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00028958_uwa_edu_au/Documents/R Projects/Chloe-R/"/>
    </mc:Choice>
  </mc:AlternateContent>
  <xr:revisionPtr revIDLastSave="0" documentId="8_{35B61592-662B-42EB-B7C5-9446EC66160C}" xr6:coauthVersionLast="47" xr6:coauthVersionMax="47" xr10:uidLastSave="{00000000-0000-0000-0000-000000000000}"/>
  <bookViews>
    <workbookView xWindow="-108" yWindow="-108" windowWidth="23256" windowHeight="12576"/>
  </bookViews>
  <sheets>
    <sheet name="PerthWeather20231201-20231204" sheetId="1" r:id="rId1"/>
  </sheets>
  <calcPr calcId="0"/>
</workbook>
</file>

<file path=xl/calcChain.xml><?xml version="1.0" encoding="utf-8"?>
<calcChain xmlns="http://schemas.openxmlformats.org/spreadsheetml/2006/main">
  <c r="BL6" i="1" l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5" i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80" i="1"/>
  <c r="X80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128" i="1"/>
  <c r="X12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48" i="1"/>
  <c r="X148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V10" i="1"/>
  <c r="X10" i="1" s="1"/>
  <c r="V9" i="1"/>
  <c r="X9" i="1" s="1"/>
  <c r="V8" i="1"/>
  <c r="X8" i="1" s="1"/>
  <c r="V7" i="1"/>
  <c r="X7" i="1" s="1"/>
  <c r="V6" i="1"/>
  <c r="X6" i="1" s="1"/>
  <c r="V5" i="1"/>
  <c r="X5" i="1" s="1"/>
  <c r="V32" i="1"/>
  <c r="X32" i="1" s="1"/>
</calcChain>
</file>

<file path=xl/sharedStrings.xml><?xml version="1.0" encoding="utf-8"?>
<sst xmlns="http://schemas.openxmlformats.org/spreadsheetml/2006/main" count="1602" uniqueCount="103">
  <si>
    <t>airTemperature.noaa</t>
  </si>
  <si>
    <t>airTemperature.sg</t>
  </si>
  <si>
    <t>cloudCover.noaa</t>
  </si>
  <si>
    <t>cloudCover.sg</t>
  </si>
  <si>
    <t>gust.noaa</t>
  </si>
  <si>
    <t>gust.sg</t>
  </si>
  <si>
    <t>humidity.noaa</t>
  </si>
  <si>
    <t>humidity.sg</t>
  </si>
  <si>
    <t>precipitation.noaa</t>
  </si>
  <si>
    <t>precipitation.sg</t>
  </si>
  <si>
    <t>pressure.noaa</t>
  </si>
  <si>
    <t>pressure.sg</t>
  </si>
  <si>
    <t>time</t>
  </si>
  <si>
    <t>windDirection.icon</t>
  </si>
  <si>
    <t>windDirection.noaa</t>
  </si>
  <si>
    <t>windDirection.sg</t>
  </si>
  <si>
    <t>windSpeed.icon</t>
  </si>
  <si>
    <t>windSpeed.noaa</t>
  </si>
  <si>
    <t>windSpeed.sg</t>
  </si>
  <si>
    <t>Date/Time</t>
  </si>
  <si>
    <t>WST</t>
  </si>
  <si>
    <t>Temp</t>
  </si>
  <si>
    <t>°C</t>
  </si>
  <si>
    <t>App</t>
  </si>
  <si>
    <t>Dew</t>
  </si>
  <si>
    <t>Point</t>
  </si>
  <si>
    <t>Rel</t>
  </si>
  <si>
    <t>Hum</t>
  </si>
  <si>
    <t>%</t>
  </si>
  <si>
    <t>Delta-T</t>
  </si>
  <si>
    <t>Wind</t>
  </si>
  <si>
    <t>Press</t>
  </si>
  <si>
    <t>QNH</t>
  </si>
  <si>
    <t>hPa</t>
  </si>
  <si>
    <t>MSL</t>
  </si>
  <si>
    <t>Rain since</t>
  </si>
  <si>
    <t>9am</t>
  </si>
  <si>
    <t>mm</t>
  </si>
  <si>
    <t>Dir </t>
  </si>
  <si>
    <t>Spd</t>
  </si>
  <si>
    <t>km/h</t>
  </si>
  <si>
    <t>Gust</t>
  </si>
  <si>
    <t>kts</t>
  </si>
  <si>
    <t>CALM</t>
  </si>
  <si>
    <t>SW</t>
  </si>
  <si>
    <t>SSW</t>
  </si>
  <si>
    <t>WSW</t>
  </si>
  <si>
    <t>W</t>
  </si>
  <si>
    <t>S</t>
  </si>
  <si>
    <t>NNE</t>
  </si>
  <si>
    <t>NE</t>
  </si>
  <si>
    <t>ENE</t>
  </si>
  <si>
    <t>SSE</t>
  </si>
  <si>
    <t>Date</t>
  </si>
  <si>
    <t>Time</t>
  </si>
  <si>
    <t>datetime</t>
  </si>
  <si>
    <t>datetimeEpoch</t>
  </si>
  <si>
    <t>temp</t>
  </si>
  <si>
    <t>feelslike</t>
  </si>
  <si>
    <t>humidity</t>
  </si>
  <si>
    <t>dew</t>
  </si>
  <si>
    <t>precip</t>
  </si>
  <si>
    <t>precipprob</t>
  </si>
  <si>
    <t>snow</t>
  </si>
  <si>
    <t>snowdepth</t>
  </si>
  <si>
    <t>preciptype</t>
  </si>
  <si>
    <t>windgust</t>
  </si>
  <si>
    <t>windspeed</t>
  </si>
  <si>
    <t>winddir</t>
  </si>
  <si>
    <t>pressure</t>
  </si>
  <si>
    <t>visibility</t>
  </si>
  <si>
    <t>cloudcover</t>
  </si>
  <si>
    <t>solarradiation</t>
  </si>
  <si>
    <t>solarenergy</t>
  </si>
  <si>
    <t>uvindex</t>
  </si>
  <si>
    <t>conditions</t>
  </si>
  <si>
    <t>icon</t>
  </si>
  <si>
    <t>source</t>
  </si>
  <si>
    <t>NA</t>
  </si>
  <si>
    <t>Clear</t>
  </si>
  <si>
    <t>clear-night</t>
  </si>
  <si>
    <t>obs</t>
  </si>
  <si>
    <t>clear-day</t>
  </si>
  <si>
    <t>Partially cloudy</t>
  </si>
  <si>
    <t>partly-cloudy-day</t>
  </si>
  <si>
    <t>Overcast</t>
  </si>
  <si>
    <t>cloudy</t>
  </si>
  <si>
    <t>partly-cloudy-night</t>
  </si>
  <si>
    <t>-</t>
  </si>
  <si>
    <t>NNW</t>
  </si>
  <si>
    <t>WNW</t>
  </si>
  <si>
    <t>NW</t>
  </si>
  <si>
    <t>N</t>
  </si>
  <si>
    <t>E</t>
  </si>
  <si>
    <t>ESE</t>
  </si>
  <si>
    <t>SE</t>
  </si>
  <si>
    <t>AppTemp</t>
  </si>
  <si>
    <t>DewPoint</t>
  </si>
  <si>
    <t>RelHum</t>
  </si>
  <si>
    <t>WindDir </t>
  </si>
  <si>
    <t>BoM Swanbourne</t>
  </si>
  <si>
    <t>Visual Crossing</t>
  </si>
  <si>
    <t>BoM 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</si>
</sst>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d\-mmm\ h:mm"/>
  </numFmts>
  <fonts count="18" x14ac:knownFonts="1">
    <font>
      <sz val="11"/>
      <color theme="1"/>
      <name val="Ubuntu Light"/>
      <family val="2"/>
      <scheme val="minor"/>
    </font>
    <font>
      <sz val="11"/>
      <color theme="1"/>
      <name val="Ubuntu Light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Ubuntu Light"/>
      <family val="2"/>
      <scheme val="minor"/>
    </font>
    <font>
      <b/>
      <sz val="13"/>
      <color theme="3"/>
      <name val="Ubuntu Light"/>
      <family val="2"/>
      <scheme val="minor"/>
    </font>
    <font>
      <b/>
      <sz val="11"/>
      <color theme="3"/>
      <name val="Ubuntu Light"/>
      <family val="2"/>
      <scheme val="minor"/>
    </font>
    <font>
      <sz val="11"/>
      <color rgb="FF006100"/>
      <name val="Ubuntu Light"/>
      <family val="2"/>
      <scheme val="minor"/>
    </font>
    <font>
      <sz val="11"/>
      <color rgb="FF9C0006"/>
      <name val="Ubuntu Light"/>
      <family val="2"/>
      <scheme val="minor"/>
    </font>
    <font>
      <sz val="11"/>
      <color rgb="FF9C5700"/>
      <name val="Ubuntu Light"/>
      <family val="2"/>
      <scheme val="minor"/>
    </font>
    <font>
      <sz val="11"/>
      <color rgb="FF3F3F76"/>
      <name val="Ubuntu Light"/>
      <family val="2"/>
      <scheme val="minor"/>
    </font>
    <font>
      <b/>
      <sz val="11"/>
      <color rgb="FF3F3F3F"/>
      <name val="Ubuntu Light"/>
      <family val="2"/>
      <scheme val="minor"/>
    </font>
    <font>
      <b/>
      <sz val="11"/>
      <color rgb="FFFA7D00"/>
      <name val="Ubuntu Light"/>
      <family val="2"/>
      <scheme val="minor"/>
    </font>
    <font>
      <sz val="11"/>
      <color rgb="FFFA7D00"/>
      <name val="Ubuntu Light"/>
      <family val="2"/>
      <scheme val="minor"/>
    </font>
    <font>
      <b/>
      <sz val="11"/>
      <color theme="0"/>
      <name val="Ubuntu Light"/>
      <family val="2"/>
      <scheme val="minor"/>
    </font>
    <font>
      <sz val="11"/>
      <color rgb="FFFF0000"/>
      <name val="Ubuntu Light"/>
      <family val="2"/>
      <scheme val="minor"/>
    </font>
    <font>
      <i/>
      <sz val="11"/>
      <color rgb="FF7F7F7F"/>
      <name val="Ubuntu Light"/>
      <family val="2"/>
      <scheme val="minor"/>
    </font>
    <font>
      <b/>
      <sz val="11"/>
      <color theme="1"/>
      <name val="Ubuntu Light"/>
      <family val="2"/>
      <scheme val="minor"/>
    </font>
    <font>
      <sz val="11"/>
      <color theme="0"/>
      <name val="Ubuntu Light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2.1462276228990208E-2"/>
          <c:w val="0.90286351706036749"/>
          <c:h val="0.80093808937978528"/>
        </c:manualLayout>
      </c:layout>
      <c:scatterChart>
        <c:scatterStyle val="lineMarker"/>
        <c:varyColors val="0"/>
        <c:ser>
          <c:idx val="0"/>
          <c:order val="0"/>
          <c:tx>
            <c:v>stormglass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'PerthWeather20231201-20231204'!$A$5:$A$100</c:f>
              <c:numCache>
                <c:formatCode>m/d/yyyy\ h:mm</c:formatCode>
                <c:ptCount val="96"/>
                <c:pt idx="0">
                  <c:v>45260.666666666664</c:v>
                </c:pt>
                <c:pt idx="1">
                  <c:v>45260.708333333336</c:v>
                </c:pt>
                <c:pt idx="2">
                  <c:v>45260.75</c:v>
                </c:pt>
                <c:pt idx="3">
                  <c:v>45260.791666666664</c:v>
                </c:pt>
                <c:pt idx="4">
                  <c:v>45260.833333333336</c:v>
                </c:pt>
                <c:pt idx="5">
                  <c:v>45260.875</c:v>
                </c:pt>
                <c:pt idx="6">
                  <c:v>45260.916666666664</c:v>
                </c:pt>
                <c:pt idx="7">
                  <c:v>45260.958333333336</c:v>
                </c:pt>
                <c:pt idx="8">
                  <c:v>45261</c:v>
                </c:pt>
                <c:pt idx="9">
                  <c:v>45261.041666666664</c:v>
                </c:pt>
                <c:pt idx="10">
                  <c:v>45261.083333333336</c:v>
                </c:pt>
                <c:pt idx="11">
                  <c:v>45261.125</c:v>
                </c:pt>
                <c:pt idx="12">
                  <c:v>45261.166666666664</c:v>
                </c:pt>
                <c:pt idx="13">
                  <c:v>45261.208333333336</c:v>
                </c:pt>
                <c:pt idx="14">
                  <c:v>45261.25</c:v>
                </c:pt>
                <c:pt idx="15">
                  <c:v>45261.291666666664</c:v>
                </c:pt>
                <c:pt idx="16">
                  <c:v>45261.333333333336</c:v>
                </c:pt>
                <c:pt idx="17">
                  <c:v>45261.375</c:v>
                </c:pt>
                <c:pt idx="18">
                  <c:v>45261.416666666664</c:v>
                </c:pt>
                <c:pt idx="19">
                  <c:v>45261.458333333336</c:v>
                </c:pt>
                <c:pt idx="20">
                  <c:v>45261.5</c:v>
                </c:pt>
                <c:pt idx="21">
                  <c:v>45261.541666666664</c:v>
                </c:pt>
                <c:pt idx="22">
                  <c:v>45261.583333333336</c:v>
                </c:pt>
                <c:pt idx="23">
                  <c:v>45261.625</c:v>
                </c:pt>
                <c:pt idx="24">
                  <c:v>45261.666666666664</c:v>
                </c:pt>
                <c:pt idx="25">
                  <c:v>45261.708333333336</c:v>
                </c:pt>
                <c:pt idx="26">
                  <c:v>45261.75</c:v>
                </c:pt>
                <c:pt idx="27">
                  <c:v>45261.791666666664</c:v>
                </c:pt>
                <c:pt idx="28">
                  <c:v>45261.833333333336</c:v>
                </c:pt>
                <c:pt idx="29">
                  <c:v>45261.875</c:v>
                </c:pt>
                <c:pt idx="30">
                  <c:v>45261.916666666664</c:v>
                </c:pt>
                <c:pt idx="31">
                  <c:v>45261.958333333336</c:v>
                </c:pt>
                <c:pt idx="32">
                  <c:v>45262</c:v>
                </c:pt>
                <c:pt idx="33">
                  <c:v>45262.041666666664</c:v>
                </c:pt>
                <c:pt idx="34">
                  <c:v>45262.083333333336</c:v>
                </c:pt>
                <c:pt idx="35">
                  <c:v>45262.125</c:v>
                </c:pt>
                <c:pt idx="36">
                  <c:v>45262.166666666664</c:v>
                </c:pt>
                <c:pt idx="37">
                  <c:v>45262.208333333336</c:v>
                </c:pt>
                <c:pt idx="38">
                  <c:v>45262.25</c:v>
                </c:pt>
                <c:pt idx="39">
                  <c:v>45262.291666666664</c:v>
                </c:pt>
                <c:pt idx="40">
                  <c:v>45262.333333333336</c:v>
                </c:pt>
                <c:pt idx="41">
                  <c:v>45262.375</c:v>
                </c:pt>
                <c:pt idx="42">
                  <c:v>45262.416666666664</c:v>
                </c:pt>
                <c:pt idx="43">
                  <c:v>45262.458333333336</c:v>
                </c:pt>
                <c:pt idx="44">
                  <c:v>45262.5</c:v>
                </c:pt>
                <c:pt idx="45">
                  <c:v>45262.541666666664</c:v>
                </c:pt>
                <c:pt idx="46">
                  <c:v>45262.583333333336</c:v>
                </c:pt>
                <c:pt idx="47">
                  <c:v>45262.625</c:v>
                </c:pt>
                <c:pt idx="48">
                  <c:v>45262.666666666664</c:v>
                </c:pt>
                <c:pt idx="49">
                  <c:v>45262.708333333336</c:v>
                </c:pt>
                <c:pt idx="50">
                  <c:v>45262.75</c:v>
                </c:pt>
                <c:pt idx="51">
                  <c:v>45262.791666666664</c:v>
                </c:pt>
                <c:pt idx="52">
                  <c:v>45262.833333333336</c:v>
                </c:pt>
                <c:pt idx="53">
                  <c:v>45262.875</c:v>
                </c:pt>
                <c:pt idx="54">
                  <c:v>45262.916666666664</c:v>
                </c:pt>
                <c:pt idx="55">
                  <c:v>45262.958333333336</c:v>
                </c:pt>
                <c:pt idx="56">
                  <c:v>45263</c:v>
                </c:pt>
                <c:pt idx="57">
                  <c:v>45263.041666666664</c:v>
                </c:pt>
                <c:pt idx="58">
                  <c:v>45263.083333333336</c:v>
                </c:pt>
                <c:pt idx="59">
                  <c:v>45263.125</c:v>
                </c:pt>
                <c:pt idx="60">
                  <c:v>45263.166666666664</c:v>
                </c:pt>
                <c:pt idx="61">
                  <c:v>45263.208333333336</c:v>
                </c:pt>
                <c:pt idx="62">
                  <c:v>45263.25</c:v>
                </c:pt>
                <c:pt idx="63">
                  <c:v>45263.291666666664</c:v>
                </c:pt>
                <c:pt idx="64">
                  <c:v>45263.333333333336</c:v>
                </c:pt>
                <c:pt idx="65">
                  <c:v>45263.375</c:v>
                </c:pt>
                <c:pt idx="66">
                  <c:v>45263.416666666664</c:v>
                </c:pt>
                <c:pt idx="67">
                  <c:v>45263.458333333336</c:v>
                </c:pt>
                <c:pt idx="68">
                  <c:v>45263.5</c:v>
                </c:pt>
                <c:pt idx="69">
                  <c:v>45263.541666666664</c:v>
                </c:pt>
                <c:pt idx="70">
                  <c:v>45263.583333333336</c:v>
                </c:pt>
                <c:pt idx="71">
                  <c:v>45263.625</c:v>
                </c:pt>
                <c:pt idx="72">
                  <c:v>45263.666666666664</c:v>
                </c:pt>
                <c:pt idx="73">
                  <c:v>45263.708333333336</c:v>
                </c:pt>
                <c:pt idx="74">
                  <c:v>45263.75</c:v>
                </c:pt>
                <c:pt idx="75">
                  <c:v>45263.791666666664</c:v>
                </c:pt>
                <c:pt idx="76">
                  <c:v>45263.833333333336</c:v>
                </c:pt>
                <c:pt idx="77">
                  <c:v>45263.875</c:v>
                </c:pt>
                <c:pt idx="78">
                  <c:v>45263.916666666664</c:v>
                </c:pt>
                <c:pt idx="79">
                  <c:v>45263.958333333336</c:v>
                </c:pt>
                <c:pt idx="80">
                  <c:v>45264</c:v>
                </c:pt>
                <c:pt idx="81">
                  <c:v>45264.041666666664</c:v>
                </c:pt>
                <c:pt idx="82">
                  <c:v>45264.083333333336</c:v>
                </c:pt>
                <c:pt idx="83">
                  <c:v>45264.125</c:v>
                </c:pt>
                <c:pt idx="84">
                  <c:v>45264.166666666664</c:v>
                </c:pt>
                <c:pt idx="85">
                  <c:v>45264.208333333336</c:v>
                </c:pt>
                <c:pt idx="86">
                  <c:v>45264.25</c:v>
                </c:pt>
                <c:pt idx="87">
                  <c:v>45264.291666666664</c:v>
                </c:pt>
                <c:pt idx="88">
                  <c:v>45264.333333333336</c:v>
                </c:pt>
                <c:pt idx="89">
                  <c:v>45264.375</c:v>
                </c:pt>
                <c:pt idx="90">
                  <c:v>45264.416666666664</c:v>
                </c:pt>
                <c:pt idx="91">
                  <c:v>45264.458333333336</c:v>
                </c:pt>
                <c:pt idx="92">
                  <c:v>45264.5</c:v>
                </c:pt>
                <c:pt idx="93">
                  <c:v>45264.541666666664</c:v>
                </c:pt>
                <c:pt idx="94">
                  <c:v>45264.583333333336</c:v>
                </c:pt>
                <c:pt idx="95">
                  <c:v>45264.625</c:v>
                </c:pt>
              </c:numCache>
            </c:numRef>
          </c:xVal>
          <c:yVal>
            <c:numRef>
              <c:f>'PerthWeather20231201-20231204'!$B$5:$B$100</c:f>
              <c:numCache>
                <c:formatCode>General</c:formatCode>
                <c:ptCount val="96"/>
                <c:pt idx="0">
                  <c:v>21.48</c:v>
                </c:pt>
                <c:pt idx="1">
                  <c:v>21.17</c:v>
                </c:pt>
                <c:pt idx="2">
                  <c:v>20.87</c:v>
                </c:pt>
                <c:pt idx="3">
                  <c:v>20.48</c:v>
                </c:pt>
                <c:pt idx="4">
                  <c:v>20.09</c:v>
                </c:pt>
                <c:pt idx="5">
                  <c:v>19.71</c:v>
                </c:pt>
                <c:pt idx="6">
                  <c:v>21.47</c:v>
                </c:pt>
                <c:pt idx="7">
                  <c:v>23.23</c:v>
                </c:pt>
                <c:pt idx="8">
                  <c:v>25</c:v>
                </c:pt>
                <c:pt idx="9">
                  <c:v>27.52</c:v>
                </c:pt>
                <c:pt idx="10">
                  <c:v>30.05</c:v>
                </c:pt>
                <c:pt idx="11">
                  <c:v>32.57</c:v>
                </c:pt>
                <c:pt idx="12">
                  <c:v>33.29</c:v>
                </c:pt>
                <c:pt idx="13">
                  <c:v>34.01</c:v>
                </c:pt>
                <c:pt idx="14">
                  <c:v>34.729999999999997</c:v>
                </c:pt>
                <c:pt idx="15">
                  <c:v>33.01</c:v>
                </c:pt>
                <c:pt idx="16">
                  <c:v>31.3</c:v>
                </c:pt>
                <c:pt idx="17">
                  <c:v>29.58</c:v>
                </c:pt>
                <c:pt idx="18">
                  <c:v>27.79</c:v>
                </c:pt>
                <c:pt idx="19">
                  <c:v>26</c:v>
                </c:pt>
                <c:pt idx="20">
                  <c:v>24.21</c:v>
                </c:pt>
                <c:pt idx="21">
                  <c:v>23.32</c:v>
                </c:pt>
                <c:pt idx="22">
                  <c:v>22.43</c:v>
                </c:pt>
                <c:pt idx="23">
                  <c:v>21.54</c:v>
                </c:pt>
                <c:pt idx="24">
                  <c:v>21.24</c:v>
                </c:pt>
                <c:pt idx="25">
                  <c:v>20.93</c:v>
                </c:pt>
                <c:pt idx="26">
                  <c:v>20.63</c:v>
                </c:pt>
                <c:pt idx="27">
                  <c:v>20.05</c:v>
                </c:pt>
                <c:pt idx="28">
                  <c:v>19.48</c:v>
                </c:pt>
                <c:pt idx="29">
                  <c:v>18.91</c:v>
                </c:pt>
                <c:pt idx="30">
                  <c:v>20.07</c:v>
                </c:pt>
                <c:pt idx="31">
                  <c:v>21.24</c:v>
                </c:pt>
                <c:pt idx="32">
                  <c:v>22.41</c:v>
                </c:pt>
                <c:pt idx="33">
                  <c:v>24.17</c:v>
                </c:pt>
                <c:pt idx="34">
                  <c:v>25.93</c:v>
                </c:pt>
                <c:pt idx="35">
                  <c:v>27.69</c:v>
                </c:pt>
                <c:pt idx="36">
                  <c:v>27.47</c:v>
                </c:pt>
                <c:pt idx="37">
                  <c:v>27.25</c:v>
                </c:pt>
                <c:pt idx="38">
                  <c:v>27.03</c:v>
                </c:pt>
                <c:pt idx="39">
                  <c:v>25.92</c:v>
                </c:pt>
                <c:pt idx="40">
                  <c:v>24.81</c:v>
                </c:pt>
                <c:pt idx="41">
                  <c:v>23.7</c:v>
                </c:pt>
                <c:pt idx="42">
                  <c:v>22.38</c:v>
                </c:pt>
                <c:pt idx="43">
                  <c:v>21.07</c:v>
                </c:pt>
                <c:pt idx="44">
                  <c:v>19.760000000000002</c:v>
                </c:pt>
                <c:pt idx="45">
                  <c:v>19.5</c:v>
                </c:pt>
                <c:pt idx="46">
                  <c:v>19.23</c:v>
                </c:pt>
                <c:pt idx="47">
                  <c:v>18.97</c:v>
                </c:pt>
                <c:pt idx="48">
                  <c:v>18.899999999999999</c:v>
                </c:pt>
                <c:pt idx="49">
                  <c:v>18.829999999999998</c:v>
                </c:pt>
                <c:pt idx="50">
                  <c:v>18.760000000000002</c:v>
                </c:pt>
                <c:pt idx="51">
                  <c:v>18.649999999999999</c:v>
                </c:pt>
                <c:pt idx="52">
                  <c:v>18.53</c:v>
                </c:pt>
                <c:pt idx="53">
                  <c:v>18.41</c:v>
                </c:pt>
                <c:pt idx="54">
                  <c:v>19.46</c:v>
                </c:pt>
                <c:pt idx="55">
                  <c:v>20.51</c:v>
                </c:pt>
                <c:pt idx="56">
                  <c:v>21.56</c:v>
                </c:pt>
                <c:pt idx="57">
                  <c:v>22.93</c:v>
                </c:pt>
                <c:pt idx="58">
                  <c:v>24.29</c:v>
                </c:pt>
                <c:pt idx="59">
                  <c:v>25.65</c:v>
                </c:pt>
                <c:pt idx="60">
                  <c:v>25.85</c:v>
                </c:pt>
                <c:pt idx="61">
                  <c:v>26.06</c:v>
                </c:pt>
                <c:pt idx="62">
                  <c:v>26.26</c:v>
                </c:pt>
                <c:pt idx="63">
                  <c:v>25.51</c:v>
                </c:pt>
                <c:pt idx="64">
                  <c:v>24.76</c:v>
                </c:pt>
                <c:pt idx="65">
                  <c:v>24.01</c:v>
                </c:pt>
                <c:pt idx="66">
                  <c:v>22.62</c:v>
                </c:pt>
                <c:pt idx="67">
                  <c:v>21.24</c:v>
                </c:pt>
                <c:pt idx="68">
                  <c:v>19.850000000000001</c:v>
                </c:pt>
                <c:pt idx="69">
                  <c:v>19.399999999999999</c:v>
                </c:pt>
                <c:pt idx="70">
                  <c:v>18.95</c:v>
                </c:pt>
                <c:pt idx="71">
                  <c:v>18.510000000000002</c:v>
                </c:pt>
                <c:pt idx="72">
                  <c:v>18.22</c:v>
                </c:pt>
                <c:pt idx="73">
                  <c:v>17.940000000000001</c:v>
                </c:pt>
                <c:pt idx="74">
                  <c:v>17.649999999999999</c:v>
                </c:pt>
                <c:pt idx="75">
                  <c:v>17.489999999999998</c:v>
                </c:pt>
                <c:pt idx="76">
                  <c:v>17.34</c:v>
                </c:pt>
                <c:pt idx="77">
                  <c:v>17.18</c:v>
                </c:pt>
                <c:pt idx="78">
                  <c:v>18.53</c:v>
                </c:pt>
                <c:pt idx="79">
                  <c:v>19.87</c:v>
                </c:pt>
                <c:pt idx="80">
                  <c:v>21.22</c:v>
                </c:pt>
                <c:pt idx="81">
                  <c:v>22.95</c:v>
                </c:pt>
                <c:pt idx="82">
                  <c:v>24.68</c:v>
                </c:pt>
                <c:pt idx="83">
                  <c:v>26.42</c:v>
                </c:pt>
                <c:pt idx="84">
                  <c:v>26.5</c:v>
                </c:pt>
                <c:pt idx="85">
                  <c:v>26.58</c:v>
                </c:pt>
                <c:pt idx="86">
                  <c:v>26.66</c:v>
                </c:pt>
                <c:pt idx="87">
                  <c:v>25.55</c:v>
                </c:pt>
                <c:pt idx="88">
                  <c:v>24.44</c:v>
                </c:pt>
                <c:pt idx="89">
                  <c:v>23.33</c:v>
                </c:pt>
                <c:pt idx="90">
                  <c:v>22.02</c:v>
                </c:pt>
                <c:pt idx="91">
                  <c:v>20.71</c:v>
                </c:pt>
                <c:pt idx="92">
                  <c:v>19.399999999999999</c:v>
                </c:pt>
                <c:pt idx="93">
                  <c:v>18.760000000000002</c:v>
                </c:pt>
                <c:pt idx="94">
                  <c:v>18.12</c:v>
                </c:pt>
                <c:pt idx="95">
                  <c:v>17.48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B-46D0-B73D-6E5FAE59DF08}"/>
            </c:ext>
          </c:extLst>
        </c:ser>
        <c:ser>
          <c:idx val="1"/>
          <c:order val="1"/>
          <c:tx>
            <c:v>BoM Perth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'PerthWeather20231201-20231204'!$X$5:$X$148</c:f>
              <c:numCache>
                <c:formatCode>d\-mmm\ h:mm</c:formatCode>
                <c:ptCount val="144"/>
                <c:pt idx="0">
                  <c:v>45261.125</c:v>
                </c:pt>
                <c:pt idx="1">
                  <c:v>45261.145833333336</c:v>
                </c:pt>
                <c:pt idx="2">
                  <c:v>45261.166666666664</c:v>
                </c:pt>
                <c:pt idx="3">
                  <c:v>45261.1875</c:v>
                </c:pt>
                <c:pt idx="4">
                  <c:v>45261.208333333336</c:v>
                </c:pt>
                <c:pt idx="5">
                  <c:v>45261.229166666664</c:v>
                </c:pt>
                <c:pt idx="6">
                  <c:v>45261.25</c:v>
                </c:pt>
                <c:pt idx="7">
                  <c:v>45261.270833333336</c:v>
                </c:pt>
                <c:pt idx="8">
                  <c:v>45261.291666666664</c:v>
                </c:pt>
                <c:pt idx="9">
                  <c:v>45261.3125</c:v>
                </c:pt>
                <c:pt idx="10">
                  <c:v>45261.333333333336</c:v>
                </c:pt>
                <c:pt idx="11">
                  <c:v>45261.354166666664</c:v>
                </c:pt>
                <c:pt idx="12">
                  <c:v>45261.375</c:v>
                </c:pt>
                <c:pt idx="13">
                  <c:v>45261.395833333336</c:v>
                </c:pt>
                <c:pt idx="14">
                  <c:v>45261.416666666664</c:v>
                </c:pt>
                <c:pt idx="15">
                  <c:v>45261.4375</c:v>
                </c:pt>
                <c:pt idx="16">
                  <c:v>45261.458333333336</c:v>
                </c:pt>
                <c:pt idx="17">
                  <c:v>45261.479166666664</c:v>
                </c:pt>
                <c:pt idx="18">
                  <c:v>45261.5</c:v>
                </c:pt>
                <c:pt idx="19">
                  <c:v>45261.520833333336</c:v>
                </c:pt>
                <c:pt idx="20">
                  <c:v>45261.541666666664</c:v>
                </c:pt>
                <c:pt idx="21">
                  <c:v>45261.5625</c:v>
                </c:pt>
                <c:pt idx="22">
                  <c:v>45261.583333333336</c:v>
                </c:pt>
                <c:pt idx="23">
                  <c:v>45261.604166666664</c:v>
                </c:pt>
                <c:pt idx="24">
                  <c:v>45261.625</c:v>
                </c:pt>
                <c:pt idx="25">
                  <c:v>45261.645833333336</c:v>
                </c:pt>
                <c:pt idx="26">
                  <c:v>45261.666666666664</c:v>
                </c:pt>
                <c:pt idx="27">
                  <c:v>45261.6875</c:v>
                </c:pt>
                <c:pt idx="28">
                  <c:v>45261.708333333336</c:v>
                </c:pt>
                <c:pt idx="29">
                  <c:v>45261.729166666664</c:v>
                </c:pt>
                <c:pt idx="30">
                  <c:v>45261.75</c:v>
                </c:pt>
                <c:pt idx="31">
                  <c:v>45261.770833333336</c:v>
                </c:pt>
                <c:pt idx="32">
                  <c:v>45261.791666666664</c:v>
                </c:pt>
                <c:pt idx="33">
                  <c:v>45261.8125</c:v>
                </c:pt>
                <c:pt idx="34">
                  <c:v>45261.833333333336</c:v>
                </c:pt>
                <c:pt idx="35">
                  <c:v>45261.854166666664</c:v>
                </c:pt>
                <c:pt idx="36">
                  <c:v>45261.875</c:v>
                </c:pt>
                <c:pt idx="37">
                  <c:v>45261.895833333336</c:v>
                </c:pt>
                <c:pt idx="38">
                  <c:v>45261.916666666664</c:v>
                </c:pt>
                <c:pt idx="39">
                  <c:v>45261.9375</c:v>
                </c:pt>
                <c:pt idx="40">
                  <c:v>45261.958333333336</c:v>
                </c:pt>
                <c:pt idx="41">
                  <c:v>45261.979166666664</c:v>
                </c:pt>
                <c:pt idx="42">
                  <c:v>45262</c:v>
                </c:pt>
                <c:pt idx="43">
                  <c:v>45262.020833333336</c:v>
                </c:pt>
                <c:pt idx="44">
                  <c:v>45262.041666666664</c:v>
                </c:pt>
                <c:pt idx="45">
                  <c:v>45262.0625</c:v>
                </c:pt>
                <c:pt idx="46">
                  <c:v>45262.083333333336</c:v>
                </c:pt>
                <c:pt idx="47">
                  <c:v>45262.104166666664</c:v>
                </c:pt>
                <c:pt idx="48">
                  <c:v>45262.125</c:v>
                </c:pt>
                <c:pt idx="49">
                  <c:v>45262.145833333336</c:v>
                </c:pt>
                <c:pt idx="50">
                  <c:v>45262.166666666664</c:v>
                </c:pt>
                <c:pt idx="51">
                  <c:v>45262.1875</c:v>
                </c:pt>
                <c:pt idx="52">
                  <c:v>45262.208333333336</c:v>
                </c:pt>
                <c:pt idx="53">
                  <c:v>45262.229166666664</c:v>
                </c:pt>
                <c:pt idx="54">
                  <c:v>45262.25</c:v>
                </c:pt>
                <c:pt idx="55">
                  <c:v>45262.270833333336</c:v>
                </c:pt>
                <c:pt idx="56">
                  <c:v>45262.291666666664</c:v>
                </c:pt>
                <c:pt idx="57">
                  <c:v>45262.3125</c:v>
                </c:pt>
                <c:pt idx="58">
                  <c:v>45262.333333333336</c:v>
                </c:pt>
                <c:pt idx="59">
                  <c:v>45262.354166666664</c:v>
                </c:pt>
                <c:pt idx="60">
                  <c:v>45262.375</c:v>
                </c:pt>
                <c:pt idx="61">
                  <c:v>45262.395833333336</c:v>
                </c:pt>
                <c:pt idx="62">
                  <c:v>45262.416666666664</c:v>
                </c:pt>
                <c:pt idx="63">
                  <c:v>45262.4375</c:v>
                </c:pt>
                <c:pt idx="64">
                  <c:v>45262.458333333336</c:v>
                </c:pt>
                <c:pt idx="65">
                  <c:v>45262.479166666664</c:v>
                </c:pt>
                <c:pt idx="66">
                  <c:v>45262.5</c:v>
                </c:pt>
                <c:pt idx="67">
                  <c:v>45262.520833333336</c:v>
                </c:pt>
                <c:pt idx="68">
                  <c:v>45262.541666666664</c:v>
                </c:pt>
                <c:pt idx="69">
                  <c:v>45262.5625</c:v>
                </c:pt>
                <c:pt idx="70">
                  <c:v>45262.583333333336</c:v>
                </c:pt>
                <c:pt idx="71">
                  <c:v>45262.604166666664</c:v>
                </c:pt>
                <c:pt idx="72">
                  <c:v>45262.625</c:v>
                </c:pt>
                <c:pt idx="73">
                  <c:v>45262.645833333336</c:v>
                </c:pt>
                <c:pt idx="74">
                  <c:v>45262.666666666664</c:v>
                </c:pt>
                <c:pt idx="75">
                  <c:v>45262.6875</c:v>
                </c:pt>
                <c:pt idx="76">
                  <c:v>45262.708333333336</c:v>
                </c:pt>
                <c:pt idx="77">
                  <c:v>45262.729166666664</c:v>
                </c:pt>
                <c:pt idx="78">
                  <c:v>45262.75</c:v>
                </c:pt>
                <c:pt idx="79">
                  <c:v>45262.770833333336</c:v>
                </c:pt>
                <c:pt idx="80">
                  <c:v>45262.791666666664</c:v>
                </c:pt>
                <c:pt idx="81">
                  <c:v>45262.8125</c:v>
                </c:pt>
                <c:pt idx="82">
                  <c:v>45262.833333333336</c:v>
                </c:pt>
                <c:pt idx="83">
                  <c:v>45262.854166666664</c:v>
                </c:pt>
                <c:pt idx="84">
                  <c:v>45262.875</c:v>
                </c:pt>
                <c:pt idx="85">
                  <c:v>45262.895833333336</c:v>
                </c:pt>
                <c:pt idx="86">
                  <c:v>45262.916666666664</c:v>
                </c:pt>
                <c:pt idx="87">
                  <c:v>45262.9375</c:v>
                </c:pt>
                <c:pt idx="88">
                  <c:v>45262.958333333336</c:v>
                </c:pt>
                <c:pt idx="89">
                  <c:v>45262.979166666664</c:v>
                </c:pt>
                <c:pt idx="90">
                  <c:v>45263</c:v>
                </c:pt>
                <c:pt idx="91">
                  <c:v>45263.020833333336</c:v>
                </c:pt>
                <c:pt idx="92">
                  <c:v>45263.041666666664</c:v>
                </c:pt>
                <c:pt idx="93">
                  <c:v>45263.0625</c:v>
                </c:pt>
                <c:pt idx="94">
                  <c:v>45263.083333333336</c:v>
                </c:pt>
                <c:pt idx="95">
                  <c:v>45263.104166666664</c:v>
                </c:pt>
                <c:pt idx="96">
                  <c:v>45263.125</c:v>
                </c:pt>
                <c:pt idx="97">
                  <c:v>45263.145833333336</c:v>
                </c:pt>
                <c:pt idx="98">
                  <c:v>45263.166666666664</c:v>
                </c:pt>
                <c:pt idx="99">
                  <c:v>45263.1875</c:v>
                </c:pt>
                <c:pt idx="100">
                  <c:v>45263.208333333336</c:v>
                </c:pt>
                <c:pt idx="101">
                  <c:v>45263.229166666664</c:v>
                </c:pt>
                <c:pt idx="102">
                  <c:v>45263.25</c:v>
                </c:pt>
                <c:pt idx="103">
                  <c:v>45263.270833333336</c:v>
                </c:pt>
                <c:pt idx="104">
                  <c:v>45263.291666666664</c:v>
                </c:pt>
                <c:pt idx="105">
                  <c:v>45263.3125</c:v>
                </c:pt>
                <c:pt idx="106">
                  <c:v>45263.333333333336</c:v>
                </c:pt>
                <c:pt idx="107">
                  <c:v>45263.354166666664</c:v>
                </c:pt>
                <c:pt idx="108">
                  <c:v>45263.375</c:v>
                </c:pt>
                <c:pt idx="109">
                  <c:v>45263.395833333336</c:v>
                </c:pt>
                <c:pt idx="110">
                  <c:v>45263.416666666664</c:v>
                </c:pt>
                <c:pt idx="111">
                  <c:v>45263.4375</c:v>
                </c:pt>
                <c:pt idx="112">
                  <c:v>45263.458333333336</c:v>
                </c:pt>
                <c:pt idx="113">
                  <c:v>45263.479166666664</c:v>
                </c:pt>
                <c:pt idx="114">
                  <c:v>45263.5</c:v>
                </c:pt>
                <c:pt idx="115">
                  <c:v>45263.520833333336</c:v>
                </c:pt>
                <c:pt idx="116">
                  <c:v>45263.541666666664</c:v>
                </c:pt>
                <c:pt idx="117">
                  <c:v>45263.5625</c:v>
                </c:pt>
                <c:pt idx="118">
                  <c:v>45263.583333333336</c:v>
                </c:pt>
                <c:pt idx="119">
                  <c:v>45263.604166666664</c:v>
                </c:pt>
                <c:pt idx="120">
                  <c:v>45263.625</c:v>
                </c:pt>
                <c:pt idx="121">
                  <c:v>45263.645833333336</c:v>
                </c:pt>
                <c:pt idx="122">
                  <c:v>45263.666666666664</c:v>
                </c:pt>
                <c:pt idx="123">
                  <c:v>45263.6875</c:v>
                </c:pt>
                <c:pt idx="124">
                  <c:v>45263.708333333336</c:v>
                </c:pt>
                <c:pt idx="125">
                  <c:v>45263.729166666664</c:v>
                </c:pt>
                <c:pt idx="126">
                  <c:v>45263.75</c:v>
                </c:pt>
                <c:pt idx="127">
                  <c:v>45263.770833333336</c:v>
                </c:pt>
                <c:pt idx="128">
                  <c:v>45263.791666666664</c:v>
                </c:pt>
                <c:pt idx="129">
                  <c:v>45263.8125</c:v>
                </c:pt>
                <c:pt idx="130">
                  <c:v>45263.833333333336</c:v>
                </c:pt>
                <c:pt idx="131">
                  <c:v>45263.854166666664</c:v>
                </c:pt>
                <c:pt idx="132">
                  <c:v>45263.875</c:v>
                </c:pt>
                <c:pt idx="133">
                  <c:v>45263.895833333336</c:v>
                </c:pt>
                <c:pt idx="134">
                  <c:v>45263.916666666664</c:v>
                </c:pt>
                <c:pt idx="135">
                  <c:v>45263.9375</c:v>
                </c:pt>
                <c:pt idx="136">
                  <c:v>45263.958333333336</c:v>
                </c:pt>
                <c:pt idx="137">
                  <c:v>45263.979166666664</c:v>
                </c:pt>
                <c:pt idx="138">
                  <c:v>45264</c:v>
                </c:pt>
                <c:pt idx="139">
                  <c:v>45264.020833333336</c:v>
                </c:pt>
                <c:pt idx="140">
                  <c:v>45264.041666666664</c:v>
                </c:pt>
                <c:pt idx="141">
                  <c:v>45264.0625</c:v>
                </c:pt>
                <c:pt idx="142">
                  <c:v>45264.083333333336</c:v>
                </c:pt>
                <c:pt idx="143">
                  <c:v>45264.104166666664</c:v>
                </c:pt>
              </c:numCache>
            </c:numRef>
          </c:xVal>
          <c:yVal>
            <c:numRef>
              <c:f>'PerthWeather20231201-20231204'!$Y$5:$Y$148</c:f>
              <c:numCache>
                <c:formatCode>General</c:formatCode>
                <c:ptCount val="144"/>
                <c:pt idx="0">
                  <c:v>29.4</c:v>
                </c:pt>
                <c:pt idx="1">
                  <c:v>30.7</c:v>
                </c:pt>
                <c:pt idx="2">
                  <c:v>31.6</c:v>
                </c:pt>
                <c:pt idx="3">
                  <c:v>32.4</c:v>
                </c:pt>
                <c:pt idx="4">
                  <c:v>33.1</c:v>
                </c:pt>
                <c:pt idx="5">
                  <c:v>33.9</c:v>
                </c:pt>
                <c:pt idx="6">
                  <c:v>34.700000000000003</c:v>
                </c:pt>
                <c:pt idx="7">
                  <c:v>33.6</c:v>
                </c:pt>
                <c:pt idx="8">
                  <c:v>32.700000000000003</c:v>
                </c:pt>
                <c:pt idx="9">
                  <c:v>31.9</c:v>
                </c:pt>
                <c:pt idx="10">
                  <c:v>30.2</c:v>
                </c:pt>
                <c:pt idx="11">
                  <c:v>29.1</c:v>
                </c:pt>
                <c:pt idx="12">
                  <c:v>28.5</c:v>
                </c:pt>
                <c:pt idx="13">
                  <c:v>28.3</c:v>
                </c:pt>
                <c:pt idx="14">
                  <c:v>26.5</c:v>
                </c:pt>
                <c:pt idx="15">
                  <c:v>26.5</c:v>
                </c:pt>
                <c:pt idx="16">
                  <c:v>26</c:v>
                </c:pt>
                <c:pt idx="17">
                  <c:v>24.8</c:v>
                </c:pt>
                <c:pt idx="18">
                  <c:v>24.8</c:v>
                </c:pt>
                <c:pt idx="19">
                  <c:v>24.6</c:v>
                </c:pt>
                <c:pt idx="20">
                  <c:v>24.3</c:v>
                </c:pt>
                <c:pt idx="21">
                  <c:v>23.5</c:v>
                </c:pt>
                <c:pt idx="22">
                  <c:v>23.1</c:v>
                </c:pt>
                <c:pt idx="23">
                  <c:v>22.9</c:v>
                </c:pt>
                <c:pt idx="24">
                  <c:v>22.4</c:v>
                </c:pt>
                <c:pt idx="25">
                  <c:v>21.9</c:v>
                </c:pt>
                <c:pt idx="26">
                  <c:v>21.5</c:v>
                </c:pt>
                <c:pt idx="27">
                  <c:v>20.3</c:v>
                </c:pt>
                <c:pt idx="28">
                  <c:v>20</c:v>
                </c:pt>
                <c:pt idx="29">
                  <c:v>20.6</c:v>
                </c:pt>
                <c:pt idx="30">
                  <c:v>20.5</c:v>
                </c:pt>
                <c:pt idx="31">
                  <c:v>20.5</c:v>
                </c:pt>
                <c:pt idx="32">
                  <c:v>20.7</c:v>
                </c:pt>
                <c:pt idx="33">
                  <c:v>20.5</c:v>
                </c:pt>
                <c:pt idx="34">
                  <c:v>20.6</c:v>
                </c:pt>
                <c:pt idx="35">
                  <c:v>20.7</c:v>
                </c:pt>
                <c:pt idx="36">
                  <c:v>20.7</c:v>
                </c:pt>
                <c:pt idx="37">
                  <c:v>20.6</c:v>
                </c:pt>
                <c:pt idx="38">
                  <c:v>20.399999999999999</c:v>
                </c:pt>
                <c:pt idx="39">
                  <c:v>20.5</c:v>
                </c:pt>
                <c:pt idx="40">
                  <c:v>20.7</c:v>
                </c:pt>
                <c:pt idx="41">
                  <c:v>21.4</c:v>
                </c:pt>
                <c:pt idx="42">
                  <c:v>21.7</c:v>
                </c:pt>
                <c:pt idx="43">
                  <c:v>22.5</c:v>
                </c:pt>
                <c:pt idx="44">
                  <c:v>22</c:v>
                </c:pt>
                <c:pt idx="45">
                  <c:v>23.1</c:v>
                </c:pt>
                <c:pt idx="46">
                  <c:v>24.1</c:v>
                </c:pt>
                <c:pt idx="47">
                  <c:v>24.9</c:v>
                </c:pt>
                <c:pt idx="48">
                  <c:v>25</c:v>
                </c:pt>
                <c:pt idx="49">
                  <c:v>25.3</c:v>
                </c:pt>
                <c:pt idx="50">
                  <c:v>25.9</c:v>
                </c:pt>
                <c:pt idx="51">
                  <c:v>25.8</c:v>
                </c:pt>
                <c:pt idx="52">
                  <c:v>24.6</c:v>
                </c:pt>
                <c:pt idx="53">
                  <c:v>25.5</c:v>
                </c:pt>
                <c:pt idx="54">
                  <c:v>25.1</c:v>
                </c:pt>
                <c:pt idx="55">
                  <c:v>25.6</c:v>
                </c:pt>
                <c:pt idx="56">
                  <c:v>24.7</c:v>
                </c:pt>
                <c:pt idx="57">
                  <c:v>24.7</c:v>
                </c:pt>
                <c:pt idx="58">
                  <c:v>24.5</c:v>
                </c:pt>
                <c:pt idx="59">
                  <c:v>24.5</c:v>
                </c:pt>
                <c:pt idx="60">
                  <c:v>23.7</c:v>
                </c:pt>
                <c:pt idx="61">
                  <c:v>23.3</c:v>
                </c:pt>
                <c:pt idx="62">
                  <c:v>23.1</c:v>
                </c:pt>
                <c:pt idx="63">
                  <c:v>21.6</c:v>
                </c:pt>
                <c:pt idx="64">
                  <c:v>21.9</c:v>
                </c:pt>
                <c:pt idx="65">
                  <c:v>21</c:v>
                </c:pt>
                <c:pt idx="66">
                  <c:v>20.6</c:v>
                </c:pt>
                <c:pt idx="67">
                  <c:v>20.6</c:v>
                </c:pt>
                <c:pt idx="68">
                  <c:v>20.5</c:v>
                </c:pt>
                <c:pt idx="69">
                  <c:v>20.6</c:v>
                </c:pt>
                <c:pt idx="70">
                  <c:v>20.3</c:v>
                </c:pt>
                <c:pt idx="71">
                  <c:v>20.399999999999999</c:v>
                </c:pt>
                <c:pt idx="72">
                  <c:v>20.6</c:v>
                </c:pt>
                <c:pt idx="73">
                  <c:v>20.7</c:v>
                </c:pt>
                <c:pt idx="74">
                  <c:v>20.7</c:v>
                </c:pt>
                <c:pt idx="75">
                  <c:v>20.7</c:v>
                </c:pt>
                <c:pt idx="76">
                  <c:v>20.7</c:v>
                </c:pt>
                <c:pt idx="77">
                  <c:v>20.6</c:v>
                </c:pt>
                <c:pt idx="78">
                  <c:v>20.100000000000001</c:v>
                </c:pt>
                <c:pt idx="79">
                  <c:v>19.8</c:v>
                </c:pt>
                <c:pt idx="80">
                  <c:v>19.7</c:v>
                </c:pt>
                <c:pt idx="81">
                  <c:v>19.7</c:v>
                </c:pt>
                <c:pt idx="82">
                  <c:v>19.899999999999999</c:v>
                </c:pt>
                <c:pt idx="83">
                  <c:v>18.8</c:v>
                </c:pt>
                <c:pt idx="84">
                  <c:v>18.399999999999999</c:v>
                </c:pt>
                <c:pt idx="85">
                  <c:v>19.7</c:v>
                </c:pt>
                <c:pt idx="86">
                  <c:v>19.899999999999999</c:v>
                </c:pt>
                <c:pt idx="87">
                  <c:v>20.3</c:v>
                </c:pt>
                <c:pt idx="88">
                  <c:v>21.2</c:v>
                </c:pt>
                <c:pt idx="89">
                  <c:v>21.5</c:v>
                </c:pt>
                <c:pt idx="90">
                  <c:v>22</c:v>
                </c:pt>
                <c:pt idx="91">
                  <c:v>22.4</c:v>
                </c:pt>
                <c:pt idx="92">
                  <c:v>22.8</c:v>
                </c:pt>
                <c:pt idx="93">
                  <c:v>23.7</c:v>
                </c:pt>
                <c:pt idx="94">
                  <c:v>23.8</c:v>
                </c:pt>
                <c:pt idx="95">
                  <c:v>24.6</c:v>
                </c:pt>
                <c:pt idx="96">
                  <c:v>24</c:v>
                </c:pt>
                <c:pt idx="97">
                  <c:v>24.4</c:v>
                </c:pt>
                <c:pt idx="98">
                  <c:v>24.9</c:v>
                </c:pt>
                <c:pt idx="99">
                  <c:v>24.6</c:v>
                </c:pt>
                <c:pt idx="100">
                  <c:v>25.2</c:v>
                </c:pt>
                <c:pt idx="101">
                  <c:v>25.2</c:v>
                </c:pt>
                <c:pt idx="102">
                  <c:v>24.9</c:v>
                </c:pt>
                <c:pt idx="103">
                  <c:v>25.2</c:v>
                </c:pt>
                <c:pt idx="104">
                  <c:v>25.5</c:v>
                </c:pt>
                <c:pt idx="105">
                  <c:v>25</c:v>
                </c:pt>
                <c:pt idx="106">
                  <c:v>24.8</c:v>
                </c:pt>
                <c:pt idx="107">
                  <c:v>24.8</c:v>
                </c:pt>
                <c:pt idx="108">
                  <c:v>24.8</c:v>
                </c:pt>
                <c:pt idx="109">
                  <c:v>24.8</c:v>
                </c:pt>
                <c:pt idx="110">
                  <c:v>23.6</c:v>
                </c:pt>
                <c:pt idx="111">
                  <c:v>24.3</c:v>
                </c:pt>
                <c:pt idx="112">
                  <c:v>22.9</c:v>
                </c:pt>
                <c:pt idx="113">
                  <c:v>22</c:v>
                </c:pt>
                <c:pt idx="114">
                  <c:v>21.3</c:v>
                </c:pt>
                <c:pt idx="115">
                  <c:v>20.8</c:v>
                </c:pt>
                <c:pt idx="116">
                  <c:v>20.6</c:v>
                </c:pt>
                <c:pt idx="117">
                  <c:v>20.399999999999999</c:v>
                </c:pt>
                <c:pt idx="118">
                  <c:v>20.399999999999999</c:v>
                </c:pt>
                <c:pt idx="119">
                  <c:v>20.399999999999999</c:v>
                </c:pt>
                <c:pt idx="120">
                  <c:v>20.3</c:v>
                </c:pt>
                <c:pt idx="121">
                  <c:v>20.3</c:v>
                </c:pt>
                <c:pt idx="122">
                  <c:v>20.2</c:v>
                </c:pt>
                <c:pt idx="123">
                  <c:v>19.899999999999999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19.600000000000001</c:v>
                </c:pt>
                <c:pt idx="129">
                  <c:v>19.899999999999999</c:v>
                </c:pt>
                <c:pt idx="130">
                  <c:v>20.399999999999999</c:v>
                </c:pt>
                <c:pt idx="131">
                  <c:v>20.6</c:v>
                </c:pt>
                <c:pt idx="132">
                  <c:v>20.3</c:v>
                </c:pt>
                <c:pt idx="133">
                  <c:v>19.899999999999999</c:v>
                </c:pt>
                <c:pt idx="134">
                  <c:v>19.600000000000001</c:v>
                </c:pt>
                <c:pt idx="135">
                  <c:v>18.399999999999999</c:v>
                </c:pt>
                <c:pt idx="136">
                  <c:v>19.100000000000001</c:v>
                </c:pt>
                <c:pt idx="137">
                  <c:v>20</c:v>
                </c:pt>
                <c:pt idx="138">
                  <c:v>21.5</c:v>
                </c:pt>
                <c:pt idx="139">
                  <c:v>22.3</c:v>
                </c:pt>
                <c:pt idx="140">
                  <c:v>22.8</c:v>
                </c:pt>
                <c:pt idx="141">
                  <c:v>23.2</c:v>
                </c:pt>
                <c:pt idx="142">
                  <c:v>22.9</c:v>
                </c:pt>
                <c:pt idx="143">
                  <c:v>22.8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EB-46D0-B73D-6E5FAE59DF08}"/>
            </c:ext>
          </c:extLst>
        </c:ser>
        <c:ser>
          <c:idx val="2"/>
          <c:order val="2"/>
          <c:tx>
            <c:v>Visual crossing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'PerthWeather20231201-20231204'!$AM$5:$AM$100</c:f>
              <c:numCache>
                <c:formatCode>m/d/yyyy\ h:mm</c:formatCode>
                <c:ptCount val="96"/>
                <c:pt idx="0">
                  <c:v>45260.666666666664</c:v>
                </c:pt>
                <c:pt idx="1">
                  <c:v>45260.708333333328</c:v>
                </c:pt>
                <c:pt idx="2">
                  <c:v>45260.75</c:v>
                </c:pt>
                <c:pt idx="3">
                  <c:v>45260.791666666664</c:v>
                </c:pt>
                <c:pt idx="4">
                  <c:v>45260.833333333328</c:v>
                </c:pt>
                <c:pt idx="5">
                  <c:v>45260.875</c:v>
                </c:pt>
                <c:pt idx="6">
                  <c:v>45260.916666666664</c:v>
                </c:pt>
                <c:pt idx="7">
                  <c:v>45260.958333333328</c:v>
                </c:pt>
                <c:pt idx="8">
                  <c:v>45261</c:v>
                </c:pt>
                <c:pt idx="9">
                  <c:v>45261.041666666664</c:v>
                </c:pt>
                <c:pt idx="10">
                  <c:v>45261.083333333328</c:v>
                </c:pt>
                <c:pt idx="11">
                  <c:v>45261.125</c:v>
                </c:pt>
                <c:pt idx="12">
                  <c:v>45261.166666666664</c:v>
                </c:pt>
                <c:pt idx="13">
                  <c:v>45261.208333333328</c:v>
                </c:pt>
                <c:pt idx="14">
                  <c:v>45261.25</c:v>
                </c:pt>
                <c:pt idx="15">
                  <c:v>45261.291666666664</c:v>
                </c:pt>
                <c:pt idx="16">
                  <c:v>45261.333333333328</c:v>
                </c:pt>
                <c:pt idx="17">
                  <c:v>45261.375</c:v>
                </c:pt>
                <c:pt idx="18">
                  <c:v>45261.416666666664</c:v>
                </c:pt>
                <c:pt idx="19">
                  <c:v>45261.458333333328</c:v>
                </c:pt>
                <c:pt idx="20">
                  <c:v>45261.5</c:v>
                </c:pt>
                <c:pt idx="21">
                  <c:v>45261.541666666664</c:v>
                </c:pt>
                <c:pt idx="22">
                  <c:v>45261.583333333328</c:v>
                </c:pt>
                <c:pt idx="23">
                  <c:v>45261.625</c:v>
                </c:pt>
                <c:pt idx="24">
                  <c:v>45261.666666666664</c:v>
                </c:pt>
                <c:pt idx="25">
                  <c:v>45261.708333333328</c:v>
                </c:pt>
                <c:pt idx="26">
                  <c:v>45261.75</c:v>
                </c:pt>
                <c:pt idx="27">
                  <c:v>45261.791666666664</c:v>
                </c:pt>
                <c:pt idx="28">
                  <c:v>45261.833333333328</c:v>
                </c:pt>
                <c:pt idx="29">
                  <c:v>45261.875</c:v>
                </c:pt>
                <c:pt idx="30">
                  <c:v>45261.916666666664</c:v>
                </c:pt>
                <c:pt idx="31">
                  <c:v>45261.958333333328</c:v>
                </c:pt>
                <c:pt idx="32">
                  <c:v>45262</c:v>
                </c:pt>
                <c:pt idx="33">
                  <c:v>45262.041666666664</c:v>
                </c:pt>
                <c:pt idx="34">
                  <c:v>45262.083333333328</c:v>
                </c:pt>
                <c:pt idx="35">
                  <c:v>45262.125</c:v>
                </c:pt>
                <c:pt idx="36">
                  <c:v>45262.166666666664</c:v>
                </c:pt>
                <c:pt idx="37">
                  <c:v>45262.208333333328</c:v>
                </c:pt>
                <c:pt idx="38">
                  <c:v>45262.25</c:v>
                </c:pt>
                <c:pt idx="39">
                  <c:v>45262.291666666664</c:v>
                </c:pt>
                <c:pt idx="40">
                  <c:v>45262.333333333328</c:v>
                </c:pt>
                <c:pt idx="41">
                  <c:v>45262.375</c:v>
                </c:pt>
                <c:pt idx="42">
                  <c:v>45262.416666666664</c:v>
                </c:pt>
                <c:pt idx="43">
                  <c:v>45262.458333333328</c:v>
                </c:pt>
                <c:pt idx="44">
                  <c:v>45262.5</c:v>
                </c:pt>
                <c:pt idx="45">
                  <c:v>45262.541666666664</c:v>
                </c:pt>
                <c:pt idx="46">
                  <c:v>45262.583333333328</c:v>
                </c:pt>
                <c:pt idx="47">
                  <c:v>45262.625</c:v>
                </c:pt>
                <c:pt idx="48">
                  <c:v>45262.666666666664</c:v>
                </c:pt>
                <c:pt idx="49">
                  <c:v>45262.708333333328</c:v>
                </c:pt>
                <c:pt idx="50">
                  <c:v>45262.75</c:v>
                </c:pt>
                <c:pt idx="51">
                  <c:v>45262.791666666664</c:v>
                </c:pt>
                <c:pt idx="52">
                  <c:v>45262.833333333328</c:v>
                </c:pt>
                <c:pt idx="53">
                  <c:v>45262.875</c:v>
                </c:pt>
                <c:pt idx="54">
                  <c:v>45262.916666666664</c:v>
                </c:pt>
                <c:pt idx="55">
                  <c:v>45262.958333333328</c:v>
                </c:pt>
                <c:pt idx="56">
                  <c:v>45263</c:v>
                </c:pt>
                <c:pt idx="57">
                  <c:v>45263.041666666664</c:v>
                </c:pt>
                <c:pt idx="58">
                  <c:v>45263.083333333328</c:v>
                </c:pt>
                <c:pt idx="59">
                  <c:v>45263.125</c:v>
                </c:pt>
                <c:pt idx="60">
                  <c:v>45263.166666666664</c:v>
                </c:pt>
                <c:pt idx="61">
                  <c:v>45263.208333333328</c:v>
                </c:pt>
                <c:pt idx="62">
                  <c:v>45263.25</c:v>
                </c:pt>
                <c:pt idx="63">
                  <c:v>45263.291666666664</c:v>
                </c:pt>
                <c:pt idx="64">
                  <c:v>45263.333333333328</c:v>
                </c:pt>
                <c:pt idx="65">
                  <c:v>45263.375</c:v>
                </c:pt>
                <c:pt idx="66">
                  <c:v>45263.416666666664</c:v>
                </c:pt>
                <c:pt idx="67">
                  <c:v>45263.458333333328</c:v>
                </c:pt>
                <c:pt idx="68">
                  <c:v>45263.5</c:v>
                </c:pt>
                <c:pt idx="69">
                  <c:v>45263.541666666664</c:v>
                </c:pt>
                <c:pt idx="70">
                  <c:v>45263.583333333328</c:v>
                </c:pt>
                <c:pt idx="71">
                  <c:v>45263.625</c:v>
                </c:pt>
                <c:pt idx="72">
                  <c:v>45263.666666666664</c:v>
                </c:pt>
                <c:pt idx="73">
                  <c:v>45263.708333333328</c:v>
                </c:pt>
                <c:pt idx="74">
                  <c:v>45263.75</c:v>
                </c:pt>
                <c:pt idx="75">
                  <c:v>45263.791666666664</c:v>
                </c:pt>
                <c:pt idx="76">
                  <c:v>45263.833333333328</c:v>
                </c:pt>
                <c:pt idx="77">
                  <c:v>45263.875</c:v>
                </c:pt>
                <c:pt idx="78">
                  <c:v>45263.916666666664</c:v>
                </c:pt>
                <c:pt idx="79">
                  <c:v>45263.958333333328</c:v>
                </c:pt>
                <c:pt idx="80">
                  <c:v>45264</c:v>
                </c:pt>
                <c:pt idx="81">
                  <c:v>45264.041666666664</c:v>
                </c:pt>
                <c:pt idx="82">
                  <c:v>45264.083333333328</c:v>
                </c:pt>
                <c:pt idx="83">
                  <c:v>45264.125</c:v>
                </c:pt>
                <c:pt idx="84">
                  <c:v>45264.166666666664</c:v>
                </c:pt>
                <c:pt idx="85">
                  <c:v>45264.208333333328</c:v>
                </c:pt>
                <c:pt idx="86">
                  <c:v>45264.25</c:v>
                </c:pt>
                <c:pt idx="87">
                  <c:v>45264.291666666664</c:v>
                </c:pt>
                <c:pt idx="88">
                  <c:v>45264.333333333328</c:v>
                </c:pt>
                <c:pt idx="89">
                  <c:v>45264.375</c:v>
                </c:pt>
                <c:pt idx="90">
                  <c:v>45264.416666666664</c:v>
                </c:pt>
                <c:pt idx="91">
                  <c:v>45264.458333333328</c:v>
                </c:pt>
                <c:pt idx="92">
                  <c:v>45264.5</c:v>
                </c:pt>
                <c:pt idx="93">
                  <c:v>45264.541666666664</c:v>
                </c:pt>
                <c:pt idx="94">
                  <c:v>45264.583333333328</c:v>
                </c:pt>
                <c:pt idx="95">
                  <c:v>45264.625</c:v>
                </c:pt>
              </c:numCache>
            </c:numRef>
          </c:xVal>
          <c:yVal>
            <c:numRef>
              <c:f>'PerthWeather20231201-20231204'!$AO$5:$AO$87</c:f>
              <c:numCache>
                <c:formatCode>General</c:formatCode>
                <c:ptCount val="83"/>
                <c:pt idx="0">
                  <c:v>19.9444444444444</c:v>
                </c:pt>
                <c:pt idx="1">
                  <c:v>19.6666666666667</c:v>
                </c:pt>
                <c:pt idx="2">
                  <c:v>20.3333333333333</c:v>
                </c:pt>
                <c:pt idx="3">
                  <c:v>20.6111111111111</c:v>
                </c:pt>
                <c:pt idx="4">
                  <c:v>20.1666666666667</c:v>
                </c:pt>
                <c:pt idx="5">
                  <c:v>19.2222222222222</c:v>
                </c:pt>
                <c:pt idx="6">
                  <c:v>19.8888888888889</c:v>
                </c:pt>
                <c:pt idx="7">
                  <c:v>21.3333333333333</c:v>
                </c:pt>
                <c:pt idx="8">
                  <c:v>24.1111111111111</c:v>
                </c:pt>
                <c:pt idx="9">
                  <c:v>27.0555555555556</c:v>
                </c:pt>
                <c:pt idx="10">
                  <c:v>30.1111111111111</c:v>
                </c:pt>
                <c:pt idx="11">
                  <c:v>33.0555555555556</c:v>
                </c:pt>
                <c:pt idx="12">
                  <c:v>28.3888888888889</c:v>
                </c:pt>
                <c:pt idx="13">
                  <c:v>27.7222222222222</c:v>
                </c:pt>
                <c:pt idx="14">
                  <c:v>27.7222222222222</c:v>
                </c:pt>
                <c:pt idx="15">
                  <c:v>26.0555555555556</c:v>
                </c:pt>
                <c:pt idx="16">
                  <c:v>25.8333333333333</c:v>
                </c:pt>
                <c:pt idx="17">
                  <c:v>24.3888888888889</c:v>
                </c:pt>
                <c:pt idx="18">
                  <c:v>24.8333333333333</c:v>
                </c:pt>
                <c:pt idx="19">
                  <c:v>23.3333333333333</c:v>
                </c:pt>
                <c:pt idx="20">
                  <c:v>22.6666666666667</c:v>
                </c:pt>
                <c:pt idx="21">
                  <c:v>22</c:v>
                </c:pt>
                <c:pt idx="22">
                  <c:v>21.1666666666667</c:v>
                </c:pt>
                <c:pt idx="23">
                  <c:v>20.6111111111111</c:v>
                </c:pt>
                <c:pt idx="24">
                  <c:v>20.2777777777778</c:v>
                </c:pt>
                <c:pt idx="25">
                  <c:v>20.1666666666667</c:v>
                </c:pt>
                <c:pt idx="26">
                  <c:v>19.9444444444444</c:v>
                </c:pt>
                <c:pt idx="27">
                  <c:v>20.1111111111111</c:v>
                </c:pt>
                <c:pt idx="28">
                  <c:v>20.1666666666667</c:v>
                </c:pt>
                <c:pt idx="29">
                  <c:v>19.8888888888889</c:v>
                </c:pt>
                <c:pt idx="30">
                  <c:v>19.8888888888889</c:v>
                </c:pt>
                <c:pt idx="31">
                  <c:v>21.5555555555556</c:v>
                </c:pt>
                <c:pt idx="32">
                  <c:v>22.7222222222222</c:v>
                </c:pt>
                <c:pt idx="33">
                  <c:v>24.0555555555556</c:v>
                </c:pt>
                <c:pt idx="34">
                  <c:v>25.3333333333333</c:v>
                </c:pt>
                <c:pt idx="35">
                  <c:v>26.4444444444444</c:v>
                </c:pt>
                <c:pt idx="36">
                  <c:v>26.5</c:v>
                </c:pt>
                <c:pt idx="37">
                  <c:v>25.7777777777778</c:v>
                </c:pt>
                <c:pt idx="38">
                  <c:v>25.7222222222222</c:v>
                </c:pt>
                <c:pt idx="39">
                  <c:v>25.1111111111111</c:v>
                </c:pt>
                <c:pt idx="40">
                  <c:v>24.7222222222222</c:v>
                </c:pt>
                <c:pt idx="41">
                  <c:v>23.2777777777778</c:v>
                </c:pt>
                <c:pt idx="42">
                  <c:v>22.5555555555556</c:v>
                </c:pt>
                <c:pt idx="43">
                  <c:v>20.8888888888889</c:v>
                </c:pt>
                <c:pt idx="44">
                  <c:v>20.8888888888889</c:v>
                </c:pt>
                <c:pt idx="45">
                  <c:v>20.7777777777778</c:v>
                </c:pt>
                <c:pt idx="46">
                  <c:v>20.2777777777778</c:v>
                </c:pt>
                <c:pt idx="47">
                  <c:v>20.8888888888889</c:v>
                </c:pt>
                <c:pt idx="48">
                  <c:v>20.5555555555556</c:v>
                </c:pt>
                <c:pt idx="49">
                  <c:v>19.7777777777778</c:v>
                </c:pt>
                <c:pt idx="50">
                  <c:v>19.2222222222222</c:v>
                </c:pt>
                <c:pt idx="51">
                  <c:v>19.7222222222222</c:v>
                </c:pt>
                <c:pt idx="52">
                  <c:v>19.2222222222222</c:v>
                </c:pt>
                <c:pt idx="53">
                  <c:v>19.7222222222222</c:v>
                </c:pt>
                <c:pt idx="54">
                  <c:v>20.1111111111111</c:v>
                </c:pt>
                <c:pt idx="55">
                  <c:v>20.7777777777778</c:v>
                </c:pt>
                <c:pt idx="56">
                  <c:v>22.8888888888889</c:v>
                </c:pt>
                <c:pt idx="57">
                  <c:v>23.1666666666667</c:v>
                </c:pt>
                <c:pt idx="58">
                  <c:v>25.0555555555556</c:v>
                </c:pt>
                <c:pt idx="59">
                  <c:v>25.0555555555556</c:v>
                </c:pt>
                <c:pt idx="60">
                  <c:v>24.8333333333333</c:v>
                </c:pt>
                <c:pt idx="61">
                  <c:v>25.7777777777778</c:v>
                </c:pt>
                <c:pt idx="62">
                  <c:v>26</c:v>
                </c:pt>
                <c:pt idx="63">
                  <c:v>25.7222222222222</c:v>
                </c:pt>
                <c:pt idx="64">
                  <c:v>25.3333333333333</c:v>
                </c:pt>
                <c:pt idx="65">
                  <c:v>24.6111111111111</c:v>
                </c:pt>
                <c:pt idx="66">
                  <c:v>23.6111111111111</c:v>
                </c:pt>
                <c:pt idx="67">
                  <c:v>21.6111111111111</c:v>
                </c:pt>
                <c:pt idx="68">
                  <c:v>20.8888888888889</c:v>
                </c:pt>
                <c:pt idx="69">
                  <c:v>20.2222222222222</c:v>
                </c:pt>
                <c:pt idx="70">
                  <c:v>19.8888888888889</c:v>
                </c:pt>
                <c:pt idx="71">
                  <c:v>19.7777777777778</c:v>
                </c:pt>
                <c:pt idx="72">
                  <c:v>19.2222222222222</c:v>
                </c:pt>
                <c:pt idx="73">
                  <c:v>19.2222222222222</c:v>
                </c:pt>
                <c:pt idx="74">
                  <c:v>19.2222222222222</c:v>
                </c:pt>
                <c:pt idx="75">
                  <c:v>20.0555555555556</c:v>
                </c:pt>
                <c:pt idx="76">
                  <c:v>19.2777777777778</c:v>
                </c:pt>
                <c:pt idx="77">
                  <c:v>18.6111111111111</c:v>
                </c:pt>
                <c:pt idx="78">
                  <c:v>19.6111111111111</c:v>
                </c:pt>
                <c:pt idx="79">
                  <c:v>21.9444444444444</c:v>
                </c:pt>
                <c:pt idx="80">
                  <c:v>22.6111111111111</c:v>
                </c:pt>
                <c:pt idx="81">
                  <c:v>24.2222222222222</c:v>
                </c:pt>
                <c:pt idx="82">
                  <c:v>24.7222222222222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EB-46D0-B73D-6E5FAE59DF08}"/>
            </c:ext>
          </c:extLst>
        </c:ser>
        <c:ser>
          <c:idx val="3"/>
          <c:order val="3"/>
          <c:tx>
            <c:strRef>
              <c:f>'PerthWeather20231201-20231204'!$BK$1</c:f>
              <c:strCache>
                <c:ptCount val="1"/>
                <c:pt idx="0">
                  <c:v>BoM Swanbourne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'PerthWeather20231201-20231204'!$BL$5:$BL$148</c:f>
              <c:numCache>
                <c:formatCode>m/d/yyyy\ h:mm</c:formatCode>
                <c:ptCount val="144"/>
                <c:pt idx="0">
                  <c:v>45261.25</c:v>
                </c:pt>
                <c:pt idx="1">
                  <c:v>45261.270833333328</c:v>
                </c:pt>
                <c:pt idx="2">
                  <c:v>45261.291666666664</c:v>
                </c:pt>
                <c:pt idx="3">
                  <c:v>45261.3125</c:v>
                </c:pt>
                <c:pt idx="4">
                  <c:v>45261.333333333328</c:v>
                </c:pt>
                <c:pt idx="5">
                  <c:v>45261.354166666664</c:v>
                </c:pt>
                <c:pt idx="6">
                  <c:v>45261.375</c:v>
                </c:pt>
                <c:pt idx="7">
                  <c:v>45261.395833333328</c:v>
                </c:pt>
                <c:pt idx="8">
                  <c:v>45261.416666666664</c:v>
                </c:pt>
                <c:pt idx="9">
                  <c:v>45261.4375</c:v>
                </c:pt>
                <c:pt idx="10">
                  <c:v>45261.458333333328</c:v>
                </c:pt>
                <c:pt idx="11">
                  <c:v>45261.479166666664</c:v>
                </c:pt>
                <c:pt idx="12">
                  <c:v>45261.5</c:v>
                </c:pt>
                <c:pt idx="13">
                  <c:v>45261.520833333328</c:v>
                </c:pt>
                <c:pt idx="14">
                  <c:v>45261.541666666664</c:v>
                </c:pt>
                <c:pt idx="15">
                  <c:v>45261.5625</c:v>
                </c:pt>
                <c:pt idx="16">
                  <c:v>45261.583333333328</c:v>
                </c:pt>
                <c:pt idx="17">
                  <c:v>45261.604166666664</c:v>
                </c:pt>
                <c:pt idx="18">
                  <c:v>45261.625</c:v>
                </c:pt>
                <c:pt idx="19">
                  <c:v>45261.645833333328</c:v>
                </c:pt>
                <c:pt idx="20">
                  <c:v>45261.666666666664</c:v>
                </c:pt>
                <c:pt idx="21">
                  <c:v>45261.6875</c:v>
                </c:pt>
                <c:pt idx="22">
                  <c:v>45261.708333333328</c:v>
                </c:pt>
                <c:pt idx="23">
                  <c:v>45261.729166666664</c:v>
                </c:pt>
                <c:pt idx="24">
                  <c:v>45261.75</c:v>
                </c:pt>
                <c:pt idx="25">
                  <c:v>45261.770833333328</c:v>
                </c:pt>
                <c:pt idx="26">
                  <c:v>45261.791666666664</c:v>
                </c:pt>
                <c:pt idx="27">
                  <c:v>45261.8125</c:v>
                </c:pt>
                <c:pt idx="28">
                  <c:v>45261.833333333328</c:v>
                </c:pt>
                <c:pt idx="29">
                  <c:v>45261.854166666664</c:v>
                </c:pt>
                <c:pt idx="30">
                  <c:v>45261.875</c:v>
                </c:pt>
                <c:pt idx="31">
                  <c:v>45261.895833333328</c:v>
                </c:pt>
                <c:pt idx="32">
                  <c:v>45261.916666666664</c:v>
                </c:pt>
                <c:pt idx="33">
                  <c:v>45261.9375</c:v>
                </c:pt>
                <c:pt idx="34">
                  <c:v>45261.958333333328</c:v>
                </c:pt>
                <c:pt idx="35">
                  <c:v>45261.979166666664</c:v>
                </c:pt>
                <c:pt idx="36">
                  <c:v>45262</c:v>
                </c:pt>
                <c:pt idx="37">
                  <c:v>45262.020833333328</c:v>
                </c:pt>
                <c:pt idx="38">
                  <c:v>45262.041666666664</c:v>
                </c:pt>
                <c:pt idx="39">
                  <c:v>45262.0625</c:v>
                </c:pt>
                <c:pt idx="40">
                  <c:v>45262.083333333328</c:v>
                </c:pt>
                <c:pt idx="41">
                  <c:v>45262.104166666664</c:v>
                </c:pt>
                <c:pt idx="42">
                  <c:v>45262.125</c:v>
                </c:pt>
                <c:pt idx="43">
                  <c:v>45262.145833333328</c:v>
                </c:pt>
                <c:pt idx="44">
                  <c:v>45262.166666666664</c:v>
                </c:pt>
                <c:pt idx="45">
                  <c:v>45262.1875</c:v>
                </c:pt>
                <c:pt idx="46">
                  <c:v>45262.208333333328</c:v>
                </c:pt>
                <c:pt idx="47">
                  <c:v>45262.229166666664</c:v>
                </c:pt>
                <c:pt idx="48">
                  <c:v>45262.25</c:v>
                </c:pt>
                <c:pt idx="49">
                  <c:v>45262.270833333328</c:v>
                </c:pt>
                <c:pt idx="50">
                  <c:v>45262.291666666664</c:v>
                </c:pt>
                <c:pt idx="51">
                  <c:v>45262.3125</c:v>
                </c:pt>
                <c:pt idx="52">
                  <c:v>45262.333333333328</c:v>
                </c:pt>
                <c:pt idx="53">
                  <c:v>45262.354166666664</c:v>
                </c:pt>
                <c:pt idx="54">
                  <c:v>45262.375</c:v>
                </c:pt>
                <c:pt idx="55">
                  <c:v>45262.395833333328</c:v>
                </c:pt>
                <c:pt idx="56">
                  <c:v>45262.416666666664</c:v>
                </c:pt>
                <c:pt idx="57">
                  <c:v>45262.4375</c:v>
                </c:pt>
                <c:pt idx="58">
                  <c:v>45262.458333333328</c:v>
                </c:pt>
                <c:pt idx="59">
                  <c:v>45262.479166666664</c:v>
                </c:pt>
                <c:pt idx="60">
                  <c:v>45262.5</c:v>
                </c:pt>
                <c:pt idx="61">
                  <c:v>45262.520833333328</c:v>
                </c:pt>
                <c:pt idx="62">
                  <c:v>45262.541666666664</c:v>
                </c:pt>
                <c:pt idx="63">
                  <c:v>45262.5625</c:v>
                </c:pt>
                <c:pt idx="64">
                  <c:v>45262.583333333328</c:v>
                </c:pt>
                <c:pt idx="65">
                  <c:v>45262.604166666664</c:v>
                </c:pt>
                <c:pt idx="66">
                  <c:v>45262.625</c:v>
                </c:pt>
                <c:pt idx="67">
                  <c:v>45262.645833333328</c:v>
                </c:pt>
                <c:pt idx="68">
                  <c:v>45262.666666666664</c:v>
                </c:pt>
                <c:pt idx="69">
                  <c:v>45262.6875</c:v>
                </c:pt>
                <c:pt idx="70">
                  <c:v>45262.708333333328</c:v>
                </c:pt>
                <c:pt idx="71">
                  <c:v>45262.729166666664</c:v>
                </c:pt>
                <c:pt idx="72">
                  <c:v>45262.75</c:v>
                </c:pt>
                <c:pt idx="73">
                  <c:v>45262.770833333328</c:v>
                </c:pt>
                <c:pt idx="74">
                  <c:v>45262.791666666664</c:v>
                </c:pt>
                <c:pt idx="75">
                  <c:v>45262.8125</c:v>
                </c:pt>
                <c:pt idx="76">
                  <c:v>45262.833333333328</c:v>
                </c:pt>
                <c:pt idx="77">
                  <c:v>45262.854166666664</c:v>
                </c:pt>
                <c:pt idx="78">
                  <c:v>45262.875</c:v>
                </c:pt>
                <c:pt idx="79">
                  <c:v>45262.895833333328</c:v>
                </c:pt>
                <c:pt idx="80">
                  <c:v>45262.916666666664</c:v>
                </c:pt>
                <c:pt idx="81">
                  <c:v>45262.9375</c:v>
                </c:pt>
                <c:pt idx="82">
                  <c:v>45262.958333333328</c:v>
                </c:pt>
                <c:pt idx="83">
                  <c:v>45262.979166666664</c:v>
                </c:pt>
                <c:pt idx="84">
                  <c:v>45263</c:v>
                </c:pt>
                <c:pt idx="85">
                  <c:v>45263.020833333328</c:v>
                </c:pt>
                <c:pt idx="86">
                  <c:v>45263.041666666664</c:v>
                </c:pt>
                <c:pt idx="87">
                  <c:v>45263.0625</c:v>
                </c:pt>
                <c:pt idx="88">
                  <c:v>45263.083333333328</c:v>
                </c:pt>
                <c:pt idx="89">
                  <c:v>45263.104166666664</c:v>
                </c:pt>
                <c:pt idx="90">
                  <c:v>45263.125</c:v>
                </c:pt>
                <c:pt idx="91">
                  <c:v>45263.145833333328</c:v>
                </c:pt>
                <c:pt idx="92">
                  <c:v>45263.166666666664</c:v>
                </c:pt>
                <c:pt idx="93">
                  <c:v>45263.1875</c:v>
                </c:pt>
                <c:pt idx="94">
                  <c:v>45263.208333333328</c:v>
                </c:pt>
                <c:pt idx="95">
                  <c:v>45263.229166666664</c:v>
                </c:pt>
                <c:pt idx="96">
                  <c:v>45263.25</c:v>
                </c:pt>
                <c:pt idx="97">
                  <c:v>45263.270833333328</c:v>
                </c:pt>
                <c:pt idx="98">
                  <c:v>45263.291666666664</c:v>
                </c:pt>
                <c:pt idx="99">
                  <c:v>45263.3125</c:v>
                </c:pt>
                <c:pt idx="100">
                  <c:v>45263.333333333328</c:v>
                </c:pt>
                <c:pt idx="101">
                  <c:v>45263.354166666664</c:v>
                </c:pt>
                <c:pt idx="102">
                  <c:v>45263.375</c:v>
                </c:pt>
                <c:pt idx="103">
                  <c:v>45263.395833333328</c:v>
                </c:pt>
                <c:pt idx="104">
                  <c:v>45263.416666666664</c:v>
                </c:pt>
                <c:pt idx="105">
                  <c:v>45263.4375</c:v>
                </c:pt>
                <c:pt idx="106">
                  <c:v>45263.458333333328</c:v>
                </c:pt>
                <c:pt idx="107">
                  <c:v>45263.479166666664</c:v>
                </c:pt>
                <c:pt idx="108">
                  <c:v>45263.5</c:v>
                </c:pt>
                <c:pt idx="109">
                  <c:v>45263.520833333328</c:v>
                </c:pt>
                <c:pt idx="110">
                  <c:v>45263.541666666664</c:v>
                </c:pt>
                <c:pt idx="111">
                  <c:v>45263.5625</c:v>
                </c:pt>
                <c:pt idx="112">
                  <c:v>45263.583333333328</c:v>
                </c:pt>
                <c:pt idx="113">
                  <c:v>45263.604166666664</c:v>
                </c:pt>
                <c:pt idx="114">
                  <c:v>45263.625</c:v>
                </c:pt>
                <c:pt idx="115">
                  <c:v>45263.645833333328</c:v>
                </c:pt>
                <c:pt idx="116">
                  <c:v>45263.666666666664</c:v>
                </c:pt>
                <c:pt idx="117">
                  <c:v>45263.6875</c:v>
                </c:pt>
                <c:pt idx="118">
                  <c:v>45263.708333333328</c:v>
                </c:pt>
                <c:pt idx="119">
                  <c:v>45263.729166666664</c:v>
                </c:pt>
                <c:pt idx="120">
                  <c:v>45263.75</c:v>
                </c:pt>
                <c:pt idx="121">
                  <c:v>45263.770833333328</c:v>
                </c:pt>
                <c:pt idx="122">
                  <c:v>45263.791666666664</c:v>
                </c:pt>
                <c:pt idx="123">
                  <c:v>45263.8125</c:v>
                </c:pt>
                <c:pt idx="124">
                  <c:v>45263.833333333328</c:v>
                </c:pt>
                <c:pt idx="125">
                  <c:v>45263.854166666664</c:v>
                </c:pt>
                <c:pt idx="126">
                  <c:v>45263.875</c:v>
                </c:pt>
                <c:pt idx="127">
                  <c:v>45263.895833333328</c:v>
                </c:pt>
                <c:pt idx="128">
                  <c:v>45263.916666666664</c:v>
                </c:pt>
                <c:pt idx="129">
                  <c:v>45263.9375</c:v>
                </c:pt>
                <c:pt idx="130">
                  <c:v>45263.958333333328</c:v>
                </c:pt>
                <c:pt idx="131">
                  <c:v>45263.979166666664</c:v>
                </c:pt>
                <c:pt idx="132">
                  <c:v>45264</c:v>
                </c:pt>
                <c:pt idx="133">
                  <c:v>45264.020833333328</c:v>
                </c:pt>
                <c:pt idx="134">
                  <c:v>45264.041666666664</c:v>
                </c:pt>
                <c:pt idx="135">
                  <c:v>45264.0625</c:v>
                </c:pt>
                <c:pt idx="136">
                  <c:v>45264.083333333328</c:v>
                </c:pt>
                <c:pt idx="137">
                  <c:v>45264.104166666664</c:v>
                </c:pt>
                <c:pt idx="138">
                  <c:v>45264.125</c:v>
                </c:pt>
                <c:pt idx="139">
                  <c:v>45264.145833333328</c:v>
                </c:pt>
                <c:pt idx="140">
                  <c:v>45264.166666666664</c:v>
                </c:pt>
                <c:pt idx="141">
                  <c:v>45264.1875</c:v>
                </c:pt>
                <c:pt idx="142">
                  <c:v>45264.208333333328</c:v>
                </c:pt>
                <c:pt idx="143">
                  <c:v>45264.229166666664</c:v>
                </c:pt>
              </c:numCache>
            </c:numRef>
          </c:xVal>
          <c:yVal>
            <c:numRef>
              <c:f>'PerthWeather20231201-20231204'!$BM$5:$BM$148</c:f>
              <c:numCache>
                <c:formatCode>General</c:formatCode>
                <c:ptCount val="144"/>
                <c:pt idx="0">
                  <c:v>26</c:v>
                </c:pt>
                <c:pt idx="1">
                  <c:v>25.7</c:v>
                </c:pt>
                <c:pt idx="2">
                  <c:v>24.6</c:v>
                </c:pt>
                <c:pt idx="3">
                  <c:v>25.3</c:v>
                </c:pt>
                <c:pt idx="4">
                  <c:v>24.9</c:v>
                </c:pt>
                <c:pt idx="5">
                  <c:v>23.5</c:v>
                </c:pt>
                <c:pt idx="6">
                  <c:v>23.5</c:v>
                </c:pt>
                <c:pt idx="7">
                  <c:v>23.9</c:v>
                </c:pt>
                <c:pt idx="8">
                  <c:v>24.3</c:v>
                </c:pt>
                <c:pt idx="9">
                  <c:v>24</c:v>
                </c:pt>
                <c:pt idx="10">
                  <c:v>22.9</c:v>
                </c:pt>
                <c:pt idx="11">
                  <c:v>22.4</c:v>
                </c:pt>
                <c:pt idx="12">
                  <c:v>22.1</c:v>
                </c:pt>
                <c:pt idx="13">
                  <c:v>22</c:v>
                </c:pt>
                <c:pt idx="14">
                  <c:v>21.6</c:v>
                </c:pt>
                <c:pt idx="15">
                  <c:v>21.3</c:v>
                </c:pt>
                <c:pt idx="16">
                  <c:v>20.9</c:v>
                </c:pt>
                <c:pt idx="17">
                  <c:v>20.7</c:v>
                </c:pt>
                <c:pt idx="18">
                  <c:v>20.399999999999999</c:v>
                </c:pt>
                <c:pt idx="19">
                  <c:v>20.3</c:v>
                </c:pt>
                <c:pt idx="20">
                  <c:v>20.3</c:v>
                </c:pt>
                <c:pt idx="21">
                  <c:v>20.2</c:v>
                </c:pt>
                <c:pt idx="22">
                  <c:v>20.100000000000001</c:v>
                </c:pt>
                <c:pt idx="23">
                  <c:v>20</c:v>
                </c:pt>
                <c:pt idx="24">
                  <c:v>19.899999999999999</c:v>
                </c:pt>
                <c:pt idx="25">
                  <c:v>20</c:v>
                </c:pt>
                <c:pt idx="26">
                  <c:v>20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19.899999999999999</c:v>
                </c:pt>
                <c:pt idx="31">
                  <c:v>20.2</c:v>
                </c:pt>
                <c:pt idx="32">
                  <c:v>20.6</c:v>
                </c:pt>
                <c:pt idx="33">
                  <c:v>20.6</c:v>
                </c:pt>
                <c:pt idx="34">
                  <c:v>21.8</c:v>
                </c:pt>
                <c:pt idx="35">
                  <c:v>22.3</c:v>
                </c:pt>
                <c:pt idx="36">
                  <c:v>22.8</c:v>
                </c:pt>
                <c:pt idx="37">
                  <c:v>22.9</c:v>
                </c:pt>
                <c:pt idx="38">
                  <c:v>23.2</c:v>
                </c:pt>
                <c:pt idx="39">
                  <c:v>23</c:v>
                </c:pt>
                <c:pt idx="40">
                  <c:v>23.4</c:v>
                </c:pt>
                <c:pt idx="41">
                  <c:v>23.4</c:v>
                </c:pt>
                <c:pt idx="42">
                  <c:v>23.7</c:v>
                </c:pt>
                <c:pt idx="43">
                  <c:v>23.6</c:v>
                </c:pt>
                <c:pt idx="44">
                  <c:v>23.6</c:v>
                </c:pt>
                <c:pt idx="45">
                  <c:v>24.6</c:v>
                </c:pt>
                <c:pt idx="46">
                  <c:v>23.9</c:v>
                </c:pt>
                <c:pt idx="47">
                  <c:v>24</c:v>
                </c:pt>
                <c:pt idx="48">
                  <c:v>24.1</c:v>
                </c:pt>
                <c:pt idx="49">
                  <c:v>23.7</c:v>
                </c:pt>
                <c:pt idx="50">
                  <c:v>23.8</c:v>
                </c:pt>
                <c:pt idx="51">
                  <c:v>23.6</c:v>
                </c:pt>
                <c:pt idx="52">
                  <c:v>22.7</c:v>
                </c:pt>
                <c:pt idx="53">
                  <c:v>23.4</c:v>
                </c:pt>
                <c:pt idx="54">
                  <c:v>21.5</c:v>
                </c:pt>
                <c:pt idx="55">
                  <c:v>21.5</c:v>
                </c:pt>
                <c:pt idx="56">
                  <c:v>21.6</c:v>
                </c:pt>
                <c:pt idx="57">
                  <c:v>20.7</c:v>
                </c:pt>
                <c:pt idx="58">
                  <c:v>20.399999999999999</c:v>
                </c:pt>
                <c:pt idx="59">
                  <c:v>20.3</c:v>
                </c:pt>
                <c:pt idx="60">
                  <c:v>20.399999999999999</c:v>
                </c:pt>
                <c:pt idx="61">
                  <c:v>20.2</c:v>
                </c:pt>
                <c:pt idx="62">
                  <c:v>20.3</c:v>
                </c:pt>
                <c:pt idx="63">
                  <c:v>20.399999999999999</c:v>
                </c:pt>
                <c:pt idx="64">
                  <c:v>20.3</c:v>
                </c:pt>
                <c:pt idx="65">
                  <c:v>20.2</c:v>
                </c:pt>
                <c:pt idx="66">
                  <c:v>20.3</c:v>
                </c:pt>
                <c:pt idx="67">
                  <c:v>20.2</c:v>
                </c:pt>
                <c:pt idx="68">
                  <c:v>19.899999999999999</c:v>
                </c:pt>
                <c:pt idx="69">
                  <c:v>20</c:v>
                </c:pt>
                <c:pt idx="70">
                  <c:v>19.7</c:v>
                </c:pt>
                <c:pt idx="71">
                  <c:v>20.100000000000001</c:v>
                </c:pt>
                <c:pt idx="72">
                  <c:v>19.8</c:v>
                </c:pt>
                <c:pt idx="73">
                  <c:v>20.100000000000001</c:v>
                </c:pt>
                <c:pt idx="74">
                  <c:v>19.899999999999999</c:v>
                </c:pt>
                <c:pt idx="75">
                  <c:v>19.7</c:v>
                </c:pt>
                <c:pt idx="76">
                  <c:v>20.100000000000001</c:v>
                </c:pt>
                <c:pt idx="77">
                  <c:v>20</c:v>
                </c:pt>
                <c:pt idx="78">
                  <c:v>20.2</c:v>
                </c:pt>
                <c:pt idx="79">
                  <c:v>20.5</c:v>
                </c:pt>
                <c:pt idx="80">
                  <c:v>20.8</c:v>
                </c:pt>
                <c:pt idx="81">
                  <c:v>21</c:v>
                </c:pt>
                <c:pt idx="82">
                  <c:v>21.6</c:v>
                </c:pt>
                <c:pt idx="83">
                  <c:v>21.9</c:v>
                </c:pt>
                <c:pt idx="84">
                  <c:v>22.1</c:v>
                </c:pt>
                <c:pt idx="85">
                  <c:v>23</c:v>
                </c:pt>
                <c:pt idx="86">
                  <c:v>23.7</c:v>
                </c:pt>
                <c:pt idx="87">
                  <c:v>24.4</c:v>
                </c:pt>
                <c:pt idx="88">
                  <c:v>23.9</c:v>
                </c:pt>
                <c:pt idx="89">
                  <c:v>23.7</c:v>
                </c:pt>
                <c:pt idx="90">
                  <c:v>24.9</c:v>
                </c:pt>
                <c:pt idx="91">
                  <c:v>24.3</c:v>
                </c:pt>
                <c:pt idx="92">
                  <c:v>24.7</c:v>
                </c:pt>
                <c:pt idx="93">
                  <c:v>24.5</c:v>
                </c:pt>
                <c:pt idx="94">
                  <c:v>24.4</c:v>
                </c:pt>
                <c:pt idx="95">
                  <c:v>24.8</c:v>
                </c:pt>
                <c:pt idx="96">
                  <c:v>24.9</c:v>
                </c:pt>
                <c:pt idx="97">
                  <c:v>24.2</c:v>
                </c:pt>
                <c:pt idx="98">
                  <c:v>23.8</c:v>
                </c:pt>
                <c:pt idx="99">
                  <c:v>24.6</c:v>
                </c:pt>
                <c:pt idx="100">
                  <c:v>23.9</c:v>
                </c:pt>
                <c:pt idx="101">
                  <c:v>23.8</c:v>
                </c:pt>
                <c:pt idx="102">
                  <c:v>22.9</c:v>
                </c:pt>
                <c:pt idx="103">
                  <c:v>22.7</c:v>
                </c:pt>
                <c:pt idx="104">
                  <c:v>22.4</c:v>
                </c:pt>
                <c:pt idx="105">
                  <c:v>21.4</c:v>
                </c:pt>
                <c:pt idx="106">
                  <c:v>20.6</c:v>
                </c:pt>
                <c:pt idx="107">
                  <c:v>20.2</c:v>
                </c:pt>
                <c:pt idx="108">
                  <c:v>20.100000000000001</c:v>
                </c:pt>
                <c:pt idx="109">
                  <c:v>20.2</c:v>
                </c:pt>
                <c:pt idx="110">
                  <c:v>20.399999999999999</c:v>
                </c:pt>
                <c:pt idx="111">
                  <c:v>20</c:v>
                </c:pt>
                <c:pt idx="112">
                  <c:v>20.100000000000001</c:v>
                </c:pt>
                <c:pt idx="113">
                  <c:v>20.100000000000001</c:v>
                </c:pt>
                <c:pt idx="114">
                  <c:v>19.899999999999999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20.100000000000001</c:v>
                </c:pt>
                <c:pt idx="119">
                  <c:v>19.5</c:v>
                </c:pt>
                <c:pt idx="120">
                  <c:v>20</c:v>
                </c:pt>
                <c:pt idx="121">
                  <c:v>20.3</c:v>
                </c:pt>
                <c:pt idx="122">
                  <c:v>20.399999999999999</c:v>
                </c:pt>
                <c:pt idx="123">
                  <c:v>20.3</c:v>
                </c:pt>
                <c:pt idx="124">
                  <c:v>20.2</c:v>
                </c:pt>
                <c:pt idx="125">
                  <c:v>19.600000000000001</c:v>
                </c:pt>
                <c:pt idx="126">
                  <c:v>19.100000000000001</c:v>
                </c:pt>
                <c:pt idx="127">
                  <c:v>19.600000000000001</c:v>
                </c:pt>
                <c:pt idx="128">
                  <c:v>20.5</c:v>
                </c:pt>
                <c:pt idx="129">
                  <c:v>21.6</c:v>
                </c:pt>
                <c:pt idx="130">
                  <c:v>21.9</c:v>
                </c:pt>
                <c:pt idx="131">
                  <c:v>22.4</c:v>
                </c:pt>
                <c:pt idx="132">
                  <c:v>22.3</c:v>
                </c:pt>
                <c:pt idx="133">
                  <c:v>23.9</c:v>
                </c:pt>
                <c:pt idx="134">
                  <c:v>23.4</c:v>
                </c:pt>
                <c:pt idx="135">
                  <c:v>23.7</c:v>
                </c:pt>
                <c:pt idx="136">
                  <c:v>23.6</c:v>
                </c:pt>
                <c:pt idx="137">
                  <c:v>23.8</c:v>
                </c:pt>
                <c:pt idx="138">
                  <c:v>24.3</c:v>
                </c:pt>
                <c:pt idx="139">
                  <c:v>23.3</c:v>
                </c:pt>
                <c:pt idx="140">
                  <c:v>24.2</c:v>
                </c:pt>
                <c:pt idx="141">
                  <c:v>24.3</c:v>
                </c:pt>
                <c:pt idx="142">
                  <c:v>23.7</c:v>
                </c:pt>
                <c:pt idx="143">
                  <c:v>24.4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EB-46D0-B73D-6E5FAE59D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49392"/>
        <c:axId val="482850112"/>
      </c:scatterChart>
      <c:valAx>
        <c:axId val="4828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50112"/>
        <c:crosses val="autoZero"/>
        <c:crossBetween val="midCat"/>
      </c:valAx>
      <c:valAx>
        <c:axId val="482850112"/>
        <c:scaling>
          <c:orientation val="minMax"/>
          <c:max val="36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493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987069348275121"/>
          <c:y val="0.12909547794649845"/>
          <c:w val="0.23683377077865267"/>
          <c:h val="0.1243495734908136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672353</xdr:colOff>
      <xdr:row>5</xdr:row>
      <xdr:rowOff>8966</xdr:rowOff>
    </xdr:from>
    <xdr:to>
      <xdr:col>80</xdr:col>
      <xdr:colOff>636494</xdr:colOff>
      <xdr:row>37</xdr:row>
      <xdr:rowOff>98614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1E0F54-0E97-4E5B-8DC0-66D67C9BC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UWA_Excel">
      <a:majorFont>
        <a:latin typeface="Century Gothic"/>
        <a:ea typeface=""/>
        <a:cs typeface=""/>
      </a:majorFont>
      <a:minorFont>
        <a:latin typeface="Ubuntu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48"/>
  <sheetViews>
    <sheetView tabSelected="1" zoomScale="85" zoomScaleNormal="85" workbookViewId="0">
      <selection activeCell="CA2" sqref="CA2"/>
    </sheetView>
  </sheetViews>
  <sheetFormatPr defaultRowHeight="15" x14ac:dyDescent="0.3"/>
  <cols>
    <col min="1" max="1" width="16.09765625" customWidth="1"/>
    <col min="2" max="2" width="18.796875" bestFit="1" customWidth="1"/>
    <col min="3" max="14" width="0" hidden="1" customWidth="1"/>
    <col min="15" max="17" width="8.796875" hidden="1" customWidth="1"/>
    <col min="18" max="18" width="0" hidden="1" customWidth="1"/>
    <col min="19" max="19" width="8.796875" hidden="1" customWidth="1"/>
    <col min="20" max="20" width="0" hidden="1" customWidth="1"/>
    <col min="22" max="23" width="11" hidden="1" customWidth="1"/>
    <col min="24" max="24" width="11" bestFit="1" customWidth="1"/>
    <col min="25" max="25" width="6" bestFit="1" customWidth="1"/>
    <col min="26" max="26" width="6" hidden="1" customWidth="1"/>
    <col min="27" max="27" width="5.296875" hidden="1" customWidth="1"/>
    <col min="28" max="28" width="4.8984375" hidden="1" customWidth="1"/>
    <col min="29" max="29" width="7.59765625" hidden="1" customWidth="1"/>
    <col min="30" max="30" width="6" hidden="1" customWidth="1"/>
    <col min="31" max="32" width="5.296875" hidden="1" customWidth="1"/>
    <col min="33" max="33" width="4.09765625" hidden="1" customWidth="1"/>
    <col min="34" max="34" width="4.8984375" hidden="1" customWidth="1"/>
    <col min="35" max="36" width="7.3984375" hidden="1" customWidth="1"/>
    <col min="37" max="38" width="0" hidden="1" customWidth="1"/>
    <col min="39" max="39" width="16.09765625" bestFit="1" customWidth="1"/>
    <col min="40" max="40" width="13.5" hidden="1" customWidth="1"/>
    <col min="42" max="61" width="0" hidden="1" customWidth="1"/>
    <col min="63" max="63" width="15" bestFit="1" customWidth="1"/>
    <col min="64" max="64" width="15" customWidth="1"/>
    <col min="66" max="77" width="0" hidden="1" customWidth="1"/>
  </cols>
  <sheetData>
    <row r="1" spans="1:77" x14ac:dyDescent="0.3">
      <c r="V1" t="s">
        <v>19</v>
      </c>
      <c r="X1" t="s">
        <v>102</v>
      </c>
      <c r="Z1" t="s">
        <v>23</v>
      </c>
      <c r="AA1" t="s">
        <v>24</v>
      </c>
      <c r="AB1" t="s">
        <v>26</v>
      </c>
      <c r="AC1" t="s">
        <v>29</v>
      </c>
      <c r="AD1" t="s">
        <v>30</v>
      </c>
      <c r="AI1" t="s">
        <v>31</v>
      </c>
      <c r="AJ1" t="s">
        <v>31</v>
      </c>
      <c r="AK1" t="s">
        <v>35</v>
      </c>
      <c r="AM1" t="s">
        <v>101</v>
      </c>
      <c r="BK1" t="s">
        <v>100</v>
      </c>
      <c r="BR1" t="s">
        <v>30</v>
      </c>
    </row>
    <row r="2" spans="1:77" x14ac:dyDescent="0.3">
      <c r="V2" t="s">
        <v>20</v>
      </c>
      <c r="Z2" t="s">
        <v>21</v>
      </c>
      <c r="AA2" t="s">
        <v>25</v>
      </c>
      <c r="AB2" t="s">
        <v>27</v>
      </c>
      <c r="AC2" t="s">
        <v>22</v>
      </c>
      <c r="AI2" t="s">
        <v>32</v>
      </c>
      <c r="AJ2" t="s">
        <v>34</v>
      </c>
      <c r="AK2" t="s">
        <v>36</v>
      </c>
      <c r="BW2" t="s">
        <v>33</v>
      </c>
      <c r="BX2" t="s">
        <v>33</v>
      </c>
      <c r="BY2" t="s">
        <v>37</v>
      </c>
    </row>
    <row r="3" spans="1:77" x14ac:dyDescent="0.3">
      <c r="Y3" t="s">
        <v>22</v>
      </c>
      <c r="Z3" t="s">
        <v>22</v>
      </c>
      <c r="AA3" t="s">
        <v>22</v>
      </c>
      <c r="AB3" t="s">
        <v>28</v>
      </c>
      <c r="AD3" t="s">
        <v>38</v>
      </c>
      <c r="AE3" t="s">
        <v>39</v>
      </c>
      <c r="AF3" t="s">
        <v>41</v>
      </c>
      <c r="AG3" t="s">
        <v>39</v>
      </c>
      <c r="AH3" t="s">
        <v>41</v>
      </c>
      <c r="AI3" t="s">
        <v>33</v>
      </c>
      <c r="AJ3" t="s">
        <v>33</v>
      </c>
      <c r="AK3" t="s">
        <v>37</v>
      </c>
      <c r="BM3" t="s">
        <v>22</v>
      </c>
      <c r="BN3" t="s">
        <v>22</v>
      </c>
      <c r="BO3" t="s">
        <v>22</v>
      </c>
      <c r="BP3" t="s">
        <v>28</v>
      </c>
      <c r="BQ3" t="s">
        <v>22</v>
      </c>
      <c r="BS3" t="s">
        <v>39</v>
      </c>
      <c r="BT3" t="s">
        <v>41</v>
      </c>
      <c r="BU3" t="s">
        <v>39</v>
      </c>
      <c r="BV3" t="s">
        <v>41</v>
      </c>
      <c r="BW3" t="s">
        <v>31</v>
      </c>
      <c r="BX3" t="s">
        <v>31</v>
      </c>
      <c r="BY3" t="s">
        <v>35</v>
      </c>
    </row>
    <row r="4" spans="1:77" x14ac:dyDescent="0.3">
      <c r="A4" t="s">
        <v>12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V4" t="s">
        <v>53</v>
      </c>
      <c r="W4" t="s">
        <v>54</v>
      </c>
      <c r="Y4" t="s">
        <v>57</v>
      </c>
      <c r="AE4" t="s">
        <v>40</v>
      </c>
      <c r="AF4" t="s">
        <v>40</v>
      </c>
      <c r="AG4" t="s">
        <v>42</v>
      </c>
      <c r="AH4" t="s">
        <v>42</v>
      </c>
      <c r="AM4" t="s">
        <v>55</v>
      </c>
      <c r="AN4" t="s">
        <v>56</v>
      </c>
      <c r="AO4" t="s">
        <v>57</v>
      </c>
      <c r="AP4" t="s">
        <v>58</v>
      </c>
      <c r="AQ4" t="s">
        <v>59</v>
      </c>
      <c r="AR4" t="s">
        <v>60</v>
      </c>
      <c r="AS4" t="s">
        <v>61</v>
      </c>
      <c r="AT4" t="s">
        <v>62</v>
      </c>
      <c r="AU4" t="s">
        <v>63</v>
      </c>
      <c r="AV4" t="s">
        <v>64</v>
      </c>
      <c r="AW4" t="s">
        <v>65</v>
      </c>
      <c r="AX4" t="s">
        <v>66</v>
      </c>
      <c r="AY4" t="s">
        <v>67</v>
      </c>
      <c r="AZ4" t="s">
        <v>68</v>
      </c>
      <c r="BA4" t="s">
        <v>69</v>
      </c>
      <c r="BB4" t="s">
        <v>70</v>
      </c>
      <c r="BC4" t="s">
        <v>71</v>
      </c>
      <c r="BD4" t="s">
        <v>72</v>
      </c>
      <c r="BE4" t="s">
        <v>73</v>
      </c>
      <c r="BF4" t="s">
        <v>74</v>
      </c>
      <c r="BG4" t="s">
        <v>75</v>
      </c>
      <c r="BH4" t="s">
        <v>76</v>
      </c>
      <c r="BI4" t="s">
        <v>77</v>
      </c>
      <c r="BK4" t="s">
        <v>55</v>
      </c>
      <c r="BM4" t="s">
        <v>57</v>
      </c>
      <c r="BN4" t="s">
        <v>96</v>
      </c>
      <c r="BO4" t="s">
        <v>97</v>
      </c>
      <c r="BP4" t="s">
        <v>98</v>
      </c>
      <c r="BQ4" t="s">
        <v>29</v>
      </c>
      <c r="BR4" t="s">
        <v>99</v>
      </c>
      <c r="BS4" t="s">
        <v>40</v>
      </c>
      <c r="BT4" t="s">
        <v>40</v>
      </c>
      <c r="BU4" t="s">
        <v>42</v>
      </c>
      <c r="BV4" t="s">
        <v>42</v>
      </c>
      <c r="BW4" t="s">
        <v>32</v>
      </c>
      <c r="BX4" t="s">
        <v>34</v>
      </c>
      <c r="BY4" t="s">
        <v>36</v>
      </c>
    </row>
    <row r="5" spans="1:77" x14ac:dyDescent="0.3">
      <c r="A5" s="1">
        <v>45260.666666666664</v>
      </c>
      <c r="B5">
        <v>21.48</v>
      </c>
      <c r="C5">
        <v>21.48</v>
      </c>
      <c r="D5">
        <v>6.43</v>
      </c>
      <c r="E5">
        <v>6.43</v>
      </c>
      <c r="F5">
        <v>9.94</v>
      </c>
      <c r="G5">
        <v>9.94</v>
      </c>
      <c r="H5">
        <v>56.57</v>
      </c>
      <c r="I5">
        <v>56.57</v>
      </c>
      <c r="J5">
        <v>0</v>
      </c>
      <c r="K5">
        <v>0</v>
      </c>
      <c r="L5">
        <v>1010.54</v>
      </c>
      <c r="M5">
        <v>1010.54</v>
      </c>
      <c r="N5">
        <v>150.07</v>
      </c>
      <c r="O5">
        <v>117</v>
      </c>
      <c r="P5">
        <v>150.07</v>
      </c>
      <c r="Q5">
        <v>5.64</v>
      </c>
      <c r="R5">
        <v>3.39</v>
      </c>
      <c r="S5">
        <v>5.64</v>
      </c>
      <c r="V5" s="2">
        <f>DATE(2023,12,1)</f>
        <v>45261</v>
      </c>
      <c r="W5" s="3">
        <v>0.41666666666666669</v>
      </c>
      <c r="X5" s="4">
        <f>V5+(W5-(7/24))</f>
        <v>45261.125</v>
      </c>
      <c r="Y5">
        <v>29.4</v>
      </c>
      <c r="Z5">
        <v>28.1</v>
      </c>
      <c r="AA5">
        <v>13.6</v>
      </c>
      <c r="AB5">
        <v>38</v>
      </c>
      <c r="AC5">
        <v>9.5</v>
      </c>
      <c r="AD5" t="s">
        <v>51</v>
      </c>
      <c r="AE5">
        <v>13</v>
      </c>
      <c r="AF5">
        <v>28</v>
      </c>
      <c r="AG5">
        <v>7</v>
      </c>
      <c r="AH5">
        <v>15</v>
      </c>
      <c r="AI5">
        <v>1010.1</v>
      </c>
      <c r="AJ5">
        <v>1010</v>
      </c>
      <c r="AK5">
        <v>0</v>
      </c>
      <c r="AL5" s="1">
        <v>45261</v>
      </c>
      <c r="AM5" s="1">
        <f>AL5-(8/24)</f>
        <v>45260.666666666664</v>
      </c>
      <c r="AN5">
        <v>1701360000</v>
      </c>
      <c r="AO5">
        <v>19.9444444444444</v>
      </c>
      <c r="AP5">
        <v>19.9444444444444</v>
      </c>
      <c r="AQ5">
        <v>89.29</v>
      </c>
      <c r="AR5">
        <v>64.599999999999994</v>
      </c>
      <c r="AS5">
        <v>0</v>
      </c>
      <c r="AT5">
        <v>0</v>
      </c>
      <c r="AU5" t="s">
        <v>78</v>
      </c>
      <c r="AV5" t="s">
        <v>78</v>
      </c>
      <c r="AW5" t="s">
        <v>78</v>
      </c>
      <c r="AX5" t="s">
        <v>78</v>
      </c>
      <c r="AY5">
        <v>6.7592448000000003</v>
      </c>
      <c r="AZ5">
        <v>159</v>
      </c>
      <c r="BA5">
        <v>1011.4</v>
      </c>
      <c r="BB5">
        <v>21.726144000000001</v>
      </c>
      <c r="BC5" t="s">
        <v>78</v>
      </c>
      <c r="BD5">
        <v>0</v>
      </c>
      <c r="BE5">
        <v>0</v>
      </c>
      <c r="BF5">
        <v>0</v>
      </c>
      <c r="BG5" t="s">
        <v>79</v>
      </c>
      <c r="BH5" t="s">
        <v>80</v>
      </c>
      <c r="BI5" t="s">
        <v>81</v>
      </c>
      <c r="BK5" s="1">
        <v>45261.583333333336</v>
      </c>
      <c r="BL5" s="1">
        <f>BK5-(8/24)</f>
        <v>45261.25</v>
      </c>
      <c r="BM5">
        <v>26</v>
      </c>
      <c r="BN5">
        <v>25</v>
      </c>
      <c r="BO5">
        <v>18.899999999999999</v>
      </c>
      <c r="BP5">
        <v>65</v>
      </c>
      <c r="BQ5">
        <v>4.5</v>
      </c>
      <c r="BR5" t="s">
        <v>95</v>
      </c>
      <c r="BS5">
        <v>22</v>
      </c>
      <c r="BT5">
        <v>33</v>
      </c>
      <c r="BU5">
        <v>12</v>
      </c>
      <c r="BV5">
        <v>18</v>
      </c>
      <c r="BW5" t="s">
        <v>88</v>
      </c>
      <c r="BX5" t="s">
        <v>88</v>
      </c>
      <c r="BY5">
        <v>0</v>
      </c>
    </row>
    <row r="6" spans="1:77" x14ac:dyDescent="0.3">
      <c r="A6" s="1">
        <v>45260.708333333336</v>
      </c>
      <c r="B6">
        <v>21.17</v>
      </c>
      <c r="C6">
        <v>21.17</v>
      </c>
      <c r="D6">
        <v>4.37</v>
      </c>
      <c r="E6">
        <v>4.37</v>
      </c>
      <c r="F6">
        <v>12.45</v>
      </c>
      <c r="G6">
        <v>12.45</v>
      </c>
      <c r="H6">
        <v>56.63</v>
      </c>
      <c r="I6">
        <v>56.63</v>
      </c>
      <c r="J6">
        <v>0</v>
      </c>
      <c r="K6">
        <v>0</v>
      </c>
      <c r="L6">
        <v>1010.13</v>
      </c>
      <c r="M6">
        <v>1010.13</v>
      </c>
      <c r="N6">
        <v>122.1</v>
      </c>
      <c r="O6">
        <v>106.04</v>
      </c>
      <c r="P6">
        <v>122.1</v>
      </c>
      <c r="Q6">
        <v>5.83</v>
      </c>
      <c r="R6">
        <v>4.76</v>
      </c>
      <c r="S6">
        <v>5.83</v>
      </c>
      <c r="V6" s="2">
        <f>DATE(2023,12,1)</f>
        <v>45261</v>
      </c>
      <c r="W6" s="3">
        <v>0.4375</v>
      </c>
      <c r="X6" s="4">
        <f t="shared" ref="X6:X69" si="0">V6+(W6-(7/24))</f>
        <v>45261.145833333336</v>
      </c>
      <c r="Y6">
        <v>30.7</v>
      </c>
      <c r="Z6">
        <v>28.8</v>
      </c>
      <c r="AA6">
        <v>13</v>
      </c>
      <c r="AB6">
        <v>33</v>
      </c>
      <c r="AC6">
        <v>10.5</v>
      </c>
      <c r="AD6" t="s">
        <v>51</v>
      </c>
      <c r="AE6">
        <v>15</v>
      </c>
      <c r="AF6">
        <v>22</v>
      </c>
      <c r="AG6">
        <v>8</v>
      </c>
      <c r="AH6">
        <v>12</v>
      </c>
      <c r="AI6">
        <v>1009.9</v>
      </c>
      <c r="AJ6">
        <v>1009.8</v>
      </c>
      <c r="AK6">
        <v>0</v>
      </c>
      <c r="AL6" s="1">
        <v>45261.041666666664</v>
      </c>
      <c r="AM6" s="1">
        <f t="shared" ref="AM6:AM69" si="1">AL6-(8/24)</f>
        <v>45260.708333333328</v>
      </c>
      <c r="AN6">
        <v>1701363600</v>
      </c>
      <c r="AO6">
        <v>19.6666666666667</v>
      </c>
      <c r="AP6">
        <v>19.6666666666667</v>
      </c>
      <c r="AQ6">
        <v>90.58</v>
      </c>
      <c r="AR6">
        <v>64.5</v>
      </c>
      <c r="AS6">
        <v>0</v>
      </c>
      <c r="AT6">
        <v>0</v>
      </c>
      <c r="AU6" t="s">
        <v>78</v>
      </c>
      <c r="AV6" t="s">
        <v>78</v>
      </c>
      <c r="AW6" t="s">
        <v>78</v>
      </c>
      <c r="AX6" t="s">
        <v>78</v>
      </c>
      <c r="AY6">
        <v>7.5639168000000003</v>
      </c>
      <c r="AZ6">
        <v>121</v>
      </c>
      <c r="BA6">
        <v>1011.3</v>
      </c>
      <c r="BB6">
        <v>9.9779327999999996</v>
      </c>
      <c r="BC6" t="s">
        <v>78</v>
      </c>
      <c r="BD6">
        <v>0</v>
      </c>
      <c r="BE6">
        <v>0</v>
      </c>
      <c r="BF6">
        <v>0</v>
      </c>
      <c r="BG6" t="s">
        <v>79</v>
      </c>
      <c r="BH6" t="s">
        <v>80</v>
      </c>
      <c r="BI6" t="s">
        <v>81</v>
      </c>
      <c r="BK6" s="1">
        <v>45261.604166666664</v>
      </c>
      <c r="BL6" s="1">
        <f t="shared" ref="BL6:BL69" si="2">BK6-(8/24)</f>
        <v>45261.270833333328</v>
      </c>
      <c r="BM6">
        <v>25.7</v>
      </c>
      <c r="BN6">
        <v>24.6</v>
      </c>
      <c r="BO6">
        <v>18.600000000000001</v>
      </c>
      <c r="BP6">
        <v>65</v>
      </c>
      <c r="BQ6">
        <v>4.5</v>
      </c>
      <c r="BR6" t="s">
        <v>93</v>
      </c>
      <c r="BS6">
        <v>22</v>
      </c>
      <c r="BT6">
        <v>35</v>
      </c>
      <c r="BU6">
        <v>12</v>
      </c>
      <c r="BV6">
        <v>19</v>
      </c>
      <c r="BW6" t="s">
        <v>88</v>
      </c>
      <c r="BX6" t="s">
        <v>88</v>
      </c>
      <c r="BY6">
        <v>0</v>
      </c>
    </row>
    <row r="7" spans="1:77" x14ac:dyDescent="0.3">
      <c r="A7" s="1">
        <v>45260.75</v>
      </c>
      <c r="B7">
        <v>20.87</v>
      </c>
      <c r="C7">
        <v>20.87</v>
      </c>
      <c r="D7">
        <v>2.2999999999999998</v>
      </c>
      <c r="E7">
        <v>2.2999999999999998</v>
      </c>
      <c r="F7">
        <v>14.96</v>
      </c>
      <c r="G7">
        <v>14.96</v>
      </c>
      <c r="H7">
        <v>56.7</v>
      </c>
      <c r="I7">
        <v>56.7</v>
      </c>
      <c r="J7">
        <v>0</v>
      </c>
      <c r="K7">
        <v>0</v>
      </c>
      <c r="L7">
        <v>1009.73</v>
      </c>
      <c r="M7">
        <v>1009.73</v>
      </c>
      <c r="N7">
        <v>94.13</v>
      </c>
      <c r="O7">
        <v>95.09</v>
      </c>
      <c r="P7">
        <v>94.13</v>
      </c>
      <c r="Q7">
        <v>6.02</v>
      </c>
      <c r="R7">
        <v>6.14</v>
      </c>
      <c r="S7">
        <v>6.02</v>
      </c>
      <c r="V7" s="2">
        <f>DATE(2023,12,1)</f>
        <v>45261</v>
      </c>
      <c r="W7" s="3">
        <v>0.45833333333333331</v>
      </c>
      <c r="X7" s="4">
        <f t="shared" si="0"/>
        <v>45261.166666666664</v>
      </c>
      <c r="Y7">
        <v>31.6</v>
      </c>
      <c r="Z7">
        <v>30.3</v>
      </c>
      <c r="AA7">
        <v>12.4</v>
      </c>
      <c r="AB7">
        <v>31</v>
      </c>
      <c r="AC7">
        <v>11.4</v>
      </c>
      <c r="AD7" t="s">
        <v>51</v>
      </c>
      <c r="AE7">
        <v>11</v>
      </c>
      <c r="AF7">
        <v>20</v>
      </c>
      <c r="AG7">
        <v>6</v>
      </c>
      <c r="AH7">
        <v>11</v>
      </c>
      <c r="AI7">
        <v>1009.6</v>
      </c>
      <c r="AJ7">
        <v>1009.5</v>
      </c>
      <c r="AK7">
        <v>0</v>
      </c>
      <c r="AL7" s="1">
        <v>45261.083333333336</v>
      </c>
      <c r="AM7" s="1">
        <f t="shared" si="1"/>
        <v>45260.75</v>
      </c>
      <c r="AN7">
        <v>1701367200</v>
      </c>
      <c r="AO7">
        <v>20.3333333333333</v>
      </c>
      <c r="AP7">
        <v>20.3333333333333</v>
      </c>
      <c r="AQ7">
        <v>71.25</v>
      </c>
      <c r="AR7">
        <v>58.9</v>
      </c>
      <c r="AS7">
        <v>0</v>
      </c>
      <c r="AT7">
        <v>0</v>
      </c>
      <c r="AU7" t="s">
        <v>78</v>
      </c>
      <c r="AV7" t="s">
        <v>78</v>
      </c>
      <c r="AW7" t="s">
        <v>78</v>
      </c>
      <c r="AX7" t="s">
        <v>78</v>
      </c>
      <c r="AY7">
        <v>12.231014399999999</v>
      </c>
      <c r="AZ7">
        <v>92</v>
      </c>
      <c r="BA7">
        <v>1011</v>
      </c>
      <c r="BB7">
        <v>9.9779327999999996</v>
      </c>
      <c r="BC7" t="s">
        <v>78</v>
      </c>
      <c r="BD7">
        <v>0</v>
      </c>
      <c r="BE7">
        <v>0</v>
      </c>
      <c r="BF7">
        <v>0</v>
      </c>
      <c r="BG7" t="s">
        <v>79</v>
      </c>
      <c r="BH7" t="s">
        <v>80</v>
      </c>
      <c r="BI7" t="s">
        <v>81</v>
      </c>
      <c r="BK7" s="1">
        <v>45261.625</v>
      </c>
      <c r="BL7" s="1">
        <f t="shared" si="2"/>
        <v>45261.291666666664</v>
      </c>
      <c r="BM7">
        <v>24.6</v>
      </c>
      <c r="BN7">
        <v>22.4</v>
      </c>
      <c r="BO7">
        <v>18.8</v>
      </c>
      <c r="BP7">
        <v>70</v>
      </c>
      <c r="BQ7">
        <v>3.7</v>
      </c>
      <c r="BR7" t="s">
        <v>93</v>
      </c>
      <c r="BS7">
        <v>28</v>
      </c>
      <c r="BT7">
        <v>35</v>
      </c>
      <c r="BU7">
        <v>15</v>
      </c>
      <c r="BV7">
        <v>19</v>
      </c>
      <c r="BW7" t="s">
        <v>88</v>
      </c>
      <c r="BX7" t="s">
        <v>88</v>
      </c>
      <c r="BY7">
        <v>0</v>
      </c>
    </row>
    <row r="8" spans="1:77" x14ac:dyDescent="0.3">
      <c r="A8" s="1">
        <v>45260.791666666664</v>
      </c>
      <c r="B8">
        <v>20.48</v>
      </c>
      <c r="C8">
        <v>20.48</v>
      </c>
      <c r="D8">
        <v>1.53</v>
      </c>
      <c r="E8">
        <v>1.53</v>
      </c>
      <c r="F8">
        <v>14.92</v>
      </c>
      <c r="G8">
        <v>14.92</v>
      </c>
      <c r="H8">
        <v>57.53</v>
      </c>
      <c r="I8">
        <v>57.53</v>
      </c>
      <c r="J8">
        <v>0</v>
      </c>
      <c r="K8">
        <v>0</v>
      </c>
      <c r="L8">
        <v>1009.81</v>
      </c>
      <c r="M8">
        <v>1009.81</v>
      </c>
      <c r="N8">
        <v>94.75</v>
      </c>
      <c r="O8">
        <v>93.34</v>
      </c>
      <c r="P8">
        <v>94.75</v>
      </c>
      <c r="Q8">
        <v>6.08</v>
      </c>
      <c r="R8">
        <v>6.01</v>
      </c>
      <c r="S8">
        <v>6.08</v>
      </c>
      <c r="V8" s="2">
        <f>DATE(2023,12,1)</f>
        <v>45261</v>
      </c>
      <c r="W8" s="3">
        <v>0.47916666666666669</v>
      </c>
      <c r="X8" s="4">
        <f t="shared" si="0"/>
        <v>45261.1875</v>
      </c>
      <c r="Y8">
        <v>32.4</v>
      </c>
      <c r="Z8">
        <v>31.6</v>
      </c>
      <c r="AA8">
        <v>11.6</v>
      </c>
      <c r="AB8">
        <v>28</v>
      </c>
      <c r="AC8">
        <v>12.2</v>
      </c>
      <c r="AD8" t="s">
        <v>51</v>
      </c>
      <c r="AE8">
        <v>7</v>
      </c>
      <c r="AF8">
        <v>17</v>
      </c>
      <c r="AG8">
        <v>4</v>
      </c>
      <c r="AH8">
        <v>9</v>
      </c>
      <c r="AI8">
        <v>1009.1</v>
      </c>
      <c r="AJ8">
        <v>1009</v>
      </c>
      <c r="AK8">
        <v>0</v>
      </c>
      <c r="AL8" s="1">
        <v>45261.125</v>
      </c>
      <c r="AM8" s="1">
        <f t="shared" si="1"/>
        <v>45260.791666666664</v>
      </c>
      <c r="AN8">
        <v>1701370800</v>
      </c>
      <c r="AO8">
        <v>20.6111111111111</v>
      </c>
      <c r="AP8">
        <v>20.6111111111111</v>
      </c>
      <c r="AQ8">
        <v>63.02</v>
      </c>
      <c r="AR8">
        <v>55.9</v>
      </c>
      <c r="AS8">
        <v>0</v>
      </c>
      <c r="AT8">
        <v>0</v>
      </c>
      <c r="AU8" t="s">
        <v>78</v>
      </c>
      <c r="AV8" t="s">
        <v>78</v>
      </c>
      <c r="AW8" t="s">
        <v>78</v>
      </c>
      <c r="AX8" t="s">
        <v>78</v>
      </c>
      <c r="AY8">
        <v>15.127833600000001</v>
      </c>
      <c r="AZ8">
        <v>90</v>
      </c>
      <c r="BA8">
        <v>1011</v>
      </c>
      <c r="BB8">
        <v>21.726144000000001</v>
      </c>
      <c r="BC8" t="s">
        <v>78</v>
      </c>
      <c r="BD8">
        <v>0</v>
      </c>
      <c r="BE8">
        <v>0</v>
      </c>
      <c r="BF8">
        <v>0</v>
      </c>
      <c r="BG8" t="s">
        <v>79</v>
      </c>
      <c r="BH8" t="s">
        <v>80</v>
      </c>
      <c r="BI8" t="s">
        <v>81</v>
      </c>
      <c r="BK8" s="1">
        <v>45261.645833333336</v>
      </c>
      <c r="BL8" s="1">
        <f t="shared" si="2"/>
        <v>45261.3125</v>
      </c>
      <c r="BM8">
        <v>25.3</v>
      </c>
      <c r="BN8">
        <v>24.2</v>
      </c>
      <c r="BO8">
        <v>18.7</v>
      </c>
      <c r="BP8">
        <v>67</v>
      </c>
      <c r="BQ8">
        <v>4.2</v>
      </c>
      <c r="BR8" t="s">
        <v>93</v>
      </c>
      <c r="BS8">
        <v>22</v>
      </c>
      <c r="BT8">
        <v>33</v>
      </c>
      <c r="BU8">
        <v>12</v>
      </c>
      <c r="BV8">
        <v>18</v>
      </c>
      <c r="BW8" t="s">
        <v>88</v>
      </c>
      <c r="BX8" t="s">
        <v>88</v>
      </c>
      <c r="BY8">
        <v>0</v>
      </c>
    </row>
    <row r="9" spans="1:77" x14ac:dyDescent="0.3">
      <c r="A9" s="1">
        <v>45260.833333333336</v>
      </c>
      <c r="B9">
        <v>20.09</v>
      </c>
      <c r="C9">
        <v>20.09</v>
      </c>
      <c r="D9">
        <v>0.77</v>
      </c>
      <c r="E9">
        <v>0.77</v>
      </c>
      <c r="F9">
        <v>14.89</v>
      </c>
      <c r="G9">
        <v>14.89</v>
      </c>
      <c r="H9">
        <v>58.37</v>
      </c>
      <c r="I9">
        <v>58.37</v>
      </c>
      <c r="J9">
        <v>0</v>
      </c>
      <c r="K9">
        <v>0</v>
      </c>
      <c r="L9">
        <v>1009.89</v>
      </c>
      <c r="M9">
        <v>1009.89</v>
      </c>
      <c r="N9">
        <v>95.36</v>
      </c>
      <c r="O9">
        <v>91.58</v>
      </c>
      <c r="P9">
        <v>95.36</v>
      </c>
      <c r="Q9">
        <v>6.15</v>
      </c>
      <c r="R9">
        <v>5.89</v>
      </c>
      <c r="S9">
        <v>6.15</v>
      </c>
      <c r="V9" s="2">
        <f>DATE(2023,12,1)</f>
        <v>45261</v>
      </c>
      <c r="W9" s="3">
        <v>0.5</v>
      </c>
      <c r="X9" s="4">
        <f t="shared" si="0"/>
        <v>45261.208333333336</v>
      </c>
      <c r="Y9">
        <v>33.1</v>
      </c>
      <c r="Z9">
        <v>31.9</v>
      </c>
      <c r="AA9">
        <v>11.6</v>
      </c>
      <c r="AB9">
        <v>27</v>
      </c>
      <c r="AC9">
        <v>12.7</v>
      </c>
      <c r="AD9" t="s">
        <v>50</v>
      </c>
      <c r="AE9">
        <v>9</v>
      </c>
      <c r="AF9">
        <v>17</v>
      </c>
      <c r="AG9">
        <v>5</v>
      </c>
      <c r="AH9">
        <v>9</v>
      </c>
      <c r="AI9">
        <v>1008.7</v>
      </c>
      <c r="AJ9">
        <v>1008.6</v>
      </c>
      <c r="AK9">
        <v>0</v>
      </c>
      <c r="AL9" s="1">
        <v>45261.166666666664</v>
      </c>
      <c r="AM9" s="1">
        <f t="shared" si="1"/>
        <v>45260.833333333328</v>
      </c>
      <c r="AN9">
        <v>1701374400</v>
      </c>
      <c r="AO9">
        <v>20.1666666666667</v>
      </c>
      <c r="AP9">
        <v>20.1666666666667</v>
      </c>
      <c r="AQ9">
        <v>63.25</v>
      </c>
      <c r="AR9">
        <v>55.3</v>
      </c>
      <c r="AS9">
        <v>0</v>
      </c>
      <c r="AT9">
        <v>0</v>
      </c>
      <c r="AU9" t="s">
        <v>78</v>
      </c>
      <c r="AV9" t="s">
        <v>78</v>
      </c>
      <c r="AW9" t="s">
        <v>78</v>
      </c>
      <c r="AX9" t="s">
        <v>78</v>
      </c>
      <c r="AY9">
        <v>14.6450304</v>
      </c>
      <c r="AZ9">
        <v>84</v>
      </c>
      <c r="BA9">
        <v>1011.2</v>
      </c>
      <c r="BB9">
        <v>9.9779327999999996</v>
      </c>
      <c r="BC9" t="s">
        <v>78</v>
      </c>
      <c r="BD9">
        <v>0</v>
      </c>
      <c r="BE9">
        <v>0</v>
      </c>
      <c r="BF9">
        <v>0</v>
      </c>
      <c r="BG9" t="s">
        <v>79</v>
      </c>
      <c r="BH9" t="s">
        <v>80</v>
      </c>
      <c r="BI9" t="s">
        <v>81</v>
      </c>
      <c r="BK9" s="1">
        <v>45261.666666666664</v>
      </c>
      <c r="BL9" s="1">
        <f t="shared" si="2"/>
        <v>45261.333333333328</v>
      </c>
      <c r="BM9">
        <v>24.9</v>
      </c>
      <c r="BN9">
        <v>23.3</v>
      </c>
      <c r="BO9">
        <v>18.399999999999999</v>
      </c>
      <c r="BP9">
        <v>67</v>
      </c>
      <c r="BQ9">
        <v>4.0999999999999996</v>
      </c>
      <c r="BR9" t="s">
        <v>93</v>
      </c>
      <c r="BS9">
        <v>24</v>
      </c>
      <c r="BT9">
        <v>37</v>
      </c>
      <c r="BU9">
        <v>13</v>
      </c>
      <c r="BV9">
        <v>20</v>
      </c>
      <c r="BW9" t="s">
        <v>88</v>
      </c>
      <c r="BX9" t="s">
        <v>88</v>
      </c>
      <c r="BY9">
        <v>0</v>
      </c>
    </row>
    <row r="10" spans="1:77" x14ac:dyDescent="0.3">
      <c r="A10" s="1">
        <v>45260.875</v>
      </c>
      <c r="B10">
        <v>19.71</v>
      </c>
      <c r="C10">
        <v>19.71</v>
      </c>
      <c r="D10">
        <v>0</v>
      </c>
      <c r="E10">
        <v>0</v>
      </c>
      <c r="F10">
        <v>14.85</v>
      </c>
      <c r="G10">
        <v>14.85</v>
      </c>
      <c r="H10">
        <v>59.2</v>
      </c>
      <c r="I10">
        <v>59.2</v>
      </c>
      <c r="J10">
        <v>0</v>
      </c>
      <c r="K10">
        <v>0</v>
      </c>
      <c r="L10">
        <v>1009.97</v>
      </c>
      <c r="M10">
        <v>1009.97</v>
      </c>
      <c r="N10">
        <v>95.98</v>
      </c>
      <c r="O10">
        <v>89.83</v>
      </c>
      <c r="P10">
        <v>95.98</v>
      </c>
      <c r="Q10">
        <v>6.21</v>
      </c>
      <c r="R10">
        <v>5.76</v>
      </c>
      <c r="S10">
        <v>6.21</v>
      </c>
      <c r="V10" s="2">
        <f>DATE(2023,12,1)</f>
        <v>45261</v>
      </c>
      <c r="W10" s="3">
        <v>0.52083333333333337</v>
      </c>
      <c r="X10" s="4">
        <f t="shared" si="0"/>
        <v>45261.229166666664</v>
      </c>
      <c r="Y10">
        <v>33.9</v>
      </c>
      <c r="Z10">
        <v>32.299999999999997</v>
      </c>
      <c r="AA10">
        <v>7.8</v>
      </c>
      <c r="AB10">
        <v>20</v>
      </c>
      <c r="AC10">
        <v>14.5</v>
      </c>
      <c r="AD10" t="s">
        <v>49</v>
      </c>
      <c r="AE10">
        <v>6</v>
      </c>
      <c r="AF10">
        <v>9</v>
      </c>
      <c r="AG10">
        <v>3</v>
      </c>
      <c r="AH10">
        <v>5</v>
      </c>
      <c r="AI10">
        <v>1008.3</v>
      </c>
      <c r="AJ10">
        <v>1008.2</v>
      </c>
      <c r="AK10">
        <v>0</v>
      </c>
      <c r="AL10" s="1">
        <v>45261.208333333336</v>
      </c>
      <c r="AM10" s="1">
        <f t="shared" si="1"/>
        <v>45260.875</v>
      </c>
      <c r="AN10">
        <v>1701378000</v>
      </c>
      <c r="AO10">
        <v>19.2222222222222</v>
      </c>
      <c r="AP10">
        <v>19.2222222222222</v>
      </c>
      <c r="AQ10">
        <v>67.17</v>
      </c>
      <c r="AR10">
        <v>55.4</v>
      </c>
      <c r="AS10">
        <v>0</v>
      </c>
      <c r="AT10">
        <v>0</v>
      </c>
      <c r="AU10" t="s">
        <v>78</v>
      </c>
      <c r="AV10" t="s">
        <v>78</v>
      </c>
      <c r="AW10" t="s">
        <v>78</v>
      </c>
      <c r="AX10" t="s">
        <v>78</v>
      </c>
      <c r="AY10">
        <v>14.8059648</v>
      </c>
      <c r="AZ10">
        <v>75</v>
      </c>
      <c r="BA10">
        <v>1011.2</v>
      </c>
      <c r="BB10">
        <v>9.9779327999999996</v>
      </c>
      <c r="BC10" t="s">
        <v>78</v>
      </c>
      <c r="BD10">
        <v>3</v>
      </c>
      <c r="BE10">
        <v>0</v>
      </c>
      <c r="BF10">
        <v>0</v>
      </c>
      <c r="BG10" t="s">
        <v>79</v>
      </c>
      <c r="BH10" t="s">
        <v>80</v>
      </c>
      <c r="BI10" t="s">
        <v>81</v>
      </c>
      <c r="BK10" s="1">
        <v>45261.6875</v>
      </c>
      <c r="BL10" s="1">
        <f t="shared" si="2"/>
        <v>45261.354166666664</v>
      </c>
      <c r="BM10">
        <v>23.5</v>
      </c>
      <c r="BN10">
        <v>21.8</v>
      </c>
      <c r="BO10">
        <v>18.2</v>
      </c>
      <c r="BP10">
        <v>72</v>
      </c>
      <c r="BQ10">
        <v>3.3</v>
      </c>
      <c r="BR10" t="s">
        <v>94</v>
      </c>
      <c r="BS10">
        <v>24</v>
      </c>
      <c r="BT10">
        <v>35</v>
      </c>
      <c r="BU10">
        <v>13</v>
      </c>
      <c r="BV10">
        <v>19</v>
      </c>
      <c r="BW10" t="s">
        <v>88</v>
      </c>
      <c r="BX10" t="s">
        <v>88</v>
      </c>
      <c r="BY10">
        <v>0</v>
      </c>
    </row>
    <row r="11" spans="1:77" x14ac:dyDescent="0.3">
      <c r="A11" s="1">
        <v>45260.916666666664</v>
      </c>
      <c r="B11">
        <v>21.47</v>
      </c>
      <c r="C11">
        <v>21.47</v>
      </c>
      <c r="D11">
        <v>0</v>
      </c>
      <c r="E11">
        <v>0</v>
      </c>
      <c r="F11">
        <v>12.71</v>
      </c>
      <c r="G11">
        <v>12.71</v>
      </c>
      <c r="H11">
        <v>53.4</v>
      </c>
      <c r="I11">
        <v>53.4</v>
      </c>
      <c r="J11">
        <v>0</v>
      </c>
      <c r="K11">
        <v>0</v>
      </c>
      <c r="L11">
        <v>1010.33</v>
      </c>
      <c r="M11">
        <v>1010.33</v>
      </c>
      <c r="N11">
        <v>90.44</v>
      </c>
      <c r="O11">
        <v>86.95</v>
      </c>
      <c r="P11">
        <v>90.44</v>
      </c>
      <c r="Q11">
        <v>5.78</v>
      </c>
      <c r="R11">
        <v>5.52</v>
      </c>
      <c r="S11">
        <v>5.78</v>
      </c>
      <c r="V11" s="2">
        <f>DATE(2023,12,1)</f>
        <v>45261</v>
      </c>
      <c r="W11" s="3">
        <v>0.54166666666666663</v>
      </c>
      <c r="X11" s="4">
        <f t="shared" si="0"/>
        <v>45261.25</v>
      </c>
      <c r="Y11">
        <v>34.700000000000003</v>
      </c>
      <c r="Z11">
        <v>32.5</v>
      </c>
      <c r="AA11">
        <v>7.7</v>
      </c>
      <c r="AB11">
        <v>19</v>
      </c>
      <c r="AC11">
        <v>15.1</v>
      </c>
      <c r="AD11" t="s">
        <v>48</v>
      </c>
      <c r="AE11">
        <v>9</v>
      </c>
      <c r="AF11">
        <v>19</v>
      </c>
      <c r="AG11">
        <v>5</v>
      </c>
      <c r="AH11">
        <v>10</v>
      </c>
      <c r="AI11">
        <v>1007.9</v>
      </c>
      <c r="AJ11">
        <v>1007.8</v>
      </c>
      <c r="AK11">
        <v>0</v>
      </c>
      <c r="AL11" s="1">
        <v>45261.25</v>
      </c>
      <c r="AM11" s="1">
        <f t="shared" si="1"/>
        <v>45260.916666666664</v>
      </c>
      <c r="AN11">
        <v>1701381600</v>
      </c>
      <c r="AO11">
        <v>19.8888888888889</v>
      </c>
      <c r="AP11">
        <v>19.8888888888889</v>
      </c>
      <c r="AQ11">
        <v>64.599999999999994</v>
      </c>
      <c r="AR11">
        <v>55.4</v>
      </c>
      <c r="AS11">
        <v>0</v>
      </c>
      <c r="AT11">
        <v>0</v>
      </c>
      <c r="AU11" t="s">
        <v>78</v>
      </c>
      <c r="AV11" t="s">
        <v>78</v>
      </c>
      <c r="AW11" t="s">
        <v>78</v>
      </c>
      <c r="AX11" t="s">
        <v>78</v>
      </c>
      <c r="AY11">
        <v>22.530816000000002</v>
      </c>
      <c r="AZ11">
        <v>73</v>
      </c>
      <c r="BA11">
        <v>1011.5</v>
      </c>
      <c r="BB11">
        <v>21.726144000000001</v>
      </c>
      <c r="BC11">
        <v>10</v>
      </c>
      <c r="BD11">
        <v>29</v>
      </c>
      <c r="BE11">
        <v>0.1</v>
      </c>
      <c r="BF11">
        <v>0</v>
      </c>
      <c r="BG11" t="s">
        <v>79</v>
      </c>
      <c r="BH11" t="s">
        <v>82</v>
      </c>
      <c r="BI11" t="s">
        <v>81</v>
      </c>
      <c r="BK11" s="1">
        <v>45261.708333333336</v>
      </c>
      <c r="BL11" s="1">
        <f t="shared" si="2"/>
        <v>45261.375</v>
      </c>
      <c r="BM11">
        <v>23.5</v>
      </c>
      <c r="BN11">
        <v>22.6</v>
      </c>
      <c r="BO11">
        <v>18.2</v>
      </c>
      <c r="BP11">
        <v>72</v>
      </c>
      <c r="BQ11">
        <v>3.3</v>
      </c>
      <c r="BR11" t="s">
        <v>93</v>
      </c>
      <c r="BS11">
        <v>20</v>
      </c>
      <c r="BT11">
        <v>28</v>
      </c>
      <c r="BU11">
        <v>11</v>
      </c>
      <c r="BV11">
        <v>15</v>
      </c>
      <c r="BW11" t="s">
        <v>88</v>
      </c>
      <c r="BX11" t="s">
        <v>88</v>
      </c>
      <c r="BY11">
        <v>0</v>
      </c>
    </row>
    <row r="12" spans="1:77" x14ac:dyDescent="0.3">
      <c r="A12" s="1">
        <v>45260.958333333336</v>
      </c>
      <c r="B12">
        <v>23.23</v>
      </c>
      <c r="C12">
        <v>23.23</v>
      </c>
      <c r="D12">
        <v>0</v>
      </c>
      <c r="E12">
        <v>0</v>
      </c>
      <c r="F12">
        <v>10.56</v>
      </c>
      <c r="G12">
        <v>10.56</v>
      </c>
      <c r="H12">
        <v>47.6</v>
      </c>
      <c r="I12">
        <v>47.6</v>
      </c>
      <c r="J12">
        <v>0</v>
      </c>
      <c r="K12">
        <v>0</v>
      </c>
      <c r="L12">
        <v>1010.68</v>
      </c>
      <c r="M12">
        <v>1010.68</v>
      </c>
      <c r="N12">
        <v>84.9</v>
      </c>
      <c r="O12">
        <v>84.08</v>
      </c>
      <c r="P12">
        <v>84.9</v>
      </c>
      <c r="Q12">
        <v>5.34</v>
      </c>
      <c r="R12">
        <v>5.28</v>
      </c>
      <c r="S12">
        <v>5.34</v>
      </c>
      <c r="V12" s="2">
        <f>DATE(2023,12,1)</f>
        <v>45261</v>
      </c>
      <c r="W12" s="3">
        <v>0.5625</v>
      </c>
      <c r="X12" s="4">
        <f t="shared" si="0"/>
        <v>45261.270833333336</v>
      </c>
      <c r="Y12">
        <v>33.6</v>
      </c>
      <c r="Z12">
        <v>32.6</v>
      </c>
      <c r="AA12">
        <v>15.6</v>
      </c>
      <c r="AB12">
        <v>34</v>
      </c>
      <c r="AC12">
        <v>11.3</v>
      </c>
      <c r="AD12" t="s">
        <v>47</v>
      </c>
      <c r="AE12">
        <v>15</v>
      </c>
      <c r="AF12">
        <v>26</v>
      </c>
      <c r="AG12">
        <v>8</v>
      </c>
      <c r="AH12">
        <v>14</v>
      </c>
      <c r="AI12">
        <v>1007.7</v>
      </c>
      <c r="AJ12">
        <v>1007.6</v>
      </c>
      <c r="AK12">
        <v>0</v>
      </c>
      <c r="AL12" s="1">
        <v>45261.291666666664</v>
      </c>
      <c r="AM12" s="1">
        <f t="shared" si="1"/>
        <v>45260.958333333328</v>
      </c>
      <c r="AN12">
        <v>1701385200</v>
      </c>
      <c r="AO12">
        <v>21.3333333333333</v>
      </c>
      <c r="AP12">
        <v>21.3333333333333</v>
      </c>
      <c r="AQ12">
        <v>59.47</v>
      </c>
      <c r="AR12">
        <v>55.6</v>
      </c>
      <c r="AS12">
        <v>0</v>
      </c>
      <c r="AT12">
        <v>0</v>
      </c>
      <c r="AU12" t="s">
        <v>78</v>
      </c>
      <c r="AV12" t="s">
        <v>78</v>
      </c>
      <c r="AW12" t="s">
        <v>78</v>
      </c>
      <c r="AX12" t="s">
        <v>78</v>
      </c>
      <c r="AY12">
        <v>23.335488000000002</v>
      </c>
      <c r="AZ12">
        <v>73</v>
      </c>
      <c r="BA12">
        <v>1011.2</v>
      </c>
      <c r="BB12">
        <v>9.9779327999999996</v>
      </c>
      <c r="BC12" t="s">
        <v>78</v>
      </c>
      <c r="BD12">
        <v>48</v>
      </c>
      <c r="BE12">
        <v>0.2</v>
      </c>
      <c r="BF12">
        <v>0</v>
      </c>
      <c r="BG12" t="s">
        <v>79</v>
      </c>
      <c r="BH12" t="s">
        <v>82</v>
      </c>
      <c r="BI12" t="s">
        <v>81</v>
      </c>
      <c r="BK12" s="1">
        <v>45261.729166666664</v>
      </c>
      <c r="BL12" s="1">
        <f t="shared" si="2"/>
        <v>45261.395833333328</v>
      </c>
      <c r="BM12">
        <v>23.9</v>
      </c>
      <c r="BN12">
        <v>23.5</v>
      </c>
      <c r="BO12">
        <v>18.100000000000001</v>
      </c>
      <c r="BP12">
        <v>70</v>
      </c>
      <c r="BQ12">
        <v>3.6</v>
      </c>
      <c r="BR12" t="s">
        <v>93</v>
      </c>
      <c r="BS12">
        <v>17</v>
      </c>
      <c r="BT12">
        <v>26</v>
      </c>
      <c r="BU12">
        <v>9</v>
      </c>
      <c r="BV12">
        <v>14</v>
      </c>
      <c r="BW12" t="s">
        <v>88</v>
      </c>
      <c r="BX12" t="s">
        <v>88</v>
      </c>
      <c r="BY12">
        <v>0</v>
      </c>
    </row>
    <row r="13" spans="1:77" x14ac:dyDescent="0.3">
      <c r="A13" s="1">
        <v>45261</v>
      </c>
      <c r="B13">
        <v>25</v>
      </c>
      <c r="C13">
        <v>25</v>
      </c>
      <c r="D13">
        <v>0</v>
      </c>
      <c r="E13">
        <v>0</v>
      </c>
      <c r="F13">
        <v>8.42</v>
      </c>
      <c r="G13">
        <v>8.42</v>
      </c>
      <c r="H13">
        <v>41.8</v>
      </c>
      <c r="I13">
        <v>41.8</v>
      </c>
      <c r="J13">
        <v>0</v>
      </c>
      <c r="K13">
        <v>0</v>
      </c>
      <c r="L13">
        <v>1011.04</v>
      </c>
      <c r="M13">
        <v>1011.04</v>
      </c>
      <c r="N13">
        <v>79.36</v>
      </c>
      <c r="O13">
        <v>81.2</v>
      </c>
      <c r="P13">
        <v>79.36</v>
      </c>
      <c r="Q13">
        <v>4.91</v>
      </c>
      <c r="R13">
        <v>5.04</v>
      </c>
      <c r="S13">
        <v>4.91</v>
      </c>
      <c r="V13" s="2">
        <f>DATE(2023,12,1)</f>
        <v>45261</v>
      </c>
      <c r="W13" s="3">
        <v>0.58333333333333337</v>
      </c>
      <c r="X13" s="4">
        <f t="shared" si="0"/>
        <v>45261.291666666664</v>
      </c>
      <c r="Y13">
        <v>32.700000000000003</v>
      </c>
      <c r="Z13">
        <v>31.2</v>
      </c>
      <c r="AA13">
        <v>14.3</v>
      </c>
      <c r="AB13">
        <v>32</v>
      </c>
      <c r="AC13">
        <v>11.3</v>
      </c>
      <c r="AD13" t="s">
        <v>46</v>
      </c>
      <c r="AE13">
        <v>15</v>
      </c>
      <c r="AF13">
        <v>22</v>
      </c>
      <c r="AG13">
        <v>8</v>
      </c>
      <c r="AH13">
        <v>12</v>
      </c>
      <c r="AI13">
        <v>1007.6</v>
      </c>
      <c r="AJ13">
        <v>1007.5</v>
      </c>
      <c r="AK13">
        <v>0</v>
      </c>
      <c r="AL13" s="1">
        <v>45261.333333333336</v>
      </c>
      <c r="AM13" s="1">
        <f t="shared" si="1"/>
        <v>45261</v>
      </c>
      <c r="AN13">
        <v>1701388800</v>
      </c>
      <c r="AO13">
        <v>24.1111111111111</v>
      </c>
      <c r="AP13">
        <v>24.1111111111111</v>
      </c>
      <c r="AQ13">
        <v>52.65</v>
      </c>
      <c r="AR13">
        <v>56.9</v>
      </c>
      <c r="AS13">
        <v>0</v>
      </c>
      <c r="AT13">
        <v>0</v>
      </c>
      <c r="AU13" t="s">
        <v>78</v>
      </c>
      <c r="AV13" t="s">
        <v>78</v>
      </c>
      <c r="AW13" t="s">
        <v>78</v>
      </c>
      <c r="AX13" t="s">
        <v>78</v>
      </c>
      <c r="AY13">
        <v>19.4730624</v>
      </c>
      <c r="AZ13">
        <v>69</v>
      </c>
      <c r="BA13">
        <v>1011</v>
      </c>
      <c r="BB13">
        <v>9.9779327999999996</v>
      </c>
      <c r="BC13" t="s">
        <v>78</v>
      </c>
      <c r="BD13">
        <v>571</v>
      </c>
      <c r="BE13">
        <v>2.1</v>
      </c>
      <c r="BF13">
        <v>6</v>
      </c>
      <c r="BG13" t="s">
        <v>79</v>
      </c>
      <c r="BH13" t="s">
        <v>82</v>
      </c>
      <c r="BI13" t="s">
        <v>81</v>
      </c>
      <c r="BK13" s="1">
        <v>45261.75</v>
      </c>
      <c r="BL13" s="1">
        <f t="shared" si="2"/>
        <v>45261.416666666664</v>
      </c>
      <c r="BM13">
        <v>24.3</v>
      </c>
      <c r="BN13">
        <v>22.8</v>
      </c>
      <c r="BO13">
        <v>16.8</v>
      </c>
      <c r="BP13">
        <v>63</v>
      </c>
      <c r="BQ13">
        <v>4.5999999999999996</v>
      </c>
      <c r="BR13" t="s">
        <v>95</v>
      </c>
      <c r="BS13">
        <v>20</v>
      </c>
      <c r="BT13">
        <v>30</v>
      </c>
      <c r="BU13">
        <v>11</v>
      </c>
      <c r="BV13">
        <v>16</v>
      </c>
      <c r="BW13" t="s">
        <v>88</v>
      </c>
      <c r="BX13" t="s">
        <v>88</v>
      </c>
      <c r="BY13">
        <v>0</v>
      </c>
    </row>
    <row r="14" spans="1:77" x14ac:dyDescent="0.3">
      <c r="A14" s="1">
        <v>45261.041666666664</v>
      </c>
      <c r="B14">
        <v>27.52</v>
      </c>
      <c r="C14">
        <v>27.52</v>
      </c>
      <c r="D14">
        <v>0</v>
      </c>
      <c r="E14">
        <v>0</v>
      </c>
      <c r="F14">
        <v>6.48</v>
      </c>
      <c r="G14">
        <v>6.48</v>
      </c>
      <c r="H14">
        <v>34.83</v>
      </c>
      <c r="I14">
        <v>34.83</v>
      </c>
      <c r="J14">
        <v>0</v>
      </c>
      <c r="K14">
        <v>0</v>
      </c>
      <c r="L14">
        <v>1010.33</v>
      </c>
      <c r="M14">
        <v>1010.33</v>
      </c>
      <c r="N14">
        <v>124.43</v>
      </c>
      <c r="O14">
        <v>73.680000000000007</v>
      </c>
      <c r="P14">
        <v>124.43</v>
      </c>
      <c r="Q14">
        <v>3.93</v>
      </c>
      <c r="R14">
        <v>4.09</v>
      </c>
      <c r="S14">
        <v>3.93</v>
      </c>
      <c r="V14" s="2">
        <f>DATE(2023,12,1)</f>
        <v>45261</v>
      </c>
      <c r="W14" s="3">
        <v>0.60416666666666663</v>
      </c>
      <c r="X14" s="4">
        <f t="shared" si="0"/>
        <v>45261.3125</v>
      </c>
      <c r="Y14">
        <v>31.9</v>
      </c>
      <c r="Z14">
        <v>29.4</v>
      </c>
      <c r="AA14">
        <v>13.6</v>
      </c>
      <c r="AB14">
        <v>32</v>
      </c>
      <c r="AC14">
        <v>11</v>
      </c>
      <c r="AD14" t="s">
        <v>44</v>
      </c>
      <c r="AE14">
        <v>19</v>
      </c>
      <c r="AF14">
        <v>28</v>
      </c>
      <c r="AG14">
        <v>10</v>
      </c>
      <c r="AH14">
        <v>15</v>
      </c>
      <c r="AI14">
        <v>1007.4</v>
      </c>
      <c r="AJ14">
        <v>1007.3</v>
      </c>
      <c r="AK14">
        <v>0</v>
      </c>
      <c r="AL14" s="1">
        <v>45261.375</v>
      </c>
      <c r="AM14" s="1">
        <f t="shared" si="1"/>
        <v>45261.041666666664</v>
      </c>
      <c r="AN14">
        <v>1701392400</v>
      </c>
      <c r="AO14">
        <v>27.0555555555556</v>
      </c>
      <c r="AP14">
        <v>27.1111111111111</v>
      </c>
      <c r="AQ14">
        <v>43.62</v>
      </c>
      <c r="AR14">
        <v>56.5</v>
      </c>
      <c r="AS14">
        <v>0</v>
      </c>
      <c r="AT14">
        <v>0</v>
      </c>
      <c r="AU14" t="s">
        <v>78</v>
      </c>
      <c r="AV14" t="s">
        <v>78</v>
      </c>
      <c r="AW14" t="s">
        <v>78</v>
      </c>
      <c r="AX14" t="s">
        <v>78</v>
      </c>
      <c r="AY14">
        <v>20.438668799999999</v>
      </c>
      <c r="AZ14">
        <v>61</v>
      </c>
      <c r="BA14">
        <v>1010.5</v>
      </c>
      <c r="BB14">
        <v>21.726144000000001</v>
      </c>
      <c r="BC14" t="s">
        <v>78</v>
      </c>
      <c r="BD14">
        <v>764</v>
      </c>
      <c r="BE14">
        <v>2.8</v>
      </c>
      <c r="BF14">
        <v>8</v>
      </c>
      <c r="BG14" t="s">
        <v>79</v>
      </c>
      <c r="BH14" t="s">
        <v>82</v>
      </c>
      <c r="BI14" t="s">
        <v>81</v>
      </c>
      <c r="BK14" s="1">
        <v>45261.770833333336</v>
      </c>
      <c r="BL14" s="1">
        <f t="shared" si="2"/>
        <v>45261.4375</v>
      </c>
      <c r="BM14">
        <v>24</v>
      </c>
      <c r="BN14">
        <v>22.4</v>
      </c>
      <c r="BO14">
        <v>16</v>
      </c>
      <c r="BP14">
        <v>61</v>
      </c>
      <c r="BQ14">
        <v>4.9000000000000004</v>
      </c>
      <c r="BR14" t="s">
        <v>95</v>
      </c>
      <c r="BS14">
        <v>19</v>
      </c>
      <c r="BT14">
        <v>30</v>
      </c>
      <c r="BU14">
        <v>10</v>
      </c>
      <c r="BV14">
        <v>16</v>
      </c>
      <c r="BW14" t="s">
        <v>88</v>
      </c>
      <c r="BX14" t="s">
        <v>88</v>
      </c>
      <c r="BY14">
        <v>0</v>
      </c>
    </row>
    <row r="15" spans="1:77" x14ac:dyDescent="0.3">
      <c r="A15" s="1">
        <v>45261.083333333336</v>
      </c>
      <c r="B15">
        <v>30.05</v>
      </c>
      <c r="C15">
        <v>30.05</v>
      </c>
      <c r="D15">
        <v>0</v>
      </c>
      <c r="E15">
        <v>0</v>
      </c>
      <c r="F15">
        <v>4.55</v>
      </c>
      <c r="G15">
        <v>4.55</v>
      </c>
      <c r="H15">
        <v>27.87</v>
      </c>
      <c r="I15">
        <v>27.87</v>
      </c>
      <c r="J15">
        <v>0</v>
      </c>
      <c r="K15">
        <v>0</v>
      </c>
      <c r="L15">
        <v>1009.63</v>
      </c>
      <c r="M15">
        <v>1009.63</v>
      </c>
      <c r="N15">
        <v>169.51</v>
      </c>
      <c r="O15">
        <v>66.150000000000006</v>
      </c>
      <c r="P15">
        <v>169.51</v>
      </c>
      <c r="Q15">
        <v>2.96</v>
      </c>
      <c r="R15">
        <v>3.14</v>
      </c>
      <c r="S15">
        <v>2.96</v>
      </c>
      <c r="V15" s="2">
        <f>DATE(2023,12,1)</f>
        <v>45261</v>
      </c>
      <c r="W15" s="3">
        <v>0.625</v>
      </c>
      <c r="X15" s="4">
        <f t="shared" si="0"/>
        <v>45261.333333333336</v>
      </c>
      <c r="Y15">
        <v>30.2</v>
      </c>
      <c r="Z15">
        <v>27.9</v>
      </c>
      <c r="AA15">
        <v>14.7</v>
      </c>
      <c r="AB15">
        <v>39</v>
      </c>
      <c r="AC15">
        <v>9.5</v>
      </c>
      <c r="AD15" t="s">
        <v>44</v>
      </c>
      <c r="AE15">
        <v>20</v>
      </c>
      <c r="AF15">
        <v>30</v>
      </c>
      <c r="AG15">
        <v>11</v>
      </c>
      <c r="AH15">
        <v>16</v>
      </c>
      <c r="AI15">
        <v>1007.3</v>
      </c>
      <c r="AJ15">
        <v>1007.2</v>
      </c>
      <c r="AK15">
        <v>0</v>
      </c>
      <c r="AL15" s="1">
        <v>45261.416666666664</v>
      </c>
      <c r="AM15" s="1">
        <f t="shared" si="1"/>
        <v>45261.083333333328</v>
      </c>
      <c r="AN15">
        <v>1701396000</v>
      </c>
      <c r="AO15">
        <v>30.1111111111111</v>
      </c>
      <c r="AP15">
        <v>29.3333333333333</v>
      </c>
      <c r="AQ15">
        <v>35.49</v>
      </c>
      <c r="AR15">
        <v>55.8</v>
      </c>
      <c r="AS15">
        <v>0</v>
      </c>
      <c r="AT15">
        <v>0</v>
      </c>
      <c r="AU15" t="s">
        <v>78</v>
      </c>
      <c r="AV15" t="s">
        <v>78</v>
      </c>
      <c r="AW15" t="s">
        <v>78</v>
      </c>
      <c r="AX15" t="s">
        <v>78</v>
      </c>
      <c r="AY15">
        <v>16.093440000000001</v>
      </c>
      <c r="AZ15">
        <v>69</v>
      </c>
      <c r="BA15">
        <v>1010</v>
      </c>
      <c r="BB15">
        <v>9.9779327999999996</v>
      </c>
      <c r="BC15" t="s">
        <v>78</v>
      </c>
      <c r="BD15">
        <v>923</v>
      </c>
      <c r="BE15">
        <v>3.3</v>
      </c>
      <c r="BF15">
        <v>9</v>
      </c>
      <c r="BG15" t="s">
        <v>79</v>
      </c>
      <c r="BH15" t="s">
        <v>82</v>
      </c>
      <c r="BI15" t="s">
        <v>81</v>
      </c>
      <c r="BK15" s="1">
        <v>45261.791666666664</v>
      </c>
      <c r="BL15" s="1">
        <f t="shared" si="2"/>
        <v>45261.458333333328</v>
      </c>
      <c r="BM15">
        <v>22.9</v>
      </c>
      <c r="BN15">
        <v>21.5</v>
      </c>
      <c r="BO15">
        <v>17.100000000000001</v>
      </c>
      <c r="BP15">
        <v>70</v>
      </c>
      <c r="BQ15">
        <v>3.6</v>
      </c>
      <c r="BR15" t="s">
        <v>93</v>
      </c>
      <c r="BS15">
        <v>20</v>
      </c>
      <c r="BT15">
        <v>30</v>
      </c>
      <c r="BU15">
        <v>11</v>
      </c>
      <c r="BV15">
        <v>16</v>
      </c>
      <c r="BW15" t="s">
        <v>88</v>
      </c>
      <c r="BX15" t="s">
        <v>88</v>
      </c>
      <c r="BY15">
        <v>0</v>
      </c>
    </row>
    <row r="16" spans="1:77" x14ac:dyDescent="0.3">
      <c r="A16" s="1">
        <v>45261.125</v>
      </c>
      <c r="B16">
        <v>32.57</v>
      </c>
      <c r="C16">
        <v>32.57</v>
      </c>
      <c r="D16">
        <v>0</v>
      </c>
      <c r="E16">
        <v>0</v>
      </c>
      <c r="F16">
        <v>2.62</v>
      </c>
      <c r="G16">
        <v>2.62</v>
      </c>
      <c r="H16">
        <v>20.9</v>
      </c>
      <c r="I16">
        <v>20.9</v>
      </c>
      <c r="J16">
        <v>0</v>
      </c>
      <c r="K16">
        <v>0</v>
      </c>
      <c r="L16">
        <v>1008.92</v>
      </c>
      <c r="M16">
        <v>1008.92</v>
      </c>
      <c r="N16">
        <v>214.58</v>
      </c>
      <c r="O16">
        <v>58.63</v>
      </c>
      <c r="P16">
        <v>214.58</v>
      </c>
      <c r="Q16">
        <v>1.98</v>
      </c>
      <c r="R16">
        <v>2.19</v>
      </c>
      <c r="S16">
        <v>1.98</v>
      </c>
      <c r="V16" s="2">
        <f>DATE(2023,12,1)</f>
        <v>45261</v>
      </c>
      <c r="W16" s="3">
        <v>0.64583333333333337</v>
      </c>
      <c r="X16" s="4">
        <f t="shared" si="0"/>
        <v>45261.354166666664</v>
      </c>
      <c r="Y16">
        <v>29.1</v>
      </c>
      <c r="Z16">
        <v>27.9</v>
      </c>
      <c r="AA16">
        <v>16</v>
      </c>
      <c r="AB16">
        <v>45</v>
      </c>
      <c r="AC16">
        <v>8.1</v>
      </c>
      <c r="AD16" t="s">
        <v>44</v>
      </c>
      <c r="AE16">
        <v>17</v>
      </c>
      <c r="AF16">
        <v>30</v>
      </c>
      <c r="AG16">
        <v>9</v>
      </c>
      <c r="AH16">
        <v>16</v>
      </c>
      <c r="AI16">
        <v>1007.2</v>
      </c>
      <c r="AJ16">
        <v>1007.1</v>
      </c>
      <c r="AK16">
        <v>0</v>
      </c>
      <c r="AL16" s="1">
        <v>45261.458333333336</v>
      </c>
      <c r="AM16" s="1">
        <f t="shared" si="1"/>
        <v>45261.125</v>
      </c>
      <c r="AN16">
        <v>1701399600</v>
      </c>
      <c r="AO16">
        <v>33.0555555555556</v>
      </c>
      <c r="AP16">
        <v>31.8888888888889</v>
      </c>
      <c r="AQ16">
        <v>28.6</v>
      </c>
      <c r="AR16">
        <v>54.4</v>
      </c>
      <c r="AS16">
        <v>0</v>
      </c>
      <c r="AT16">
        <v>0</v>
      </c>
      <c r="AU16" t="s">
        <v>78</v>
      </c>
      <c r="AV16" t="s">
        <v>78</v>
      </c>
      <c r="AW16" t="s">
        <v>78</v>
      </c>
      <c r="AX16" t="s">
        <v>78</v>
      </c>
      <c r="AY16">
        <v>13.035686399999999</v>
      </c>
      <c r="AZ16">
        <v>61</v>
      </c>
      <c r="BA16">
        <v>1009.5</v>
      </c>
      <c r="BB16">
        <v>9.9779327999999996</v>
      </c>
      <c r="BC16" t="s">
        <v>78</v>
      </c>
      <c r="BD16">
        <v>1010</v>
      </c>
      <c r="BE16">
        <v>3.6</v>
      </c>
      <c r="BF16">
        <v>10</v>
      </c>
      <c r="BG16" t="s">
        <v>79</v>
      </c>
      <c r="BH16" t="s">
        <v>82</v>
      </c>
      <c r="BI16" t="s">
        <v>81</v>
      </c>
      <c r="BK16" s="1">
        <v>45261.8125</v>
      </c>
      <c r="BL16" s="1">
        <f t="shared" si="2"/>
        <v>45261.479166666664</v>
      </c>
      <c r="BM16">
        <v>22.4</v>
      </c>
      <c r="BN16">
        <v>22.1</v>
      </c>
      <c r="BO16">
        <v>16.399999999999999</v>
      </c>
      <c r="BP16">
        <v>69</v>
      </c>
      <c r="BQ16">
        <v>3.6</v>
      </c>
      <c r="BR16" t="s">
        <v>52</v>
      </c>
      <c r="BS16">
        <v>13</v>
      </c>
      <c r="BT16">
        <v>24</v>
      </c>
      <c r="BU16">
        <v>7</v>
      </c>
      <c r="BV16">
        <v>13</v>
      </c>
      <c r="BW16" t="s">
        <v>88</v>
      </c>
      <c r="BX16" t="s">
        <v>88</v>
      </c>
      <c r="BY16">
        <v>0</v>
      </c>
    </row>
    <row r="17" spans="1:77" x14ac:dyDescent="0.3">
      <c r="A17" s="1">
        <v>45261.166666666664</v>
      </c>
      <c r="B17">
        <v>33.29</v>
      </c>
      <c r="C17">
        <v>33.29</v>
      </c>
      <c r="D17">
        <v>10.43</v>
      </c>
      <c r="E17">
        <v>10.43</v>
      </c>
      <c r="F17">
        <v>3.31</v>
      </c>
      <c r="G17">
        <v>3.31</v>
      </c>
      <c r="H17">
        <v>20.2</v>
      </c>
      <c r="I17">
        <v>20.2</v>
      </c>
      <c r="J17">
        <v>0</v>
      </c>
      <c r="K17">
        <v>0</v>
      </c>
      <c r="L17">
        <v>1008.02</v>
      </c>
      <c r="M17">
        <v>1008.02</v>
      </c>
      <c r="N17">
        <v>216.38</v>
      </c>
      <c r="O17">
        <v>359.52</v>
      </c>
      <c r="P17">
        <v>216.38</v>
      </c>
      <c r="Q17">
        <v>3.42</v>
      </c>
      <c r="R17">
        <v>3.34</v>
      </c>
      <c r="S17">
        <v>3.42</v>
      </c>
      <c r="V17" s="2">
        <f>DATE(2023,12,1)</f>
        <v>45261</v>
      </c>
      <c r="W17" s="3">
        <v>0.66666666666666663</v>
      </c>
      <c r="X17" s="4">
        <f t="shared" si="0"/>
        <v>45261.375</v>
      </c>
      <c r="Y17">
        <v>28.5</v>
      </c>
      <c r="Z17">
        <v>26.5</v>
      </c>
      <c r="AA17">
        <v>15.4</v>
      </c>
      <c r="AB17">
        <v>45</v>
      </c>
      <c r="AC17">
        <v>8</v>
      </c>
      <c r="AD17" t="s">
        <v>46</v>
      </c>
      <c r="AE17">
        <v>20</v>
      </c>
      <c r="AF17">
        <v>30</v>
      </c>
      <c r="AG17">
        <v>11</v>
      </c>
      <c r="AH17">
        <v>16</v>
      </c>
      <c r="AI17">
        <v>1007.2</v>
      </c>
      <c r="AJ17">
        <v>1007.1</v>
      </c>
      <c r="AK17">
        <v>0</v>
      </c>
      <c r="AL17" s="1">
        <v>45261.5</v>
      </c>
      <c r="AM17" s="1">
        <f t="shared" si="1"/>
        <v>45261.166666666664</v>
      </c>
      <c r="AN17">
        <v>1701403200</v>
      </c>
      <c r="AO17">
        <v>28.3888888888889</v>
      </c>
      <c r="AP17">
        <v>28.6111111111111</v>
      </c>
      <c r="AQ17">
        <v>47.3</v>
      </c>
      <c r="AR17">
        <v>61</v>
      </c>
      <c r="AS17">
        <v>0</v>
      </c>
      <c r="AT17">
        <v>0</v>
      </c>
      <c r="AU17" t="s">
        <v>78</v>
      </c>
      <c r="AV17" t="s">
        <v>78</v>
      </c>
      <c r="AW17" t="s">
        <v>78</v>
      </c>
      <c r="AX17" t="s">
        <v>78</v>
      </c>
      <c r="AY17">
        <v>19.312128000000001</v>
      </c>
      <c r="AZ17">
        <v>46</v>
      </c>
      <c r="BA17">
        <v>1008.6</v>
      </c>
      <c r="BB17">
        <v>21.726144000000001</v>
      </c>
      <c r="BC17">
        <v>10</v>
      </c>
      <c r="BD17">
        <v>1046</v>
      </c>
      <c r="BE17">
        <v>3.8</v>
      </c>
      <c r="BF17">
        <v>10</v>
      </c>
      <c r="BG17" t="s">
        <v>79</v>
      </c>
      <c r="BH17" t="s">
        <v>82</v>
      </c>
      <c r="BI17" t="s">
        <v>81</v>
      </c>
      <c r="BK17" s="1">
        <v>45261.833333333336</v>
      </c>
      <c r="BL17" s="1">
        <f t="shared" si="2"/>
        <v>45261.5</v>
      </c>
      <c r="BM17">
        <v>22.1</v>
      </c>
      <c r="BN17">
        <v>21.6</v>
      </c>
      <c r="BO17">
        <v>16.8</v>
      </c>
      <c r="BP17">
        <v>72</v>
      </c>
      <c r="BQ17">
        <v>3.2</v>
      </c>
      <c r="BR17" t="s">
        <v>95</v>
      </c>
      <c r="BS17">
        <v>15</v>
      </c>
      <c r="BT17">
        <v>28</v>
      </c>
      <c r="BU17">
        <v>8</v>
      </c>
      <c r="BV17">
        <v>15</v>
      </c>
      <c r="BW17" t="s">
        <v>88</v>
      </c>
      <c r="BX17" t="s">
        <v>88</v>
      </c>
      <c r="BY17">
        <v>0</v>
      </c>
    </row>
    <row r="18" spans="1:77" x14ac:dyDescent="0.3">
      <c r="A18" s="1">
        <v>45261.208333333336</v>
      </c>
      <c r="B18">
        <v>34.01</v>
      </c>
      <c r="C18">
        <v>34.01</v>
      </c>
      <c r="D18">
        <v>20.87</v>
      </c>
      <c r="E18">
        <v>20.87</v>
      </c>
      <c r="F18">
        <v>4.01</v>
      </c>
      <c r="G18">
        <v>4.01</v>
      </c>
      <c r="H18">
        <v>19.5</v>
      </c>
      <c r="I18">
        <v>19.5</v>
      </c>
      <c r="J18">
        <v>0</v>
      </c>
      <c r="K18">
        <v>0</v>
      </c>
      <c r="L18">
        <v>1007.11</v>
      </c>
      <c r="M18">
        <v>1007.11</v>
      </c>
      <c r="N18">
        <v>218.17</v>
      </c>
      <c r="O18">
        <v>300.41000000000003</v>
      </c>
      <c r="P18">
        <v>218.17</v>
      </c>
      <c r="Q18">
        <v>4.8600000000000003</v>
      </c>
      <c r="R18">
        <v>4.4800000000000004</v>
      </c>
      <c r="S18">
        <v>4.8600000000000003</v>
      </c>
      <c r="V18" s="2">
        <f>DATE(2023,12,1)</f>
        <v>45261</v>
      </c>
      <c r="W18" s="3">
        <v>0.6875</v>
      </c>
      <c r="X18" s="4">
        <f t="shared" si="0"/>
        <v>45261.395833333336</v>
      </c>
      <c r="Y18">
        <v>28.3</v>
      </c>
      <c r="Z18">
        <v>26.2</v>
      </c>
      <c r="AA18">
        <v>15.2</v>
      </c>
      <c r="AB18">
        <v>44</v>
      </c>
      <c r="AC18">
        <v>8</v>
      </c>
      <c r="AD18" t="s">
        <v>46</v>
      </c>
      <c r="AE18">
        <v>20</v>
      </c>
      <c r="AF18">
        <v>33</v>
      </c>
      <c r="AG18">
        <v>11</v>
      </c>
      <c r="AH18">
        <v>18</v>
      </c>
      <c r="AI18">
        <v>1007.3</v>
      </c>
      <c r="AJ18">
        <v>1007.2</v>
      </c>
      <c r="AK18">
        <v>0</v>
      </c>
      <c r="AL18" s="1">
        <v>45261.541666666664</v>
      </c>
      <c r="AM18" s="1">
        <f t="shared" si="1"/>
        <v>45261.208333333328</v>
      </c>
      <c r="AN18">
        <v>1701406800</v>
      </c>
      <c r="AO18">
        <v>27.7222222222222</v>
      </c>
      <c r="AP18">
        <v>28.1111111111111</v>
      </c>
      <c r="AQ18">
        <v>49.12</v>
      </c>
      <c r="AR18">
        <v>61</v>
      </c>
      <c r="AS18">
        <v>0</v>
      </c>
      <c r="AT18">
        <v>0</v>
      </c>
      <c r="AU18" t="s">
        <v>78</v>
      </c>
      <c r="AV18" t="s">
        <v>78</v>
      </c>
      <c r="AW18" t="s">
        <v>78</v>
      </c>
      <c r="AX18" t="s">
        <v>78</v>
      </c>
      <c r="AY18">
        <v>19.633996799999998</v>
      </c>
      <c r="AZ18">
        <v>44</v>
      </c>
      <c r="BA18">
        <v>1007.8</v>
      </c>
      <c r="BB18">
        <v>9.9779327999999996</v>
      </c>
      <c r="BC18" t="s">
        <v>78</v>
      </c>
      <c r="BD18">
        <v>1016</v>
      </c>
      <c r="BE18">
        <v>3.7</v>
      </c>
      <c r="BF18">
        <v>10</v>
      </c>
      <c r="BG18" t="s">
        <v>79</v>
      </c>
      <c r="BH18" t="s">
        <v>82</v>
      </c>
      <c r="BI18" t="s">
        <v>81</v>
      </c>
      <c r="BK18" s="1">
        <v>45261.854166666664</v>
      </c>
      <c r="BL18" s="1">
        <f t="shared" si="2"/>
        <v>45261.520833333328</v>
      </c>
      <c r="BM18">
        <v>22</v>
      </c>
      <c r="BN18">
        <v>21.3</v>
      </c>
      <c r="BO18">
        <v>17.399999999999999</v>
      </c>
      <c r="BP18">
        <v>75</v>
      </c>
      <c r="BQ18">
        <v>2.8</v>
      </c>
      <c r="BR18" t="s">
        <v>93</v>
      </c>
      <c r="BS18">
        <v>17</v>
      </c>
      <c r="BT18">
        <v>28</v>
      </c>
      <c r="BU18">
        <v>9</v>
      </c>
      <c r="BV18">
        <v>15</v>
      </c>
      <c r="BW18" t="s">
        <v>88</v>
      </c>
      <c r="BX18" t="s">
        <v>88</v>
      </c>
      <c r="BY18">
        <v>0</v>
      </c>
    </row>
    <row r="19" spans="1:77" x14ac:dyDescent="0.3">
      <c r="A19" s="1">
        <v>45261.25</v>
      </c>
      <c r="B19">
        <v>34.729999999999997</v>
      </c>
      <c r="C19">
        <v>34.729999999999997</v>
      </c>
      <c r="D19">
        <v>31.3</v>
      </c>
      <c r="E19">
        <v>31.3</v>
      </c>
      <c r="F19">
        <v>4.7</v>
      </c>
      <c r="G19">
        <v>4.7</v>
      </c>
      <c r="H19">
        <v>18.8</v>
      </c>
      <c r="I19">
        <v>18.8</v>
      </c>
      <c r="J19">
        <v>0</v>
      </c>
      <c r="K19">
        <v>0</v>
      </c>
      <c r="L19">
        <v>1006.21</v>
      </c>
      <c r="M19">
        <v>1006.21</v>
      </c>
      <c r="N19">
        <v>219.97</v>
      </c>
      <c r="O19">
        <v>241.3</v>
      </c>
      <c r="P19">
        <v>219.97</v>
      </c>
      <c r="Q19">
        <v>6.3</v>
      </c>
      <c r="R19">
        <v>5.63</v>
      </c>
      <c r="S19">
        <v>6.3</v>
      </c>
      <c r="V19" s="2">
        <f>DATE(2023,12,1)</f>
        <v>45261</v>
      </c>
      <c r="W19" s="3">
        <v>0.70833333333333337</v>
      </c>
      <c r="X19" s="4">
        <f t="shared" si="0"/>
        <v>45261.416666666664</v>
      </c>
      <c r="Y19">
        <v>26.5</v>
      </c>
      <c r="Z19">
        <v>25.7</v>
      </c>
      <c r="AA19">
        <v>16.100000000000001</v>
      </c>
      <c r="AB19">
        <v>52</v>
      </c>
      <c r="AC19">
        <v>6.4</v>
      </c>
      <c r="AD19" t="s">
        <v>45</v>
      </c>
      <c r="AE19">
        <v>15</v>
      </c>
      <c r="AF19">
        <v>24</v>
      </c>
      <c r="AG19">
        <v>8</v>
      </c>
      <c r="AH19">
        <v>13</v>
      </c>
      <c r="AI19">
        <v>1007.4</v>
      </c>
      <c r="AJ19">
        <v>1007.3</v>
      </c>
      <c r="AK19">
        <v>0</v>
      </c>
      <c r="AL19" s="1">
        <v>45261.583333333336</v>
      </c>
      <c r="AM19" s="1">
        <f t="shared" si="1"/>
        <v>45261.25</v>
      </c>
      <c r="AN19">
        <v>1701410400</v>
      </c>
      <c r="AO19">
        <v>27.7222222222222</v>
      </c>
      <c r="AP19">
        <v>28.4444444444444</v>
      </c>
      <c r="AQ19">
        <v>54.15</v>
      </c>
      <c r="AR19">
        <v>63.7</v>
      </c>
      <c r="AS19">
        <v>0</v>
      </c>
      <c r="AT19">
        <v>0</v>
      </c>
      <c r="AU19" t="s">
        <v>78</v>
      </c>
      <c r="AV19" t="s">
        <v>78</v>
      </c>
      <c r="AW19" t="s">
        <v>78</v>
      </c>
      <c r="AX19" t="s">
        <v>78</v>
      </c>
      <c r="AY19">
        <v>22.369881599999999</v>
      </c>
      <c r="AZ19">
        <v>15</v>
      </c>
      <c r="BA19">
        <v>1007.5</v>
      </c>
      <c r="BB19">
        <v>9.9779327999999996</v>
      </c>
      <c r="BC19" t="s">
        <v>78</v>
      </c>
      <c r="BD19">
        <v>914</v>
      </c>
      <c r="BE19">
        <v>3.3</v>
      </c>
      <c r="BF19">
        <v>9</v>
      </c>
      <c r="BG19" t="s">
        <v>79</v>
      </c>
      <c r="BH19" t="s">
        <v>82</v>
      </c>
      <c r="BI19" t="s">
        <v>81</v>
      </c>
      <c r="BK19" s="1">
        <v>45261.875</v>
      </c>
      <c r="BL19" s="1">
        <f t="shared" si="2"/>
        <v>45261.541666666664</v>
      </c>
      <c r="BM19">
        <v>21.6</v>
      </c>
      <c r="BN19">
        <v>21.8</v>
      </c>
      <c r="BO19">
        <v>17.600000000000001</v>
      </c>
      <c r="BP19">
        <v>78</v>
      </c>
      <c r="BQ19">
        <v>2.5</v>
      </c>
      <c r="BR19" t="s">
        <v>94</v>
      </c>
      <c r="BS19">
        <v>13</v>
      </c>
      <c r="BT19">
        <v>20</v>
      </c>
      <c r="BU19">
        <v>7</v>
      </c>
      <c r="BV19">
        <v>11</v>
      </c>
      <c r="BW19" t="s">
        <v>88</v>
      </c>
      <c r="BX19" t="s">
        <v>88</v>
      </c>
      <c r="BY19">
        <v>0</v>
      </c>
    </row>
    <row r="20" spans="1:77" x14ac:dyDescent="0.3">
      <c r="A20" s="1">
        <v>45261.291666666664</v>
      </c>
      <c r="B20">
        <v>33.01</v>
      </c>
      <c r="C20">
        <v>33.01</v>
      </c>
      <c r="D20">
        <v>54.2</v>
      </c>
      <c r="E20">
        <v>54.2</v>
      </c>
      <c r="F20">
        <v>5.71</v>
      </c>
      <c r="G20">
        <v>5.71</v>
      </c>
      <c r="H20">
        <v>22.8</v>
      </c>
      <c r="I20">
        <v>22.8</v>
      </c>
      <c r="J20">
        <v>0</v>
      </c>
      <c r="K20">
        <v>0</v>
      </c>
      <c r="L20">
        <v>1006.29</v>
      </c>
      <c r="M20">
        <v>1006.29</v>
      </c>
      <c r="N20">
        <v>218.21</v>
      </c>
      <c r="O20">
        <v>232.54</v>
      </c>
      <c r="P20">
        <v>218.21</v>
      </c>
      <c r="Q20">
        <v>6.73</v>
      </c>
      <c r="R20">
        <v>5.79</v>
      </c>
      <c r="S20">
        <v>6.73</v>
      </c>
      <c r="V20" s="2">
        <f>DATE(2023,12,1)</f>
        <v>45261</v>
      </c>
      <c r="W20" s="3">
        <v>0.72916666666666663</v>
      </c>
      <c r="X20" s="4">
        <f t="shared" si="0"/>
        <v>45261.4375</v>
      </c>
      <c r="Y20">
        <v>26.5</v>
      </c>
      <c r="Z20">
        <v>25.6</v>
      </c>
      <c r="AA20">
        <v>15.8</v>
      </c>
      <c r="AB20">
        <v>51</v>
      </c>
      <c r="AC20">
        <v>6.5</v>
      </c>
      <c r="AD20" t="s">
        <v>44</v>
      </c>
      <c r="AE20">
        <v>15</v>
      </c>
      <c r="AF20">
        <v>22</v>
      </c>
      <c r="AG20">
        <v>8</v>
      </c>
      <c r="AH20">
        <v>12</v>
      </c>
      <c r="AI20">
        <v>1007.6</v>
      </c>
      <c r="AJ20">
        <v>1007.5</v>
      </c>
      <c r="AK20">
        <v>0</v>
      </c>
      <c r="AL20" s="1">
        <v>45261.625</v>
      </c>
      <c r="AM20" s="1">
        <f t="shared" si="1"/>
        <v>45261.291666666664</v>
      </c>
      <c r="AN20">
        <v>1701414000</v>
      </c>
      <c r="AO20">
        <v>26.0555555555556</v>
      </c>
      <c r="AP20">
        <v>26.0555555555556</v>
      </c>
      <c r="AQ20">
        <v>60.15</v>
      </c>
      <c r="AR20">
        <v>63.9</v>
      </c>
      <c r="AS20">
        <v>0</v>
      </c>
      <c r="AT20">
        <v>0</v>
      </c>
      <c r="AU20" t="s">
        <v>78</v>
      </c>
      <c r="AV20" t="s">
        <v>78</v>
      </c>
      <c r="AW20" t="s">
        <v>78</v>
      </c>
      <c r="AX20" t="s">
        <v>78</v>
      </c>
      <c r="AY20">
        <v>27.841651200000001</v>
      </c>
      <c r="AZ20">
        <v>20</v>
      </c>
      <c r="BA20">
        <v>1007.2</v>
      </c>
      <c r="BB20">
        <v>21.726144000000001</v>
      </c>
      <c r="BC20">
        <v>40</v>
      </c>
      <c r="BD20">
        <v>721</v>
      </c>
      <c r="BE20">
        <v>2.6</v>
      </c>
      <c r="BF20">
        <v>7</v>
      </c>
      <c r="BG20" t="s">
        <v>83</v>
      </c>
      <c r="BH20" t="s">
        <v>84</v>
      </c>
      <c r="BI20" t="s">
        <v>81</v>
      </c>
      <c r="BK20" s="1">
        <v>45261.895833333336</v>
      </c>
      <c r="BL20" s="1">
        <f t="shared" si="2"/>
        <v>45261.5625</v>
      </c>
      <c r="BM20">
        <v>21.3</v>
      </c>
      <c r="BN20">
        <v>21.7</v>
      </c>
      <c r="BO20">
        <v>18.100000000000001</v>
      </c>
      <c r="BP20">
        <v>82</v>
      </c>
      <c r="BQ20">
        <v>2</v>
      </c>
      <c r="BR20" t="s">
        <v>94</v>
      </c>
      <c r="BS20">
        <v>13</v>
      </c>
      <c r="BT20">
        <v>20</v>
      </c>
      <c r="BU20">
        <v>7</v>
      </c>
      <c r="BV20">
        <v>11</v>
      </c>
      <c r="BW20" t="s">
        <v>88</v>
      </c>
      <c r="BX20" t="s">
        <v>88</v>
      </c>
      <c r="BY20">
        <v>0</v>
      </c>
    </row>
    <row r="21" spans="1:77" x14ac:dyDescent="0.3">
      <c r="A21" s="1">
        <v>45261.333333333336</v>
      </c>
      <c r="B21">
        <v>31.3</v>
      </c>
      <c r="C21">
        <v>31.3</v>
      </c>
      <c r="D21">
        <v>77.099999999999994</v>
      </c>
      <c r="E21">
        <v>77.099999999999994</v>
      </c>
      <c r="F21">
        <v>6.71</v>
      </c>
      <c r="G21">
        <v>6.71</v>
      </c>
      <c r="H21">
        <v>26.8</v>
      </c>
      <c r="I21">
        <v>26.8</v>
      </c>
      <c r="J21">
        <v>0</v>
      </c>
      <c r="K21">
        <v>0</v>
      </c>
      <c r="L21">
        <v>1006.36</v>
      </c>
      <c r="M21">
        <v>1006.36</v>
      </c>
      <c r="N21">
        <v>216.44</v>
      </c>
      <c r="O21">
        <v>223.77</v>
      </c>
      <c r="P21">
        <v>216.44</v>
      </c>
      <c r="Q21">
        <v>7.17</v>
      </c>
      <c r="R21">
        <v>5.95</v>
      </c>
      <c r="S21">
        <v>7.17</v>
      </c>
      <c r="V21" s="2">
        <f>DATE(2023,12,1)</f>
        <v>45261</v>
      </c>
      <c r="W21" s="3">
        <v>0.75</v>
      </c>
      <c r="X21" s="4">
        <f t="shared" si="0"/>
        <v>45261.458333333336</v>
      </c>
      <c r="Y21">
        <v>26</v>
      </c>
      <c r="Z21">
        <v>24.7</v>
      </c>
      <c r="AA21">
        <v>15.7</v>
      </c>
      <c r="AB21">
        <v>53</v>
      </c>
      <c r="AC21">
        <v>6.3</v>
      </c>
      <c r="AD21" t="s">
        <v>44</v>
      </c>
      <c r="AE21">
        <v>17</v>
      </c>
      <c r="AF21">
        <v>30</v>
      </c>
      <c r="AG21">
        <v>9</v>
      </c>
      <c r="AH21">
        <v>16</v>
      </c>
      <c r="AI21">
        <v>1008.2</v>
      </c>
      <c r="AJ21">
        <v>1008.1</v>
      </c>
      <c r="AK21">
        <v>0</v>
      </c>
      <c r="AL21" s="1">
        <v>45261.666666666664</v>
      </c>
      <c r="AM21" s="1">
        <f t="shared" si="1"/>
        <v>45261.333333333328</v>
      </c>
      <c r="AN21">
        <v>1701417600</v>
      </c>
      <c r="AO21">
        <v>25.8333333333333</v>
      </c>
      <c r="AP21">
        <v>25.8333333333333</v>
      </c>
      <c r="AQ21">
        <v>60.27</v>
      </c>
      <c r="AR21">
        <v>63.6</v>
      </c>
      <c r="AS21">
        <v>0</v>
      </c>
      <c r="AT21">
        <v>0</v>
      </c>
      <c r="AU21" t="s">
        <v>78</v>
      </c>
      <c r="AV21" t="s">
        <v>78</v>
      </c>
      <c r="AW21" t="s">
        <v>78</v>
      </c>
      <c r="AX21" t="s">
        <v>78</v>
      </c>
      <c r="AY21">
        <v>19.312128000000001</v>
      </c>
      <c r="AZ21">
        <v>113</v>
      </c>
      <c r="BA21">
        <v>1007.1</v>
      </c>
      <c r="BB21">
        <v>9.9779327999999996</v>
      </c>
      <c r="BC21" t="s">
        <v>78</v>
      </c>
      <c r="BD21">
        <v>581</v>
      </c>
      <c r="BE21">
        <v>2.1</v>
      </c>
      <c r="BF21">
        <v>6</v>
      </c>
      <c r="BG21" t="s">
        <v>79</v>
      </c>
      <c r="BH21" t="s">
        <v>82</v>
      </c>
      <c r="BI21" t="s">
        <v>81</v>
      </c>
      <c r="BK21" s="1">
        <v>45261.916666666664</v>
      </c>
      <c r="BL21" s="1">
        <f t="shared" si="2"/>
        <v>45261.583333333328</v>
      </c>
      <c r="BM21">
        <v>20.9</v>
      </c>
      <c r="BN21">
        <v>22.1</v>
      </c>
      <c r="BO21">
        <v>18.3</v>
      </c>
      <c r="BP21">
        <v>85</v>
      </c>
      <c r="BQ21">
        <v>1.6</v>
      </c>
      <c r="BR21" t="s">
        <v>95</v>
      </c>
      <c r="BS21">
        <v>9</v>
      </c>
      <c r="BT21">
        <v>17</v>
      </c>
      <c r="BU21">
        <v>5</v>
      </c>
      <c r="BV21">
        <v>9</v>
      </c>
      <c r="BW21" t="s">
        <v>88</v>
      </c>
      <c r="BX21" t="s">
        <v>88</v>
      </c>
      <c r="BY21">
        <v>0</v>
      </c>
    </row>
    <row r="22" spans="1:77" x14ac:dyDescent="0.3">
      <c r="A22" s="1">
        <v>45261.375</v>
      </c>
      <c r="B22">
        <v>29.58</v>
      </c>
      <c r="C22">
        <v>29.58</v>
      </c>
      <c r="D22">
        <v>100</v>
      </c>
      <c r="E22">
        <v>100</v>
      </c>
      <c r="F22">
        <v>7.72</v>
      </c>
      <c r="G22">
        <v>7.72</v>
      </c>
      <c r="H22">
        <v>30.8</v>
      </c>
      <c r="I22">
        <v>30.8</v>
      </c>
      <c r="J22">
        <v>0</v>
      </c>
      <c r="K22">
        <v>0</v>
      </c>
      <c r="L22">
        <v>1006.44</v>
      </c>
      <c r="M22">
        <v>1006.44</v>
      </c>
      <c r="N22">
        <v>214.68</v>
      </c>
      <c r="O22">
        <v>215.01</v>
      </c>
      <c r="P22">
        <v>214.68</v>
      </c>
      <c r="Q22">
        <v>7.6</v>
      </c>
      <c r="R22">
        <v>6.11</v>
      </c>
      <c r="S22">
        <v>7.6</v>
      </c>
      <c r="V22" s="2">
        <f>DATE(2023,12,1)</f>
        <v>45261</v>
      </c>
      <c r="W22" s="3">
        <v>0.77083333333333337</v>
      </c>
      <c r="X22" s="4">
        <f t="shared" si="0"/>
        <v>45261.479166666664</v>
      </c>
      <c r="Y22">
        <v>24.8</v>
      </c>
      <c r="Z22">
        <v>23.1</v>
      </c>
      <c r="AA22">
        <v>14.6</v>
      </c>
      <c r="AB22">
        <v>53</v>
      </c>
      <c r="AC22">
        <v>6.1</v>
      </c>
      <c r="AD22" t="s">
        <v>45</v>
      </c>
      <c r="AE22">
        <v>17</v>
      </c>
      <c r="AF22">
        <v>28</v>
      </c>
      <c r="AG22">
        <v>9</v>
      </c>
      <c r="AH22">
        <v>15</v>
      </c>
      <c r="AI22">
        <v>1008.4</v>
      </c>
      <c r="AJ22">
        <v>1008.3</v>
      </c>
      <c r="AK22">
        <v>0</v>
      </c>
      <c r="AL22" s="1">
        <v>45261.708333333336</v>
      </c>
      <c r="AM22" s="1">
        <f t="shared" si="1"/>
        <v>45261.375</v>
      </c>
      <c r="AN22">
        <v>1701421200</v>
      </c>
      <c r="AO22">
        <v>24.3888888888889</v>
      </c>
      <c r="AP22">
        <v>24.3888888888889</v>
      </c>
      <c r="AQ22">
        <v>65.52</v>
      </c>
      <c r="AR22">
        <v>63.5</v>
      </c>
      <c r="AS22">
        <v>0</v>
      </c>
      <c r="AT22">
        <v>0</v>
      </c>
      <c r="AU22" t="s">
        <v>78</v>
      </c>
      <c r="AV22" t="s">
        <v>78</v>
      </c>
      <c r="AW22" t="s">
        <v>78</v>
      </c>
      <c r="AX22" t="s">
        <v>78</v>
      </c>
      <c r="AY22">
        <v>19.794931200000001</v>
      </c>
      <c r="AZ22">
        <v>149</v>
      </c>
      <c r="BA22">
        <v>1007.3</v>
      </c>
      <c r="BB22">
        <v>9.9779327999999996</v>
      </c>
      <c r="BC22" t="s">
        <v>78</v>
      </c>
      <c r="BD22">
        <v>207</v>
      </c>
      <c r="BE22">
        <v>0.7</v>
      </c>
      <c r="BF22">
        <v>2</v>
      </c>
      <c r="BG22" t="s">
        <v>79</v>
      </c>
      <c r="BH22" t="s">
        <v>82</v>
      </c>
      <c r="BI22" t="s">
        <v>81</v>
      </c>
      <c r="BK22" s="1">
        <v>45261.9375</v>
      </c>
      <c r="BL22" s="1">
        <f t="shared" si="2"/>
        <v>45261.604166666664</v>
      </c>
      <c r="BM22">
        <v>20.7</v>
      </c>
      <c r="BN22">
        <v>21.7</v>
      </c>
      <c r="BO22">
        <v>18.600000000000001</v>
      </c>
      <c r="BP22">
        <v>88</v>
      </c>
      <c r="BQ22">
        <v>1.3</v>
      </c>
      <c r="BR22" t="s">
        <v>93</v>
      </c>
      <c r="BS22">
        <v>11</v>
      </c>
      <c r="BT22">
        <v>19</v>
      </c>
      <c r="BU22">
        <v>6</v>
      </c>
      <c r="BV22">
        <v>10</v>
      </c>
      <c r="BW22" t="s">
        <v>88</v>
      </c>
      <c r="BX22" t="s">
        <v>88</v>
      </c>
      <c r="BY22">
        <v>0</v>
      </c>
    </row>
    <row r="23" spans="1:77" x14ac:dyDescent="0.3">
      <c r="A23" s="1">
        <v>45261.416666666664</v>
      </c>
      <c r="B23">
        <v>27.79</v>
      </c>
      <c r="C23">
        <v>27.79</v>
      </c>
      <c r="D23">
        <v>66.67</v>
      </c>
      <c r="E23">
        <v>66.67</v>
      </c>
      <c r="F23">
        <v>8.5500000000000007</v>
      </c>
      <c r="G23">
        <v>8.5500000000000007</v>
      </c>
      <c r="H23">
        <v>36.57</v>
      </c>
      <c r="I23">
        <v>36.57</v>
      </c>
      <c r="J23">
        <v>0</v>
      </c>
      <c r="K23">
        <v>0</v>
      </c>
      <c r="L23">
        <v>1006.92</v>
      </c>
      <c r="M23">
        <v>1006.92</v>
      </c>
      <c r="N23">
        <v>208.33</v>
      </c>
      <c r="O23">
        <v>210.23</v>
      </c>
      <c r="P23">
        <v>208.33</v>
      </c>
      <c r="Q23">
        <v>7.29</v>
      </c>
      <c r="R23">
        <v>5.6</v>
      </c>
      <c r="S23">
        <v>7.29</v>
      </c>
      <c r="V23" s="2">
        <f>DATE(2023,12,1)</f>
        <v>45261</v>
      </c>
      <c r="W23" s="3">
        <v>0.79166666666666663</v>
      </c>
      <c r="X23" s="4">
        <f t="shared" si="0"/>
        <v>45261.5</v>
      </c>
      <c r="Y23">
        <v>24.8</v>
      </c>
      <c r="Z23">
        <v>24.1</v>
      </c>
      <c r="AA23">
        <v>14.3</v>
      </c>
      <c r="AB23">
        <v>52</v>
      </c>
      <c r="AC23">
        <v>6.2</v>
      </c>
      <c r="AD23" t="s">
        <v>45</v>
      </c>
      <c r="AE23">
        <v>11</v>
      </c>
      <c r="AF23">
        <v>19</v>
      </c>
      <c r="AG23">
        <v>6</v>
      </c>
      <c r="AH23">
        <v>10</v>
      </c>
      <c r="AI23">
        <v>1008.7</v>
      </c>
      <c r="AJ23">
        <v>1008.6</v>
      </c>
      <c r="AK23">
        <v>0</v>
      </c>
      <c r="AL23" s="1">
        <v>45261.75</v>
      </c>
      <c r="AM23" s="1">
        <f t="shared" si="1"/>
        <v>45261.416666666664</v>
      </c>
      <c r="AN23">
        <v>1701424800</v>
      </c>
      <c r="AO23">
        <v>24.8333333333333</v>
      </c>
      <c r="AP23">
        <v>24.8333333333333</v>
      </c>
      <c r="AQ23">
        <v>59.6</v>
      </c>
      <c r="AR23">
        <v>61.6</v>
      </c>
      <c r="AS23">
        <v>0</v>
      </c>
      <c r="AT23">
        <v>0</v>
      </c>
      <c r="AU23" t="s">
        <v>78</v>
      </c>
      <c r="AV23" t="s">
        <v>78</v>
      </c>
      <c r="AW23" t="s">
        <v>78</v>
      </c>
      <c r="AX23" t="s">
        <v>78</v>
      </c>
      <c r="AY23">
        <v>20.116800000000001</v>
      </c>
      <c r="AZ23">
        <v>152</v>
      </c>
      <c r="BA23">
        <v>1008</v>
      </c>
      <c r="BB23">
        <v>21.726144000000001</v>
      </c>
      <c r="BC23">
        <v>59.2</v>
      </c>
      <c r="BD23">
        <v>187</v>
      </c>
      <c r="BE23">
        <v>0.7</v>
      </c>
      <c r="BF23">
        <v>2</v>
      </c>
      <c r="BG23" t="s">
        <v>83</v>
      </c>
      <c r="BH23" t="s">
        <v>84</v>
      </c>
      <c r="BI23" t="s">
        <v>81</v>
      </c>
      <c r="BK23" s="1">
        <v>45261.958333333336</v>
      </c>
      <c r="BL23" s="1">
        <f t="shared" si="2"/>
        <v>45261.625</v>
      </c>
      <c r="BM23">
        <v>20.399999999999999</v>
      </c>
      <c r="BN23">
        <v>21.4</v>
      </c>
      <c r="BO23">
        <v>18.7</v>
      </c>
      <c r="BP23">
        <v>90</v>
      </c>
      <c r="BQ23">
        <v>1.1000000000000001</v>
      </c>
      <c r="BR23" t="s">
        <v>50</v>
      </c>
      <c r="BS23">
        <v>11</v>
      </c>
      <c r="BT23">
        <v>17</v>
      </c>
      <c r="BU23">
        <v>6</v>
      </c>
      <c r="BV23">
        <v>9</v>
      </c>
      <c r="BW23" t="s">
        <v>88</v>
      </c>
      <c r="BX23" t="s">
        <v>88</v>
      </c>
      <c r="BY23">
        <v>0</v>
      </c>
    </row>
    <row r="24" spans="1:77" x14ac:dyDescent="0.3">
      <c r="A24" s="1">
        <v>45261.458333333336</v>
      </c>
      <c r="B24">
        <v>26</v>
      </c>
      <c r="C24">
        <v>26</v>
      </c>
      <c r="D24">
        <v>33.33</v>
      </c>
      <c r="E24">
        <v>33.33</v>
      </c>
      <c r="F24">
        <v>9.3800000000000008</v>
      </c>
      <c r="G24">
        <v>9.3800000000000008</v>
      </c>
      <c r="H24">
        <v>42.33</v>
      </c>
      <c r="I24">
        <v>42.33</v>
      </c>
      <c r="J24">
        <v>0</v>
      </c>
      <c r="K24">
        <v>0</v>
      </c>
      <c r="L24">
        <v>1007.4</v>
      </c>
      <c r="M24">
        <v>1007.4</v>
      </c>
      <c r="N24">
        <v>201.99</v>
      </c>
      <c r="O24">
        <v>205.46</v>
      </c>
      <c r="P24">
        <v>201.99</v>
      </c>
      <c r="Q24">
        <v>6.99</v>
      </c>
      <c r="R24">
        <v>5.08</v>
      </c>
      <c r="S24">
        <v>6.99</v>
      </c>
      <c r="V24" s="2">
        <f>DATE(2023,12,1)</f>
        <v>45261</v>
      </c>
      <c r="W24" s="3">
        <v>0.8125</v>
      </c>
      <c r="X24" s="4">
        <f t="shared" si="0"/>
        <v>45261.520833333336</v>
      </c>
      <c r="Y24">
        <v>24.6</v>
      </c>
      <c r="Z24">
        <v>23.2</v>
      </c>
      <c r="AA24">
        <v>13.5</v>
      </c>
      <c r="AB24">
        <v>50</v>
      </c>
      <c r="AC24">
        <v>6.5</v>
      </c>
      <c r="AD24" t="s">
        <v>45</v>
      </c>
      <c r="AE24">
        <v>13</v>
      </c>
      <c r="AF24">
        <v>26</v>
      </c>
      <c r="AG24">
        <v>7</v>
      </c>
      <c r="AH24">
        <v>14</v>
      </c>
      <c r="AI24">
        <v>1008.6</v>
      </c>
      <c r="AJ24">
        <v>1008.5</v>
      </c>
      <c r="AK24">
        <v>0</v>
      </c>
      <c r="AL24" s="1">
        <v>45261.791666666664</v>
      </c>
      <c r="AM24" s="1">
        <f t="shared" si="1"/>
        <v>45261.458333333328</v>
      </c>
      <c r="AN24">
        <v>1701428400</v>
      </c>
      <c r="AO24">
        <v>23.3333333333333</v>
      </c>
      <c r="AP24">
        <v>23.3333333333333</v>
      </c>
      <c r="AQ24">
        <v>65.150000000000006</v>
      </c>
      <c r="AR24">
        <v>61.6</v>
      </c>
      <c r="AS24">
        <v>0</v>
      </c>
      <c r="AT24">
        <v>0</v>
      </c>
      <c r="AU24" t="s">
        <v>78</v>
      </c>
      <c r="AV24" t="s">
        <v>78</v>
      </c>
      <c r="AW24" t="s">
        <v>78</v>
      </c>
      <c r="AX24" t="s">
        <v>78</v>
      </c>
      <c r="AY24">
        <v>19.151193599999999</v>
      </c>
      <c r="AZ24">
        <v>133</v>
      </c>
      <c r="BA24">
        <v>1008.5</v>
      </c>
      <c r="BB24">
        <v>9.9779327999999996</v>
      </c>
      <c r="BC24" t="s">
        <v>78</v>
      </c>
      <c r="BD24">
        <v>0</v>
      </c>
      <c r="BE24">
        <v>0</v>
      </c>
      <c r="BF24">
        <v>0</v>
      </c>
      <c r="BG24" t="s">
        <v>79</v>
      </c>
      <c r="BH24" t="s">
        <v>82</v>
      </c>
      <c r="BI24" t="s">
        <v>81</v>
      </c>
      <c r="BK24" s="1">
        <v>45261.979166666664</v>
      </c>
      <c r="BL24" s="1">
        <f t="shared" si="2"/>
        <v>45261.645833333328</v>
      </c>
      <c r="BM24">
        <v>20.3</v>
      </c>
      <c r="BN24">
        <v>21.4</v>
      </c>
      <c r="BO24">
        <v>18.8</v>
      </c>
      <c r="BP24">
        <v>91</v>
      </c>
      <c r="BQ24">
        <v>0.9</v>
      </c>
      <c r="BR24" t="s">
        <v>51</v>
      </c>
      <c r="BS24">
        <v>11</v>
      </c>
      <c r="BT24">
        <v>17</v>
      </c>
      <c r="BU24">
        <v>6</v>
      </c>
      <c r="BV24">
        <v>9</v>
      </c>
      <c r="BW24" t="s">
        <v>88</v>
      </c>
      <c r="BX24" t="s">
        <v>88</v>
      </c>
      <c r="BY24">
        <v>0</v>
      </c>
    </row>
    <row r="25" spans="1:77" x14ac:dyDescent="0.3">
      <c r="A25" s="1">
        <v>45261.5</v>
      </c>
      <c r="B25">
        <v>24.21</v>
      </c>
      <c r="C25">
        <v>24.21</v>
      </c>
      <c r="D25">
        <v>0</v>
      </c>
      <c r="E25">
        <v>0</v>
      </c>
      <c r="F25">
        <v>10.210000000000001</v>
      </c>
      <c r="G25">
        <v>10.210000000000001</v>
      </c>
      <c r="H25">
        <v>48.1</v>
      </c>
      <c r="I25">
        <v>48.1</v>
      </c>
      <c r="J25">
        <v>0</v>
      </c>
      <c r="K25">
        <v>0</v>
      </c>
      <c r="L25">
        <v>1007.88</v>
      </c>
      <c r="M25">
        <v>1007.88</v>
      </c>
      <c r="N25">
        <v>195.64</v>
      </c>
      <c r="O25">
        <v>200.68</v>
      </c>
      <c r="P25">
        <v>195.64</v>
      </c>
      <c r="Q25">
        <v>6.68</v>
      </c>
      <c r="R25">
        <v>4.57</v>
      </c>
      <c r="S25">
        <v>6.68</v>
      </c>
      <c r="V25" s="2">
        <f>DATE(2023,12,1)</f>
        <v>45261</v>
      </c>
      <c r="W25" s="3">
        <v>0.83333333333333337</v>
      </c>
      <c r="X25" s="4">
        <f t="shared" si="0"/>
        <v>45261.541666666664</v>
      </c>
      <c r="Y25">
        <v>24.3</v>
      </c>
      <c r="Z25">
        <v>23.9</v>
      </c>
      <c r="AA25">
        <v>14.1</v>
      </c>
      <c r="AB25">
        <v>53</v>
      </c>
      <c r="AC25">
        <v>6</v>
      </c>
      <c r="AD25" t="s">
        <v>45</v>
      </c>
      <c r="AE25">
        <v>9</v>
      </c>
      <c r="AF25">
        <v>20</v>
      </c>
      <c r="AG25">
        <v>5</v>
      </c>
      <c r="AH25">
        <v>11</v>
      </c>
      <c r="AI25">
        <v>1008.7</v>
      </c>
      <c r="AJ25">
        <v>1008.6</v>
      </c>
      <c r="AK25">
        <v>0</v>
      </c>
      <c r="AL25" s="1">
        <v>45261.833333333336</v>
      </c>
      <c r="AM25" s="1">
        <f t="shared" si="1"/>
        <v>45261.5</v>
      </c>
      <c r="AN25">
        <v>1701432000</v>
      </c>
      <c r="AO25">
        <v>22.6666666666667</v>
      </c>
      <c r="AP25">
        <v>22.6666666666667</v>
      </c>
      <c r="AQ25">
        <v>66.760000000000005</v>
      </c>
      <c r="AR25">
        <v>61.1</v>
      </c>
      <c r="AS25">
        <v>0</v>
      </c>
      <c r="AT25">
        <v>0</v>
      </c>
      <c r="AU25" t="s">
        <v>78</v>
      </c>
      <c r="AV25" t="s">
        <v>78</v>
      </c>
      <c r="AW25" t="s">
        <v>78</v>
      </c>
      <c r="AX25" t="s">
        <v>78</v>
      </c>
      <c r="AY25">
        <v>14.1622272</v>
      </c>
      <c r="AZ25">
        <v>148</v>
      </c>
      <c r="BA25">
        <v>1008.6</v>
      </c>
      <c r="BB25">
        <v>9.9779327999999996</v>
      </c>
      <c r="BC25" t="s">
        <v>78</v>
      </c>
      <c r="BD25">
        <v>0</v>
      </c>
      <c r="BE25">
        <v>0</v>
      </c>
      <c r="BF25">
        <v>0</v>
      </c>
      <c r="BG25" t="s">
        <v>79</v>
      </c>
      <c r="BH25" t="s">
        <v>80</v>
      </c>
      <c r="BI25" t="s">
        <v>81</v>
      </c>
      <c r="BK25" s="1">
        <v>45262</v>
      </c>
      <c r="BL25" s="1">
        <f t="shared" si="2"/>
        <v>45261.666666666664</v>
      </c>
      <c r="BM25">
        <v>20.3</v>
      </c>
      <c r="BN25">
        <v>21.3</v>
      </c>
      <c r="BO25">
        <v>18.600000000000001</v>
      </c>
      <c r="BP25">
        <v>90</v>
      </c>
      <c r="BQ25">
        <v>1.1000000000000001</v>
      </c>
      <c r="BR25" t="s">
        <v>50</v>
      </c>
      <c r="BS25">
        <v>11</v>
      </c>
      <c r="BT25">
        <v>15</v>
      </c>
      <c r="BU25">
        <v>6</v>
      </c>
      <c r="BV25">
        <v>8</v>
      </c>
      <c r="BW25" t="s">
        <v>88</v>
      </c>
      <c r="BX25" t="s">
        <v>88</v>
      </c>
      <c r="BY25">
        <v>0</v>
      </c>
    </row>
    <row r="26" spans="1:77" x14ac:dyDescent="0.3">
      <c r="A26" s="1">
        <v>45261.541666666664</v>
      </c>
      <c r="B26">
        <v>23.32</v>
      </c>
      <c r="C26">
        <v>23.32</v>
      </c>
      <c r="D26">
        <v>2.4300000000000002</v>
      </c>
      <c r="E26">
        <v>2.4300000000000002</v>
      </c>
      <c r="F26">
        <v>9.42</v>
      </c>
      <c r="G26">
        <v>9.42</v>
      </c>
      <c r="H26">
        <v>50.83</v>
      </c>
      <c r="I26">
        <v>50.83</v>
      </c>
      <c r="J26">
        <v>0</v>
      </c>
      <c r="K26">
        <v>0</v>
      </c>
      <c r="L26">
        <v>1008.07</v>
      </c>
      <c r="M26">
        <v>1008.07</v>
      </c>
      <c r="N26">
        <v>196.76</v>
      </c>
      <c r="O26">
        <v>196.03</v>
      </c>
      <c r="P26">
        <v>196.76</v>
      </c>
      <c r="Q26">
        <v>6.62</v>
      </c>
      <c r="R26">
        <v>4.12</v>
      </c>
      <c r="S26">
        <v>6.62</v>
      </c>
      <c r="V26" s="2">
        <f>DATE(2023,12,1)</f>
        <v>45261</v>
      </c>
      <c r="W26" s="3">
        <v>0.85416666666666663</v>
      </c>
      <c r="X26" s="4">
        <f t="shared" si="0"/>
        <v>45261.5625</v>
      </c>
      <c r="Y26">
        <v>23.5</v>
      </c>
      <c r="Z26">
        <v>23.1</v>
      </c>
      <c r="AA26">
        <v>15.3</v>
      </c>
      <c r="AB26">
        <v>60</v>
      </c>
      <c r="AC26">
        <v>4.9000000000000004</v>
      </c>
      <c r="AD26" t="s">
        <v>44</v>
      </c>
      <c r="AE26">
        <v>11</v>
      </c>
      <c r="AF26">
        <v>20</v>
      </c>
      <c r="AG26">
        <v>6</v>
      </c>
      <c r="AH26">
        <v>11</v>
      </c>
      <c r="AI26">
        <v>1009</v>
      </c>
      <c r="AJ26">
        <v>1008.9</v>
      </c>
      <c r="AK26">
        <v>0</v>
      </c>
      <c r="AL26" s="1">
        <v>45261.875</v>
      </c>
      <c r="AM26" s="1">
        <f t="shared" si="1"/>
        <v>45261.541666666664</v>
      </c>
      <c r="AN26">
        <v>1701435600</v>
      </c>
      <c r="AO26">
        <v>22</v>
      </c>
      <c r="AP26">
        <v>22</v>
      </c>
      <c r="AQ26">
        <v>73.08</v>
      </c>
      <c r="AR26">
        <v>62.5</v>
      </c>
      <c r="AS26">
        <v>0</v>
      </c>
      <c r="AT26">
        <v>0</v>
      </c>
      <c r="AU26" t="s">
        <v>78</v>
      </c>
      <c r="AV26" t="s">
        <v>78</v>
      </c>
      <c r="AW26" t="s">
        <v>78</v>
      </c>
      <c r="AX26" t="s">
        <v>78</v>
      </c>
      <c r="AY26">
        <v>12.7138176</v>
      </c>
      <c r="AZ26">
        <v>134</v>
      </c>
      <c r="BA26">
        <v>1009.1</v>
      </c>
      <c r="BB26">
        <v>21.726144000000001</v>
      </c>
      <c r="BC26">
        <v>10</v>
      </c>
      <c r="BD26">
        <v>0</v>
      </c>
      <c r="BE26">
        <v>0</v>
      </c>
      <c r="BF26">
        <v>0</v>
      </c>
      <c r="BG26" t="s">
        <v>79</v>
      </c>
      <c r="BH26" t="s">
        <v>80</v>
      </c>
      <c r="BI26" t="s">
        <v>81</v>
      </c>
      <c r="BK26" s="1">
        <v>45262.020833333336</v>
      </c>
      <c r="BL26" s="1">
        <f t="shared" si="2"/>
        <v>45261.6875</v>
      </c>
      <c r="BM26">
        <v>20.2</v>
      </c>
      <c r="BN26">
        <v>20.8</v>
      </c>
      <c r="BO26">
        <v>18.7</v>
      </c>
      <c r="BP26">
        <v>91</v>
      </c>
      <c r="BQ26">
        <v>0.9</v>
      </c>
      <c r="BR26" t="s">
        <v>50</v>
      </c>
      <c r="BS26">
        <v>13</v>
      </c>
      <c r="BT26">
        <v>19</v>
      </c>
      <c r="BU26">
        <v>7</v>
      </c>
      <c r="BV26">
        <v>10</v>
      </c>
      <c r="BW26" t="s">
        <v>88</v>
      </c>
      <c r="BX26" t="s">
        <v>88</v>
      </c>
      <c r="BY26">
        <v>0</v>
      </c>
    </row>
    <row r="27" spans="1:77" x14ac:dyDescent="0.3">
      <c r="A27" s="1">
        <v>45261.583333333336</v>
      </c>
      <c r="B27">
        <v>22.43</v>
      </c>
      <c r="C27">
        <v>22.43</v>
      </c>
      <c r="D27">
        <v>4.87</v>
      </c>
      <c r="E27">
        <v>4.87</v>
      </c>
      <c r="F27">
        <v>8.64</v>
      </c>
      <c r="G27">
        <v>8.64</v>
      </c>
      <c r="H27">
        <v>53.57</v>
      </c>
      <c r="I27">
        <v>53.57</v>
      </c>
      <c r="J27">
        <v>0</v>
      </c>
      <c r="K27">
        <v>0</v>
      </c>
      <c r="L27">
        <v>1008.26</v>
      </c>
      <c r="M27">
        <v>1008.26</v>
      </c>
      <c r="N27">
        <v>197.89</v>
      </c>
      <c r="O27">
        <v>191.39</v>
      </c>
      <c r="P27">
        <v>197.89</v>
      </c>
      <c r="Q27">
        <v>6.55</v>
      </c>
      <c r="R27">
        <v>3.67</v>
      </c>
      <c r="S27">
        <v>6.55</v>
      </c>
      <c r="V27" s="2">
        <f>DATE(2023,12,1)</f>
        <v>45261</v>
      </c>
      <c r="W27" s="3">
        <v>0.875</v>
      </c>
      <c r="X27" s="4">
        <f t="shared" si="0"/>
        <v>45261.583333333336</v>
      </c>
      <c r="Y27">
        <v>23.1</v>
      </c>
      <c r="Z27">
        <v>23</v>
      </c>
      <c r="AA27">
        <v>14.9</v>
      </c>
      <c r="AB27">
        <v>60</v>
      </c>
      <c r="AC27">
        <v>4.9000000000000004</v>
      </c>
      <c r="AD27" t="s">
        <v>45</v>
      </c>
      <c r="AE27">
        <v>9</v>
      </c>
      <c r="AF27">
        <v>20</v>
      </c>
      <c r="AG27">
        <v>5</v>
      </c>
      <c r="AH27">
        <v>11</v>
      </c>
      <c r="AI27">
        <v>1009.2</v>
      </c>
      <c r="AJ27">
        <v>1009.1</v>
      </c>
      <c r="AK27">
        <v>0</v>
      </c>
      <c r="AL27" s="1">
        <v>45261.916666666664</v>
      </c>
      <c r="AM27" s="1">
        <f t="shared" si="1"/>
        <v>45261.583333333328</v>
      </c>
      <c r="AN27">
        <v>1701439200</v>
      </c>
      <c r="AO27">
        <v>21.1666666666667</v>
      </c>
      <c r="AP27">
        <v>21.1666666666667</v>
      </c>
      <c r="AQ27">
        <v>80.260000000000005</v>
      </c>
      <c r="AR27">
        <v>63.8</v>
      </c>
      <c r="AS27">
        <v>0</v>
      </c>
      <c r="AT27">
        <v>0</v>
      </c>
      <c r="AU27" t="s">
        <v>78</v>
      </c>
      <c r="AV27" t="s">
        <v>78</v>
      </c>
      <c r="AW27" t="s">
        <v>78</v>
      </c>
      <c r="AX27" t="s">
        <v>78</v>
      </c>
      <c r="AY27">
        <v>9.6560640000000006</v>
      </c>
      <c r="AZ27">
        <v>152</v>
      </c>
      <c r="BA27">
        <v>1009.2</v>
      </c>
      <c r="BB27">
        <v>9.9779327999999996</v>
      </c>
      <c r="BC27" t="s">
        <v>78</v>
      </c>
      <c r="BD27">
        <v>0</v>
      </c>
      <c r="BE27">
        <v>0</v>
      </c>
      <c r="BF27">
        <v>0</v>
      </c>
      <c r="BG27" t="s">
        <v>79</v>
      </c>
      <c r="BH27" t="s">
        <v>80</v>
      </c>
      <c r="BI27" t="s">
        <v>81</v>
      </c>
      <c r="BK27" s="1">
        <v>45262.041666666664</v>
      </c>
      <c r="BL27" s="1">
        <f t="shared" si="2"/>
        <v>45261.708333333328</v>
      </c>
      <c r="BM27">
        <v>20.100000000000001</v>
      </c>
      <c r="BN27">
        <v>20.8</v>
      </c>
      <c r="BO27">
        <v>18.8</v>
      </c>
      <c r="BP27">
        <v>92</v>
      </c>
      <c r="BQ27">
        <v>0.8</v>
      </c>
      <c r="BR27" t="s">
        <v>51</v>
      </c>
      <c r="BS27">
        <v>13</v>
      </c>
      <c r="BT27">
        <v>19</v>
      </c>
      <c r="BU27">
        <v>7</v>
      </c>
      <c r="BV27">
        <v>10</v>
      </c>
      <c r="BW27" t="s">
        <v>88</v>
      </c>
      <c r="BX27" t="s">
        <v>88</v>
      </c>
      <c r="BY27">
        <v>0</v>
      </c>
    </row>
    <row r="28" spans="1:77" x14ac:dyDescent="0.3">
      <c r="A28" s="1">
        <v>45261.625</v>
      </c>
      <c r="B28">
        <v>21.54</v>
      </c>
      <c r="C28">
        <v>21.54</v>
      </c>
      <c r="D28">
        <v>7.3</v>
      </c>
      <c r="E28">
        <v>7.3</v>
      </c>
      <c r="F28">
        <v>7.85</v>
      </c>
      <c r="G28">
        <v>7.85</v>
      </c>
      <c r="H28">
        <v>56.3</v>
      </c>
      <c r="I28">
        <v>56.3</v>
      </c>
      <c r="J28">
        <v>0</v>
      </c>
      <c r="K28">
        <v>0</v>
      </c>
      <c r="L28">
        <v>1008.45</v>
      </c>
      <c r="M28">
        <v>1008.45</v>
      </c>
      <c r="N28">
        <v>199.01</v>
      </c>
      <c r="O28">
        <v>186.74</v>
      </c>
      <c r="P28">
        <v>199.01</v>
      </c>
      <c r="Q28">
        <v>6.49</v>
      </c>
      <c r="R28">
        <v>3.22</v>
      </c>
      <c r="S28">
        <v>6.49</v>
      </c>
      <c r="V28" s="2">
        <f>DATE(2023,12,1)</f>
        <v>45261</v>
      </c>
      <c r="W28" s="3">
        <v>0.89583333333333337</v>
      </c>
      <c r="X28" s="4">
        <f t="shared" si="0"/>
        <v>45261.604166666664</v>
      </c>
      <c r="Y28">
        <v>22.9</v>
      </c>
      <c r="Z28">
        <v>22.3</v>
      </c>
      <c r="AA28">
        <v>14.7</v>
      </c>
      <c r="AB28">
        <v>60</v>
      </c>
      <c r="AC28">
        <v>4.9000000000000004</v>
      </c>
      <c r="AD28" t="s">
        <v>45</v>
      </c>
      <c r="AE28">
        <v>11</v>
      </c>
      <c r="AF28">
        <v>17</v>
      </c>
      <c r="AG28">
        <v>6</v>
      </c>
      <c r="AH28">
        <v>9</v>
      </c>
      <c r="AI28">
        <v>1009.4</v>
      </c>
      <c r="AJ28">
        <v>1009.3</v>
      </c>
      <c r="AK28">
        <v>0</v>
      </c>
      <c r="AL28" s="1">
        <v>45261.958333333336</v>
      </c>
      <c r="AM28" s="1">
        <f t="shared" si="1"/>
        <v>45261.625</v>
      </c>
      <c r="AN28">
        <v>1701442800</v>
      </c>
      <c r="AO28">
        <v>20.6111111111111</v>
      </c>
      <c r="AP28">
        <v>20.6111111111111</v>
      </c>
      <c r="AQ28">
        <v>85.48</v>
      </c>
      <c r="AR28">
        <v>64.5</v>
      </c>
      <c r="AS28">
        <v>0</v>
      </c>
      <c r="AT28">
        <v>0</v>
      </c>
      <c r="AU28" t="s">
        <v>78</v>
      </c>
      <c r="AV28" t="s">
        <v>78</v>
      </c>
      <c r="AW28" t="s">
        <v>78</v>
      </c>
      <c r="AX28" t="s">
        <v>78</v>
      </c>
      <c r="AY28">
        <v>10.2998016</v>
      </c>
      <c r="AZ28">
        <v>92</v>
      </c>
      <c r="BA28">
        <v>1009</v>
      </c>
      <c r="BB28">
        <v>9.9779327999999996</v>
      </c>
      <c r="BC28" t="s">
        <v>78</v>
      </c>
      <c r="BD28">
        <v>0</v>
      </c>
      <c r="BE28">
        <v>0</v>
      </c>
      <c r="BF28">
        <v>0</v>
      </c>
      <c r="BG28" t="s">
        <v>79</v>
      </c>
      <c r="BH28" t="s">
        <v>80</v>
      </c>
      <c r="BI28" t="s">
        <v>81</v>
      </c>
      <c r="BK28" s="1">
        <v>45262.0625</v>
      </c>
      <c r="BL28" s="1">
        <f t="shared" si="2"/>
        <v>45261.729166666664</v>
      </c>
      <c r="BM28">
        <v>20</v>
      </c>
      <c r="BN28">
        <v>20.2</v>
      </c>
      <c r="BO28">
        <v>18.5</v>
      </c>
      <c r="BP28">
        <v>91</v>
      </c>
      <c r="BQ28">
        <v>0.9</v>
      </c>
      <c r="BR28" t="s">
        <v>93</v>
      </c>
      <c r="BS28">
        <v>15</v>
      </c>
      <c r="BT28">
        <v>24</v>
      </c>
      <c r="BU28">
        <v>8</v>
      </c>
      <c r="BV28">
        <v>13</v>
      </c>
      <c r="BW28" t="s">
        <v>88</v>
      </c>
      <c r="BX28" t="s">
        <v>88</v>
      </c>
      <c r="BY28">
        <v>0</v>
      </c>
    </row>
    <row r="29" spans="1:77" x14ac:dyDescent="0.3">
      <c r="A29" s="1">
        <v>45261.666666666664</v>
      </c>
      <c r="B29">
        <v>21.24</v>
      </c>
      <c r="C29">
        <v>21.24</v>
      </c>
      <c r="D29">
        <v>7</v>
      </c>
      <c r="E29">
        <v>7</v>
      </c>
      <c r="F29">
        <v>6.12</v>
      </c>
      <c r="G29">
        <v>6.12</v>
      </c>
      <c r="H29">
        <v>56.1</v>
      </c>
      <c r="I29">
        <v>56.1</v>
      </c>
      <c r="J29">
        <v>0</v>
      </c>
      <c r="K29">
        <v>0</v>
      </c>
      <c r="L29">
        <v>1008.05</v>
      </c>
      <c r="M29">
        <v>1008.05</v>
      </c>
      <c r="N29">
        <v>202.85</v>
      </c>
      <c r="O29">
        <v>195.2</v>
      </c>
      <c r="P29">
        <v>202.85</v>
      </c>
      <c r="Q29">
        <v>6.3</v>
      </c>
      <c r="R29">
        <v>2.71</v>
      </c>
      <c r="S29">
        <v>6.3</v>
      </c>
      <c r="V29" s="2">
        <f>DATE(2023,12,1)</f>
        <v>45261</v>
      </c>
      <c r="W29" s="3">
        <v>0.91666666666666663</v>
      </c>
      <c r="X29" s="4">
        <f t="shared" si="0"/>
        <v>45261.625</v>
      </c>
      <c r="Y29">
        <v>22.4</v>
      </c>
      <c r="Z29">
        <v>23</v>
      </c>
      <c r="AA29">
        <v>15.7</v>
      </c>
      <c r="AB29">
        <v>66</v>
      </c>
      <c r="AC29">
        <v>4</v>
      </c>
      <c r="AD29" t="s">
        <v>44</v>
      </c>
      <c r="AE29">
        <v>7</v>
      </c>
      <c r="AF29">
        <v>13</v>
      </c>
      <c r="AG29">
        <v>4</v>
      </c>
      <c r="AH29">
        <v>7</v>
      </c>
      <c r="AI29">
        <v>1009.3</v>
      </c>
      <c r="AJ29">
        <v>1009.2</v>
      </c>
      <c r="AK29">
        <v>0</v>
      </c>
      <c r="AL29" s="1">
        <v>45262</v>
      </c>
      <c r="AM29" s="1">
        <f t="shared" si="1"/>
        <v>45261.666666666664</v>
      </c>
      <c r="AN29">
        <v>1701446400</v>
      </c>
      <c r="AO29">
        <v>20.2777777777778</v>
      </c>
      <c r="AP29">
        <v>20.2777777777778</v>
      </c>
      <c r="AQ29">
        <v>87.82</v>
      </c>
      <c r="AR29">
        <v>64.8</v>
      </c>
      <c r="AS29">
        <v>0</v>
      </c>
      <c r="AT29">
        <v>0</v>
      </c>
      <c r="AU29" t="s">
        <v>78</v>
      </c>
      <c r="AV29" t="s">
        <v>78</v>
      </c>
      <c r="AW29" t="s">
        <v>78</v>
      </c>
      <c r="AX29" t="s">
        <v>78</v>
      </c>
      <c r="AY29">
        <v>9.3341951999999999</v>
      </c>
      <c r="AZ29">
        <v>65</v>
      </c>
      <c r="BA29">
        <v>1008.8</v>
      </c>
      <c r="BB29">
        <v>21.726144000000001</v>
      </c>
      <c r="BC29">
        <v>10</v>
      </c>
      <c r="BD29">
        <v>0</v>
      </c>
      <c r="BE29">
        <v>0</v>
      </c>
      <c r="BF29">
        <v>0</v>
      </c>
      <c r="BG29" t="s">
        <v>79</v>
      </c>
      <c r="BH29" t="s">
        <v>80</v>
      </c>
      <c r="BI29" t="s">
        <v>81</v>
      </c>
      <c r="BK29" s="1">
        <v>45262.083333333336</v>
      </c>
      <c r="BL29" s="1">
        <f t="shared" si="2"/>
        <v>45261.75</v>
      </c>
      <c r="BM29">
        <v>19.899999999999999</v>
      </c>
      <c r="BN29">
        <v>19.899999999999999</v>
      </c>
      <c r="BO29">
        <v>18</v>
      </c>
      <c r="BP29">
        <v>89</v>
      </c>
      <c r="BQ29">
        <v>1.2</v>
      </c>
      <c r="BR29" t="s">
        <v>93</v>
      </c>
      <c r="BS29">
        <v>15</v>
      </c>
      <c r="BT29">
        <v>24</v>
      </c>
      <c r="BU29">
        <v>8</v>
      </c>
      <c r="BV29">
        <v>13</v>
      </c>
      <c r="BW29" t="s">
        <v>88</v>
      </c>
      <c r="BX29" t="s">
        <v>88</v>
      </c>
      <c r="BY29">
        <v>0</v>
      </c>
    </row>
    <row r="30" spans="1:77" x14ac:dyDescent="0.3">
      <c r="A30" s="1">
        <v>45261.708333333336</v>
      </c>
      <c r="B30">
        <v>20.93</v>
      </c>
      <c r="C30">
        <v>20.93</v>
      </c>
      <c r="D30">
        <v>6.7</v>
      </c>
      <c r="E30">
        <v>6.7</v>
      </c>
      <c r="F30">
        <v>4.3899999999999997</v>
      </c>
      <c r="G30">
        <v>4.3899999999999997</v>
      </c>
      <c r="H30">
        <v>55.9</v>
      </c>
      <c r="I30">
        <v>55.9</v>
      </c>
      <c r="J30">
        <v>0</v>
      </c>
      <c r="K30">
        <v>0</v>
      </c>
      <c r="L30">
        <v>1007.66</v>
      </c>
      <c r="M30">
        <v>1007.66</v>
      </c>
      <c r="N30">
        <v>206.68</v>
      </c>
      <c r="O30">
        <v>203.66</v>
      </c>
      <c r="P30">
        <v>206.68</v>
      </c>
      <c r="Q30">
        <v>6.11</v>
      </c>
      <c r="R30">
        <v>2.19</v>
      </c>
      <c r="S30">
        <v>6.11</v>
      </c>
      <c r="V30" s="2">
        <f>DATE(2023,12,1)</f>
        <v>45261</v>
      </c>
      <c r="W30" s="3">
        <v>0.9375</v>
      </c>
      <c r="X30" s="4">
        <f t="shared" si="0"/>
        <v>45261.645833333336</v>
      </c>
      <c r="Y30">
        <v>21.9</v>
      </c>
      <c r="Z30">
        <v>22.8</v>
      </c>
      <c r="AA30">
        <v>16</v>
      </c>
      <c r="AB30">
        <v>69</v>
      </c>
      <c r="AC30">
        <v>3.6</v>
      </c>
      <c r="AD30" t="s">
        <v>45</v>
      </c>
      <c r="AE30">
        <v>6</v>
      </c>
      <c r="AF30">
        <v>11</v>
      </c>
      <c r="AG30">
        <v>3</v>
      </c>
      <c r="AH30">
        <v>6</v>
      </c>
      <c r="AI30">
        <v>1009.2</v>
      </c>
      <c r="AJ30">
        <v>1009.1</v>
      </c>
      <c r="AK30">
        <v>0</v>
      </c>
      <c r="AL30" s="1">
        <v>45262.041666666664</v>
      </c>
      <c r="AM30" s="1">
        <f t="shared" si="1"/>
        <v>45261.708333333328</v>
      </c>
      <c r="AN30">
        <v>1701450000</v>
      </c>
      <c r="AO30">
        <v>20.1666666666667</v>
      </c>
      <c r="AP30">
        <v>20.1666666666667</v>
      </c>
      <c r="AQ30">
        <v>90.53</v>
      </c>
      <c r="AR30">
        <v>65.400000000000006</v>
      </c>
      <c r="AS30">
        <v>0</v>
      </c>
      <c r="AT30">
        <v>0</v>
      </c>
      <c r="AU30" t="s">
        <v>78</v>
      </c>
      <c r="AV30" t="s">
        <v>78</v>
      </c>
      <c r="AW30" t="s">
        <v>78</v>
      </c>
      <c r="AX30" t="s">
        <v>78</v>
      </c>
      <c r="AY30">
        <v>11.9091456</v>
      </c>
      <c r="AZ30">
        <v>108</v>
      </c>
      <c r="BA30">
        <v>1008.4</v>
      </c>
      <c r="BB30">
        <v>9.9779327999999996</v>
      </c>
      <c r="BC30" t="s">
        <v>78</v>
      </c>
      <c r="BD30">
        <v>0</v>
      </c>
      <c r="BE30">
        <v>0</v>
      </c>
      <c r="BF30">
        <v>0</v>
      </c>
      <c r="BG30" t="s">
        <v>79</v>
      </c>
      <c r="BH30" t="s">
        <v>80</v>
      </c>
      <c r="BI30" t="s">
        <v>81</v>
      </c>
      <c r="BK30" s="1">
        <v>45262.104166666664</v>
      </c>
      <c r="BL30" s="1">
        <f t="shared" si="2"/>
        <v>45261.770833333328</v>
      </c>
      <c r="BM30">
        <v>20</v>
      </c>
      <c r="BN30">
        <v>21.1</v>
      </c>
      <c r="BO30">
        <v>18.100000000000001</v>
      </c>
      <c r="BP30">
        <v>89</v>
      </c>
      <c r="BQ30">
        <v>1.2</v>
      </c>
      <c r="BR30" t="s">
        <v>95</v>
      </c>
      <c r="BS30">
        <v>9</v>
      </c>
      <c r="BT30">
        <v>17</v>
      </c>
      <c r="BU30">
        <v>5</v>
      </c>
      <c r="BV30">
        <v>9</v>
      </c>
      <c r="BW30" t="s">
        <v>88</v>
      </c>
      <c r="BX30" t="s">
        <v>88</v>
      </c>
      <c r="BY30">
        <v>0</v>
      </c>
    </row>
    <row r="31" spans="1:77" x14ac:dyDescent="0.3">
      <c r="A31" s="1">
        <v>45261.75</v>
      </c>
      <c r="B31">
        <v>20.63</v>
      </c>
      <c r="C31">
        <v>20.63</v>
      </c>
      <c r="D31">
        <v>6.4</v>
      </c>
      <c r="E31">
        <v>6.4</v>
      </c>
      <c r="F31">
        <v>2.66</v>
      </c>
      <c r="G31">
        <v>2.66</v>
      </c>
      <c r="H31">
        <v>55.7</v>
      </c>
      <c r="I31">
        <v>55.7</v>
      </c>
      <c r="J31">
        <v>0</v>
      </c>
      <c r="K31">
        <v>0</v>
      </c>
      <c r="L31">
        <v>1007.26</v>
      </c>
      <c r="M31">
        <v>1007.26</v>
      </c>
      <c r="N31">
        <v>210.52</v>
      </c>
      <c r="O31">
        <v>212.12</v>
      </c>
      <c r="P31">
        <v>210.52</v>
      </c>
      <c r="Q31">
        <v>5.92</v>
      </c>
      <c r="R31">
        <v>1.68</v>
      </c>
      <c r="S31">
        <v>5.92</v>
      </c>
      <c r="V31" s="2">
        <f>DATE(2023,12,1)</f>
        <v>45261</v>
      </c>
      <c r="W31" s="3">
        <v>0.95833333333333337</v>
      </c>
      <c r="X31" s="4">
        <f t="shared" si="0"/>
        <v>45261.666666666664</v>
      </c>
      <c r="Y31">
        <v>21.5</v>
      </c>
      <c r="Z31">
        <v>22.6</v>
      </c>
      <c r="AA31">
        <v>16.7</v>
      </c>
      <c r="AB31">
        <v>74</v>
      </c>
      <c r="AC31">
        <v>2.9</v>
      </c>
      <c r="AD31" t="s">
        <v>44</v>
      </c>
      <c r="AE31">
        <v>6</v>
      </c>
      <c r="AF31">
        <v>7</v>
      </c>
      <c r="AG31">
        <v>3</v>
      </c>
      <c r="AH31">
        <v>4</v>
      </c>
      <c r="AI31">
        <v>1009.1</v>
      </c>
      <c r="AJ31">
        <v>1009</v>
      </c>
      <c r="AK31">
        <v>0</v>
      </c>
      <c r="AL31" s="1">
        <v>45262.083333333336</v>
      </c>
      <c r="AM31" s="1">
        <f t="shared" si="1"/>
        <v>45261.75</v>
      </c>
      <c r="AN31">
        <v>1701453600</v>
      </c>
      <c r="AO31">
        <v>19.9444444444444</v>
      </c>
      <c r="AP31">
        <v>19.9444444444444</v>
      </c>
      <c r="AQ31">
        <v>88.54</v>
      </c>
      <c r="AR31">
        <v>64.400000000000006</v>
      </c>
      <c r="AS31">
        <v>0</v>
      </c>
      <c r="AT31">
        <v>0</v>
      </c>
      <c r="AU31" t="s">
        <v>78</v>
      </c>
      <c r="AV31" t="s">
        <v>78</v>
      </c>
      <c r="AW31" t="s">
        <v>78</v>
      </c>
      <c r="AX31" t="s">
        <v>78</v>
      </c>
      <c r="AY31">
        <v>13.679423999999999</v>
      </c>
      <c r="AZ31">
        <v>124</v>
      </c>
      <c r="BA31">
        <v>1008.3</v>
      </c>
      <c r="BB31">
        <v>9.9779327999999996</v>
      </c>
      <c r="BC31" t="s">
        <v>78</v>
      </c>
      <c r="BD31">
        <v>0</v>
      </c>
      <c r="BE31">
        <v>0</v>
      </c>
      <c r="BF31">
        <v>0</v>
      </c>
      <c r="BG31" t="s">
        <v>79</v>
      </c>
      <c r="BH31" t="s">
        <v>80</v>
      </c>
      <c r="BI31" t="s">
        <v>81</v>
      </c>
      <c r="BK31" s="1">
        <v>45262.125</v>
      </c>
      <c r="BL31" s="1">
        <f t="shared" si="2"/>
        <v>45261.791666666664</v>
      </c>
      <c r="BM31">
        <v>20</v>
      </c>
      <c r="BN31">
        <v>21.1</v>
      </c>
      <c r="BO31">
        <v>18.100000000000001</v>
      </c>
      <c r="BP31">
        <v>89</v>
      </c>
      <c r="BQ31">
        <v>1.2</v>
      </c>
      <c r="BR31" t="s">
        <v>93</v>
      </c>
      <c r="BS31">
        <v>9</v>
      </c>
      <c r="BT31">
        <v>15</v>
      </c>
      <c r="BU31">
        <v>5</v>
      </c>
      <c r="BV31">
        <v>8</v>
      </c>
      <c r="BW31" t="s">
        <v>88</v>
      </c>
      <c r="BX31" t="s">
        <v>88</v>
      </c>
      <c r="BY31">
        <v>0</v>
      </c>
    </row>
    <row r="32" spans="1:77" x14ac:dyDescent="0.3">
      <c r="A32" s="1">
        <v>45261.791666666664</v>
      </c>
      <c r="B32">
        <v>20.05</v>
      </c>
      <c r="C32">
        <v>20.05</v>
      </c>
      <c r="D32">
        <v>5.93</v>
      </c>
      <c r="E32">
        <v>5.93</v>
      </c>
      <c r="F32">
        <v>3.21</v>
      </c>
      <c r="G32">
        <v>3.21</v>
      </c>
      <c r="H32">
        <v>63.43</v>
      </c>
      <c r="I32">
        <v>63.43</v>
      </c>
      <c r="J32">
        <v>0</v>
      </c>
      <c r="K32">
        <v>0</v>
      </c>
      <c r="L32">
        <v>1007.57</v>
      </c>
      <c r="M32">
        <v>1007.57</v>
      </c>
      <c r="N32">
        <v>209.38</v>
      </c>
      <c r="O32">
        <v>214.45</v>
      </c>
      <c r="P32">
        <v>209.38</v>
      </c>
      <c r="Q32">
        <v>6.22</v>
      </c>
      <c r="R32">
        <v>1.85</v>
      </c>
      <c r="S32">
        <v>6.22</v>
      </c>
      <c r="V32" s="2">
        <f>DATE(2023,12,1)</f>
        <v>45261</v>
      </c>
      <c r="W32" s="3">
        <v>0.97916666666666663</v>
      </c>
      <c r="X32" s="4">
        <f t="shared" si="0"/>
        <v>45261.6875</v>
      </c>
      <c r="Y32">
        <v>20.3</v>
      </c>
      <c r="Z32">
        <v>22.6</v>
      </c>
      <c r="AA32">
        <v>16.7</v>
      </c>
      <c r="AB32">
        <v>80</v>
      </c>
      <c r="AC32">
        <v>2.2000000000000002</v>
      </c>
      <c r="AD32" t="s">
        <v>43</v>
      </c>
      <c r="AE32">
        <v>0</v>
      </c>
      <c r="AF32">
        <v>0</v>
      </c>
      <c r="AG32">
        <v>0</v>
      </c>
      <c r="AH32">
        <v>0</v>
      </c>
      <c r="AI32">
        <v>1008.9</v>
      </c>
      <c r="AJ32">
        <v>1008.8</v>
      </c>
      <c r="AK32">
        <v>0</v>
      </c>
      <c r="AL32" s="1">
        <v>45262.125</v>
      </c>
      <c r="AM32" s="1">
        <f t="shared" si="1"/>
        <v>45261.791666666664</v>
      </c>
      <c r="AN32">
        <v>1701457200</v>
      </c>
      <c r="AO32">
        <v>20.1111111111111</v>
      </c>
      <c r="AP32">
        <v>20.1111111111111</v>
      </c>
      <c r="AQ32">
        <v>87.55</v>
      </c>
      <c r="AR32">
        <v>64.3</v>
      </c>
      <c r="AS32">
        <v>0</v>
      </c>
      <c r="AT32">
        <v>0</v>
      </c>
      <c r="AU32" t="s">
        <v>78</v>
      </c>
      <c r="AV32" t="s">
        <v>78</v>
      </c>
      <c r="AW32" t="s">
        <v>78</v>
      </c>
      <c r="AX32" t="s">
        <v>78</v>
      </c>
      <c r="AY32">
        <v>9.1732607999999995</v>
      </c>
      <c r="AZ32">
        <v>122</v>
      </c>
      <c r="BA32">
        <v>1008.4</v>
      </c>
      <c r="BB32">
        <v>21.726144000000001</v>
      </c>
      <c r="BC32">
        <v>94.2</v>
      </c>
      <c r="BD32">
        <v>0</v>
      </c>
      <c r="BE32">
        <v>0</v>
      </c>
      <c r="BF32">
        <v>0</v>
      </c>
      <c r="BG32" t="s">
        <v>85</v>
      </c>
      <c r="BH32" t="s">
        <v>86</v>
      </c>
      <c r="BI32" t="s">
        <v>81</v>
      </c>
      <c r="BK32" s="1">
        <v>45262.145833333336</v>
      </c>
      <c r="BL32" s="1">
        <f t="shared" si="2"/>
        <v>45261.8125</v>
      </c>
      <c r="BM32">
        <v>20.2</v>
      </c>
      <c r="BN32">
        <v>19.600000000000001</v>
      </c>
      <c r="BO32">
        <v>17.600000000000001</v>
      </c>
      <c r="BP32">
        <v>85</v>
      </c>
      <c r="BQ32">
        <v>1.6</v>
      </c>
      <c r="BR32" t="s">
        <v>93</v>
      </c>
      <c r="BS32">
        <v>17</v>
      </c>
      <c r="BT32">
        <v>26</v>
      </c>
      <c r="BU32">
        <v>9</v>
      </c>
      <c r="BV32">
        <v>14</v>
      </c>
      <c r="BW32" t="s">
        <v>88</v>
      </c>
      <c r="BX32" t="s">
        <v>88</v>
      </c>
      <c r="BY32">
        <v>0</v>
      </c>
    </row>
    <row r="33" spans="1:77" x14ac:dyDescent="0.3">
      <c r="A33" s="1">
        <v>45261.833333333336</v>
      </c>
      <c r="B33">
        <v>19.48</v>
      </c>
      <c r="C33">
        <v>19.48</v>
      </c>
      <c r="D33">
        <v>5.47</v>
      </c>
      <c r="E33">
        <v>5.47</v>
      </c>
      <c r="F33">
        <v>3.75</v>
      </c>
      <c r="G33">
        <v>3.75</v>
      </c>
      <c r="H33">
        <v>71.17</v>
      </c>
      <c r="I33">
        <v>71.17</v>
      </c>
      <c r="J33">
        <v>0</v>
      </c>
      <c r="K33">
        <v>0</v>
      </c>
      <c r="L33">
        <v>1007.89</v>
      </c>
      <c r="M33">
        <v>1007.89</v>
      </c>
      <c r="N33">
        <v>208.25</v>
      </c>
      <c r="O33">
        <v>216.79</v>
      </c>
      <c r="P33">
        <v>208.25</v>
      </c>
      <c r="Q33">
        <v>6.52</v>
      </c>
      <c r="R33">
        <v>2.02</v>
      </c>
      <c r="S33">
        <v>6.52</v>
      </c>
      <c r="V33" s="2">
        <f>DATE(2023,12,2)</f>
        <v>45262</v>
      </c>
      <c r="W33" s="3">
        <v>0</v>
      </c>
      <c r="X33" s="4">
        <f t="shared" si="0"/>
        <v>45261.708333333336</v>
      </c>
      <c r="Y33">
        <v>20</v>
      </c>
      <c r="Z33">
        <v>22.5</v>
      </c>
      <c r="AA33">
        <v>17.2</v>
      </c>
      <c r="AB33">
        <v>84</v>
      </c>
      <c r="AC33">
        <v>1.7</v>
      </c>
      <c r="AD33" t="s">
        <v>43</v>
      </c>
      <c r="AE33">
        <v>0</v>
      </c>
      <c r="AF33">
        <v>6</v>
      </c>
      <c r="AG33">
        <v>0</v>
      </c>
      <c r="AH33">
        <v>3</v>
      </c>
      <c r="AI33">
        <v>1008.9</v>
      </c>
      <c r="AJ33">
        <v>1008.8</v>
      </c>
      <c r="AK33">
        <v>0</v>
      </c>
      <c r="AL33" s="1">
        <v>45262.166666666664</v>
      </c>
      <c r="AM33" s="1">
        <f t="shared" si="1"/>
        <v>45261.833333333328</v>
      </c>
      <c r="AN33">
        <v>1701460800</v>
      </c>
      <c r="AO33">
        <v>20.1666666666667</v>
      </c>
      <c r="AP33">
        <v>20.1666666666667</v>
      </c>
      <c r="AQ33">
        <v>85.51</v>
      </c>
      <c r="AR33">
        <v>63.8</v>
      </c>
      <c r="AS33">
        <v>0</v>
      </c>
      <c r="AT33">
        <v>0</v>
      </c>
      <c r="AU33" t="s">
        <v>78</v>
      </c>
      <c r="AV33" t="s">
        <v>78</v>
      </c>
      <c r="AW33" t="s">
        <v>78</v>
      </c>
      <c r="AX33" t="s">
        <v>78</v>
      </c>
      <c r="AY33">
        <v>12.5528832</v>
      </c>
      <c r="AZ33">
        <v>139</v>
      </c>
      <c r="BA33">
        <v>1008.9</v>
      </c>
      <c r="BB33">
        <v>9.9779327999999996</v>
      </c>
      <c r="BC33" t="s">
        <v>78</v>
      </c>
      <c r="BD33">
        <v>0</v>
      </c>
      <c r="BE33">
        <v>0</v>
      </c>
      <c r="BF33">
        <v>0</v>
      </c>
      <c r="BG33" t="s">
        <v>79</v>
      </c>
      <c r="BH33" t="s">
        <v>80</v>
      </c>
      <c r="BI33" t="s">
        <v>81</v>
      </c>
      <c r="BK33" s="1">
        <v>45262.166666666664</v>
      </c>
      <c r="BL33" s="1">
        <f t="shared" si="2"/>
        <v>45261.833333333328</v>
      </c>
      <c r="BM33">
        <v>20.2</v>
      </c>
      <c r="BN33">
        <v>20.5</v>
      </c>
      <c r="BO33">
        <v>17.8</v>
      </c>
      <c r="BP33">
        <v>86</v>
      </c>
      <c r="BQ33">
        <v>1.5</v>
      </c>
      <c r="BR33" t="s">
        <v>94</v>
      </c>
      <c r="BS33">
        <v>13</v>
      </c>
      <c r="BT33">
        <v>20</v>
      </c>
      <c r="BU33">
        <v>7</v>
      </c>
      <c r="BV33">
        <v>11</v>
      </c>
      <c r="BW33" t="s">
        <v>88</v>
      </c>
      <c r="BX33" t="s">
        <v>88</v>
      </c>
      <c r="BY33">
        <v>0</v>
      </c>
    </row>
    <row r="34" spans="1:77" x14ac:dyDescent="0.3">
      <c r="A34" s="1">
        <v>45261.875</v>
      </c>
      <c r="B34">
        <v>18.91</v>
      </c>
      <c r="C34">
        <v>18.91</v>
      </c>
      <c r="D34">
        <v>5</v>
      </c>
      <c r="E34">
        <v>5</v>
      </c>
      <c r="F34">
        <v>4.3</v>
      </c>
      <c r="G34">
        <v>4.3</v>
      </c>
      <c r="H34">
        <v>78.900000000000006</v>
      </c>
      <c r="I34">
        <v>78.900000000000006</v>
      </c>
      <c r="J34">
        <v>0</v>
      </c>
      <c r="K34">
        <v>0</v>
      </c>
      <c r="L34">
        <v>1008.2</v>
      </c>
      <c r="M34">
        <v>1008.2</v>
      </c>
      <c r="N34">
        <v>207.11</v>
      </c>
      <c r="O34">
        <v>219.12</v>
      </c>
      <c r="P34">
        <v>207.11</v>
      </c>
      <c r="Q34">
        <v>6.82</v>
      </c>
      <c r="R34">
        <v>2.19</v>
      </c>
      <c r="S34">
        <v>6.82</v>
      </c>
      <c r="V34" s="2">
        <f>DATE(2023,12,2)</f>
        <v>45262</v>
      </c>
      <c r="W34" s="3">
        <v>2.0833333333333332E-2</v>
      </c>
      <c r="X34" s="4">
        <f t="shared" si="0"/>
        <v>45261.729166666664</v>
      </c>
      <c r="Y34">
        <v>20.6</v>
      </c>
      <c r="Z34">
        <v>22.3</v>
      </c>
      <c r="AA34">
        <v>18.399999999999999</v>
      </c>
      <c r="AB34">
        <v>87</v>
      </c>
      <c r="AC34">
        <v>1.4</v>
      </c>
      <c r="AD34" t="s">
        <v>44</v>
      </c>
      <c r="AE34">
        <v>7</v>
      </c>
      <c r="AF34">
        <v>11</v>
      </c>
      <c r="AG34">
        <v>4</v>
      </c>
      <c r="AH34">
        <v>6</v>
      </c>
      <c r="AI34">
        <v>1008.7</v>
      </c>
      <c r="AJ34">
        <v>1008.6</v>
      </c>
      <c r="AK34">
        <v>0</v>
      </c>
      <c r="AL34" s="1">
        <v>45262.208333333336</v>
      </c>
      <c r="AM34" s="1">
        <f t="shared" si="1"/>
        <v>45261.875</v>
      </c>
      <c r="AN34">
        <v>1701464400</v>
      </c>
      <c r="AO34">
        <v>19.8888888888889</v>
      </c>
      <c r="AP34">
        <v>19.8888888888889</v>
      </c>
      <c r="AQ34">
        <v>85.83</v>
      </c>
      <c r="AR34">
        <v>63.4</v>
      </c>
      <c r="AS34">
        <v>0</v>
      </c>
      <c r="AT34">
        <v>0</v>
      </c>
      <c r="AU34" t="s">
        <v>78</v>
      </c>
      <c r="AV34" t="s">
        <v>78</v>
      </c>
      <c r="AW34" t="s">
        <v>78</v>
      </c>
      <c r="AX34" t="s">
        <v>78</v>
      </c>
      <c r="AY34">
        <v>6.5983103999999999</v>
      </c>
      <c r="AZ34">
        <v>45</v>
      </c>
      <c r="BA34">
        <v>1009</v>
      </c>
      <c r="BB34">
        <v>9.9779327999999996</v>
      </c>
      <c r="BC34" t="s">
        <v>78</v>
      </c>
      <c r="BD34">
        <v>0</v>
      </c>
      <c r="BE34">
        <v>0</v>
      </c>
      <c r="BF34">
        <v>0</v>
      </c>
      <c r="BG34" t="s">
        <v>79</v>
      </c>
      <c r="BH34" t="s">
        <v>80</v>
      </c>
      <c r="BI34" t="s">
        <v>81</v>
      </c>
      <c r="BK34" s="1">
        <v>45262.1875</v>
      </c>
      <c r="BL34" s="1">
        <f t="shared" si="2"/>
        <v>45261.854166666664</v>
      </c>
      <c r="BM34">
        <v>20.2</v>
      </c>
      <c r="BN34">
        <v>21.6</v>
      </c>
      <c r="BO34">
        <v>17.8</v>
      </c>
      <c r="BP34">
        <v>86</v>
      </c>
      <c r="BQ34">
        <v>1.5</v>
      </c>
      <c r="BR34" t="s">
        <v>95</v>
      </c>
      <c r="BS34">
        <v>7</v>
      </c>
      <c r="BT34">
        <v>13</v>
      </c>
      <c r="BU34">
        <v>4</v>
      </c>
      <c r="BV34">
        <v>7</v>
      </c>
      <c r="BW34" t="s">
        <v>88</v>
      </c>
      <c r="BX34" t="s">
        <v>88</v>
      </c>
      <c r="BY34">
        <v>0</v>
      </c>
    </row>
    <row r="35" spans="1:77" x14ac:dyDescent="0.3">
      <c r="A35" s="1">
        <v>45261.916666666664</v>
      </c>
      <c r="B35">
        <v>20.07</v>
      </c>
      <c r="C35">
        <v>20.07</v>
      </c>
      <c r="D35">
        <v>33.700000000000003</v>
      </c>
      <c r="E35">
        <v>33.700000000000003</v>
      </c>
      <c r="F35">
        <v>3.64</v>
      </c>
      <c r="G35">
        <v>3.64</v>
      </c>
      <c r="H35">
        <v>71.400000000000006</v>
      </c>
      <c r="I35">
        <v>71.400000000000006</v>
      </c>
      <c r="J35">
        <v>0</v>
      </c>
      <c r="K35">
        <v>0</v>
      </c>
      <c r="L35">
        <v>1008.71</v>
      </c>
      <c r="M35">
        <v>1008.71</v>
      </c>
      <c r="N35">
        <v>206.74</v>
      </c>
      <c r="O35">
        <v>220.67</v>
      </c>
      <c r="P35">
        <v>206.74</v>
      </c>
      <c r="Q35">
        <v>5.85</v>
      </c>
      <c r="R35">
        <v>2.0499999999999998</v>
      </c>
      <c r="S35">
        <v>5.85</v>
      </c>
      <c r="V35" s="2">
        <f>DATE(2023,12,2)</f>
        <v>45262</v>
      </c>
      <c r="W35" s="3">
        <v>4.1666666666666664E-2</v>
      </c>
      <c r="X35" s="4">
        <f t="shared" si="0"/>
        <v>45261.75</v>
      </c>
      <c r="Y35">
        <v>20.5</v>
      </c>
      <c r="Z35">
        <v>22.2</v>
      </c>
      <c r="AA35">
        <v>18.399999999999999</v>
      </c>
      <c r="AB35">
        <v>88</v>
      </c>
      <c r="AC35">
        <v>1.3</v>
      </c>
      <c r="AD35" t="s">
        <v>44</v>
      </c>
      <c r="AE35">
        <v>7</v>
      </c>
      <c r="AF35">
        <v>13</v>
      </c>
      <c r="AG35">
        <v>4</v>
      </c>
      <c r="AH35">
        <v>7</v>
      </c>
      <c r="AI35">
        <v>1008.5</v>
      </c>
      <c r="AJ35">
        <v>1008.4</v>
      </c>
      <c r="AK35">
        <v>0</v>
      </c>
      <c r="AL35" s="1">
        <v>45262.25</v>
      </c>
      <c r="AM35" s="1">
        <f t="shared" si="1"/>
        <v>45261.916666666664</v>
      </c>
      <c r="AN35">
        <v>1701468000</v>
      </c>
      <c r="AO35">
        <v>19.8888888888889</v>
      </c>
      <c r="AP35">
        <v>19.8888888888889</v>
      </c>
      <c r="AQ35">
        <v>84.64</v>
      </c>
      <c r="AR35">
        <v>63</v>
      </c>
      <c r="AS35" t="s">
        <v>78</v>
      </c>
      <c r="AT35">
        <v>0</v>
      </c>
      <c r="AU35" t="s">
        <v>78</v>
      </c>
      <c r="AV35" t="s">
        <v>78</v>
      </c>
      <c r="AW35" t="s">
        <v>78</v>
      </c>
      <c r="AX35" t="s">
        <v>78</v>
      </c>
      <c r="AY35">
        <v>7.5639168000000003</v>
      </c>
      <c r="AZ35">
        <v>196</v>
      </c>
      <c r="BA35">
        <v>1009</v>
      </c>
      <c r="BB35">
        <v>9.9779327999999996</v>
      </c>
      <c r="BC35">
        <v>93</v>
      </c>
      <c r="BD35">
        <v>62</v>
      </c>
      <c r="BE35">
        <v>0.2</v>
      </c>
      <c r="BF35">
        <v>1</v>
      </c>
      <c r="BG35" t="s">
        <v>85</v>
      </c>
      <c r="BH35" t="s">
        <v>86</v>
      </c>
      <c r="BI35" t="s">
        <v>81</v>
      </c>
      <c r="BK35" s="1">
        <v>45262.208333333336</v>
      </c>
      <c r="BL35" s="1">
        <f t="shared" si="2"/>
        <v>45261.875</v>
      </c>
      <c r="BM35">
        <v>19.899999999999999</v>
      </c>
      <c r="BN35">
        <v>21.2</v>
      </c>
      <c r="BO35">
        <v>17.5</v>
      </c>
      <c r="BP35">
        <v>86</v>
      </c>
      <c r="BQ35">
        <v>1.5</v>
      </c>
      <c r="BR35" t="s">
        <v>49</v>
      </c>
      <c r="BS35">
        <v>7</v>
      </c>
      <c r="BT35">
        <v>15</v>
      </c>
      <c r="BU35">
        <v>4</v>
      </c>
      <c r="BV35">
        <v>8</v>
      </c>
      <c r="BW35" t="s">
        <v>88</v>
      </c>
      <c r="BX35" t="s">
        <v>88</v>
      </c>
      <c r="BY35">
        <v>0</v>
      </c>
    </row>
    <row r="36" spans="1:77" x14ac:dyDescent="0.3">
      <c r="A36" s="1">
        <v>45261.958333333336</v>
      </c>
      <c r="B36">
        <v>21.24</v>
      </c>
      <c r="C36">
        <v>21.24</v>
      </c>
      <c r="D36">
        <v>62.4</v>
      </c>
      <c r="E36">
        <v>62.4</v>
      </c>
      <c r="F36">
        <v>2.98</v>
      </c>
      <c r="G36">
        <v>2.98</v>
      </c>
      <c r="H36">
        <v>63.9</v>
      </c>
      <c r="I36">
        <v>63.9</v>
      </c>
      <c r="J36">
        <v>0</v>
      </c>
      <c r="K36">
        <v>0</v>
      </c>
      <c r="L36">
        <v>1009.22</v>
      </c>
      <c r="M36">
        <v>1009.22</v>
      </c>
      <c r="N36">
        <v>206.37</v>
      </c>
      <c r="O36">
        <v>222.21</v>
      </c>
      <c r="P36">
        <v>206.37</v>
      </c>
      <c r="Q36">
        <v>4.8899999999999997</v>
      </c>
      <c r="R36">
        <v>1.92</v>
      </c>
      <c r="S36">
        <v>4.8899999999999997</v>
      </c>
      <c r="V36" s="2">
        <f>DATE(2023,12,2)</f>
        <v>45262</v>
      </c>
      <c r="W36" s="3">
        <v>6.25E-2</v>
      </c>
      <c r="X36" s="4">
        <f t="shared" si="0"/>
        <v>45261.770833333336</v>
      </c>
      <c r="Y36">
        <v>20.5</v>
      </c>
      <c r="Z36">
        <v>21.9</v>
      </c>
      <c r="AA36">
        <v>18.600000000000001</v>
      </c>
      <c r="AB36">
        <v>89</v>
      </c>
      <c r="AC36">
        <v>1.2</v>
      </c>
      <c r="AD36" t="s">
        <v>44</v>
      </c>
      <c r="AE36">
        <v>9</v>
      </c>
      <c r="AF36">
        <v>15</v>
      </c>
      <c r="AG36">
        <v>5</v>
      </c>
      <c r="AH36">
        <v>8</v>
      </c>
      <c r="AI36">
        <v>1008.5</v>
      </c>
      <c r="AJ36">
        <v>1008.4</v>
      </c>
      <c r="AK36">
        <v>0</v>
      </c>
      <c r="AL36" s="1">
        <v>45262.291666666664</v>
      </c>
      <c r="AM36" s="1">
        <f t="shared" si="1"/>
        <v>45261.958333333328</v>
      </c>
      <c r="AN36">
        <v>1701471600</v>
      </c>
      <c r="AO36">
        <v>21.5555555555556</v>
      </c>
      <c r="AP36">
        <v>21.5555555555556</v>
      </c>
      <c r="AQ36">
        <v>72.45</v>
      </c>
      <c r="AR36">
        <v>61.5</v>
      </c>
      <c r="AS36" t="s">
        <v>78</v>
      </c>
      <c r="AT36">
        <v>0</v>
      </c>
      <c r="AU36" t="s">
        <v>78</v>
      </c>
      <c r="AV36" t="s">
        <v>78</v>
      </c>
      <c r="AW36" t="s">
        <v>78</v>
      </c>
      <c r="AX36" t="s">
        <v>78</v>
      </c>
      <c r="AY36">
        <v>15.127833600000001</v>
      </c>
      <c r="AZ36">
        <v>227</v>
      </c>
      <c r="BA36">
        <v>1009.9</v>
      </c>
      <c r="BB36">
        <v>9.9779327999999996</v>
      </c>
      <c r="BC36">
        <v>93</v>
      </c>
      <c r="BD36">
        <v>194</v>
      </c>
      <c r="BE36">
        <v>0.7</v>
      </c>
      <c r="BF36">
        <v>2</v>
      </c>
      <c r="BG36" t="s">
        <v>85</v>
      </c>
      <c r="BH36" t="s">
        <v>86</v>
      </c>
      <c r="BI36" t="s">
        <v>81</v>
      </c>
      <c r="BK36" s="1">
        <v>45262.229166666664</v>
      </c>
      <c r="BL36" s="1">
        <f t="shared" si="2"/>
        <v>45261.895833333328</v>
      </c>
      <c r="BM36">
        <v>20.2</v>
      </c>
      <c r="BN36">
        <v>20.7</v>
      </c>
      <c r="BO36">
        <v>17.399999999999999</v>
      </c>
      <c r="BP36">
        <v>84</v>
      </c>
      <c r="BQ36">
        <v>1.7</v>
      </c>
      <c r="BR36" t="s">
        <v>51</v>
      </c>
      <c r="BS36">
        <v>11</v>
      </c>
      <c r="BT36">
        <v>19</v>
      </c>
      <c r="BU36">
        <v>6</v>
      </c>
      <c r="BV36">
        <v>10</v>
      </c>
      <c r="BW36" t="s">
        <v>88</v>
      </c>
      <c r="BX36" t="s">
        <v>88</v>
      </c>
      <c r="BY36">
        <v>0</v>
      </c>
    </row>
    <row r="37" spans="1:77" x14ac:dyDescent="0.3">
      <c r="A37" s="1">
        <v>45262</v>
      </c>
      <c r="B37">
        <v>22.41</v>
      </c>
      <c r="C37">
        <v>22.41</v>
      </c>
      <c r="D37">
        <v>91.1</v>
      </c>
      <c r="E37">
        <v>91.1</v>
      </c>
      <c r="F37">
        <v>2.31</v>
      </c>
      <c r="G37">
        <v>2.31</v>
      </c>
      <c r="H37">
        <v>56.4</v>
      </c>
      <c r="I37">
        <v>56.4</v>
      </c>
      <c r="J37">
        <v>0</v>
      </c>
      <c r="K37">
        <v>0</v>
      </c>
      <c r="L37">
        <v>1009.73</v>
      </c>
      <c r="M37">
        <v>1009.73</v>
      </c>
      <c r="N37">
        <v>206</v>
      </c>
      <c r="O37">
        <v>223.76</v>
      </c>
      <c r="P37">
        <v>206</v>
      </c>
      <c r="Q37">
        <v>3.92</v>
      </c>
      <c r="R37">
        <v>1.78</v>
      </c>
      <c r="S37">
        <v>3.92</v>
      </c>
      <c r="V37" s="2">
        <f>DATE(2023,12,2)</f>
        <v>45262</v>
      </c>
      <c r="W37" s="3">
        <v>8.3333333333333329E-2</v>
      </c>
      <c r="X37" s="4">
        <f t="shared" si="0"/>
        <v>45261.791666666664</v>
      </c>
      <c r="Y37">
        <v>20.7</v>
      </c>
      <c r="Z37">
        <v>22</v>
      </c>
      <c r="AA37">
        <v>18.5</v>
      </c>
      <c r="AB37">
        <v>87</v>
      </c>
      <c r="AC37">
        <v>1.4</v>
      </c>
      <c r="AD37" t="s">
        <v>45</v>
      </c>
      <c r="AE37">
        <v>9</v>
      </c>
      <c r="AF37">
        <v>17</v>
      </c>
      <c r="AG37">
        <v>5</v>
      </c>
      <c r="AH37">
        <v>9</v>
      </c>
      <c r="AI37">
        <v>1008.4</v>
      </c>
      <c r="AJ37">
        <v>1008.3</v>
      </c>
      <c r="AK37">
        <v>0</v>
      </c>
      <c r="AL37" s="1">
        <v>45262.333333333336</v>
      </c>
      <c r="AM37" s="1">
        <f t="shared" si="1"/>
        <v>45262</v>
      </c>
      <c r="AN37">
        <v>1701475200</v>
      </c>
      <c r="AO37">
        <v>22.7222222222222</v>
      </c>
      <c r="AP37">
        <v>22.7222222222222</v>
      </c>
      <c r="AQ37">
        <v>67.489999999999995</v>
      </c>
      <c r="AR37">
        <v>61.5</v>
      </c>
      <c r="AS37" t="s">
        <v>78</v>
      </c>
      <c r="AT37">
        <v>0</v>
      </c>
      <c r="AU37" t="s">
        <v>78</v>
      </c>
      <c r="AV37" t="s">
        <v>78</v>
      </c>
      <c r="AW37" t="s">
        <v>78</v>
      </c>
      <c r="AX37" t="s">
        <v>78</v>
      </c>
      <c r="AY37">
        <v>13.1966208</v>
      </c>
      <c r="AZ37">
        <v>226</v>
      </c>
      <c r="BA37">
        <v>1010</v>
      </c>
      <c r="BB37">
        <v>9.9779327999999996</v>
      </c>
      <c r="BC37">
        <v>88.9</v>
      </c>
      <c r="BD37">
        <v>411</v>
      </c>
      <c r="BE37">
        <v>1.5</v>
      </c>
      <c r="BF37">
        <v>4</v>
      </c>
      <c r="BG37" t="s">
        <v>83</v>
      </c>
      <c r="BH37" t="s">
        <v>84</v>
      </c>
      <c r="BI37" t="s">
        <v>81</v>
      </c>
      <c r="BK37" s="1">
        <v>45262.25</v>
      </c>
      <c r="BL37" s="1">
        <f t="shared" si="2"/>
        <v>45261.916666666664</v>
      </c>
      <c r="BM37">
        <v>20.6</v>
      </c>
      <c r="BN37">
        <v>21.1</v>
      </c>
      <c r="BO37">
        <v>17.399999999999999</v>
      </c>
      <c r="BP37">
        <v>82</v>
      </c>
      <c r="BQ37">
        <v>2</v>
      </c>
      <c r="BR37" t="s">
        <v>93</v>
      </c>
      <c r="BS37">
        <v>11</v>
      </c>
      <c r="BT37">
        <v>19</v>
      </c>
      <c r="BU37">
        <v>6</v>
      </c>
      <c r="BV37">
        <v>10</v>
      </c>
      <c r="BW37" t="s">
        <v>88</v>
      </c>
      <c r="BX37" t="s">
        <v>88</v>
      </c>
      <c r="BY37">
        <v>0</v>
      </c>
    </row>
    <row r="38" spans="1:77" x14ac:dyDescent="0.3">
      <c r="A38" s="1">
        <v>45262.041666666664</v>
      </c>
      <c r="B38">
        <v>24.17</v>
      </c>
      <c r="C38">
        <v>24.17</v>
      </c>
      <c r="D38">
        <v>94.07</v>
      </c>
      <c r="E38">
        <v>94.07</v>
      </c>
      <c r="F38">
        <v>2.85</v>
      </c>
      <c r="G38">
        <v>2.85</v>
      </c>
      <c r="H38">
        <v>49.33</v>
      </c>
      <c r="I38">
        <v>49.33</v>
      </c>
      <c r="J38">
        <v>0</v>
      </c>
      <c r="K38">
        <v>0</v>
      </c>
      <c r="L38">
        <v>1009.61</v>
      </c>
      <c r="M38">
        <v>1009.61</v>
      </c>
      <c r="N38">
        <v>213.51</v>
      </c>
      <c r="O38">
        <v>236.46</v>
      </c>
      <c r="P38">
        <v>213.51</v>
      </c>
      <c r="Q38">
        <v>4.2300000000000004</v>
      </c>
      <c r="R38">
        <v>2.6</v>
      </c>
      <c r="S38">
        <v>4.2300000000000004</v>
      </c>
      <c r="V38" s="2">
        <f>DATE(2023,12,2)</f>
        <v>45262</v>
      </c>
      <c r="W38" s="3">
        <v>0.10416666666666667</v>
      </c>
      <c r="X38" s="4">
        <f t="shared" si="0"/>
        <v>45261.8125</v>
      </c>
      <c r="Y38">
        <v>20.5</v>
      </c>
      <c r="Z38">
        <v>21.6</v>
      </c>
      <c r="AA38">
        <v>17.899999999999999</v>
      </c>
      <c r="AB38">
        <v>85</v>
      </c>
      <c r="AC38">
        <v>1.6</v>
      </c>
      <c r="AD38" t="s">
        <v>48</v>
      </c>
      <c r="AE38">
        <v>9</v>
      </c>
      <c r="AF38">
        <v>15</v>
      </c>
      <c r="AG38">
        <v>5</v>
      </c>
      <c r="AH38">
        <v>8</v>
      </c>
      <c r="AI38">
        <v>1008.3</v>
      </c>
      <c r="AJ38">
        <v>1008.2</v>
      </c>
      <c r="AK38">
        <v>0</v>
      </c>
      <c r="AL38" s="1">
        <v>45262.375</v>
      </c>
      <c r="AM38" s="1">
        <f t="shared" si="1"/>
        <v>45262.041666666664</v>
      </c>
      <c r="AN38">
        <v>1701478800</v>
      </c>
      <c r="AO38">
        <v>24.0555555555556</v>
      </c>
      <c r="AP38">
        <v>24.0555555555556</v>
      </c>
      <c r="AQ38">
        <v>60.31</v>
      </c>
      <c r="AR38">
        <v>60.6</v>
      </c>
      <c r="AS38" t="s">
        <v>78</v>
      </c>
      <c r="AT38">
        <v>0</v>
      </c>
      <c r="AU38" t="s">
        <v>78</v>
      </c>
      <c r="AV38" t="s">
        <v>78</v>
      </c>
      <c r="AW38" t="s">
        <v>78</v>
      </c>
      <c r="AX38" t="s">
        <v>78</v>
      </c>
      <c r="AY38">
        <v>13.3575552</v>
      </c>
      <c r="AZ38">
        <v>247</v>
      </c>
      <c r="BA38">
        <v>1009.3</v>
      </c>
      <c r="BB38">
        <v>9.9779327999999996</v>
      </c>
      <c r="BC38">
        <v>34.200000000000003</v>
      </c>
      <c r="BD38">
        <v>776</v>
      </c>
      <c r="BE38">
        <v>2.8</v>
      </c>
      <c r="BF38">
        <v>8</v>
      </c>
      <c r="BG38" t="s">
        <v>83</v>
      </c>
      <c r="BH38" t="s">
        <v>84</v>
      </c>
      <c r="BI38" t="s">
        <v>81</v>
      </c>
      <c r="BK38" s="1">
        <v>45262.270833333336</v>
      </c>
      <c r="BL38" s="1">
        <f t="shared" si="2"/>
        <v>45261.9375</v>
      </c>
      <c r="BM38">
        <v>20.6</v>
      </c>
      <c r="BN38">
        <v>20.9</v>
      </c>
      <c r="BO38">
        <v>17</v>
      </c>
      <c r="BP38">
        <v>80</v>
      </c>
      <c r="BQ38">
        <v>2.2000000000000002</v>
      </c>
      <c r="BR38" t="s">
        <v>52</v>
      </c>
      <c r="BS38">
        <v>11</v>
      </c>
      <c r="BT38">
        <v>20</v>
      </c>
      <c r="BU38">
        <v>6</v>
      </c>
      <c r="BV38">
        <v>11</v>
      </c>
      <c r="BW38" t="s">
        <v>88</v>
      </c>
      <c r="BX38" t="s">
        <v>88</v>
      </c>
      <c r="BY38">
        <v>0</v>
      </c>
    </row>
    <row r="39" spans="1:77" x14ac:dyDescent="0.3">
      <c r="A39" s="1">
        <v>45262.083333333336</v>
      </c>
      <c r="B39">
        <v>25.93</v>
      </c>
      <c r="C39">
        <v>25.93</v>
      </c>
      <c r="D39">
        <v>97.03</v>
      </c>
      <c r="E39">
        <v>97.03</v>
      </c>
      <c r="F39">
        <v>3.38</v>
      </c>
      <c r="G39">
        <v>3.38</v>
      </c>
      <c r="H39">
        <v>42.27</v>
      </c>
      <c r="I39">
        <v>42.27</v>
      </c>
      <c r="J39">
        <v>0</v>
      </c>
      <c r="K39">
        <v>0</v>
      </c>
      <c r="L39">
        <v>1009.49</v>
      </c>
      <c r="M39">
        <v>1009.49</v>
      </c>
      <c r="N39">
        <v>221.01</v>
      </c>
      <c r="O39">
        <v>249.17</v>
      </c>
      <c r="P39">
        <v>221.01</v>
      </c>
      <c r="Q39">
        <v>4.53</v>
      </c>
      <c r="R39">
        <v>3.41</v>
      </c>
      <c r="S39">
        <v>4.53</v>
      </c>
      <c r="V39" s="2">
        <f>DATE(2023,12,2)</f>
        <v>45262</v>
      </c>
      <c r="W39" s="3">
        <v>0.125</v>
      </c>
      <c r="X39" s="4">
        <f t="shared" si="0"/>
        <v>45261.833333333336</v>
      </c>
      <c r="Y39">
        <v>20.6</v>
      </c>
      <c r="Z39">
        <v>21.9</v>
      </c>
      <c r="AA39">
        <v>17.600000000000001</v>
      </c>
      <c r="AB39">
        <v>83</v>
      </c>
      <c r="AC39">
        <v>1.8</v>
      </c>
      <c r="AD39" t="s">
        <v>48</v>
      </c>
      <c r="AE39">
        <v>7</v>
      </c>
      <c r="AF39">
        <v>11</v>
      </c>
      <c r="AG39">
        <v>4</v>
      </c>
      <c r="AH39">
        <v>6</v>
      </c>
      <c r="AI39">
        <v>1008.5</v>
      </c>
      <c r="AJ39">
        <v>1008.4</v>
      </c>
      <c r="AK39">
        <v>0</v>
      </c>
      <c r="AL39" s="1">
        <v>45262.416666666664</v>
      </c>
      <c r="AM39" s="1">
        <f t="shared" si="1"/>
        <v>45262.083333333328</v>
      </c>
      <c r="AN39">
        <v>1701482400</v>
      </c>
      <c r="AO39">
        <v>25.3333333333333</v>
      </c>
      <c r="AP39">
        <v>25.3333333333333</v>
      </c>
      <c r="AQ39">
        <v>58.29</v>
      </c>
      <c r="AR39">
        <v>61.8</v>
      </c>
      <c r="AS39" t="s">
        <v>78</v>
      </c>
      <c r="AT39">
        <v>0</v>
      </c>
      <c r="AU39" t="s">
        <v>78</v>
      </c>
      <c r="AV39" t="s">
        <v>78</v>
      </c>
      <c r="AW39" t="s">
        <v>78</v>
      </c>
      <c r="AX39" t="s">
        <v>78</v>
      </c>
      <c r="AY39">
        <v>14.484095999999999</v>
      </c>
      <c r="AZ39">
        <v>258</v>
      </c>
      <c r="BA39">
        <v>1009.8</v>
      </c>
      <c r="BB39">
        <v>9.9779327999999996</v>
      </c>
      <c r="BC39" t="s">
        <v>78</v>
      </c>
      <c r="BD39">
        <v>926</v>
      </c>
      <c r="BE39">
        <v>3.3</v>
      </c>
      <c r="BF39">
        <v>9</v>
      </c>
      <c r="BG39" t="s">
        <v>79</v>
      </c>
      <c r="BH39" t="s">
        <v>82</v>
      </c>
      <c r="BI39" t="s">
        <v>81</v>
      </c>
      <c r="BK39" s="1">
        <v>45262.291666666664</v>
      </c>
      <c r="BL39" s="1">
        <f t="shared" si="2"/>
        <v>45261.958333333328</v>
      </c>
      <c r="BM39">
        <v>21.8</v>
      </c>
      <c r="BN39">
        <v>21.9</v>
      </c>
      <c r="BO39">
        <v>17.399999999999999</v>
      </c>
      <c r="BP39">
        <v>76</v>
      </c>
      <c r="BQ39">
        <v>2.7</v>
      </c>
      <c r="BR39" t="s">
        <v>94</v>
      </c>
      <c r="BS39">
        <v>13</v>
      </c>
      <c r="BT39">
        <v>22</v>
      </c>
      <c r="BU39">
        <v>7</v>
      </c>
      <c r="BV39">
        <v>12</v>
      </c>
      <c r="BW39" t="s">
        <v>88</v>
      </c>
      <c r="BX39" t="s">
        <v>88</v>
      </c>
      <c r="BY39">
        <v>0</v>
      </c>
    </row>
    <row r="40" spans="1:77" x14ac:dyDescent="0.3">
      <c r="A40" s="1">
        <v>45262.125</v>
      </c>
      <c r="B40">
        <v>27.69</v>
      </c>
      <c r="C40">
        <v>27.69</v>
      </c>
      <c r="D40">
        <v>100</v>
      </c>
      <c r="E40">
        <v>100</v>
      </c>
      <c r="F40">
        <v>3.91</v>
      </c>
      <c r="G40">
        <v>3.91</v>
      </c>
      <c r="H40">
        <v>35.200000000000003</v>
      </c>
      <c r="I40">
        <v>35.200000000000003</v>
      </c>
      <c r="J40">
        <v>0</v>
      </c>
      <c r="K40">
        <v>0</v>
      </c>
      <c r="L40">
        <v>1009.38</v>
      </c>
      <c r="M40">
        <v>1009.38</v>
      </c>
      <c r="N40">
        <v>228.52</v>
      </c>
      <c r="O40">
        <v>261.87</v>
      </c>
      <c r="P40">
        <v>228.52</v>
      </c>
      <c r="Q40">
        <v>4.84</v>
      </c>
      <c r="R40">
        <v>4.2300000000000004</v>
      </c>
      <c r="S40">
        <v>4.84</v>
      </c>
      <c r="V40" s="2">
        <f>DATE(2023,12,2)</f>
        <v>45262</v>
      </c>
      <c r="W40" s="3">
        <v>0.14583333333333334</v>
      </c>
      <c r="X40" s="4">
        <f t="shared" si="0"/>
        <v>45261.854166666664</v>
      </c>
      <c r="Y40">
        <v>20.7</v>
      </c>
      <c r="Z40">
        <v>21.2</v>
      </c>
      <c r="AA40">
        <v>17.5</v>
      </c>
      <c r="AB40">
        <v>82</v>
      </c>
      <c r="AC40">
        <v>2</v>
      </c>
      <c r="AD40" t="s">
        <v>44</v>
      </c>
      <c r="AE40">
        <v>11</v>
      </c>
      <c r="AF40">
        <v>17</v>
      </c>
      <c r="AG40">
        <v>6</v>
      </c>
      <c r="AH40">
        <v>9</v>
      </c>
      <c r="AI40">
        <v>1009.1</v>
      </c>
      <c r="AJ40">
        <v>1009</v>
      </c>
      <c r="AK40">
        <v>0</v>
      </c>
      <c r="AL40" s="1">
        <v>45262.458333333336</v>
      </c>
      <c r="AM40" s="1">
        <f t="shared" si="1"/>
        <v>45262.125</v>
      </c>
      <c r="AN40">
        <v>1701486000</v>
      </c>
      <c r="AO40">
        <v>26.4444444444444</v>
      </c>
      <c r="AP40">
        <v>26.4444444444444</v>
      </c>
      <c r="AQ40">
        <v>50.08</v>
      </c>
      <c r="AR40">
        <v>59.4</v>
      </c>
      <c r="AS40" t="s">
        <v>78</v>
      </c>
      <c r="AT40">
        <v>0</v>
      </c>
      <c r="AU40" t="s">
        <v>78</v>
      </c>
      <c r="AV40" t="s">
        <v>78</v>
      </c>
      <c r="AW40" t="s">
        <v>78</v>
      </c>
      <c r="AX40" t="s">
        <v>78</v>
      </c>
      <c r="AY40">
        <v>16.898112000000001</v>
      </c>
      <c r="AZ40">
        <v>257</v>
      </c>
      <c r="BA40">
        <v>1009.3</v>
      </c>
      <c r="BB40">
        <v>9.9779327999999996</v>
      </c>
      <c r="BC40" t="s">
        <v>78</v>
      </c>
      <c r="BD40">
        <v>1026</v>
      </c>
      <c r="BE40">
        <v>3.7</v>
      </c>
      <c r="BF40">
        <v>10</v>
      </c>
      <c r="BG40" t="s">
        <v>79</v>
      </c>
      <c r="BH40" t="s">
        <v>82</v>
      </c>
      <c r="BI40" t="s">
        <v>81</v>
      </c>
      <c r="BK40" s="1">
        <v>45262.3125</v>
      </c>
      <c r="BL40" s="1">
        <f t="shared" si="2"/>
        <v>45261.979166666664</v>
      </c>
      <c r="BM40">
        <v>22.3</v>
      </c>
      <c r="BN40">
        <v>21.5</v>
      </c>
      <c r="BO40">
        <v>17.2</v>
      </c>
      <c r="BP40">
        <v>73</v>
      </c>
      <c r="BQ40">
        <v>3.1</v>
      </c>
      <c r="BR40" t="s">
        <v>45</v>
      </c>
      <c r="BS40">
        <v>17</v>
      </c>
      <c r="BT40">
        <v>24</v>
      </c>
      <c r="BU40">
        <v>9</v>
      </c>
      <c r="BV40">
        <v>13</v>
      </c>
      <c r="BW40" t="s">
        <v>88</v>
      </c>
      <c r="BX40" t="s">
        <v>88</v>
      </c>
      <c r="BY40">
        <v>0</v>
      </c>
    </row>
    <row r="41" spans="1:77" x14ac:dyDescent="0.3">
      <c r="A41" s="1">
        <v>45262.166666666664</v>
      </c>
      <c r="B41">
        <v>27.47</v>
      </c>
      <c r="C41">
        <v>27.47</v>
      </c>
      <c r="D41">
        <v>100</v>
      </c>
      <c r="E41">
        <v>100</v>
      </c>
      <c r="F41">
        <v>4.58</v>
      </c>
      <c r="G41">
        <v>4.58</v>
      </c>
      <c r="H41">
        <v>35.229999999999997</v>
      </c>
      <c r="I41">
        <v>35.229999999999997</v>
      </c>
      <c r="J41">
        <v>0</v>
      </c>
      <c r="K41">
        <v>0</v>
      </c>
      <c r="L41">
        <v>1009.3</v>
      </c>
      <c r="M41">
        <v>1009.3</v>
      </c>
      <c r="N41">
        <v>230.45</v>
      </c>
      <c r="O41">
        <v>256.06</v>
      </c>
      <c r="P41">
        <v>230.45</v>
      </c>
      <c r="Q41">
        <v>5.16</v>
      </c>
      <c r="R41">
        <v>4.79</v>
      </c>
      <c r="S41">
        <v>5.16</v>
      </c>
      <c r="V41" s="2">
        <f>DATE(2023,12,2)</f>
        <v>45262</v>
      </c>
      <c r="W41" s="3">
        <v>0.16666666666666666</v>
      </c>
      <c r="X41" s="4">
        <f t="shared" si="0"/>
        <v>45261.875</v>
      </c>
      <c r="Y41">
        <v>20.7</v>
      </c>
      <c r="Z41">
        <v>21.5</v>
      </c>
      <c r="AA41">
        <v>17.3</v>
      </c>
      <c r="AB41">
        <v>81</v>
      </c>
      <c r="AC41">
        <v>2.1</v>
      </c>
      <c r="AD41" t="s">
        <v>45</v>
      </c>
      <c r="AE41">
        <v>9</v>
      </c>
      <c r="AF41">
        <v>15</v>
      </c>
      <c r="AG41">
        <v>5</v>
      </c>
      <c r="AH41">
        <v>8</v>
      </c>
      <c r="AI41">
        <v>1009</v>
      </c>
      <c r="AJ41">
        <v>1008.9</v>
      </c>
      <c r="AK41">
        <v>0</v>
      </c>
      <c r="AL41" s="1">
        <v>45262.5</v>
      </c>
      <c r="AM41" s="1">
        <f t="shared" si="1"/>
        <v>45262.166666666664</v>
      </c>
      <c r="AN41">
        <v>1701489600</v>
      </c>
      <c r="AO41">
        <v>26.5</v>
      </c>
      <c r="AP41">
        <v>26.5</v>
      </c>
      <c r="AQ41">
        <v>49.84</v>
      </c>
      <c r="AR41">
        <v>59.4</v>
      </c>
      <c r="AS41" t="s">
        <v>78</v>
      </c>
      <c r="AT41">
        <v>0</v>
      </c>
      <c r="AU41" t="s">
        <v>78</v>
      </c>
      <c r="AV41" t="s">
        <v>78</v>
      </c>
      <c r="AW41" t="s">
        <v>78</v>
      </c>
      <c r="AX41" t="s">
        <v>78</v>
      </c>
      <c r="AY41">
        <v>19.633996799999998</v>
      </c>
      <c r="AZ41">
        <v>247</v>
      </c>
      <c r="BA41">
        <v>1009.3</v>
      </c>
      <c r="BB41">
        <v>9.9779327999999996</v>
      </c>
      <c r="BC41" t="s">
        <v>78</v>
      </c>
      <c r="BD41">
        <v>1040</v>
      </c>
      <c r="BE41">
        <v>3.7</v>
      </c>
      <c r="BF41">
        <v>10</v>
      </c>
      <c r="BG41" t="s">
        <v>79</v>
      </c>
      <c r="BH41" t="s">
        <v>82</v>
      </c>
      <c r="BI41" t="s">
        <v>81</v>
      </c>
      <c r="BK41" s="1">
        <v>45262.333333333336</v>
      </c>
      <c r="BL41" s="1">
        <f t="shared" si="2"/>
        <v>45262</v>
      </c>
      <c r="BM41">
        <v>22.8</v>
      </c>
      <c r="BN41">
        <v>22.6</v>
      </c>
      <c r="BO41">
        <v>16.8</v>
      </c>
      <c r="BP41">
        <v>69</v>
      </c>
      <c r="BQ41">
        <v>3.7</v>
      </c>
      <c r="BR41" t="s">
        <v>48</v>
      </c>
      <c r="BS41">
        <v>13</v>
      </c>
      <c r="BT41">
        <v>20</v>
      </c>
      <c r="BU41">
        <v>7</v>
      </c>
      <c r="BV41">
        <v>11</v>
      </c>
      <c r="BW41" t="s">
        <v>88</v>
      </c>
      <c r="BX41" t="s">
        <v>88</v>
      </c>
      <c r="BY41">
        <v>0</v>
      </c>
    </row>
    <row r="42" spans="1:77" x14ac:dyDescent="0.3">
      <c r="A42" s="1">
        <v>45262.208333333336</v>
      </c>
      <c r="B42">
        <v>27.25</v>
      </c>
      <c r="C42">
        <v>27.25</v>
      </c>
      <c r="D42">
        <v>100</v>
      </c>
      <c r="E42">
        <v>100</v>
      </c>
      <c r="F42">
        <v>5.24</v>
      </c>
      <c r="G42">
        <v>5.24</v>
      </c>
      <c r="H42">
        <v>35.270000000000003</v>
      </c>
      <c r="I42">
        <v>35.270000000000003</v>
      </c>
      <c r="J42">
        <v>0</v>
      </c>
      <c r="K42">
        <v>0</v>
      </c>
      <c r="L42">
        <v>1009.22</v>
      </c>
      <c r="M42">
        <v>1009.22</v>
      </c>
      <c r="N42">
        <v>232.37</v>
      </c>
      <c r="O42">
        <v>250.25</v>
      </c>
      <c r="P42">
        <v>232.37</v>
      </c>
      <c r="Q42">
        <v>5.48</v>
      </c>
      <c r="R42">
        <v>5.36</v>
      </c>
      <c r="S42">
        <v>5.48</v>
      </c>
      <c r="V42" s="2">
        <f>DATE(2023,12,2)</f>
        <v>45262</v>
      </c>
      <c r="W42" s="3">
        <v>0.1875</v>
      </c>
      <c r="X42" s="4">
        <f t="shared" si="0"/>
        <v>45261.895833333336</v>
      </c>
      <c r="Y42">
        <v>20.6</v>
      </c>
      <c r="Z42">
        <v>22</v>
      </c>
      <c r="AA42">
        <v>17.399999999999999</v>
      </c>
      <c r="AB42">
        <v>82</v>
      </c>
      <c r="AC42">
        <v>2</v>
      </c>
      <c r="AD42" t="s">
        <v>52</v>
      </c>
      <c r="AE42">
        <v>6</v>
      </c>
      <c r="AF42">
        <v>11</v>
      </c>
      <c r="AG42">
        <v>3</v>
      </c>
      <c r="AH42">
        <v>6</v>
      </c>
      <c r="AI42">
        <v>1008.9</v>
      </c>
      <c r="AJ42">
        <v>1008.8</v>
      </c>
      <c r="AK42">
        <v>0</v>
      </c>
      <c r="AL42" s="1">
        <v>45262.541666666664</v>
      </c>
      <c r="AM42" s="1">
        <f t="shared" si="1"/>
        <v>45262.208333333328</v>
      </c>
      <c r="AN42">
        <v>1701493200</v>
      </c>
      <c r="AO42">
        <v>25.7777777777778</v>
      </c>
      <c r="AP42">
        <v>25.7777777777778</v>
      </c>
      <c r="AQ42">
        <v>52.08</v>
      </c>
      <c r="AR42">
        <v>59.4</v>
      </c>
      <c r="AS42" t="s">
        <v>78</v>
      </c>
      <c r="AT42">
        <v>0</v>
      </c>
      <c r="AU42" t="s">
        <v>78</v>
      </c>
      <c r="AV42" t="s">
        <v>78</v>
      </c>
      <c r="AW42" t="s">
        <v>78</v>
      </c>
      <c r="AX42" t="s">
        <v>78</v>
      </c>
      <c r="AY42">
        <v>24.3010944</v>
      </c>
      <c r="AZ42">
        <v>243</v>
      </c>
      <c r="BA42">
        <v>1009.3</v>
      </c>
      <c r="BB42">
        <v>9.9779327999999996</v>
      </c>
      <c r="BC42" t="s">
        <v>78</v>
      </c>
      <c r="BD42">
        <v>997</v>
      </c>
      <c r="BE42">
        <v>3.6</v>
      </c>
      <c r="BF42">
        <v>10</v>
      </c>
      <c r="BG42" t="s">
        <v>79</v>
      </c>
      <c r="BH42" t="s">
        <v>82</v>
      </c>
      <c r="BI42" t="s">
        <v>81</v>
      </c>
      <c r="BK42" s="1">
        <v>45262.354166666664</v>
      </c>
      <c r="BL42" s="1">
        <f t="shared" si="2"/>
        <v>45262.020833333328</v>
      </c>
      <c r="BM42">
        <v>22.9</v>
      </c>
      <c r="BN42">
        <v>23</v>
      </c>
      <c r="BO42">
        <v>16.399999999999999</v>
      </c>
      <c r="BP42">
        <v>66</v>
      </c>
      <c r="BQ42">
        <v>4</v>
      </c>
      <c r="BR42" t="s">
        <v>44</v>
      </c>
      <c r="BS42">
        <v>11</v>
      </c>
      <c r="BT42">
        <v>19</v>
      </c>
      <c r="BU42">
        <v>6</v>
      </c>
      <c r="BV42">
        <v>10</v>
      </c>
      <c r="BW42" t="s">
        <v>88</v>
      </c>
      <c r="BX42" t="s">
        <v>88</v>
      </c>
      <c r="BY42">
        <v>0</v>
      </c>
    </row>
    <row r="43" spans="1:77" x14ac:dyDescent="0.3">
      <c r="A43" s="1">
        <v>45262.25</v>
      </c>
      <c r="B43">
        <v>27.03</v>
      </c>
      <c r="C43">
        <v>27.03</v>
      </c>
      <c r="D43">
        <v>100</v>
      </c>
      <c r="E43">
        <v>100</v>
      </c>
      <c r="F43">
        <v>5.91</v>
      </c>
      <c r="G43">
        <v>5.91</v>
      </c>
      <c r="H43">
        <v>35.299999999999997</v>
      </c>
      <c r="I43">
        <v>35.299999999999997</v>
      </c>
      <c r="J43">
        <v>0</v>
      </c>
      <c r="K43">
        <v>0</v>
      </c>
      <c r="L43">
        <v>1009.14</v>
      </c>
      <c r="M43">
        <v>1009.14</v>
      </c>
      <c r="N43">
        <v>234.3</v>
      </c>
      <c r="O43">
        <v>244.44</v>
      </c>
      <c r="P43">
        <v>234.3</v>
      </c>
      <c r="Q43">
        <v>5.8</v>
      </c>
      <c r="R43">
        <v>5.92</v>
      </c>
      <c r="S43">
        <v>5.8</v>
      </c>
      <c r="V43" s="2">
        <f>DATE(2023,12,2)</f>
        <v>45262</v>
      </c>
      <c r="W43" s="3">
        <v>0.20833333333333334</v>
      </c>
      <c r="X43" s="4">
        <f t="shared" si="0"/>
        <v>45261.916666666664</v>
      </c>
      <c r="Y43">
        <v>20.399999999999999</v>
      </c>
      <c r="Z43">
        <v>22.6</v>
      </c>
      <c r="AA43">
        <v>17.399999999999999</v>
      </c>
      <c r="AB43">
        <v>83</v>
      </c>
      <c r="AC43">
        <v>1.8</v>
      </c>
      <c r="AD43" t="s">
        <v>52</v>
      </c>
      <c r="AE43">
        <v>2</v>
      </c>
      <c r="AF43">
        <v>7</v>
      </c>
      <c r="AG43">
        <v>1</v>
      </c>
      <c r="AH43">
        <v>4</v>
      </c>
      <c r="AI43">
        <v>1009.1</v>
      </c>
      <c r="AJ43">
        <v>1009</v>
      </c>
      <c r="AK43">
        <v>0</v>
      </c>
      <c r="AL43" s="1">
        <v>45262.583333333336</v>
      </c>
      <c r="AM43" s="1">
        <f t="shared" si="1"/>
        <v>45262.25</v>
      </c>
      <c r="AN43">
        <v>1701496800</v>
      </c>
      <c r="AO43">
        <v>25.7222222222222</v>
      </c>
      <c r="AP43">
        <v>25.7222222222222</v>
      </c>
      <c r="AQ43">
        <v>54.33</v>
      </c>
      <c r="AR43">
        <v>60.4</v>
      </c>
      <c r="AS43" t="s">
        <v>78</v>
      </c>
      <c r="AT43">
        <v>0</v>
      </c>
      <c r="AU43" t="s">
        <v>78</v>
      </c>
      <c r="AV43" t="s">
        <v>78</v>
      </c>
      <c r="AW43" t="s">
        <v>78</v>
      </c>
      <c r="AX43" t="s">
        <v>78</v>
      </c>
      <c r="AY43">
        <v>23.4964224</v>
      </c>
      <c r="AZ43">
        <v>257</v>
      </c>
      <c r="BA43">
        <v>1009.3</v>
      </c>
      <c r="BB43">
        <v>9.9779327999999996</v>
      </c>
      <c r="BC43" t="s">
        <v>78</v>
      </c>
      <c r="BD43">
        <v>800</v>
      </c>
      <c r="BE43">
        <v>2.9</v>
      </c>
      <c r="BF43">
        <v>8</v>
      </c>
      <c r="BG43" t="s">
        <v>79</v>
      </c>
      <c r="BH43" t="s">
        <v>82</v>
      </c>
      <c r="BI43" t="s">
        <v>81</v>
      </c>
      <c r="BK43" s="1">
        <v>45262.375</v>
      </c>
      <c r="BL43" s="1">
        <f t="shared" si="2"/>
        <v>45262.041666666664</v>
      </c>
      <c r="BM43">
        <v>23.2</v>
      </c>
      <c r="BN43">
        <v>23.1</v>
      </c>
      <c r="BO43">
        <v>17</v>
      </c>
      <c r="BP43">
        <v>68</v>
      </c>
      <c r="BQ43">
        <v>3.8</v>
      </c>
      <c r="BR43" t="s">
        <v>44</v>
      </c>
      <c r="BS43">
        <v>13</v>
      </c>
      <c r="BT43">
        <v>19</v>
      </c>
      <c r="BU43">
        <v>7</v>
      </c>
      <c r="BV43">
        <v>10</v>
      </c>
      <c r="BW43" t="s">
        <v>88</v>
      </c>
      <c r="BX43" t="s">
        <v>88</v>
      </c>
      <c r="BY43">
        <v>0</v>
      </c>
    </row>
    <row r="44" spans="1:77" x14ac:dyDescent="0.3">
      <c r="A44" s="1">
        <v>45262.291666666664</v>
      </c>
      <c r="B44">
        <v>25.92</v>
      </c>
      <c r="C44">
        <v>25.92</v>
      </c>
      <c r="D44">
        <v>90.13</v>
      </c>
      <c r="E44">
        <v>90.13</v>
      </c>
      <c r="F44">
        <v>5.97</v>
      </c>
      <c r="G44">
        <v>5.97</v>
      </c>
      <c r="H44">
        <v>40</v>
      </c>
      <c r="I44">
        <v>40</v>
      </c>
      <c r="J44">
        <v>0</v>
      </c>
      <c r="K44">
        <v>0</v>
      </c>
      <c r="L44">
        <v>1009.27</v>
      </c>
      <c r="M44">
        <v>1009.27</v>
      </c>
      <c r="N44">
        <v>235.63</v>
      </c>
      <c r="O44">
        <v>242.45</v>
      </c>
      <c r="P44">
        <v>235.63</v>
      </c>
      <c r="Q44">
        <v>6.14</v>
      </c>
      <c r="R44">
        <v>5.66</v>
      </c>
      <c r="S44">
        <v>6.14</v>
      </c>
      <c r="V44" s="2">
        <f>DATE(2023,12,2)</f>
        <v>45262</v>
      </c>
      <c r="W44" s="3">
        <v>0.22916666666666666</v>
      </c>
      <c r="X44" s="4">
        <f t="shared" si="0"/>
        <v>45261.9375</v>
      </c>
      <c r="Y44">
        <v>20.5</v>
      </c>
      <c r="Z44">
        <v>22.3</v>
      </c>
      <c r="AA44">
        <v>17.5</v>
      </c>
      <c r="AB44">
        <v>83</v>
      </c>
      <c r="AC44">
        <v>1.8</v>
      </c>
      <c r="AD44" t="s">
        <v>45</v>
      </c>
      <c r="AE44">
        <v>4</v>
      </c>
      <c r="AF44">
        <v>7</v>
      </c>
      <c r="AG44">
        <v>2</v>
      </c>
      <c r="AH44">
        <v>4</v>
      </c>
      <c r="AI44">
        <v>1009.5</v>
      </c>
      <c r="AJ44">
        <v>1009.4</v>
      </c>
      <c r="AK44">
        <v>0</v>
      </c>
      <c r="AL44" s="1">
        <v>45262.625</v>
      </c>
      <c r="AM44" s="1">
        <f t="shared" si="1"/>
        <v>45262.291666666664</v>
      </c>
      <c r="AN44">
        <v>1701500400</v>
      </c>
      <c r="AO44">
        <v>25.1111111111111</v>
      </c>
      <c r="AP44">
        <v>25.1111111111111</v>
      </c>
      <c r="AQ44">
        <v>53.3</v>
      </c>
      <c r="AR44">
        <v>58.9</v>
      </c>
      <c r="AS44" t="s">
        <v>78</v>
      </c>
      <c r="AT44">
        <v>0</v>
      </c>
      <c r="AU44" t="s">
        <v>78</v>
      </c>
      <c r="AV44" t="s">
        <v>78</v>
      </c>
      <c r="AW44" t="s">
        <v>78</v>
      </c>
      <c r="AX44" t="s">
        <v>78</v>
      </c>
      <c r="AY44">
        <v>23.013619200000001</v>
      </c>
      <c r="AZ44">
        <v>257</v>
      </c>
      <c r="BA44">
        <v>1009</v>
      </c>
      <c r="BB44">
        <v>9.9779327999999996</v>
      </c>
      <c r="BC44" t="s">
        <v>78</v>
      </c>
      <c r="BD44">
        <v>667</v>
      </c>
      <c r="BE44">
        <v>2.4</v>
      </c>
      <c r="BF44">
        <v>7</v>
      </c>
      <c r="BG44" t="s">
        <v>79</v>
      </c>
      <c r="BH44" t="s">
        <v>82</v>
      </c>
      <c r="BI44" t="s">
        <v>81</v>
      </c>
      <c r="BK44" s="1">
        <v>45262.395833333336</v>
      </c>
      <c r="BL44" s="1">
        <f t="shared" si="2"/>
        <v>45262.0625</v>
      </c>
      <c r="BM44">
        <v>23</v>
      </c>
      <c r="BN44">
        <v>23.2</v>
      </c>
      <c r="BO44">
        <v>16.8</v>
      </c>
      <c r="BP44">
        <v>68</v>
      </c>
      <c r="BQ44">
        <v>3.8</v>
      </c>
      <c r="BR44" t="s">
        <v>46</v>
      </c>
      <c r="BS44">
        <v>11</v>
      </c>
      <c r="BT44">
        <v>17</v>
      </c>
      <c r="BU44">
        <v>6</v>
      </c>
      <c r="BV44">
        <v>9</v>
      </c>
      <c r="BW44" t="s">
        <v>88</v>
      </c>
      <c r="BX44" t="s">
        <v>88</v>
      </c>
      <c r="BY44">
        <v>0</v>
      </c>
    </row>
    <row r="45" spans="1:77" x14ac:dyDescent="0.3">
      <c r="A45" s="1">
        <v>45262.333333333336</v>
      </c>
      <c r="B45">
        <v>24.81</v>
      </c>
      <c r="C45">
        <v>24.81</v>
      </c>
      <c r="D45">
        <v>80.27</v>
      </c>
      <c r="E45">
        <v>80.27</v>
      </c>
      <c r="F45">
        <v>6.04</v>
      </c>
      <c r="G45">
        <v>6.04</v>
      </c>
      <c r="H45">
        <v>44.7</v>
      </c>
      <c r="I45">
        <v>44.7</v>
      </c>
      <c r="J45">
        <v>0</v>
      </c>
      <c r="K45">
        <v>0</v>
      </c>
      <c r="L45">
        <v>1009.41</v>
      </c>
      <c r="M45">
        <v>1009.41</v>
      </c>
      <c r="N45">
        <v>236.95</v>
      </c>
      <c r="O45">
        <v>240.47</v>
      </c>
      <c r="P45">
        <v>236.95</v>
      </c>
      <c r="Q45">
        <v>6.49</v>
      </c>
      <c r="R45">
        <v>5.39</v>
      </c>
      <c r="S45">
        <v>6.49</v>
      </c>
      <c r="V45" s="2">
        <f>DATE(2023,12,2)</f>
        <v>45262</v>
      </c>
      <c r="W45" s="3">
        <v>0.25</v>
      </c>
      <c r="X45" s="4">
        <f t="shared" si="0"/>
        <v>45261.958333333336</v>
      </c>
      <c r="Y45">
        <v>20.7</v>
      </c>
      <c r="Z45">
        <v>22.9</v>
      </c>
      <c r="AA45">
        <v>17.5</v>
      </c>
      <c r="AB45">
        <v>82</v>
      </c>
      <c r="AC45">
        <v>2</v>
      </c>
      <c r="AD45" t="s">
        <v>48</v>
      </c>
      <c r="AE45">
        <v>2</v>
      </c>
      <c r="AF45">
        <v>7</v>
      </c>
      <c r="AG45">
        <v>1</v>
      </c>
      <c r="AH45">
        <v>4</v>
      </c>
      <c r="AI45">
        <v>1009.5</v>
      </c>
      <c r="AJ45">
        <v>1009.4</v>
      </c>
      <c r="AK45">
        <v>0</v>
      </c>
      <c r="AL45" s="1">
        <v>45262.666666666664</v>
      </c>
      <c r="AM45" s="1">
        <f t="shared" si="1"/>
        <v>45262.333333333328</v>
      </c>
      <c r="AN45">
        <v>1701504000</v>
      </c>
      <c r="AO45">
        <v>24.7222222222222</v>
      </c>
      <c r="AP45">
        <v>24.7222222222222</v>
      </c>
      <c r="AQ45">
        <v>55.84</v>
      </c>
      <c r="AR45">
        <v>59.5</v>
      </c>
      <c r="AS45" t="s">
        <v>78</v>
      </c>
      <c r="AT45">
        <v>0</v>
      </c>
      <c r="AU45" t="s">
        <v>78</v>
      </c>
      <c r="AV45" t="s">
        <v>78</v>
      </c>
      <c r="AW45" t="s">
        <v>78</v>
      </c>
      <c r="AX45" t="s">
        <v>78</v>
      </c>
      <c r="AY45">
        <v>26.7151104</v>
      </c>
      <c r="AZ45">
        <v>245</v>
      </c>
      <c r="BA45">
        <v>1009.3</v>
      </c>
      <c r="BB45">
        <v>9.9779327999999996</v>
      </c>
      <c r="BC45">
        <v>50</v>
      </c>
      <c r="BD45">
        <v>607</v>
      </c>
      <c r="BE45">
        <v>2.2000000000000002</v>
      </c>
      <c r="BF45">
        <v>6</v>
      </c>
      <c r="BG45" t="s">
        <v>83</v>
      </c>
      <c r="BH45" t="s">
        <v>84</v>
      </c>
      <c r="BI45" t="s">
        <v>81</v>
      </c>
      <c r="BK45" s="1">
        <v>45262.416666666664</v>
      </c>
      <c r="BL45" s="1">
        <f t="shared" si="2"/>
        <v>45262.083333333328</v>
      </c>
      <c r="BM45">
        <v>23.4</v>
      </c>
      <c r="BN45">
        <v>23</v>
      </c>
      <c r="BO45">
        <v>17.2</v>
      </c>
      <c r="BP45">
        <v>68</v>
      </c>
      <c r="BQ45">
        <v>3.8</v>
      </c>
      <c r="BR45" t="s">
        <v>46</v>
      </c>
      <c r="BS45">
        <v>15</v>
      </c>
      <c r="BT45">
        <v>22</v>
      </c>
      <c r="BU45">
        <v>8</v>
      </c>
      <c r="BV45">
        <v>12</v>
      </c>
      <c r="BW45" t="s">
        <v>88</v>
      </c>
      <c r="BX45" t="s">
        <v>88</v>
      </c>
      <c r="BY45">
        <v>0</v>
      </c>
    </row>
    <row r="46" spans="1:77" x14ac:dyDescent="0.3">
      <c r="A46" s="1">
        <v>45262.375</v>
      </c>
      <c r="B46">
        <v>23.7</v>
      </c>
      <c r="C46">
        <v>23.7</v>
      </c>
      <c r="D46">
        <v>70.400000000000006</v>
      </c>
      <c r="E46">
        <v>70.400000000000006</v>
      </c>
      <c r="F46">
        <v>6.1</v>
      </c>
      <c r="G46">
        <v>6.1</v>
      </c>
      <c r="H46">
        <v>49.4</v>
      </c>
      <c r="I46">
        <v>49.4</v>
      </c>
      <c r="J46">
        <v>0</v>
      </c>
      <c r="K46">
        <v>0</v>
      </c>
      <c r="L46">
        <v>1009.54</v>
      </c>
      <c r="M46">
        <v>1009.54</v>
      </c>
      <c r="N46">
        <v>238.28</v>
      </c>
      <c r="O46">
        <v>238.48</v>
      </c>
      <c r="P46">
        <v>238.28</v>
      </c>
      <c r="Q46">
        <v>6.83</v>
      </c>
      <c r="R46">
        <v>5.13</v>
      </c>
      <c r="S46">
        <v>6.83</v>
      </c>
      <c r="V46" s="2">
        <f>DATE(2023,12,2)</f>
        <v>45262</v>
      </c>
      <c r="W46" s="3">
        <v>0.27083333333333331</v>
      </c>
      <c r="X46" s="4">
        <f t="shared" si="0"/>
        <v>45261.979166666664</v>
      </c>
      <c r="Y46">
        <v>21.4</v>
      </c>
      <c r="Z46">
        <v>21.9</v>
      </c>
      <c r="AA46">
        <v>16.600000000000001</v>
      </c>
      <c r="AB46">
        <v>74</v>
      </c>
      <c r="AC46">
        <v>2.9</v>
      </c>
      <c r="AD46" t="s">
        <v>44</v>
      </c>
      <c r="AE46">
        <v>9</v>
      </c>
      <c r="AF46">
        <v>15</v>
      </c>
      <c r="AG46">
        <v>5</v>
      </c>
      <c r="AH46">
        <v>8</v>
      </c>
      <c r="AI46">
        <v>1009.8</v>
      </c>
      <c r="AJ46">
        <v>1009.7</v>
      </c>
      <c r="AK46">
        <v>0</v>
      </c>
      <c r="AL46" s="1">
        <v>45262.708333333336</v>
      </c>
      <c r="AM46" s="1">
        <f t="shared" si="1"/>
        <v>45262.375</v>
      </c>
      <c r="AN46">
        <v>1701507600</v>
      </c>
      <c r="AO46">
        <v>23.2777777777778</v>
      </c>
      <c r="AP46">
        <v>23.2777777777778</v>
      </c>
      <c r="AQ46">
        <v>57.61</v>
      </c>
      <c r="AR46">
        <v>58</v>
      </c>
      <c r="AS46" t="s">
        <v>78</v>
      </c>
      <c r="AT46">
        <v>0</v>
      </c>
      <c r="AU46" t="s">
        <v>78</v>
      </c>
      <c r="AV46" t="s">
        <v>78</v>
      </c>
      <c r="AW46" t="s">
        <v>78</v>
      </c>
      <c r="AX46" t="s">
        <v>78</v>
      </c>
      <c r="AY46">
        <v>26.554175999999998</v>
      </c>
      <c r="AZ46">
        <v>242</v>
      </c>
      <c r="BA46">
        <v>1010</v>
      </c>
      <c r="BB46">
        <v>9.9779327999999996</v>
      </c>
      <c r="BC46">
        <v>50</v>
      </c>
      <c r="BD46">
        <v>371</v>
      </c>
      <c r="BE46">
        <v>1.3</v>
      </c>
      <c r="BF46">
        <v>4</v>
      </c>
      <c r="BG46" t="s">
        <v>83</v>
      </c>
      <c r="BH46" t="s">
        <v>84</v>
      </c>
      <c r="BI46" t="s">
        <v>81</v>
      </c>
      <c r="BK46" s="1">
        <v>45262.4375</v>
      </c>
      <c r="BL46" s="1">
        <f t="shared" si="2"/>
        <v>45262.104166666664</v>
      </c>
      <c r="BM46">
        <v>23.4</v>
      </c>
      <c r="BN46">
        <v>22.8</v>
      </c>
      <c r="BO46">
        <v>16.7</v>
      </c>
      <c r="BP46">
        <v>66</v>
      </c>
      <c r="BQ46">
        <v>4.0999999999999996</v>
      </c>
      <c r="BR46" t="s">
        <v>46</v>
      </c>
      <c r="BS46">
        <v>15</v>
      </c>
      <c r="BT46">
        <v>20</v>
      </c>
      <c r="BU46">
        <v>8</v>
      </c>
      <c r="BV46">
        <v>11</v>
      </c>
      <c r="BW46" t="s">
        <v>88</v>
      </c>
      <c r="BX46" t="s">
        <v>88</v>
      </c>
      <c r="BY46">
        <v>0</v>
      </c>
    </row>
    <row r="47" spans="1:77" x14ac:dyDescent="0.3">
      <c r="A47" s="1">
        <v>45262.416666666664</v>
      </c>
      <c r="B47">
        <v>22.38</v>
      </c>
      <c r="C47">
        <v>22.38</v>
      </c>
      <c r="D47">
        <v>70.569999999999993</v>
      </c>
      <c r="E47">
        <v>70.569999999999993</v>
      </c>
      <c r="F47">
        <v>6.33</v>
      </c>
      <c r="G47">
        <v>6.33</v>
      </c>
      <c r="H47">
        <v>57.03</v>
      </c>
      <c r="I47">
        <v>57.03</v>
      </c>
      <c r="J47">
        <v>0</v>
      </c>
      <c r="K47">
        <v>0</v>
      </c>
      <c r="L47">
        <v>1010.13</v>
      </c>
      <c r="M47">
        <v>1010.13</v>
      </c>
      <c r="N47">
        <v>235.92</v>
      </c>
      <c r="O47">
        <v>233.52</v>
      </c>
      <c r="P47">
        <v>235.92</v>
      </c>
      <c r="Q47">
        <v>6.75</v>
      </c>
      <c r="R47">
        <v>4.8</v>
      </c>
      <c r="S47">
        <v>6.75</v>
      </c>
      <c r="V47" s="2">
        <f>DATE(2023,12,2)</f>
        <v>45262</v>
      </c>
      <c r="W47" s="3">
        <v>0.29166666666666669</v>
      </c>
      <c r="X47" s="4">
        <f t="shared" si="0"/>
        <v>45262</v>
      </c>
      <c r="Y47">
        <v>21.7</v>
      </c>
      <c r="Z47">
        <v>21.8</v>
      </c>
      <c r="AA47">
        <v>16.600000000000001</v>
      </c>
      <c r="AB47">
        <v>73</v>
      </c>
      <c r="AC47">
        <v>3.1</v>
      </c>
      <c r="AD47" t="s">
        <v>44</v>
      </c>
      <c r="AE47">
        <v>11</v>
      </c>
      <c r="AF47">
        <v>19</v>
      </c>
      <c r="AG47">
        <v>6</v>
      </c>
      <c r="AH47">
        <v>10</v>
      </c>
      <c r="AI47">
        <v>1010.1</v>
      </c>
      <c r="AJ47">
        <v>1010</v>
      </c>
      <c r="AK47">
        <v>0</v>
      </c>
      <c r="AL47" s="1">
        <v>45262.75</v>
      </c>
      <c r="AM47" s="1">
        <f t="shared" si="1"/>
        <v>45262.416666666664</v>
      </c>
      <c r="AN47">
        <v>1701511200</v>
      </c>
      <c r="AO47">
        <v>22.5555555555556</v>
      </c>
      <c r="AP47">
        <v>22.5555555555556</v>
      </c>
      <c r="AQ47">
        <v>58.35</v>
      </c>
      <c r="AR47">
        <v>57.1</v>
      </c>
      <c r="AS47" t="s">
        <v>78</v>
      </c>
      <c r="AT47">
        <v>0</v>
      </c>
      <c r="AU47" t="s">
        <v>78</v>
      </c>
      <c r="AV47" t="s">
        <v>78</v>
      </c>
      <c r="AW47" t="s">
        <v>78</v>
      </c>
      <c r="AX47" t="s">
        <v>78</v>
      </c>
      <c r="AY47">
        <v>23.335488000000002</v>
      </c>
      <c r="AZ47">
        <v>236</v>
      </c>
      <c r="BA47">
        <v>1011</v>
      </c>
      <c r="BB47">
        <v>9.9779327999999996</v>
      </c>
      <c r="BC47">
        <v>54.7</v>
      </c>
      <c r="BD47">
        <v>102</v>
      </c>
      <c r="BE47">
        <v>0.4</v>
      </c>
      <c r="BF47">
        <v>1</v>
      </c>
      <c r="BG47" t="s">
        <v>83</v>
      </c>
      <c r="BH47" t="s">
        <v>84</v>
      </c>
      <c r="BI47" t="s">
        <v>81</v>
      </c>
      <c r="BK47" s="1">
        <v>45262.458333333336</v>
      </c>
      <c r="BL47" s="1">
        <f t="shared" si="2"/>
        <v>45262.125</v>
      </c>
      <c r="BM47">
        <v>23.7</v>
      </c>
      <c r="BN47">
        <v>23.3</v>
      </c>
      <c r="BO47">
        <v>17.2</v>
      </c>
      <c r="BP47">
        <v>67</v>
      </c>
      <c r="BQ47">
        <v>4</v>
      </c>
      <c r="BR47" t="s">
        <v>46</v>
      </c>
      <c r="BS47">
        <v>15</v>
      </c>
      <c r="BT47">
        <v>22</v>
      </c>
      <c r="BU47">
        <v>8</v>
      </c>
      <c r="BV47">
        <v>12</v>
      </c>
      <c r="BW47" t="s">
        <v>88</v>
      </c>
      <c r="BX47" t="s">
        <v>88</v>
      </c>
      <c r="BY47">
        <v>0</v>
      </c>
    </row>
    <row r="48" spans="1:77" x14ac:dyDescent="0.3">
      <c r="A48" s="1">
        <v>45262.458333333336</v>
      </c>
      <c r="B48">
        <v>21.07</v>
      </c>
      <c r="C48">
        <v>21.07</v>
      </c>
      <c r="D48">
        <v>70.73</v>
      </c>
      <c r="E48">
        <v>70.73</v>
      </c>
      <c r="F48">
        <v>6.57</v>
      </c>
      <c r="G48">
        <v>6.57</v>
      </c>
      <c r="H48">
        <v>64.67</v>
      </c>
      <c r="I48">
        <v>64.67</v>
      </c>
      <c r="J48">
        <v>0</v>
      </c>
      <c r="K48">
        <v>0</v>
      </c>
      <c r="L48">
        <v>1010.73</v>
      </c>
      <c r="M48">
        <v>1010.73</v>
      </c>
      <c r="N48">
        <v>233.57</v>
      </c>
      <c r="O48">
        <v>228.57</v>
      </c>
      <c r="P48">
        <v>233.57</v>
      </c>
      <c r="Q48">
        <v>6.66</v>
      </c>
      <c r="R48">
        <v>4.4800000000000004</v>
      </c>
      <c r="S48">
        <v>6.66</v>
      </c>
      <c r="V48" s="2">
        <f>DATE(2023,12,2)</f>
        <v>45262</v>
      </c>
      <c r="W48" s="3">
        <v>0.3125</v>
      </c>
      <c r="X48" s="4">
        <f t="shared" si="0"/>
        <v>45262.020833333336</v>
      </c>
      <c r="Y48">
        <v>22.5</v>
      </c>
      <c r="Z48">
        <v>23.2</v>
      </c>
      <c r="AA48">
        <v>17</v>
      </c>
      <c r="AB48">
        <v>71</v>
      </c>
      <c r="AC48">
        <v>3.4</v>
      </c>
      <c r="AD48" t="s">
        <v>45</v>
      </c>
      <c r="AE48">
        <v>9</v>
      </c>
      <c r="AF48">
        <v>17</v>
      </c>
      <c r="AG48">
        <v>5</v>
      </c>
      <c r="AH48">
        <v>9</v>
      </c>
      <c r="AI48">
        <v>1010.3</v>
      </c>
      <c r="AJ48">
        <v>1010.2</v>
      </c>
      <c r="AK48">
        <v>0</v>
      </c>
      <c r="AL48" s="1">
        <v>45262.791666666664</v>
      </c>
      <c r="AM48" s="1">
        <f t="shared" si="1"/>
        <v>45262.458333333328</v>
      </c>
      <c r="AN48">
        <v>1701514800</v>
      </c>
      <c r="AO48">
        <v>20.8888888888889</v>
      </c>
      <c r="AP48">
        <v>20.8888888888889</v>
      </c>
      <c r="AQ48">
        <v>66.02</v>
      </c>
      <c r="AR48">
        <v>57.7</v>
      </c>
      <c r="AS48" t="s">
        <v>78</v>
      </c>
      <c r="AT48">
        <v>0</v>
      </c>
      <c r="AU48" t="s">
        <v>78</v>
      </c>
      <c r="AV48" t="s">
        <v>78</v>
      </c>
      <c r="AW48" t="s">
        <v>78</v>
      </c>
      <c r="AX48" t="s">
        <v>78</v>
      </c>
      <c r="AY48">
        <v>20.599603200000001</v>
      </c>
      <c r="AZ48">
        <v>229</v>
      </c>
      <c r="BA48">
        <v>1011</v>
      </c>
      <c r="BB48">
        <v>9.9779327999999996</v>
      </c>
      <c r="BC48">
        <v>50</v>
      </c>
      <c r="BD48">
        <v>6</v>
      </c>
      <c r="BE48">
        <v>0</v>
      </c>
      <c r="BF48">
        <v>0</v>
      </c>
      <c r="BG48" t="s">
        <v>83</v>
      </c>
      <c r="BH48" t="s">
        <v>84</v>
      </c>
      <c r="BI48" t="s">
        <v>81</v>
      </c>
      <c r="BK48" s="1">
        <v>45262.479166666664</v>
      </c>
      <c r="BL48" s="1">
        <f t="shared" si="2"/>
        <v>45262.145833333328</v>
      </c>
      <c r="BM48">
        <v>23.6</v>
      </c>
      <c r="BN48">
        <v>22.5</v>
      </c>
      <c r="BO48">
        <v>16.399999999999999</v>
      </c>
      <c r="BP48">
        <v>64</v>
      </c>
      <c r="BQ48">
        <v>4.4000000000000004</v>
      </c>
      <c r="BR48" t="s">
        <v>46</v>
      </c>
      <c r="BS48">
        <v>17</v>
      </c>
      <c r="BT48">
        <v>24</v>
      </c>
      <c r="BU48">
        <v>9</v>
      </c>
      <c r="BV48">
        <v>13</v>
      </c>
      <c r="BW48" t="s">
        <v>88</v>
      </c>
      <c r="BX48" t="s">
        <v>88</v>
      </c>
      <c r="BY48">
        <v>0</v>
      </c>
    </row>
    <row r="49" spans="1:77" x14ac:dyDescent="0.3">
      <c r="A49" s="1">
        <v>45262.5</v>
      </c>
      <c r="B49">
        <v>19.760000000000002</v>
      </c>
      <c r="C49">
        <v>19.760000000000002</v>
      </c>
      <c r="D49">
        <v>70.900000000000006</v>
      </c>
      <c r="E49">
        <v>70.900000000000006</v>
      </c>
      <c r="F49">
        <v>6.8</v>
      </c>
      <c r="G49">
        <v>6.8</v>
      </c>
      <c r="H49">
        <v>72.3</v>
      </c>
      <c r="I49">
        <v>72.3</v>
      </c>
      <c r="J49">
        <v>0</v>
      </c>
      <c r="K49">
        <v>0</v>
      </c>
      <c r="L49">
        <v>1011.32</v>
      </c>
      <c r="M49">
        <v>1011.32</v>
      </c>
      <c r="N49">
        <v>231.21</v>
      </c>
      <c r="O49">
        <v>223.61</v>
      </c>
      <c r="P49">
        <v>231.21</v>
      </c>
      <c r="Q49">
        <v>6.58</v>
      </c>
      <c r="R49">
        <v>4.1500000000000004</v>
      </c>
      <c r="S49">
        <v>6.58</v>
      </c>
      <c r="V49" s="2">
        <f>DATE(2023,12,2)</f>
        <v>45262</v>
      </c>
      <c r="W49" s="3">
        <v>0.33333333333333331</v>
      </c>
      <c r="X49" s="4">
        <f t="shared" si="0"/>
        <v>45262.041666666664</v>
      </c>
      <c r="Y49">
        <v>22</v>
      </c>
      <c r="Z49">
        <v>21.9</v>
      </c>
      <c r="AA49">
        <v>16.100000000000001</v>
      </c>
      <c r="AB49">
        <v>69</v>
      </c>
      <c r="AC49">
        <v>3.6</v>
      </c>
      <c r="AD49" t="s">
        <v>44</v>
      </c>
      <c r="AE49">
        <v>11</v>
      </c>
      <c r="AF49">
        <v>17</v>
      </c>
      <c r="AG49">
        <v>6</v>
      </c>
      <c r="AH49">
        <v>9</v>
      </c>
      <c r="AI49">
        <v>1010.4</v>
      </c>
      <c r="AJ49">
        <v>1010.3</v>
      </c>
      <c r="AK49">
        <v>0</v>
      </c>
      <c r="AL49" s="1">
        <v>45262.833333333336</v>
      </c>
      <c r="AM49" s="1">
        <f t="shared" si="1"/>
        <v>45262.5</v>
      </c>
      <c r="AN49">
        <v>1701518400</v>
      </c>
      <c r="AO49">
        <v>20.8888888888889</v>
      </c>
      <c r="AP49">
        <v>20.8888888888889</v>
      </c>
      <c r="AQ49">
        <v>70.42</v>
      </c>
      <c r="AR49">
        <v>59.5</v>
      </c>
      <c r="AS49" t="s">
        <v>78</v>
      </c>
      <c r="AT49">
        <v>0</v>
      </c>
      <c r="AU49" t="s">
        <v>78</v>
      </c>
      <c r="AV49" t="s">
        <v>78</v>
      </c>
      <c r="AW49" t="s">
        <v>78</v>
      </c>
      <c r="AX49" t="s">
        <v>78</v>
      </c>
      <c r="AY49">
        <v>21.0824064</v>
      </c>
      <c r="AZ49">
        <v>224</v>
      </c>
      <c r="BA49">
        <v>1012</v>
      </c>
      <c r="BB49">
        <v>9.9779327999999996</v>
      </c>
      <c r="BC49">
        <v>62.8</v>
      </c>
      <c r="BD49">
        <v>0</v>
      </c>
      <c r="BE49">
        <v>0</v>
      </c>
      <c r="BF49">
        <v>0</v>
      </c>
      <c r="BG49" t="s">
        <v>83</v>
      </c>
      <c r="BH49" t="s">
        <v>87</v>
      </c>
      <c r="BI49" t="s">
        <v>81</v>
      </c>
      <c r="BK49" s="1">
        <v>45262.5</v>
      </c>
      <c r="BL49" s="1">
        <f t="shared" si="2"/>
        <v>45262.166666666664</v>
      </c>
      <c r="BM49">
        <v>23.6</v>
      </c>
      <c r="BN49">
        <v>22.2</v>
      </c>
      <c r="BO49">
        <v>16.899999999999999</v>
      </c>
      <c r="BP49">
        <v>66</v>
      </c>
      <c r="BQ49">
        <v>4.0999999999999996</v>
      </c>
      <c r="BR49" t="s">
        <v>44</v>
      </c>
      <c r="BS49">
        <v>20</v>
      </c>
      <c r="BT49">
        <v>26</v>
      </c>
      <c r="BU49">
        <v>11</v>
      </c>
      <c r="BV49">
        <v>14</v>
      </c>
      <c r="BW49" t="s">
        <v>88</v>
      </c>
      <c r="BX49" t="s">
        <v>88</v>
      </c>
      <c r="BY49">
        <v>0</v>
      </c>
    </row>
    <row r="50" spans="1:77" x14ac:dyDescent="0.3">
      <c r="A50" s="1">
        <v>45262.541666666664</v>
      </c>
      <c r="B50">
        <v>19.5</v>
      </c>
      <c r="C50">
        <v>19.5</v>
      </c>
      <c r="D50">
        <v>56.33</v>
      </c>
      <c r="E50">
        <v>56.33</v>
      </c>
      <c r="F50">
        <v>6.47</v>
      </c>
      <c r="G50">
        <v>6.47</v>
      </c>
      <c r="H50">
        <v>74.569999999999993</v>
      </c>
      <c r="I50">
        <v>74.569999999999993</v>
      </c>
      <c r="J50">
        <v>0</v>
      </c>
      <c r="K50">
        <v>0</v>
      </c>
      <c r="L50">
        <v>1011.32</v>
      </c>
      <c r="M50">
        <v>1011.32</v>
      </c>
      <c r="N50">
        <v>232.05</v>
      </c>
      <c r="O50">
        <v>222.51</v>
      </c>
      <c r="P50">
        <v>232.05</v>
      </c>
      <c r="Q50">
        <v>6.43</v>
      </c>
      <c r="R50">
        <v>3.78</v>
      </c>
      <c r="S50">
        <v>6.43</v>
      </c>
      <c r="V50" s="2">
        <f>DATE(2023,12,2)</f>
        <v>45262</v>
      </c>
      <c r="W50" s="3">
        <v>0.35416666666666669</v>
      </c>
      <c r="X50" s="4">
        <f t="shared" si="0"/>
        <v>45262.0625</v>
      </c>
      <c r="Y50">
        <v>23.1</v>
      </c>
      <c r="Z50">
        <v>23.5</v>
      </c>
      <c r="AA50">
        <v>16.2</v>
      </c>
      <c r="AB50">
        <v>65</v>
      </c>
      <c r="AC50">
        <v>4.2</v>
      </c>
      <c r="AD50" t="s">
        <v>45</v>
      </c>
      <c r="AE50">
        <v>9</v>
      </c>
      <c r="AF50">
        <v>17</v>
      </c>
      <c r="AG50">
        <v>5</v>
      </c>
      <c r="AH50">
        <v>9</v>
      </c>
      <c r="AI50">
        <v>1010.2</v>
      </c>
      <c r="AJ50">
        <v>1010.1</v>
      </c>
      <c r="AK50">
        <v>0</v>
      </c>
      <c r="AL50" s="1">
        <v>45262.875</v>
      </c>
      <c r="AM50" s="1">
        <f t="shared" si="1"/>
        <v>45262.541666666664</v>
      </c>
      <c r="AN50">
        <v>1701522000</v>
      </c>
      <c r="AO50">
        <v>20.7777777777778</v>
      </c>
      <c r="AP50">
        <v>20.7777777777778</v>
      </c>
      <c r="AQ50">
        <v>69.39</v>
      </c>
      <c r="AR50">
        <v>58.9</v>
      </c>
      <c r="AS50" t="s">
        <v>78</v>
      </c>
      <c r="AT50">
        <v>0</v>
      </c>
      <c r="AU50" t="s">
        <v>78</v>
      </c>
      <c r="AV50" t="s">
        <v>78</v>
      </c>
      <c r="AW50" t="s">
        <v>78</v>
      </c>
      <c r="AX50" t="s">
        <v>78</v>
      </c>
      <c r="AY50">
        <v>15.4497024</v>
      </c>
      <c r="AZ50">
        <v>226</v>
      </c>
      <c r="BA50">
        <v>1012</v>
      </c>
      <c r="BB50">
        <v>9.9779327999999996</v>
      </c>
      <c r="BC50">
        <v>90.3</v>
      </c>
      <c r="BD50">
        <v>0</v>
      </c>
      <c r="BE50">
        <v>0</v>
      </c>
      <c r="BF50">
        <v>0</v>
      </c>
      <c r="BG50" t="s">
        <v>85</v>
      </c>
      <c r="BH50" t="s">
        <v>86</v>
      </c>
      <c r="BI50" t="s">
        <v>81</v>
      </c>
      <c r="BK50" s="1">
        <v>45262.520833333336</v>
      </c>
      <c r="BL50" s="1">
        <f t="shared" si="2"/>
        <v>45262.1875</v>
      </c>
      <c r="BM50">
        <v>24.6</v>
      </c>
      <c r="BN50">
        <v>23.4</v>
      </c>
      <c r="BO50">
        <v>17.100000000000001</v>
      </c>
      <c r="BP50">
        <v>63</v>
      </c>
      <c r="BQ50">
        <v>4.7</v>
      </c>
      <c r="BR50" t="s">
        <v>44</v>
      </c>
      <c r="BS50">
        <v>19</v>
      </c>
      <c r="BT50">
        <v>26</v>
      </c>
      <c r="BU50">
        <v>10</v>
      </c>
      <c r="BV50">
        <v>14</v>
      </c>
      <c r="BW50" t="s">
        <v>88</v>
      </c>
      <c r="BX50" t="s">
        <v>88</v>
      </c>
      <c r="BY50">
        <v>0</v>
      </c>
    </row>
    <row r="51" spans="1:77" x14ac:dyDescent="0.3">
      <c r="A51" s="1">
        <v>45262.583333333336</v>
      </c>
      <c r="B51">
        <v>19.23</v>
      </c>
      <c r="C51">
        <v>19.23</v>
      </c>
      <c r="D51">
        <v>41.77</v>
      </c>
      <c r="E51">
        <v>41.77</v>
      </c>
      <c r="F51">
        <v>6.14</v>
      </c>
      <c r="G51">
        <v>6.14</v>
      </c>
      <c r="H51">
        <v>76.83</v>
      </c>
      <c r="I51">
        <v>76.83</v>
      </c>
      <c r="J51">
        <v>0</v>
      </c>
      <c r="K51">
        <v>0</v>
      </c>
      <c r="L51">
        <v>1011.32</v>
      </c>
      <c r="M51">
        <v>1011.32</v>
      </c>
      <c r="N51">
        <v>232.9</v>
      </c>
      <c r="O51">
        <v>221.41</v>
      </c>
      <c r="P51">
        <v>232.9</v>
      </c>
      <c r="Q51">
        <v>6.29</v>
      </c>
      <c r="R51">
        <v>3.4</v>
      </c>
      <c r="S51">
        <v>6.29</v>
      </c>
      <c r="V51" s="2">
        <f>DATE(2023,12,2)</f>
        <v>45262</v>
      </c>
      <c r="W51" s="3">
        <v>0.375</v>
      </c>
      <c r="X51" s="4">
        <f t="shared" si="0"/>
        <v>45262.083333333336</v>
      </c>
      <c r="Y51">
        <v>24.1</v>
      </c>
      <c r="Z51">
        <v>24.6</v>
      </c>
      <c r="AA51">
        <v>16.600000000000001</v>
      </c>
      <c r="AB51">
        <v>63</v>
      </c>
      <c r="AC51">
        <v>4.5999999999999996</v>
      </c>
      <c r="AD51" t="s">
        <v>44</v>
      </c>
      <c r="AE51">
        <v>9</v>
      </c>
      <c r="AF51">
        <v>15</v>
      </c>
      <c r="AG51">
        <v>5</v>
      </c>
      <c r="AH51">
        <v>8</v>
      </c>
      <c r="AI51">
        <v>1010.2</v>
      </c>
      <c r="AJ51">
        <v>1010.1</v>
      </c>
      <c r="AK51">
        <v>0</v>
      </c>
      <c r="AL51" s="1">
        <v>45262.916666666664</v>
      </c>
      <c r="AM51" s="1">
        <f t="shared" si="1"/>
        <v>45262.583333333328</v>
      </c>
      <c r="AN51">
        <v>1701525600</v>
      </c>
      <c r="AO51">
        <v>20.2777777777778</v>
      </c>
      <c r="AP51">
        <v>20.2777777777778</v>
      </c>
      <c r="AQ51">
        <v>68.8</v>
      </c>
      <c r="AR51">
        <v>57.9</v>
      </c>
      <c r="AS51" t="s">
        <v>78</v>
      </c>
      <c r="AT51">
        <v>0</v>
      </c>
      <c r="AU51" t="s">
        <v>78</v>
      </c>
      <c r="AV51" t="s">
        <v>78</v>
      </c>
      <c r="AW51" t="s">
        <v>78</v>
      </c>
      <c r="AX51" t="s">
        <v>78</v>
      </c>
      <c r="AY51">
        <v>16.093440000000001</v>
      </c>
      <c r="AZ51">
        <v>219</v>
      </c>
      <c r="BA51">
        <v>1011.4</v>
      </c>
      <c r="BB51">
        <v>9.9779327999999996</v>
      </c>
      <c r="BC51">
        <v>70.900000000000006</v>
      </c>
      <c r="BD51">
        <v>0</v>
      </c>
      <c r="BE51">
        <v>0</v>
      </c>
      <c r="BF51">
        <v>0</v>
      </c>
      <c r="BG51" t="s">
        <v>83</v>
      </c>
      <c r="BH51" t="s">
        <v>87</v>
      </c>
      <c r="BI51" t="s">
        <v>81</v>
      </c>
      <c r="BK51" s="1">
        <v>45262.541666666664</v>
      </c>
      <c r="BL51" s="1">
        <f t="shared" si="2"/>
        <v>45262.208333333328</v>
      </c>
      <c r="BM51">
        <v>23.9</v>
      </c>
      <c r="BN51">
        <v>22.3</v>
      </c>
      <c r="BO51">
        <v>16.399999999999999</v>
      </c>
      <c r="BP51">
        <v>63</v>
      </c>
      <c r="BQ51">
        <v>4.5999999999999996</v>
      </c>
      <c r="BR51" t="s">
        <v>45</v>
      </c>
      <c r="BS51">
        <v>20</v>
      </c>
      <c r="BT51">
        <v>28</v>
      </c>
      <c r="BU51">
        <v>11</v>
      </c>
      <c r="BV51">
        <v>15</v>
      </c>
      <c r="BW51" t="s">
        <v>88</v>
      </c>
      <c r="BX51" t="s">
        <v>88</v>
      </c>
      <c r="BY51">
        <v>0</v>
      </c>
    </row>
    <row r="52" spans="1:77" x14ac:dyDescent="0.3">
      <c r="A52" s="1">
        <v>45262.625</v>
      </c>
      <c r="B52">
        <v>18.97</v>
      </c>
      <c r="C52">
        <v>18.97</v>
      </c>
      <c r="D52">
        <v>27.2</v>
      </c>
      <c r="E52">
        <v>27.2</v>
      </c>
      <c r="F52">
        <v>5.8</v>
      </c>
      <c r="G52">
        <v>5.8</v>
      </c>
      <c r="H52">
        <v>79.099999999999994</v>
      </c>
      <c r="I52">
        <v>79.099999999999994</v>
      </c>
      <c r="J52">
        <v>0</v>
      </c>
      <c r="K52">
        <v>0</v>
      </c>
      <c r="L52">
        <v>1011.32</v>
      </c>
      <c r="M52">
        <v>1011.32</v>
      </c>
      <c r="N52">
        <v>233.74</v>
      </c>
      <c r="O52">
        <v>220.31</v>
      </c>
      <c r="P52">
        <v>233.74</v>
      </c>
      <c r="Q52">
        <v>6.14</v>
      </c>
      <c r="R52">
        <v>3.03</v>
      </c>
      <c r="S52">
        <v>6.14</v>
      </c>
      <c r="V52" s="2">
        <f>DATE(2023,12,2)</f>
        <v>45262</v>
      </c>
      <c r="W52" s="3">
        <v>0.39583333333333331</v>
      </c>
      <c r="X52" s="4">
        <f t="shared" si="0"/>
        <v>45262.104166666664</v>
      </c>
      <c r="Y52">
        <v>24.9</v>
      </c>
      <c r="Z52">
        <v>25</v>
      </c>
      <c r="AA52">
        <v>16.600000000000001</v>
      </c>
      <c r="AB52">
        <v>60</v>
      </c>
      <c r="AC52">
        <v>5.0999999999999996</v>
      </c>
      <c r="AD52" t="s">
        <v>46</v>
      </c>
      <c r="AE52">
        <v>11</v>
      </c>
      <c r="AF52">
        <v>19</v>
      </c>
      <c r="AG52">
        <v>6</v>
      </c>
      <c r="AH52">
        <v>10</v>
      </c>
      <c r="AI52">
        <v>1010.1</v>
      </c>
      <c r="AJ52">
        <v>1010</v>
      </c>
      <c r="AK52">
        <v>0</v>
      </c>
      <c r="AL52" s="1">
        <v>45262.958333333336</v>
      </c>
      <c r="AM52" s="1">
        <f t="shared" si="1"/>
        <v>45262.625</v>
      </c>
      <c r="AN52">
        <v>1701529200</v>
      </c>
      <c r="AO52">
        <v>20.8888888888889</v>
      </c>
      <c r="AP52">
        <v>20.8888888888889</v>
      </c>
      <c r="AQ52">
        <v>71.95</v>
      </c>
      <c r="AR52">
        <v>60.1</v>
      </c>
      <c r="AS52" t="s">
        <v>78</v>
      </c>
      <c r="AT52">
        <v>0</v>
      </c>
      <c r="AU52" t="s">
        <v>78</v>
      </c>
      <c r="AV52" t="s">
        <v>78</v>
      </c>
      <c r="AW52" t="s">
        <v>78</v>
      </c>
      <c r="AX52" t="s">
        <v>78</v>
      </c>
      <c r="AY52">
        <v>13.1966208</v>
      </c>
      <c r="AZ52">
        <v>227</v>
      </c>
      <c r="BA52">
        <v>1012</v>
      </c>
      <c r="BB52">
        <v>9.9779327999999996</v>
      </c>
      <c r="BC52">
        <v>93</v>
      </c>
      <c r="BD52">
        <v>0</v>
      </c>
      <c r="BE52">
        <v>0</v>
      </c>
      <c r="BF52">
        <v>0</v>
      </c>
      <c r="BG52" t="s">
        <v>85</v>
      </c>
      <c r="BH52" t="s">
        <v>86</v>
      </c>
      <c r="BI52" t="s">
        <v>81</v>
      </c>
      <c r="BK52" s="1">
        <v>45262.5625</v>
      </c>
      <c r="BL52" s="1">
        <f t="shared" si="2"/>
        <v>45262.229166666664</v>
      </c>
      <c r="BM52">
        <v>24</v>
      </c>
      <c r="BN52">
        <v>22.6</v>
      </c>
      <c r="BO52">
        <v>16.5</v>
      </c>
      <c r="BP52">
        <v>63</v>
      </c>
      <c r="BQ52">
        <v>4.5999999999999996</v>
      </c>
      <c r="BR52" t="s">
        <v>44</v>
      </c>
      <c r="BS52">
        <v>19</v>
      </c>
      <c r="BT52">
        <v>24</v>
      </c>
      <c r="BU52">
        <v>10</v>
      </c>
      <c r="BV52">
        <v>13</v>
      </c>
      <c r="BW52" t="s">
        <v>88</v>
      </c>
      <c r="BX52" t="s">
        <v>88</v>
      </c>
      <c r="BY52">
        <v>0</v>
      </c>
    </row>
    <row r="53" spans="1:77" x14ac:dyDescent="0.3">
      <c r="A53" s="1">
        <v>45262.666666666664</v>
      </c>
      <c r="B53">
        <v>18.899999999999999</v>
      </c>
      <c r="C53">
        <v>18.899999999999999</v>
      </c>
      <c r="D53">
        <v>51.47</v>
      </c>
      <c r="E53">
        <v>51.47</v>
      </c>
      <c r="F53">
        <v>6.04</v>
      </c>
      <c r="G53">
        <v>6.04</v>
      </c>
      <c r="H53">
        <v>79.53</v>
      </c>
      <c r="I53">
        <v>79.53</v>
      </c>
      <c r="J53">
        <v>0</v>
      </c>
      <c r="K53">
        <v>0</v>
      </c>
      <c r="L53">
        <v>1011.02</v>
      </c>
      <c r="M53">
        <v>1011.02</v>
      </c>
      <c r="N53">
        <v>235.59</v>
      </c>
      <c r="O53">
        <v>220.99</v>
      </c>
      <c r="P53">
        <v>235.59</v>
      </c>
      <c r="Q53">
        <v>5.93</v>
      </c>
      <c r="R53">
        <v>3.08</v>
      </c>
      <c r="S53">
        <v>5.93</v>
      </c>
      <c r="V53" s="2">
        <f>DATE(2023,12,2)</f>
        <v>45262</v>
      </c>
      <c r="W53" s="3">
        <v>0.41666666666666669</v>
      </c>
      <c r="X53" s="4">
        <f t="shared" si="0"/>
        <v>45262.125</v>
      </c>
      <c r="Y53">
        <v>25</v>
      </c>
      <c r="Z53">
        <v>24.9</v>
      </c>
      <c r="AA53">
        <v>15.9</v>
      </c>
      <c r="AB53">
        <v>57</v>
      </c>
      <c r="AC53">
        <v>5.5</v>
      </c>
      <c r="AD53" t="s">
        <v>46</v>
      </c>
      <c r="AE53">
        <v>11</v>
      </c>
      <c r="AF53">
        <v>19</v>
      </c>
      <c r="AG53">
        <v>6</v>
      </c>
      <c r="AH53">
        <v>10</v>
      </c>
      <c r="AI53">
        <v>1010.2</v>
      </c>
      <c r="AJ53">
        <v>1010.1</v>
      </c>
      <c r="AK53">
        <v>0</v>
      </c>
      <c r="AL53" s="1">
        <v>45263</v>
      </c>
      <c r="AM53" s="1">
        <f t="shared" si="1"/>
        <v>45262.666666666664</v>
      </c>
      <c r="AN53">
        <v>1701532800</v>
      </c>
      <c r="AO53">
        <v>20.5555555555556</v>
      </c>
      <c r="AP53">
        <v>20.5555555555556</v>
      </c>
      <c r="AQ53">
        <v>74.62</v>
      </c>
      <c r="AR53">
        <v>60.6</v>
      </c>
      <c r="AS53" t="s">
        <v>78</v>
      </c>
      <c r="AT53">
        <v>0</v>
      </c>
      <c r="AU53" t="s">
        <v>78</v>
      </c>
      <c r="AV53" t="s">
        <v>78</v>
      </c>
      <c r="AW53" t="s">
        <v>78</v>
      </c>
      <c r="AX53" t="s">
        <v>78</v>
      </c>
      <c r="AY53">
        <v>13.679423999999999</v>
      </c>
      <c r="AZ53">
        <v>231</v>
      </c>
      <c r="BA53">
        <v>1011</v>
      </c>
      <c r="BB53">
        <v>9.9779327999999996</v>
      </c>
      <c r="BC53">
        <v>39.5</v>
      </c>
      <c r="BD53">
        <v>0</v>
      </c>
      <c r="BE53">
        <v>0</v>
      </c>
      <c r="BF53">
        <v>0</v>
      </c>
      <c r="BG53" t="s">
        <v>83</v>
      </c>
      <c r="BH53" t="s">
        <v>87</v>
      </c>
      <c r="BI53" t="s">
        <v>81</v>
      </c>
      <c r="BK53" s="1">
        <v>45262.583333333336</v>
      </c>
      <c r="BL53" s="1">
        <f t="shared" si="2"/>
        <v>45262.25</v>
      </c>
      <c r="BM53">
        <v>24.1</v>
      </c>
      <c r="BN53">
        <v>22.7</v>
      </c>
      <c r="BO53">
        <v>16.600000000000001</v>
      </c>
      <c r="BP53">
        <v>63</v>
      </c>
      <c r="BQ53">
        <v>4.5999999999999996</v>
      </c>
      <c r="BR53" t="s">
        <v>44</v>
      </c>
      <c r="BS53">
        <v>19</v>
      </c>
      <c r="BT53">
        <v>26</v>
      </c>
      <c r="BU53">
        <v>10</v>
      </c>
      <c r="BV53">
        <v>14</v>
      </c>
      <c r="BW53" t="s">
        <v>88</v>
      </c>
      <c r="BX53" t="s">
        <v>88</v>
      </c>
      <c r="BY53">
        <v>0</v>
      </c>
    </row>
    <row r="54" spans="1:77" x14ac:dyDescent="0.3">
      <c r="A54" s="1">
        <v>45262.708333333336</v>
      </c>
      <c r="B54">
        <v>18.829999999999998</v>
      </c>
      <c r="C54">
        <v>18.829999999999998</v>
      </c>
      <c r="D54">
        <v>75.73</v>
      </c>
      <c r="E54">
        <v>75.73</v>
      </c>
      <c r="F54">
        <v>6.27</v>
      </c>
      <c r="G54">
        <v>6.27</v>
      </c>
      <c r="H54">
        <v>79.97</v>
      </c>
      <c r="I54">
        <v>79.97</v>
      </c>
      <c r="J54">
        <v>0</v>
      </c>
      <c r="K54">
        <v>0</v>
      </c>
      <c r="L54">
        <v>1010.72</v>
      </c>
      <c r="M54">
        <v>1010.72</v>
      </c>
      <c r="N54">
        <v>237.45</v>
      </c>
      <c r="O54">
        <v>221.68</v>
      </c>
      <c r="P54">
        <v>237.45</v>
      </c>
      <c r="Q54">
        <v>5.71</v>
      </c>
      <c r="R54">
        <v>3.12</v>
      </c>
      <c r="S54">
        <v>5.71</v>
      </c>
      <c r="V54" s="2">
        <f>DATE(2023,12,2)</f>
        <v>45262</v>
      </c>
      <c r="W54" s="3">
        <v>0.4375</v>
      </c>
      <c r="X54" s="4">
        <f t="shared" si="0"/>
        <v>45262.145833333336</v>
      </c>
      <c r="Y54">
        <v>25.3</v>
      </c>
      <c r="Z54">
        <v>25.2</v>
      </c>
      <c r="AA54">
        <v>15.9</v>
      </c>
      <c r="AB54">
        <v>56</v>
      </c>
      <c r="AC54">
        <v>5.7</v>
      </c>
      <c r="AD54" t="s">
        <v>47</v>
      </c>
      <c r="AE54">
        <v>11</v>
      </c>
      <c r="AF54">
        <v>24</v>
      </c>
      <c r="AG54">
        <v>6</v>
      </c>
      <c r="AH54">
        <v>13</v>
      </c>
      <c r="AI54">
        <v>1010</v>
      </c>
      <c r="AJ54">
        <v>1009.9</v>
      </c>
      <c r="AK54">
        <v>0</v>
      </c>
      <c r="AL54" s="1">
        <v>45263.041666666664</v>
      </c>
      <c r="AM54" s="1">
        <f t="shared" si="1"/>
        <v>45262.708333333328</v>
      </c>
      <c r="AN54">
        <v>1701536400</v>
      </c>
      <c r="AO54">
        <v>19.7777777777778</v>
      </c>
      <c r="AP54">
        <v>19.7777777777778</v>
      </c>
      <c r="AQ54">
        <v>78.14</v>
      </c>
      <c r="AR54">
        <v>60.6</v>
      </c>
      <c r="AS54" t="s">
        <v>78</v>
      </c>
      <c r="AT54">
        <v>0</v>
      </c>
      <c r="AU54" t="s">
        <v>78</v>
      </c>
      <c r="AV54" t="s">
        <v>78</v>
      </c>
      <c r="AW54" t="s">
        <v>78</v>
      </c>
      <c r="AX54" t="s">
        <v>78</v>
      </c>
      <c r="AY54">
        <v>10.1388672</v>
      </c>
      <c r="AZ54">
        <v>235</v>
      </c>
      <c r="BA54">
        <v>1011</v>
      </c>
      <c r="BB54">
        <v>9.9779327999999996</v>
      </c>
      <c r="BC54">
        <v>50</v>
      </c>
      <c r="BD54">
        <v>0</v>
      </c>
      <c r="BE54">
        <v>0</v>
      </c>
      <c r="BF54">
        <v>0</v>
      </c>
      <c r="BG54" t="s">
        <v>83</v>
      </c>
      <c r="BH54" t="s">
        <v>87</v>
      </c>
      <c r="BI54" t="s">
        <v>81</v>
      </c>
      <c r="BK54" s="1">
        <v>45262.604166666664</v>
      </c>
      <c r="BL54" s="1">
        <f t="shared" si="2"/>
        <v>45262.270833333328</v>
      </c>
      <c r="BM54">
        <v>23.7</v>
      </c>
      <c r="BN54">
        <v>22.3</v>
      </c>
      <c r="BO54">
        <v>16.5</v>
      </c>
      <c r="BP54">
        <v>64</v>
      </c>
      <c r="BQ54">
        <v>4.4000000000000004</v>
      </c>
      <c r="BR54" t="s">
        <v>44</v>
      </c>
      <c r="BS54">
        <v>19</v>
      </c>
      <c r="BT54">
        <v>24</v>
      </c>
      <c r="BU54">
        <v>10</v>
      </c>
      <c r="BV54">
        <v>13</v>
      </c>
      <c r="BW54" t="s">
        <v>88</v>
      </c>
      <c r="BX54" t="s">
        <v>88</v>
      </c>
      <c r="BY54">
        <v>0</v>
      </c>
    </row>
    <row r="55" spans="1:77" x14ac:dyDescent="0.3">
      <c r="A55" s="1">
        <v>45262.75</v>
      </c>
      <c r="B55">
        <v>18.760000000000002</v>
      </c>
      <c r="C55">
        <v>18.760000000000002</v>
      </c>
      <c r="D55">
        <v>100</v>
      </c>
      <c r="E55">
        <v>100</v>
      </c>
      <c r="F55">
        <v>6.5</v>
      </c>
      <c r="G55">
        <v>6.5</v>
      </c>
      <c r="H55">
        <v>80.400000000000006</v>
      </c>
      <c r="I55">
        <v>80.400000000000006</v>
      </c>
      <c r="J55">
        <v>0.01</v>
      </c>
      <c r="K55">
        <v>0.01</v>
      </c>
      <c r="L55">
        <v>1010.41</v>
      </c>
      <c r="M55">
        <v>1010.41</v>
      </c>
      <c r="N55">
        <v>239.3</v>
      </c>
      <c r="O55">
        <v>222.36</v>
      </c>
      <c r="P55">
        <v>239.3</v>
      </c>
      <c r="Q55">
        <v>5.5</v>
      </c>
      <c r="R55">
        <v>3.17</v>
      </c>
      <c r="S55">
        <v>5.5</v>
      </c>
      <c r="V55" s="2">
        <f>DATE(2023,12,2)</f>
        <v>45262</v>
      </c>
      <c r="W55" s="3">
        <v>0.45833333333333331</v>
      </c>
      <c r="X55" s="4">
        <f t="shared" si="0"/>
        <v>45262.166666666664</v>
      </c>
      <c r="Y55">
        <v>25.9</v>
      </c>
      <c r="Z55">
        <v>25.4</v>
      </c>
      <c r="AA55">
        <v>15.9</v>
      </c>
      <c r="AB55">
        <v>54</v>
      </c>
      <c r="AC55">
        <v>6.1</v>
      </c>
      <c r="AD55" t="s">
        <v>46</v>
      </c>
      <c r="AE55">
        <v>13</v>
      </c>
      <c r="AF55">
        <v>20</v>
      </c>
      <c r="AG55">
        <v>7</v>
      </c>
      <c r="AH55">
        <v>11</v>
      </c>
      <c r="AI55">
        <v>1010.1</v>
      </c>
      <c r="AJ55">
        <v>1010</v>
      </c>
      <c r="AK55">
        <v>0</v>
      </c>
      <c r="AL55" s="1">
        <v>45263.083333333336</v>
      </c>
      <c r="AM55" s="1">
        <f t="shared" si="1"/>
        <v>45262.75</v>
      </c>
      <c r="AN55">
        <v>1701540000</v>
      </c>
      <c r="AO55">
        <v>19.2222222222222</v>
      </c>
      <c r="AP55">
        <v>19.2222222222222</v>
      </c>
      <c r="AQ55">
        <v>77.650000000000006</v>
      </c>
      <c r="AR55">
        <v>59.4</v>
      </c>
      <c r="AS55" t="s">
        <v>78</v>
      </c>
      <c r="AT55">
        <v>0</v>
      </c>
      <c r="AU55" t="s">
        <v>78</v>
      </c>
      <c r="AV55" t="s">
        <v>78</v>
      </c>
      <c r="AW55" t="s">
        <v>78</v>
      </c>
      <c r="AX55" t="s">
        <v>78</v>
      </c>
      <c r="AY55">
        <v>10.1388672</v>
      </c>
      <c r="AZ55">
        <v>236</v>
      </c>
      <c r="BA55">
        <v>1011</v>
      </c>
      <c r="BB55">
        <v>9.9779327999999996</v>
      </c>
      <c r="BC55">
        <v>88</v>
      </c>
      <c r="BD55">
        <v>0</v>
      </c>
      <c r="BE55">
        <v>0</v>
      </c>
      <c r="BF55">
        <v>0</v>
      </c>
      <c r="BG55" t="s">
        <v>83</v>
      </c>
      <c r="BH55" t="s">
        <v>87</v>
      </c>
      <c r="BI55" t="s">
        <v>81</v>
      </c>
      <c r="BK55" s="1">
        <v>45262.625</v>
      </c>
      <c r="BL55" s="1">
        <f t="shared" si="2"/>
        <v>45262.291666666664</v>
      </c>
      <c r="BM55">
        <v>23.8</v>
      </c>
      <c r="BN55">
        <v>22.7</v>
      </c>
      <c r="BO55">
        <v>16.3</v>
      </c>
      <c r="BP55">
        <v>63</v>
      </c>
      <c r="BQ55">
        <v>4.5999999999999996</v>
      </c>
      <c r="BR55" t="s">
        <v>46</v>
      </c>
      <c r="BS55">
        <v>17</v>
      </c>
      <c r="BT55">
        <v>26</v>
      </c>
      <c r="BU55">
        <v>9</v>
      </c>
      <c r="BV55">
        <v>14</v>
      </c>
      <c r="BW55" t="s">
        <v>88</v>
      </c>
      <c r="BX55" t="s">
        <v>88</v>
      </c>
      <c r="BY55">
        <v>0</v>
      </c>
    </row>
    <row r="56" spans="1:77" x14ac:dyDescent="0.3">
      <c r="A56" s="1">
        <v>45262.791666666664</v>
      </c>
      <c r="B56">
        <v>18.649999999999999</v>
      </c>
      <c r="C56">
        <v>18.649999999999999</v>
      </c>
      <c r="D56">
        <v>97.9</v>
      </c>
      <c r="E56">
        <v>97.9</v>
      </c>
      <c r="F56">
        <v>6.17</v>
      </c>
      <c r="G56">
        <v>6.17</v>
      </c>
      <c r="H56">
        <v>81</v>
      </c>
      <c r="I56">
        <v>81</v>
      </c>
      <c r="J56">
        <v>0.01</v>
      </c>
      <c r="K56">
        <v>0.01</v>
      </c>
      <c r="L56">
        <v>1010.72</v>
      </c>
      <c r="M56">
        <v>1010.72</v>
      </c>
      <c r="N56">
        <v>239.3</v>
      </c>
      <c r="O56">
        <v>221.85</v>
      </c>
      <c r="P56">
        <v>239.3</v>
      </c>
      <c r="Q56">
        <v>5.49</v>
      </c>
      <c r="R56">
        <v>2.81</v>
      </c>
      <c r="S56">
        <v>5.49</v>
      </c>
      <c r="V56" s="2">
        <f>DATE(2023,12,2)</f>
        <v>45262</v>
      </c>
      <c r="W56" s="3">
        <v>0.47916666666666669</v>
      </c>
      <c r="X56" s="4">
        <f t="shared" si="0"/>
        <v>45262.1875</v>
      </c>
      <c r="Y56">
        <v>25.8</v>
      </c>
      <c r="Z56">
        <v>26.2</v>
      </c>
      <c r="AA56">
        <v>17.2</v>
      </c>
      <c r="AB56">
        <v>59</v>
      </c>
      <c r="AC56">
        <v>5.4</v>
      </c>
      <c r="AD56" t="s">
        <v>46</v>
      </c>
      <c r="AE56">
        <v>11</v>
      </c>
      <c r="AF56">
        <v>20</v>
      </c>
      <c r="AG56">
        <v>6</v>
      </c>
      <c r="AH56">
        <v>11</v>
      </c>
      <c r="AI56">
        <v>1010.1</v>
      </c>
      <c r="AJ56">
        <v>1010</v>
      </c>
      <c r="AK56">
        <v>0</v>
      </c>
      <c r="AL56" s="1">
        <v>45263.125</v>
      </c>
      <c r="AM56" s="1">
        <f t="shared" si="1"/>
        <v>45262.791666666664</v>
      </c>
      <c r="AN56">
        <v>1701543600</v>
      </c>
      <c r="AO56">
        <v>19.7222222222222</v>
      </c>
      <c r="AP56">
        <v>19.7222222222222</v>
      </c>
      <c r="AQ56">
        <v>80.239999999999995</v>
      </c>
      <c r="AR56">
        <v>61.2</v>
      </c>
      <c r="AS56" t="s">
        <v>78</v>
      </c>
      <c r="AT56">
        <v>0</v>
      </c>
      <c r="AU56" t="s">
        <v>78</v>
      </c>
      <c r="AV56" t="s">
        <v>78</v>
      </c>
      <c r="AW56" t="s">
        <v>78</v>
      </c>
      <c r="AX56" t="s">
        <v>78</v>
      </c>
      <c r="AY56">
        <v>12.070080000000001</v>
      </c>
      <c r="AZ56">
        <v>236</v>
      </c>
      <c r="BA56">
        <v>1011</v>
      </c>
      <c r="BB56">
        <v>9.9779327999999996</v>
      </c>
      <c r="BC56">
        <v>50</v>
      </c>
      <c r="BD56">
        <v>0</v>
      </c>
      <c r="BE56">
        <v>0</v>
      </c>
      <c r="BF56">
        <v>0</v>
      </c>
      <c r="BG56" t="s">
        <v>83</v>
      </c>
      <c r="BH56" t="s">
        <v>87</v>
      </c>
      <c r="BI56" t="s">
        <v>81</v>
      </c>
      <c r="BK56" s="1">
        <v>45262.645833333336</v>
      </c>
      <c r="BL56" s="1">
        <f t="shared" si="2"/>
        <v>45262.3125</v>
      </c>
      <c r="BM56">
        <v>23.6</v>
      </c>
      <c r="BN56">
        <v>22.2</v>
      </c>
      <c r="BO56">
        <v>16.600000000000001</v>
      </c>
      <c r="BP56">
        <v>65</v>
      </c>
      <c r="BQ56">
        <v>4.3</v>
      </c>
      <c r="BR56" t="s">
        <v>45</v>
      </c>
      <c r="BS56">
        <v>19</v>
      </c>
      <c r="BT56">
        <v>28</v>
      </c>
      <c r="BU56">
        <v>10</v>
      </c>
      <c r="BV56">
        <v>15</v>
      </c>
      <c r="BW56" t="s">
        <v>88</v>
      </c>
      <c r="BX56" t="s">
        <v>88</v>
      </c>
      <c r="BY56">
        <v>0</v>
      </c>
    </row>
    <row r="57" spans="1:77" x14ac:dyDescent="0.3">
      <c r="A57" s="1">
        <v>45262.833333333336</v>
      </c>
      <c r="B57">
        <v>18.53</v>
      </c>
      <c r="C57">
        <v>18.53</v>
      </c>
      <c r="D57">
        <v>95.8</v>
      </c>
      <c r="E57">
        <v>95.8</v>
      </c>
      <c r="F57">
        <v>5.84</v>
      </c>
      <c r="G57">
        <v>5.84</v>
      </c>
      <c r="H57">
        <v>81.599999999999994</v>
      </c>
      <c r="I57">
        <v>81.599999999999994</v>
      </c>
      <c r="J57">
        <v>0.01</v>
      </c>
      <c r="K57">
        <v>0.01</v>
      </c>
      <c r="L57">
        <v>1011.02</v>
      </c>
      <c r="M57">
        <v>1011.02</v>
      </c>
      <c r="N57">
        <v>239.31</v>
      </c>
      <c r="O57">
        <v>221.34</v>
      </c>
      <c r="P57">
        <v>239.31</v>
      </c>
      <c r="Q57">
        <v>5.48</v>
      </c>
      <c r="R57">
        <v>2.46</v>
      </c>
      <c r="S57">
        <v>5.48</v>
      </c>
      <c r="V57" s="2">
        <f>DATE(2023,12,2)</f>
        <v>45262</v>
      </c>
      <c r="W57" s="3">
        <v>0.5</v>
      </c>
      <c r="X57" s="4">
        <f t="shared" si="0"/>
        <v>45262.208333333336</v>
      </c>
      <c r="Y57">
        <v>24.6</v>
      </c>
      <c r="Z57">
        <v>23.1</v>
      </c>
      <c r="AA57">
        <v>15.2</v>
      </c>
      <c r="AB57">
        <v>55</v>
      </c>
      <c r="AC57">
        <v>5.7</v>
      </c>
      <c r="AD57" t="s">
        <v>44</v>
      </c>
      <c r="AE57">
        <v>17</v>
      </c>
      <c r="AF57">
        <v>26</v>
      </c>
      <c r="AG57">
        <v>9</v>
      </c>
      <c r="AH57">
        <v>14</v>
      </c>
      <c r="AI57">
        <v>1010.3</v>
      </c>
      <c r="AJ57">
        <v>1010.2</v>
      </c>
      <c r="AK57">
        <v>0</v>
      </c>
      <c r="AL57" s="1">
        <v>45263.166666666664</v>
      </c>
      <c r="AM57" s="1">
        <f t="shared" si="1"/>
        <v>45262.833333333328</v>
      </c>
      <c r="AN57">
        <v>1701547200</v>
      </c>
      <c r="AO57">
        <v>19.2222222222222</v>
      </c>
      <c r="AP57">
        <v>19.2222222222222</v>
      </c>
      <c r="AQ57">
        <v>82.78</v>
      </c>
      <c r="AR57">
        <v>61.2</v>
      </c>
      <c r="AS57" t="s">
        <v>78</v>
      </c>
      <c r="AT57">
        <v>0</v>
      </c>
      <c r="AU57" t="s">
        <v>78</v>
      </c>
      <c r="AV57" t="s">
        <v>78</v>
      </c>
      <c r="AW57" t="s">
        <v>78</v>
      </c>
      <c r="AX57" t="s">
        <v>78</v>
      </c>
      <c r="AY57">
        <v>9.8169983999999992</v>
      </c>
      <c r="AZ57">
        <v>238</v>
      </c>
      <c r="BA57">
        <v>1011</v>
      </c>
      <c r="BB57">
        <v>9.9779327999999996</v>
      </c>
      <c r="BC57">
        <v>68.3</v>
      </c>
      <c r="BD57">
        <v>0</v>
      </c>
      <c r="BE57">
        <v>0</v>
      </c>
      <c r="BF57">
        <v>0</v>
      </c>
      <c r="BG57" t="s">
        <v>83</v>
      </c>
      <c r="BH57" t="s">
        <v>87</v>
      </c>
      <c r="BI57" t="s">
        <v>81</v>
      </c>
      <c r="BK57" s="1">
        <v>45262.666666666664</v>
      </c>
      <c r="BL57" s="1">
        <f t="shared" si="2"/>
        <v>45262.333333333328</v>
      </c>
      <c r="BM57">
        <v>22.7</v>
      </c>
      <c r="BN57">
        <v>20.5</v>
      </c>
      <c r="BO57">
        <v>16</v>
      </c>
      <c r="BP57">
        <v>66</v>
      </c>
      <c r="BQ57">
        <v>4.0999999999999996</v>
      </c>
      <c r="BR57" t="s">
        <v>48</v>
      </c>
      <c r="BS57">
        <v>22</v>
      </c>
      <c r="BT57">
        <v>33</v>
      </c>
      <c r="BU57">
        <v>12</v>
      </c>
      <c r="BV57">
        <v>18</v>
      </c>
      <c r="BW57" t="s">
        <v>88</v>
      </c>
      <c r="BX57" t="s">
        <v>88</v>
      </c>
      <c r="BY57">
        <v>0</v>
      </c>
    </row>
    <row r="58" spans="1:77" x14ac:dyDescent="0.3">
      <c r="A58" s="1">
        <v>45262.875</v>
      </c>
      <c r="B58">
        <v>18.41</v>
      </c>
      <c r="C58">
        <v>18.41</v>
      </c>
      <c r="D58">
        <v>93.7</v>
      </c>
      <c r="E58">
        <v>93.7</v>
      </c>
      <c r="F58">
        <v>5.51</v>
      </c>
      <c r="G58">
        <v>5.51</v>
      </c>
      <c r="H58">
        <v>82.2</v>
      </c>
      <c r="I58">
        <v>82.2</v>
      </c>
      <c r="J58">
        <v>0.01</v>
      </c>
      <c r="K58">
        <v>0.01</v>
      </c>
      <c r="L58">
        <v>1011.33</v>
      </c>
      <c r="M58">
        <v>1011.33</v>
      </c>
      <c r="N58">
        <v>239.31</v>
      </c>
      <c r="O58">
        <v>220.83</v>
      </c>
      <c r="P58">
        <v>239.31</v>
      </c>
      <c r="Q58">
        <v>5.47</v>
      </c>
      <c r="R58">
        <v>2.1</v>
      </c>
      <c r="S58">
        <v>5.47</v>
      </c>
      <c r="V58" s="2">
        <f>DATE(2023,12,2)</f>
        <v>45262</v>
      </c>
      <c r="W58" s="3">
        <v>0.52083333333333337</v>
      </c>
      <c r="X58" s="4">
        <f t="shared" si="0"/>
        <v>45262.229166666664</v>
      </c>
      <c r="Y58">
        <v>25.5</v>
      </c>
      <c r="Z58">
        <v>24.8</v>
      </c>
      <c r="AA58">
        <v>16.399999999999999</v>
      </c>
      <c r="AB58">
        <v>57</v>
      </c>
      <c r="AC58">
        <v>5.6</v>
      </c>
      <c r="AD58" t="s">
        <v>46</v>
      </c>
      <c r="AE58">
        <v>15</v>
      </c>
      <c r="AF58">
        <v>26</v>
      </c>
      <c r="AG58">
        <v>8</v>
      </c>
      <c r="AH58">
        <v>14</v>
      </c>
      <c r="AI58">
        <v>1010.2</v>
      </c>
      <c r="AJ58">
        <v>1010.1</v>
      </c>
      <c r="AK58">
        <v>0</v>
      </c>
      <c r="AL58" s="1">
        <v>45263.208333333336</v>
      </c>
      <c r="AM58" s="1">
        <f t="shared" si="1"/>
        <v>45262.875</v>
      </c>
      <c r="AN58">
        <v>1701550800</v>
      </c>
      <c r="AO58">
        <v>19.7222222222222</v>
      </c>
      <c r="AP58">
        <v>19.7222222222222</v>
      </c>
      <c r="AQ58">
        <v>83.27</v>
      </c>
      <c r="AR58">
        <v>62.2</v>
      </c>
      <c r="AS58" t="s">
        <v>78</v>
      </c>
      <c r="AT58">
        <v>0</v>
      </c>
      <c r="AU58" t="s">
        <v>78</v>
      </c>
      <c r="AV58" t="s">
        <v>78</v>
      </c>
      <c r="AW58" t="s">
        <v>78</v>
      </c>
      <c r="AX58" t="s">
        <v>78</v>
      </c>
      <c r="AY58">
        <v>11.1044736</v>
      </c>
      <c r="AZ58">
        <v>259</v>
      </c>
      <c r="BA58">
        <v>1011</v>
      </c>
      <c r="BB58">
        <v>9.9779327999999996</v>
      </c>
      <c r="BC58">
        <v>54.1</v>
      </c>
      <c r="BD58">
        <v>0</v>
      </c>
      <c r="BE58">
        <v>0</v>
      </c>
      <c r="BF58">
        <v>0</v>
      </c>
      <c r="BG58" t="s">
        <v>83</v>
      </c>
      <c r="BH58" t="s">
        <v>87</v>
      </c>
      <c r="BI58" t="s">
        <v>81</v>
      </c>
      <c r="BK58" s="1">
        <v>45262.6875</v>
      </c>
      <c r="BL58" s="1">
        <f t="shared" si="2"/>
        <v>45262.354166666664</v>
      </c>
      <c r="BM58">
        <v>23.4</v>
      </c>
      <c r="BN58">
        <v>21.7</v>
      </c>
      <c r="BO58">
        <v>16.2</v>
      </c>
      <c r="BP58">
        <v>64</v>
      </c>
      <c r="BQ58">
        <v>4.4000000000000004</v>
      </c>
      <c r="BR58" t="s">
        <v>44</v>
      </c>
      <c r="BS58">
        <v>20</v>
      </c>
      <c r="BT58">
        <v>30</v>
      </c>
      <c r="BU58">
        <v>11</v>
      </c>
      <c r="BV58">
        <v>16</v>
      </c>
      <c r="BW58" t="s">
        <v>88</v>
      </c>
      <c r="BX58" t="s">
        <v>88</v>
      </c>
      <c r="BY58">
        <v>0</v>
      </c>
    </row>
    <row r="59" spans="1:77" x14ac:dyDescent="0.3">
      <c r="A59" s="1">
        <v>45262.916666666664</v>
      </c>
      <c r="B59">
        <v>19.46</v>
      </c>
      <c r="C59">
        <v>19.46</v>
      </c>
      <c r="D59">
        <v>84.63</v>
      </c>
      <c r="E59">
        <v>84.63</v>
      </c>
      <c r="F59">
        <v>5.18</v>
      </c>
      <c r="G59">
        <v>5.18</v>
      </c>
      <c r="H59">
        <v>77.7</v>
      </c>
      <c r="I59">
        <v>77.7</v>
      </c>
      <c r="J59">
        <v>0.02</v>
      </c>
      <c r="K59">
        <v>0.02</v>
      </c>
      <c r="L59">
        <v>1012.01</v>
      </c>
      <c r="M59">
        <v>1012.01</v>
      </c>
      <c r="N59">
        <v>237.11</v>
      </c>
      <c r="O59">
        <v>230.47</v>
      </c>
      <c r="P59">
        <v>237.11</v>
      </c>
      <c r="Q59">
        <v>5.78</v>
      </c>
      <c r="R59">
        <v>2.5</v>
      </c>
      <c r="S59">
        <v>5.78</v>
      </c>
      <c r="V59" s="2">
        <f>DATE(2023,12,2)</f>
        <v>45262</v>
      </c>
      <c r="W59" s="3">
        <v>0.54166666666666663</v>
      </c>
      <c r="X59" s="4">
        <f t="shared" si="0"/>
        <v>45262.25</v>
      </c>
      <c r="Y59">
        <v>25.1</v>
      </c>
      <c r="Z59">
        <v>23.5</v>
      </c>
      <c r="AA59">
        <v>16</v>
      </c>
      <c r="AB59">
        <v>57</v>
      </c>
      <c r="AC59">
        <v>5.6</v>
      </c>
      <c r="AD59" t="s">
        <v>44</v>
      </c>
      <c r="AE59">
        <v>19</v>
      </c>
      <c r="AF59">
        <v>28</v>
      </c>
      <c r="AG59">
        <v>10</v>
      </c>
      <c r="AH59">
        <v>15</v>
      </c>
      <c r="AI59">
        <v>1010.2</v>
      </c>
      <c r="AJ59">
        <v>1010.1</v>
      </c>
      <c r="AK59">
        <v>0</v>
      </c>
      <c r="AL59" s="1">
        <v>45263.25</v>
      </c>
      <c r="AM59" s="1">
        <f t="shared" si="1"/>
        <v>45262.916666666664</v>
      </c>
      <c r="AN59">
        <v>1701554400</v>
      </c>
      <c r="AO59">
        <v>20.1111111111111</v>
      </c>
      <c r="AP59">
        <v>20.1111111111111</v>
      </c>
      <c r="AQ59">
        <v>81.14</v>
      </c>
      <c r="AR59">
        <v>62.2</v>
      </c>
      <c r="AS59" t="s">
        <v>78</v>
      </c>
      <c r="AT59">
        <v>0</v>
      </c>
      <c r="AU59" t="s">
        <v>78</v>
      </c>
      <c r="AV59" t="s">
        <v>78</v>
      </c>
      <c r="AW59" t="s">
        <v>78</v>
      </c>
      <c r="AX59" t="s">
        <v>78</v>
      </c>
      <c r="AY59">
        <v>11.5872768</v>
      </c>
      <c r="AZ59">
        <v>280</v>
      </c>
      <c r="BA59">
        <v>1012</v>
      </c>
      <c r="BB59">
        <v>9.9779327999999996</v>
      </c>
      <c r="BC59">
        <v>51.3</v>
      </c>
      <c r="BD59">
        <v>38</v>
      </c>
      <c r="BE59">
        <v>0.1</v>
      </c>
      <c r="BF59">
        <v>0</v>
      </c>
      <c r="BG59" t="s">
        <v>83</v>
      </c>
      <c r="BH59" t="s">
        <v>84</v>
      </c>
      <c r="BI59" t="s">
        <v>81</v>
      </c>
      <c r="BK59" s="1">
        <v>45262.708333333336</v>
      </c>
      <c r="BL59" s="1">
        <f t="shared" si="2"/>
        <v>45262.375</v>
      </c>
      <c r="BM59">
        <v>21.5</v>
      </c>
      <c r="BN59">
        <v>19.5</v>
      </c>
      <c r="BO59">
        <v>15.6</v>
      </c>
      <c r="BP59">
        <v>69</v>
      </c>
      <c r="BQ59">
        <v>3.5</v>
      </c>
      <c r="BR59" t="s">
        <v>48</v>
      </c>
      <c r="BS59">
        <v>20</v>
      </c>
      <c r="BT59">
        <v>30</v>
      </c>
      <c r="BU59">
        <v>11</v>
      </c>
      <c r="BV59">
        <v>16</v>
      </c>
      <c r="BW59" t="s">
        <v>88</v>
      </c>
      <c r="BX59" t="s">
        <v>88</v>
      </c>
      <c r="BY59">
        <v>0</v>
      </c>
    </row>
    <row r="60" spans="1:77" x14ac:dyDescent="0.3">
      <c r="A60" s="1">
        <v>45262.958333333336</v>
      </c>
      <c r="B60">
        <v>20.51</v>
      </c>
      <c r="C60">
        <v>20.51</v>
      </c>
      <c r="D60">
        <v>75.569999999999993</v>
      </c>
      <c r="E60">
        <v>75.569999999999993</v>
      </c>
      <c r="F60">
        <v>4.8499999999999996</v>
      </c>
      <c r="G60">
        <v>4.8499999999999996</v>
      </c>
      <c r="H60">
        <v>73.2</v>
      </c>
      <c r="I60">
        <v>73.2</v>
      </c>
      <c r="J60">
        <v>0.03</v>
      </c>
      <c r="K60">
        <v>0.03</v>
      </c>
      <c r="L60">
        <v>1012.68</v>
      </c>
      <c r="M60">
        <v>1012.68</v>
      </c>
      <c r="N60">
        <v>234.9</v>
      </c>
      <c r="O60">
        <v>240.1</v>
      </c>
      <c r="P60">
        <v>234.9</v>
      </c>
      <c r="Q60">
        <v>6.09</v>
      </c>
      <c r="R60">
        <v>2.91</v>
      </c>
      <c r="S60">
        <v>6.09</v>
      </c>
      <c r="V60" s="2">
        <f>DATE(2023,12,2)</f>
        <v>45262</v>
      </c>
      <c r="W60" s="3">
        <v>0.5625</v>
      </c>
      <c r="X60" s="4">
        <f t="shared" si="0"/>
        <v>45262.270833333336</v>
      </c>
      <c r="Y60">
        <v>25.6</v>
      </c>
      <c r="Z60">
        <v>24.7</v>
      </c>
      <c r="AA60">
        <v>15.9</v>
      </c>
      <c r="AB60">
        <v>55</v>
      </c>
      <c r="AC60">
        <v>5.9</v>
      </c>
      <c r="AD60" t="s">
        <v>44</v>
      </c>
      <c r="AE60">
        <v>15</v>
      </c>
      <c r="AF60">
        <v>24</v>
      </c>
      <c r="AG60">
        <v>8</v>
      </c>
      <c r="AH60">
        <v>13</v>
      </c>
      <c r="AI60">
        <v>1010.2</v>
      </c>
      <c r="AJ60">
        <v>1010.1</v>
      </c>
      <c r="AK60">
        <v>0</v>
      </c>
      <c r="AL60" s="1">
        <v>45263.291666666664</v>
      </c>
      <c r="AM60" s="1">
        <f t="shared" si="1"/>
        <v>45262.958333333328</v>
      </c>
      <c r="AN60">
        <v>1701558000</v>
      </c>
      <c r="AO60">
        <v>20.7777777777778</v>
      </c>
      <c r="AP60">
        <v>20.7777777777778</v>
      </c>
      <c r="AQ60">
        <v>77.88</v>
      </c>
      <c r="AR60">
        <v>62.2</v>
      </c>
      <c r="AS60" t="s">
        <v>78</v>
      </c>
      <c r="AT60">
        <v>0</v>
      </c>
      <c r="AU60" t="s">
        <v>78</v>
      </c>
      <c r="AV60" t="s">
        <v>78</v>
      </c>
      <c r="AW60" t="s">
        <v>78</v>
      </c>
      <c r="AX60" t="s">
        <v>78</v>
      </c>
      <c r="AY60">
        <v>19.4730624</v>
      </c>
      <c r="AZ60">
        <v>268</v>
      </c>
      <c r="BA60">
        <v>1013</v>
      </c>
      <c r="BB60">
        <v>9.9779327999999996</v>
      </c>
      <c r="BC60">
        <v>90.3</v>
      </c>
      <c r="BD60">
        <v>79</v>
      </c>
      <c r="BE60">
        <v>0.3</v>
      </c>
      <c r="BF60">
        <v>1</v>
      </c>
      <c r="BG60" t="s">
        <v>85</v>
      </c>
      <c r="BH60" t="s">
        <v>86</v>
      </c>
      <c r="BI60" t="s">
        <v>81</v>
      </c>
      <c r="BK60" s="1">
        <v>45262.729166666664</v>
      </c>
      <c r="BL60" s="1">
        <f t="shared" si="2"/>
        <v>45262.395833333328</v>
      </c>
      <c r="BM60">
        <v>21.5</v>
      </c>
      <c r="BN60">
        <v>19.7</v>
      </c>
      <c r="BO60">
        <v>16</v>
      </c>
      <c r="BP60">
        <v>71</v>
      </c>
      <c r="BQ60">
        <v>3.3</v>
      </c>
      <c r="BR60" t="s">
        <v>48</v>
      </c>
      <c r="BS60">
        <v>20</v>
      </c>
      <c r="BT60">
        <v>30</v>
      </c>
      <c r="BU60">
        <v>11</v>
      </c>
      <c r="BV60">
        <v>16</v>
      </c>
      <c r="BW60" t="s">
        <v>88</v>
      </c>
      <c r="BX60" t="s">
        <v>88</v>
      </c>
      <c r="BY60">
        <v>0</v>
      </c>
    </row>
    <row r="61" spans="1:77" x14ac:dyDescent="0.3">
      <c r="A61" s="1">
        <v>45263</v>
      </c>
      <c r="B61">
        <v>21.56</v>
      </c>
      <c r="C61">
        <v>21.56</v>
      </c>
      <c r="D61">
        <v>66.5</v>
      </c>
      <c r="E61">
        <v>66.5</v>
      </c>
      <c r="F61">
        <v>4.53</v>
      </c>
      <c r="G61">
        <v>4.53</v>
      </c>
      <c r="H61">
        <v>68.7</v>
      </c>
      <c r="I61">
        <v>68.7</v>
      </c>
      <c r="J61">
        <v>0.04</v>
      </c>
      <c r="K61">
        <v>0.04</v>
      </c>
      <c r="L61">
        <v>1013.36</v>
      </c>
      <c r="M61">
        <v>1013.36</v>
      </c>
      <c r="N61">
        <v>232.7</v>
      </c>
      <c r="O61">
        <v>249.74</v>
      </c>
      <c r="P61">
        <v>232.7</v>
      </c>
      <c r="Q61">
        <v>6.4</v>
      </c>
      <c r="R61">
        <v>3.31</v>
      </c>
      <c r="S61">
        <v>6.4</v>
      </c>
      <c r="V61" s="2">
        <f>DATE(2023,12,2)</f>
        <v>45262</v>
      </c>
      <c r="W61" s="3">
        <v>0.58333333333333337</v>
      </c>
      <c r="X61" s="4">
        <f t="shared" si="0"/>
        <v>45262.291666666664</v>
      </c>
      <c r="Y61">
        <v>24.7</v>
      </c>
      <c r="Z61">
        <v>23.7</v>
      </c>
      <c r="AA61">
        <v>15.6</v>
      </c>
      <c r="AB61">
        <v>57</v>
      </c>
      <c r="AC61">
        <v>5.5</v>
      </c>
      <c r="AD61" t="s">
        <v>46</v>
      </c>
      <c r="AE61">
        <v>15</v>
      </c>
      <c r="AF61">
        <v>28</v>
      </c>
      <c r="AG61">
        <v>8</v>
      </c>
      <c r="AH61">
        <v>15</v>
      </c>
      <c r="AI61">
        <v>1009.9</v>
      </c>
      <c r="AJ61">
        <v>1009.8</v>
      </c>
      <c r="AK61">
        <v>0</v>
      </c>
      <c r="AL61" s="1">
        <v>45263.333333333336</v>
      </c>
      <c r="AM61" s="1">
        <f t="shared" si="1"/>
        <v>45263</v>
      </c>
      <c r="AN61">
        <v>1701561600</v>
      </c>
      <c r="AO61">
        <v>22.8888888888889</v>
      </c>
      <c r="AP61">
        <v>22.8888888888889</v>
      </c>
      <c r="AQ61">
        <v>63.98</v>
      </c>
      <c r="AR61">
        <v>60.3</v>
      </c>
      <c r="AS61" t="s">
        <v>78</v>
      </c>
      <c r="AT61">
        <v>0</v>
      </c>
      <c r="AU61" t="s">
        <v>78</v>
      </c>
      <c r="AV61" t="s">
        <v>78</v>
      </c>
      <c r="AW61" t="s">
        <v>78</v>
      </c>
      <c r="AX61" t="s">
        <v>78</v>
      </c>
      <c r="AY61">
        <v>15.288767999999999</v>
      </c>
      <c r="AZ61">
        <v>240</v>
      </c>
      <c r="BA61">
        <v>1013</v>
      </c>
      <c r="BB61">
        <v>9.9779327999999996</v>
      </c>
      <c r="BC61">
        <v>89</v>
      </c>
      <c r="BD61">
        <v>372</v>
      </c>
      <c r="BE61">
        <v>1.3</v>
      </c>
      <c r="BF61">
        <v>4</v>
      </c>
      <c r="BG61" t="s">
        <v>83</v>
      </c>
      <c r="BH61" t="s">
        <v>84</v>
      </c>
      <c r="BI61" t="s">
        <v>81</v>
      </c>
      <c r="BK61" s="1">
        <v>45262.75</v>
      </c>
      <c r="BL61" s="1">
        <f t="shared" si="2"/>
        <v>45262.416666666664</v>
      </c>
      <c r="BM61">
        <v>21.6</v>
      </c>
      <c r="BN61">
        <v>20.6</v>
      </c>
      <c r="BO61">
        <v>15.7</v>
      </c>
      <c r="BP61">
        <v>69</v>
      </c>
      <c r="BQ61">
        <v>3.5</v>
      </c>
      <c r="BR61" t="s">
        <v>94</v>
      </c>
      <c r="BS61">
        <v>15</v>
      </c>
      <c r="BT61">
        <v>24</v>
      </c>
      <c r="BU61">
        <v>8</v>
      </c>
      <c r="BV61">
        <v>13</v>
      </c>
      <c r="BW61" t="s">
        <v>88</v>
      </c>
      <c r="BX61" t="s">
        <v>88</v>
      </c>
      <c r="BY61">
        <v>0</v>
      </c>
    </row>
    <row r="62" spans="1:77" x14ac:dyDescent="0.3">
      <c r="A62" s="1">
        <v>45263.041666666664</v>
      </c>
      <c r="B62">
        <v>22.93</v>
      </c>
      <c r="C62">
        <v>22.93</v>
      </c>
      <c r="D62">
        <v>44.33</v>
      </c>
      <c r="E62">
        <v>44.33</v>
      </c>
      <c r="F62">
        <v>4.63</v>
      </c>
      <c r="G62">
        <v>4.63</v>
      </c>
      <c r="H62">
        <v>61.37</v>
      </c>
      <c r="I62">
        <v>61.37</v>
      </c>
      <c r="J62">
        <v>0.02</v>
      </c>
      <c r="K62">
        <v>0.02</v>
      </c>
      <c r="L62">
        <v>1013.37</v>
      </c>
      <c r="M62">
        <v>1013.37</v>
      </c>
      <c r="N62">
        <v>233.62</v>
      </c>
      <c r="O62">
        <v>253.76</v>
      </c>
      <c r="P62">
        <v>233.62</v>
      </c>
      <c r="Q62">
        <v>5.49</v>
      </c>
      <c r="R62">
        <v>3.7</v>
      </c>
      <c r="S62">
        <v>5.49</v>
      </c>
      <c r="V62" s="2">
        <f>DATE(2023,12,2)</f>
        <v>45262</v>
      </c>
      <c r="W62" s="3">
        <v>0.60416666666666663</v>
      </c>
      <c r="X62" s="4">
        <f t="shared" si="0"/>
        <v>45262.3125</v>
      </c>
      <c r="Y62">
        <v>24.7</v>
      </c>
      <c r="Z62">
        <v>23.6</v>
      </c>
      <c r="AA62">
        <v>15.3</v>
      </c>
      <c r="AB62">
        <v>56</v>
      </c>
      <c r="AC62">
        <v>5.7</v>
      </c>
      <c r="AD62" t="s">
        <v>46</v>
      </c>
      <c r="AE62">
        <v>15</v>
      </c>
      <c r="AF62">
        <v>28</v>
      </c>
      <c r="AG62">
        <v>8</v>
      </c>
      <c r="AH62">
        <v>15</v>
      </c>
      <c r="AI62">
        <v>1009.9</v>
      </c>
      <c r="AJ62">
        <v>1009.8</v>
      </c>
      <c r="AK62">
        <v>0</v>
      </c>
      <c r="AL62" s="1">
        <v>45263.375</v>
      </c>
      <c r="AM62" s="1">
        <f t="shared" si="1"/>
        <v>45263.041666666664</v>
      </c>
      <c r="AN62">
        <v>1701565200</v>
      </c>
      <c r="AO62">
        <v>23.1666666666667</v>
      </c>
      <c r="AP62">
        <v>23.1666666666667</v>
      </c>
      <c r="AQ62">
        <v>60.74</v>
      </c>
      <c r="AR62">
        <v>59.3</v>
      </c>
      <c r="AS62" t="s">
        <v>78</v>
      </c>
      <c r="AT62">
        <v>0</v>
      </c>
      <c r="AU62" t="s">
        <v>78</v>
      </c>
      <c r="AV62" t="s">
        <v>78</v>
      </c>
      <c r="AW62" t="s">
        <v>78</v>
      </c>
      <c r="AX62" t="s">
        <v>78</v>
      </c>
      <c r="AY62">
        <v>16.5762432</v>
      </c>
      <c r="AZ62">
        <v>248</v>
      </c>
      <c r="BA62">
        <v>1013</v>
      </c>
      <c r="BB62">
        <v>9.9779327999999996</v>
      </c>
      <c r="BC62">
        <v>88</v>
      </c>
      <c r="BD62">
        <v>383</v>
      </c>
      <c r="BE62">
        <v>1.4</v>
      </c>
      <c r="BF62">
        <v>4</v>
      </c>
      <c r="BG62" t="s">
        <v>83</v>
      </c>
      <c r="BH62" t="s">
        <v>84</v>
      </c>
      <c r="BI62" t="s">
        <v>81</v>
      </c>
      <c r="BK62" s="1">
        <v>45262.770833333336</v>
      </c>
      <c r="BL62" s="1">
        <f t="shared" si="2"/>
        <v>45262.4375</v>
      </c>
      <c r="BM62">
        <v>20.7</v>
      </c>
      <c r="BN62">
        <v>19.399999999999999</v>
      </c>
      <c r="BO62">
        <v>15.9</v>
      </c>
      <c r="BP62">
        <v>74</v>
      </c>
      <c r="BQ62">
        <v>2.9</v>
      </c>
      <c r="BR62" t="s">
        <v>48</v>
      </c>
      <c r="BS62">
        <v>17</v>
      </c>
      <c r="BT62">
        <v>26</v>
      </c>
      <c r="BU62">
        <v>9</v>
      </c>
      <c r="BV62">
        <v>14</v>
      </c>
      <c r="BW62" t="s">
        <v>88</v>
      </c>
      <c r="BX62" t="s">
        <v>88</v>
      </c>
      <c r="BY62">
        <v>0</v>
      </c>
    </row>
    <row r="63" spans="1:77" x14ac:dyDescent="0.3">
      <c r="A63" s="1">
        <v>45263.083333333336</v>
      </c>
      <c r="B63">
        <v>24.29</v>
      </c>
      <c r="C63">
        <v>24.29</v>
      </c>
      <c r="D63">
        <v>22.17</v>
      </c>
      <c r="E63">
        <v>22.17</v>
      </c>
      <c r="F63">
        <v>4.74</v>
      </c>
      <c r="G63">
        <v>4.74</v>
      </c>
      <c r="H63">
        <v>54.03</v>
      </c>
      <c r="I63">
        <v>54.03</v>
      </c>
      <c r="J63">
        <v>0.01</v>
      </c>
      <c r="K63">
        <v>0.01</v>
      </c>
      <c r="L63">
        <v>1013.37</v>
      </c>
      <c r="M63">
        <v>1013.37</v>
      </c>
      <c r="N63">
        <v>234.53</v>
      </c>
      <c r="O63">
        <v>257.77</v>
      </c>
      <c r="P63">
        <v>234.53</v>
      </c>
      <c r="Q63">
        <v>4.58</v>
      </c>
      <c r="R63">
        <v>4.09</v>
      </c>
      <c r="S63">
        <v>4.58</v>
      </c>
      <c r="V63" s="2">
        <f>DATE(2023,12,2)</f>
        <v>45262</v>
      </c>
      <c r="W63" s="3">
        <v>0.625</v>
      </c>
      <c r="X63" s="4">
        <f t="shared" si="0"/>
        <v>45262.333333333336</v>
      </c>
      <c r="Y63">
        <v>24.5</v>
      </c>
      <c r="Z63">
        <v>23.4</v>
      </c>
      <c r="AA63">
        <v>15.4</v>
      </c>
      <c r="AB63">
        <v>57</v>
      </c>
      <c r="AC63">
        <v>5.5</v>
      </c>
      <c r="AD63" t="s">
        <v>46</v>
      </c>
      <c r="AE63">
        <v>15</v>
      </c>
      <c r="AF63">
        <v>26</v>
      </c>
      <c r="AG63">
        <v>8</v>
      </c>
      <c r="AH63">
        <v>14</v>
      </c>
      <c r="AI63">
        <v>1009.7</v>
      </c>
      <c r="AJ63">
        <v>1009.6</v>
      </c>
      <c r="AK63">
        <v>0</v>
      </c>
      <c r="AL63" s="1">
        <v>45263.416666666664</v>
      </c>
      <c r="AM63" s="1">
        <f t="shared" si="1"/>
        <v>45263.083333333328</v>
      </c>
      <c r="AN63">
        <v>1701568800</v>
      </c>
      <c r="AO63">
        <v>25.0555555555556</v>
      </c>
      <c r="AP63">
        <v>25.0555555555556</v>
      </c>
      <c r="AQ63">
        <v>53.56</v>
      </c>
      <c r="AR63">
        <v>58.9</v>
      </c>
      <c r="AS63" t="s">
        <v>78</v>
      </c>
      <c r="AT63">
        <v>0</v>
      </c>
      <c r="AU63" t="s">
        <v>78</v>
      </c>
      <c r="AV63" t="s">
        <v>78</v>
      </c>
      <c r="AW63" t="s">
        <v>78</v>
      </c>
      <c r="AX63" t="s">
        <v>78</v>
      </c>
      <c r="AY63">
        <v>18.6683904</v>
      </c>
      <c r="AZ63">
        <v>269</v>
      </c>
      <c r="BA63">
        <v>1013</v>
      </c>
      <c r="BB63">
        <v>9.9779327999999996</v>
      </c>
      <c r="BC63">
        <v>88</v>
      </c>
      <c r="BD63">
        <v>445</v>
      </c>
      <c r="BE63">
        <v>1.6</v>
      </c>
      <c r="BF63">
        <v>4</v>
      </c>
      <c r="BG63" t="s">
        <v>83</v>
      </c>
      <c r="BH63" t="s">
        <v>84</v>
      </c>
      <c r="BI63" t="s">
        <v>81</v>
      </c>
      <c r="BK63" s="1">
        <v>45262.791666666664</v>
      </c>
      <c r="BL63" s="1">
        <f t="shared" si="2"/>
        <v>45262.458333333328</v>
      </c>
      <c r="BM63">
        <v>20.399999999999999</v>
      </c>
      <c r="BN63">
        <v>18.7</v>
      </c>
      <c r="BO63">
        <v>15.8</v>
      </c>
      <c r="BP63">
        <v>75</v>
      </c>
      <c r="BQ63">
        <v>2.7</v>
      </c>
      <c r="BR63" t="s">
        <v>93</v>
      </c>
      <c r="BS63">
        <v>19</v>
      </c>
      <c r="BT63">
        <v>26</v>
      </c>
      <c r="BU63">
        <v>10</v>
      </c>
      <c r="BV63">
        <v>14</v>
      </c>
      <c r="BW63" t="s">
        <v>88</v>
      </c>
      <c r="BX63" t="s">
        <v>88</v>
      </c>
      <c r="BY63">
        <v>0</v>
      </c>
    </row>
    <row r="64" spans="1:77" x14ac:dyDescent="0.3">
      <c r="A64" s="1">
        <v>45263.125</v>
      </c>
      <c r="B64">
        <v>25.65</v>
      </c>
      <c r="C64">
        <v>25.65</v>
      </c>
      <c r="D64">
        <v>0</v>
      </c>
      <c r="E64">
        <v>0</v>
      </c>
      <c r="F64">
        <v>4.84</v>
      </c>
      <c r="G64">
        <v>4.84</v>
      </c>
      <c r="H64">
        <v>46.7</v>
      </c>
      <c r="I64">
        <v>46.7</v>
      </c>
      <c r="J64">
        <v>0</v>
      </c>
      <c r="K64">
        <v>0</v>
      </c>
      <c r="L64">
        <v>1013.38</v>
      </c>
      <c r="M64">
        <v>1013.38</v>
      </c>
      <c r="N64">
        <v>235.45</v>
      </c>
      <c r="O64">
        <v>261.79000000000002</v>
      </c>
      <c r="P64">
        <v>235.45</v>
      </c>
      <c r="Q64">
        <v>3.67</v>
      </c>
      <c r="R64">
        <v>4.4800000000000004</v>
      </c>
      <c r="S64">
        <v>3.67</v>
      </c>
      <c r="V64" s="2">
        <f>DATE(2023,12,2)</f>
        <v>45262</v>
      </c>
      <c r="W64" s="3">
        <v>0.64583333333333337</v>
      </c>
      <c r="X64" s="4">
        <f t="shared" si="0"/>
        <v>45262.354166666664</v>
      </c>
      <c r="Y64">
        <v>24.5</v>
      </c>
      <c r="Z64">
        <v>23.4</v>
      </c>
      <c r="AA64">
        <v>15.4</v>
      </c>
      <c r="AB64">
        <v>57</v>
      </c>
      <c r="AC64">
        <v>5.5</v>
      </c>
      <c r="AD64" t="s">
        <v>44</v>
      </c>
      <c r="AE64">
        <v>15</v>
      </c>
      <c r="AF64">
        <v>24</v>
      </c>
      <c r="AG64">
        <v>8</v>
      </c>
      <c r="AH64">
        <v>13</v>
      </c>
      <c r="AI64">
        <v>1009.7</v>
      </c>
      <c r="AJ64">
        <v>1009.6</v>
      </c>
      <c r="AK64">
        <v>0</v>
      </c>
      <c r="AL64" s="1">
        <v>45263.458333333336</v>
      </c>
      <c r="AM64" s="1">
        <f t="shared" si="1"/>
        <v>45263.125</v>
      </c>
      <c r="AN64">
        <v>1701572400</v>
      </c>
      <c r="AO64">
        <v>25.0555555555556</v>
      </c>
      <c r="AP64">
        <v>25.0555555555556</v>
      </c>
      <c r="AQ64">
        <v>53.56</v>
      </c>
      <c r="AR64">
        <v>58.9</v>
      </c>
      <c r="AS64" t="s">
        <v>78</v>
      </c>
      <c r="AT64">
        <v>0</v>
      </c>
      <c r="AU64" t="s">
        <v>78</v>
      </c>
      <c r="AV64" t="s">
        <v>78</v>
      </c>
      <c r="AW64" t="s">
        <v>78</v>
      </c>
      <c r="AX64" t="s">
        <v>78</v>
      </c>
      <c r="AY64">
        <v>20.599603200000001</v>
      </c>
      <c r="AZ64">
        <v>259</v>
      </c>
      <c r="BA64">
        <v>1013.3</v>
      </c>
      <c r="BB64">
        <v>9.9779327999999996</v>
      </c>
      <c r="BC64">
        <v>75.2</v>
      </c>
      <c r="BD64">
        <v>350</v>
      </c>
      <c r="BE64">
        <v>1.3</v>
      </c>
      <c r="BF64">
        <v>4</v>
      </c>
      <c r="BG64" t="s">
        <v>83</v>
      </c>
      <c r="BH64" t="s">
        <v>84</v>
      </c>
      <c r="BI64" t="s">
        <v>81</v>
      </c>
      <c r="BK64" s="1">
        <v>45262.8125</v>
      </c>
      <c r="BL64" s="1">
        <f t="shared" si="2"/>
        <v>45262.479166666664</v>
      </c>
      <c r="BM64">
        <v>20.3</v>
      </c>
      <c r="BN64">
        <v>19</v>
      </c>
      <c r="BO64">
        <v>15.7</v>
      </c>
      <c r="BP64">
        <v>75</v>
      </c>
      <c r="BQ64">
        <v>2.7</v>
      </c>
      <c r="BR64" t="s">
        <v>44</v>
      </c>
      <c r="BS64">
        <v>17</v>
      </c>
      <c r="BT64">
        <v>26</v>
      </c>
      <c r="BU64">
        <v>9</v>
      </c>
      <c r="BV64">
        <v>14</v>
      </c>
      <c r="BW64" t="s">
        <v>88</v>
      </c>
      <c r="BX64" t="s">
        <v>88</v>
      </c>
      <c r="BY64">
        <v>0</v>
      </c>
    </row>
    <row r="65" spans="1:77" x14ac:dyDescent="0.3">
      <c r="A65" s="1">
        <v>45263.166666666664</v>
      </c>
      <c r="B65">
        <v>25.85</v>
      </c>
      <c r="C65">
        <v>25.85</v>
      </c>
      <c r="D65">
        <v>0</v>
      </c>
      <c r="E65">
        <v>0</v>
      </c>
      <c r="F65">
        <v>5.03</v>
      </c>
      <c r="G65">
        <v>5.03</v>
      </c>
      <c r="H65">
        <v>44.27</v>
      </c>
      <c r="I65">
        <v>44.27</v>
      </c>
      <c r="J65">
        <v>0</v>
      </c>
      <c r="K65">
        <v>0</v>
      </c>
      <c r="L65">
        <v>1013.17</v>
      </c>
      <c r="M65">
        <v>1013.17</v>
      </c>
      <c r="N65">
        <v>239.82</v>
      </c>
      <c r="O65">
        <v>260.60000000000002</v>
      </c>
      <c r="P65">
        <v>239.82</v>
      </c>
      <c r="Q65">
        <v>3.99</v>
      </c>
      <c r="R65">
        <v>4.7699999999999996</v>
      </c>
      <c r="S65">
        <v>3.99</v>
      </c>
      <c r="V65" s="2">
        <f>DATE(2023,12,2)</f>
        <v>45262</v>
      </c>
      <c r="W65" s="3">
        <v>0.66666666666666663</v>
      </c>
      <c r="X65" s="4">
        <f t="shared" si="0"/>
        <v>45262.375</v>
      </c>
      <c r="Y65">
        <v>23.7</v>
      </c>
      <c r="Z65">
        <v>21.9</v>
      </c>
      <c r="AA65">
        <v>15.5</v>
      </c>
      <c r="AB65">
        <v>60</v>
      </c>
      <c r="AC65">
        <v>4.9000000000000004</v>
      </c>
      <c r="AD65" t="s">
        <v>46</v>
      </c>
      <c r="AE65">
        <v>19</v>
      </c>
      <c r="AF65">
        <v>30</v>
      </c>
      <c r="AG65">
        <v>10</v>
      </c>
      <c r="AH65">
        <v>16</v>
      </c>
      <c r="AI65">
        <v>1010.1</v>
      </c>
      <c r="AJ65">
        <v>1010</v>
      </c>
      <c r="AK65">
        <v>0</v>
      </c>
      <c r="AL65" s="1">
        <v>45263.5</v>
      </c>
      <c r="AM65" s="1">
        <f t="shared" si="1"/>
        <v>45263.166666666664</v>
      </c>
      <c r="AN65">
        <v>1701576000</v>
      </c>
      <c r="AO65">
        <v>24.8333333333333</v>
      </c>
      <c r="AP65">
        <v>24.8333333333333</v>
      </c>
      <c r="AQ65">
        <v>52.95</v>
      </c>
      <c r="AR65">
        <v>58.3</v>
      </c>
      <c r="AS65" t="s">
        <v>78</v>
      </c>
      <c r="AT65">
        <v>0</v>
      </c>
      <c r="AU65" t="s">
        <v>78</v>
      </c>
      <c r="AV65" t="s">
        <v>78</v>
      </c>
      <c r="AW65" t="s">
        <v>78</v>
      </c>
      <c r="AX65" t="s">
        <v>78</v>
      </c>
      <c r="AY65">
        <v>18.346521599999999</v>
      </c>
      <c r="AZ65">
        <v>273</v>
      </c>
      <c r="BA65">
        <v>1013.3</v>
      </c>
      <c r="BB65">
        <v>9.9779327999999996</v>
      </c>
      <c r="BC65">
        <v>72.099999999999994</v>
      </c>
      <c r="BD65">
        <v>1162</v>
      </c>
      <c r="BE65">
        <v>4.2</v>
      </c>
      <c r="BF65">
        <v>10</v>
      </c>
      <c r="BG65" t="s">
        <v>83</v>
      </c>
      <c r="BH65" t="s">
        <v>84</v>
      </c>
      <c r="BI65" t="s">
        <v>81</v>
      </c>
      <c r="BK65" s="1">
        <v>45262.833333333336</v>
      </c>
      <c r="BL65" s="1">
        <f t="shared" si="2"/>
        <v>45262.5</v>
      </c>
      <c r="BM65">
        <v>20.399999999999999</v>
      </c>
      <c r="BN65">
        <v>18.899999999999999</v>
      </c>
      <c r="BO65">
        <v>16.2</v>
      </c>
      <c r="BP65">
        <v>77</v>
      </c>
      <c r="BQ65">
        <v>2.5</v>
      </c>
      <c r="BR65" t="s">
        <v>51</v>
      </c>
      <c r="BS65">
        <v>19</v>
      </c>
      <c r="BT65">
        <v>26</v>
      </c>
      <c r="BU65">
        <v>10</v>
      </c>
      <c r="BV65">
        <v>14</v>
      </c>
      <c r="BW65" t="s">
        <v>88</v>
      </c>
      <c r="BX65" t="s">
        <v>88</v>
      </c>
      <c r="BY65">
        <v>0</v>
      </c>
    </row>
    <row r="66" spans="1:77" x14ac:dyDescent="0.3">
      <c r="A66" s="1">
        <v>45263.208333333336</v>
      </c>
      <c r="B66">
        <v>26.06</v>
      </c>
      <c r="C66">
        <v>26.06</v>
      </c>
      <c r="D66">
        <v>0</v>
      </c>
      <c r="E66">
        <v>0</v>
      </c>
      <c r="F66">
        <v>5.22</v>
      </c>
      <c r="G66">
        <v>5.22</v>
      </c>
      <c r="H66">
        <v>41.83</v>
      </c>
      <c r="I66">
        <v>41.83</v>
      </c>
      <c r="J66">
        <v>0</v>
      </c>
      <c r="K66">
        <v>0</v>
      </c>
      <c r="L66">
        <v>1012.97</v>
      </c>
      <c r="M66">
        <v>1012.97</v>
      </c>
      <c r="N66">
        <v>244.2</v>
      </c>
      <c r="O66">
        <v>259.39999999999998</v>
      </c>
      <c r="P66">
        <v>244.2</v>
      </c>
      <c r="Q66">
        <v>4.3099999999999996</v>
      </c>
      <c r="R66">
        <v>5.05</v>
      </c>
      <c r="S66">
        <v>4.3099999999999996</v>
      </c>
      <c r="V66" s="2">
        <f>DATE(2023,12,2)</f>
        <v>45262</v>
      </c>
      <c r="W66" s="3">
        <v>0.6875</v>
      </c>
      <c r="X66" s="4">
        <f t="shared" si="0"/>
        <v>45262.395833333336</v>
      </c>
      <c r="Y66">
        <v>23.3</v>
      </c>
      <c r="Z66">
        <v>21.5</v>
      </c>
      <c r="AA66">
        <v>15.6</v>
      </c>
      <c r="AB66">
        <v>62</v>
      </c>
      <c r="AC66">
        <v>4.5999999999999996</v>
      </c>
      <c r="AD66" t="s">
        <v>44</v>
      </c>
      <c r="AE66">
        <v>19</v>
      </c>
      <c r="AF66">
        <v>30</v>
      </c>
      <c r="AG66">
        <v>10</v>
      </c>
      <c r="AH66">
        <v>16</v>
      </c>
      <c r="AI66">
        <v>1010.4</v>
      </c>
      <c r="AJ66">
        <v>1010.3</v>
      </c>
      <c r="AK66">
        <v>0</v>
      </c>
      <c r="AL66" s="1">
        <v>45263.541666666664</v>
      </c>
      <c r="AM66" s="1">
        <f t="shared" si="1"/>
        <v>45263.208333333328</v>
      </c>
      <c r="AN66">
        <v>1701579600</v>
      </c>
      <c r="AO66">
        <v>25.7777777777778</v>
      </c>
      <c r="AP66">
        <v>25.7777777777778</v>
      </c>
      <c r="AQ66">
        <v>50.97</v>
      </c>
      <c r="AR66">
        <v>58.8</v>
      </c>
      <c r="AS66" t="s">
        <v>78</v>
      </c>
      <c r="AT66">
        <v>0</v>
      </c>
      <c r="AU66" t="s">
        <v>78</v>
      </c>
      <c r="AV66" t="s">
        <v>78</v>
      </c>
      <c r="AW66" t="s">
        <v>78</v>
      </c>
      <c r="AX66" t="s">
        <v>78</v>
      </c>
      <c r="AY66">
        <v>18.507456000000001</v>
      </c>
      <c r="AZ66">
        <v>252</v>
      </c>
      <c r="BA66">
        <v>1013</v>
      </c>
      <c r="BB66">
        <v>9.9779327999999996</v>
      </c>
      <c r="BC66">
        <v>50</v>
      </c>
      <c r="BD66">
        <v>1087</v>
      </c>
      <c r="BE66">
        <v>3.9</v>
      </c>
      <c r="BF66">
        <v>10</v>
      </c>
      <c r="BG66" t="s">
        <v>83</v>
      </c>
      <c r="BH66" t="s">
        <v>84</v>
      </c>
      <c r="BI66" t="s">
        <v>81</v>
      </c>
      <c r="BK66" s="1">
        <v>45262.854166666664</v>
      </c>
      <c r="BL66" s="1">
        <f t="shared" si="2"/>
        <v>45262.520833333328</v>
      </c>
      <c r="BM66">
        <v>20.2</v>
      </c>
      <c r="BN66">
        <v>18.5</v>
      </c>
      <c r="BO66">
        <v>15.8</v>
      </c>
      <c r="BP66">
        <v>76</v>
      </c>
      <c r="BQ66">
        <v>2.6</v>
      </c>
      <c r="BR66" t="s">
        <v>93</v>
      </c>
      <c r="BS66">
        <v>19</v>
      </c>
      <c r="BT66">
        <v>28</v>
      </c>
      <c r="BU66">
        <v>10</v>
      </c>
      <c r="BV66">
        <v>15</v>
      </c>
      <c r="BW66" t="s">
        <v>88</v>
      </c>
      <c r="BX66" t="s">
        <v>88</v>
      </c>
      <c r="BY66">
        <v>0</v>
      </c>
    </row>
    <row r="67" spans="1:77" x14ac:dyDescent="0.3">
      <c r="A67" s="1">
        <v>45263.25</v>
      </c>
      <c r="B67">
        <v>26.26</v>
      </c>
      <c r="C67">
        <v>26.26</v>
      </c>
      <c r="D67">
        <v>0</v>
      </c>
      <c r="E67">
        <v>0</v>
      </c>
      <c r="F67">
        <v>5.41</v>
      </c>
      <c r="G67">
        <v>5.41</v>
      </c>
      <c r="H67">
        <v>39.4</v>
      </c>
      <c r="I67">
        <v>39.4</v>
      </c>
      <c r="J67">
        <v>0</v>
      </c>
      <c r="K67">
        <v>0</v>
      </c>
      <c r="L67">
        <v>1012.77</v>
      </c>
      <c r="M67">
        <v>1012.77</v>
      </c>
      <c r="N67">
        <v>248.57</v>
      </c>
      <c r="O67">
        <v>258.20999999999998</v>
      </c>
      <c r="P67">
        <v>248.57</v>
      </c>
      <c r="Q67">
        <v>4.63</v>
      </c>
      <c r="R67">
        <v>5.34</v>
      </c>
      <c r="S67">
        <v>4.63</v>
      </c>
      <c r="V67" s="2">
        <f>DATE(2023,12,2)</f>
        <v>45262</v>
      </c>
      <c r="W67" s="3">
        <v>0.70833333333333337</v>
      </c>
      <c r="X67" s="4">
        <f t="shared" si="0"/>
        <v>45262.416666666664</v>
      </c>
      <c r="Y67">
        <v>23.1</v>
      </c>
      <c r="Z67">
        <v>21.6</v>
      </c>
      <c r="AA67">
        <v>15.2</v>
      </c>
      <c r="AB67">
        <v>61</v>
      </c>
      <c r="AC67">
        <v>4.7</v>
      </c>
      <c r="AD67" t="s">
        <v>44</v>
      </c>
      <c r="AE67">
        <v>17</v>
      </c>
      <c r="AF67">
        <v>28</v>
      </c>
      <c r="AG67">
        <v>9</v>
      </c>
      <c r="AH67">
        <v>15</v>
      </c>
      <c r="AI67">
        <v>1010.6</v>
      </c>
      <c r="AJ67">
        <v>1010.5</v>
      </c>
      <c r="AK67">
        <v>0</v>
      </c>
      <c r="AL67" s="1">
        <v>45263.583333333336</v>
      </c>
      <c r="AM67" s="1">
        <f t="shared" si="1"/>
        <v>45263.25</v>
      </c>
      <c r="AN67">
        <v>1701583200</v>
      </c>
      <c r="AO67">
        <v>26</v>
      </c>
      <c r="AP67">
        <v>26</v>
      </c>
      <c r="AQ67">
        <v>49.97</v>
      </c>
      <c r="AR67">
        <v>58.6</v>
      </c>
      <c r="AS67" t="s">
        <v>78</v>
      </c>
      <c r="AT67">
        <v>0</v>
      </c>
      <c r="AU67" t="s">
        <v>78</v>
      </c>
      <c r="AV67" t="s">
        <v>78</v>
      </c>
      <c r="AW67" t="s">
        <v>78</v>
      </c>
      <c r="AX67" t="s">
        <v>78</v>
      </c>
      <c r="AY67">
        <v>20.760537599999999</v>
      </c>
      <c r="AZ67">
        <v>272</v>
      </c>
      <c r="BA67">
        <v>1012.9</v>
      </c>
      <c r="BB67">
        <v>9.9779327999999996</v>
      </c>
      <c r="BC67">
        <v>25</v>
      </c>
      <c r="BD67">
        <v>952</v>
      </c>
      <c r="BE67">
        <v>3.4</v>
      </c>
      <c r="BF67">
        <v>10</v>
      </c>
      <c r="BG67" t="s">
        <v>83</v>
      </c>
      <c r="BH67" t="s">
        <v>84</v>
      </c>
      <c r="BI67" t="s">
        <v>81</v>
      </c>
      <c r="BK67" s="1">
        <v>45262.875</v>
      </c>
      <c r="BL67" s="1">
        <f t="shared" si="2"/>
        <v>45262.541666666664</v>
      </c>
      <c r="BM67">
        <v>20.3</v>
      </c>
      <c r="BN67">
        <v>19.2</v>
      </c>
      <c r="BO67">
        <v>16.3</v>
      </c>
      <c r="BP67">
        <v>78</v>
      </c>
      <c r="BQ67">
        <v>2.4</v>
      </c>
      <c r="BR67" t="s">
        <v>50</v>
      </c>
      <c r="BS67">
        <v>17</v>
      </c>
      <c r="BT67">
        <v>24</v>
      </c>
      <c r="BU67">
        <v>9</v>
      </c>
      <c r="BV67">
        <v>13</v>
      </c>
      <c r="BW67" t="s">
        <v>88</v>
      </c>
      <c r="BX67" t="s">
        <v>88</v>
      </c>
      <c r="BY67">
        <v>0</v>
      </c>
    </row>
    <row r="68" spans="1:77" x14ac:dyDescent="0.3">
      <c r="A68" s="1">
        <v>45263.291666666664</v>
      </c>
      <c r="B68">
        <v>25.51</v>
      </c>
      <c r="C68">
        <v>25.51</v>
      </c>
      <c r="D68">
        <v>0</v>
      </c>
      <c r="E68">
        <v>0</v>
      </c>
      <c r="F68">
        <v>5.34</v>
      </c>
      <c r="G68">
        <v>5.34</v>
      </c>
      <c r="H68">
        <v>40.869999999999997</v>
      </c>
      <c r="I68">
        <v>40.869999999999997</v>
      </c>
      <c r="J68">
        <v>0</v>
      </c>
      <c r="K68">
        <v>0</v>
      </c>
      <c r="L68">
        <v>1012.86</v>
      </c>
      <c r="M68">
        <v>1012.86</v>
      </c>
      <c r="N68">
        <v>244.43</v>
      </c>
      <c r="O68">
        <v>252.64</v>
      </c>
      <c r="P68">
        <v>244.43</v>
      </c>
      <c r="Q68">
        <v>5.0599999999999996</v>
      </c>
      <c r="R68">
        <v>5.13</v>
      </c>
      <c r="S68">
        <v>5.0599999999999996</v>
      </c>
      <c r="V68" s="2">
        <f>DATE(2023,12,2)</f>
        <v>45262</v>
      </c>
      <c r="W68" s="3">
        <v>0.72916666666666663</v>
      </c>
      <c r="X68" s="4">
        <f t="shared" si="0"/>
        <v>45262.4375</v>
      </c>
      <c r="Y68">
        <v>21.6</v>
      </c>
      <c r="Z68">
        <v>19.899999999999999</v>
      </c>
      <c r="AA68">
        <v>14.7</v>
      </c>
      <c r="AB68">
        <v>65</v>
      </c>
      <c r="AC68">
        <v>4.0999999999999996</v>
      </c>
      <c r="AD68" t="s">
        <v>44</v>
      </c>
      <c r="AE68">
        <v>17</v>
      </c>
      <c r="AF68">
        <v>28</v>
      </c>
      <c r="AG68">
        <v>9</v>
      </c>
      <c r="AH68">
        <v>15</v>
      </c>
      <c r="AI68">
        <v>1011.2</v>
      </c>
      <c r="AJ68">
        <v>1011.1</v>
      </c>
      <c r="AK68">
        <v>0</v>
      </c>
      <c r="AL68" s="1">
        <v>45263.625</v>
      </c>
      <c r="AM68" s="1">
        <f t="shared" si="1"/>
        <v>45263.291666666664</v>
      </c>
      <c r="AN68">
        <v>1701586800</v>
      </c>
      <c r="AO68">
        <v>25.7222222222222</v>
      </c>
      <c r="AP68">
        <v>25.7222222222222</v>
      </c>
      <c r="AQ68">
        <v>50.95</v>
      </c>
      <c r="AR68">
        <v>58.6</v>
      </c>
      <c r="AS68" t="s">
        <v>78</v>
      </c>
      <c r="AT68">
        <v>0</v>
      </c>
      <c r="AU68" t="s">
        <v>78</v>
      </c>
      <c r="AV68" t="s">
        <v>78</v>
      </c>
      <c r="AW68" t="s">
        <v>78</v>
      </c>
      <c r="AX68" t="s">
        <v>78</v>
      </c>
      <c r="AY68">
        <v>19.955865599999999</v>
      </c>
      <c r="AZ68">
        <v>244</v>
      </c>
      <c r="BA68">
        <v>1013</v>
      </c>
      <c r="BB68">
        <v>9.9779327999999996</v>
      </c>
      <c r="BC68">
        <v>34.200000000000003</v>
      </c>
      <c r="BD68">
        <v>763</v>
      </c>
      <c r="BE68">
        <v>2.7</v>
      </c>
      <c r="BF68">
        <v>8</v>
      </c>
      <c r="BG68" t="s">
        <v>83</v>
      </c>
      <c r="BH68" t="s">
        <v>84</v>
      </c>
      <c r="BI68" t="s">
        <v>81</v>
      </c>
      <c r="BK68" s="1">
        <v>45262.895833333336</v>
      </c>
      <c r="BL68" s="1">
        <f t="shared" si="2"/>
        <v>45262.5625</v>
      </c>
      <c r="BM68">
        <v>20.399999999999999</v>
      </c>
      <c r="BN68">
        <v>19.7</v>
      </c>
      <c r="BO68">
        <v>16.399999999999999</v>
      </c>
      <c r="BP68">
        <v>78</v>
      </c>
      <c r="BQ68">
        <v>2.4</v>
      </c>
      <c r="BR68" t="s">
        <v>50</v>
      </c>
      <c r="BS68">
        <v>15</v>
      </c>
      <c r="BT68">
        <v>24</v>
      </c>
      <c r="BU68">
        <v>8</v>
      </c>
      <c r="BV68">
        <v>13</v>
      </c>
      <c r="BW68" t="s">
        <v>88</v>
      </c>
      <c r="BX68" t="s">
        <v>88</v>
      </c>
      <c r="BY68">
        <v>0</v>
      </c>
    </row>
    <row r="69" spans="1:77" x14ac:dyDescent="0.3">
      <c r="A69" s="1">
        <v>45263.333333333336</v>
      </c>
      <c r="B69">
        <v>24.76</v>
      </c>
      <c r="C69">
        <v>24.76</v>
      </c>
      <c r="D69">
        <v>0</v>
      </c>
      <c r="E69">
        <v>0</v>
      </c>
      <c r="F69">
        <v>5.27</v>
      </c>
      <c r="G69">
        <v>5.27</v>
      </c>
      <c r="H69">
        <v>42.33</v>
      </c>
      <c r="I69">
        <v>42.33</v>
      </c>
      <c r="J69">
        <v>0</v>
      </c>
      <c r="K69">
        <v>0</v>
      </c>
      <c r="L69">
        <v>1012.95</v>
      </c>
      <c r="M69">
        <v>1012.95</v>
      </c>
      <c r="N69">
        <v>240.29</v>
      </c>
      <c r="O69">
        <v>247.06</v>
      </c>
      <c r="P69">
        <v>240.29</v>
      </c>
      <c r="Q69">
        <v>5.49</v>
      </c>
      <c r="R69">
        <v>4.93</v>
      </c>
      <c r="S69">
        <v>5.49</v>
      </c>
      <c r="V69" s="2">
        <f>DATE(2023,12,2)</f>
        <v>45262</v>
      </c>
      <c r="W69" s="3">
        <v>0.75</v>
      </c>
      <c r="X69" s="4">
        <f t="shared" si="0"/>
        <v>45262.458333333336</v>
      </c>
      <c r="Y69">
        <v>21.9</v>
      </c>
      <c r="Z69">
        <v>21</v>
      </c>
      <c r="AA69">
        <v>14.8</v>
      </c>
      <c r="AB69">
        <v>64</v>
      </c>
      <c r="AC69">
        <v>4.2</v>
      </c>
      <c r="AD69" t="s">
        <v>44</v>
      </c>
      <c r="AE69">
        <v>13</v>
      </c>
      <c r="AF69">
        <v>28</v>
      </c>
      <c r="AG69">
        <v>7</v>
      </c>
      <c r="AH69">
        <v>15</v>
      </c>
      <c r="AI69">
        <v>1011.4</v>
      </c>
      <c r="AJ69">
        <v>1011.3</v>
      </c>
      <c r="AK69">
        <v>0</v>
      </c>
      <c r="AL69" s="1">
        <v>45263.666666666664</v>
      </c>
      <c r="AM69" s="1">
        <f t="shared" si="1"/>
        <v>45263.333333333328</v>
      </c>
      <c r="AN69">
        <v>1701590400</v>
      </c>
      <c r="AO69">
        <v>25.3333333333333</v>
      </c>
      <c r="AP69">
        <v>25.3333333333333</v>
      </c>
      <c r="AQ69">
        <v>51.98</v>
      </c>
      <c r="AR69">
        <v>58.6</v>
      </c>
      <c r="AS69" t="s">
        <v>78</v>
      </c>
      <c r="AT69">
        <v>0</v>
      </c>
      <c r="AU69" t="s">
        <v>78</v>
      </c>
      <c r="AV69" t="s">
        <v>78</v>
      </c>
      <c r="AW69" t="s">
        <v>78</v>
      </c>
      <c r="AX69" t="s">
        <v>78</v>
      </c>
      <c r="AY69">
        <v>22.530816000000002</v>
      </c>
      <c r="AZ69">
        <v>237</v>
      </c>
      <c r="BA69">
        <v>1012.9</v>
      </c>
      <c r="BB69">
        <v>9.9779327999999996</v>
      </c>
      <c r="BC69" t="s">
        <v>78</v>
      </c>
      <c r="BD69">
        <v>573</v>
      </c>
      <c r="BE69">
        <v>2.1</v>
      </c>
      <c r="BF69">
        <v>6</v>
      </c>
      <c r="BG69" t="s">
        <v>79</v>
      </c>
      <c r="BH69" t="s">
        <v>82</v>
      </c>
      <c r="BI69" t="s">
        <v>81</v>
      </c>
      <c r="BK69" s="1">
        <v>45262.916666666664</v>
      </c>
      <c r="BL69" s="1">
        <f t="shared" si="2"/>
        <v>45262.583333333328</v>
      </c>
      <c r="BM69">
        <v>20.3</v>
      </c>
      <c r="BN69">
        <v>20</v>
      </c>
      <c r="BO69">
        <v>16.5</v>
      </c>
      <c r="BP69">
        <v>79</v>
      </c>
      <c r="BQ69">
        <v>2.2999999999999998</v>
      </c>
      <c r="BR69" t="s">
        <v>50</v>
      </c>
      <c r="BS69">
        <v>13</v>
      </c>
      <c r="BT69">
        <v>19</v>
      </c>
      <c r="BU69">
        <v>7</v>
      </c>
      <c r="BV69">
        <v>10</v>
      </c>
      <c r="BW69" t="s">
        <v>88</v>
      </c>
      <c r="BX69" t="s">
        <v>88</v>
      </c>
      <c r="BY69">
        <v>0</v>
      </c>
    </row>
    <row r="70" spans="1:77" x14ac:dyDescent="0.3">
      <c r="A70" s="1">
        <v>45263.375</v>
      </c>
      <c r="B70">
        <v>24.01</v>
      </c>
      <c r="C70">
        <v>24.01</v>
      </c>
      <c r="D70">
        <v>0</v>
      </c>
      <c r="E70">
        <v>0</v>
      </c>
      <c r="F70">
        <v>5.2</v>
      </c>
      <c r="G70">
        <v>5.2</v>
      </c>
      <c r="H70">
        <v>43.8</v>
      </c>
      <c r="I70">
        <v>43.8</v>
      </c>
      <c r="J70">
        <v>0</v>
      </c>
      <c r="K70">
        <v>0</v>
      </c>
      <c r="L70">
        <v>1013.05</v>
      </c>
      <c r="M70">
        <v>1013.05</v>
      </c>
      <c r="N70">
        <v>236.15</v>
      </c>
      <c r="O70">
        <v>241.49</v>
      </c>
      <c r="P70">
        <v>236.15</v>
      </c>
      <c r="Q70">
        <v>5.92</v>
      </c>
      <c r="R70">
        <v>4.72</v>
      </c>
      <c r="S70">
        <v>5.92</v>
      </c>
      <c r="V70" s="2">
        <f>DATE(2023,12,2)</f>
        <v>45262</v>
      </c>
      <c r="W70" s="3">
        <v>0.77083333333333337</v>
      </c>
      <c r="X70" s="4">
        <f t="shared" ref="X70:X133" si="3">V70+(W70-(7/24))</f>
        <v>45262.479166666664</v>
      </c>
      <c r="Y70">
        <v>21</v>
      </c>
      <c r="Z70">
        <v>19.600000000000001</v>
      </c>
      <c r="AA70">
        <v>14.6</v>
      </c>
      <c r="AB70">
        <v>67</v>
      </c>
      <c r="AC70">
        <v>3.8</v>
      </c>
      <c r="AD70" t="s">
        <v>44</v>
      </c>
      <c r="AE70">
        <v>15</v>
      </c>
      <c r="AF70">
        <v>28</v>
      </c>
      <c r="AG70">
        <v>8</v>
      </c>
      <c r="AH70">
        <v>15</v>
      </c>
      <c r="AI70">
        <v>1011.6</v>
      </c>
      <c r="AJ70">
        <v>1011.5</v>
      </c>
      <c r="AK70">
        <v>0</v>
      </c>
      <c r="AL70" s="1">
        <v>45263.708333333336</v>
      </c>
      <c r="AM70" s="1">
        <f t="shared" ref="AM70:AM100" si="4">AL70-(8/24)</f>
        <v>45263.375</v>
      </c>
      <c r="AN70">
        <v>1701594000</v>
      </c>
      <c r="AO70">
        <v>24.6111111111111</v>
      </c>
      <c r="AP70">
        <v>24.6111111111111</v>
      </c>
      <c r="AQ70">
        <v>50.66</v>
      </c>
      <c r="AR70">
        <v>56.7</v>
      </c>
      <c r="AS70" t="s">
        <v>78</v>
      </c>
      <c r="AT70">
        <v>0</v>
      </c>
      <c r="AU70" t="s">
        <v>78</v>
      </c>
      <c r="AV70" t="s">
        <v>78</v>
      </c>
      <c r="AW70" t="s">
        <v>78</v>
      </c>
      <c r="AX70" t="s">
        <v>78</v>
      </c>
      <c r="AY70">
        <v>22.6917504</v>
      </c>
      <c r="AZ70">
        <v>255</v>
      </c>
      <c r="BA70">
        <v>1013</v>
      </c>
      <c r="BB70">
        <v>9.9779327999999996</v>
      </c>
      <c r="BC70" t="s">
        <v>78</v>
      </c>
      <c r="BD70">
        <v>365</v>
      </c>
      <c r="BE70">
        <v>1.3</v>
      </c>
      <c r="BF70">
        <v>4</v>
      </c>
      <c r="BG70" t="s">
        <v>79</v>
      </c>
      <c r="BH70" t="s">
        <v>82</v>
      </c>
      <c r="BI70" t="s">
        <v>81</v>
      </c>
      <c r="BK70" s="1">
        <v>45262.9375</v>
      </c>
      <c r="BL70" s="1">
        <f t="shared" ref="BL70:BL133" si="5">BK70-(8/24)</f>
        <v>45262.604166666664</v>
      </c>
      <c r="BM70">
        <v>20.2</v>
      </c>
      <c r="BN70">
        <v>19.7</v>
      </c>
      <c r="BO70">
        <v>16</v>
      </c>
      <c r="BP70">
        <v>77</v>
      </c>
      <c r="BQ70">
        <v>2.5</v>
      </c>
      <c r="BR70" t="s">
        <v>49</v>
      </c>
      <c r="BS70">
        <v>13</v>
      </c>
      <c r="BT70">
        <v>20</v>
      </c>
      <c r="BU70">
        <v>7</v>
      </c>
      <c r="BV70">
        <v>11</v>
      </c>
      <c r="BW70" t="s">
        <v>88</v>
      </c>
      <c r="BX70" t="s">
        <v>88</v>
      </c>
      <c r="BY70">
        <v>0</v>
      </c>
    </row>
    <row r="71" spans="1:77" x14ac:dyDescent="0.3">
      <c r="A71" s="1">
        <v>45263.416666666664</v>
      </c>
      <c r="B71">
        <v>22.62</v>
      </c>
      <c r="C71">
        <v>22.62</v>
      </c>
      <c r="D71">
        <v>0</v>
      </c>
      <c r="E71">
        <v>0</v>
      </c>
      <c r="F71">
        <v>5.37</v>
      </c>
      <c r="G71">
        <v>5.37</v>
      </c>
      <c r="H71">
        <v>51.17</v>
      </c>
      <c r="I71">
        <v>51.17</v>
      </c>
      <c r="J71">
        <v>0</v>
      </c>
      <c r="K71">
        <v>0</v>
      </c>
      <c r="L71">
        <v>1013.59</v>
      </c>
      <c r="M71">
        <v>1013.59</v>
      </c>
      <c r="N71">
        <v>232.96</v>
      </c>
      <c r="O71">
        <v>232.06</v>
      </c>
      <c r="P71">
        <v>232.96</v>
      </c>
      <c r="Q71">
        <v>5.7</v>
      </c>
      <c r="R71">
        <v>4.38</v>
      </c>
      <c r="S71">
        <v>5.7</v>
      </c>
      <c r="V71" s="2">
        <f>DATE(2023,12,2)</f>
        <v>45262</v>
      </c>
      <c r="W71" s="3">
        <v>0.79166666666666663</v>
      </c>
      <c r="X71" s="4">
        <f t="shared" si="3"/>
        <v>45262.5</v>
      </c>
      <c r="Y71">
        <v>20.6</v>
      </c>
      <c r="Z71">
        <v>19.5</v>
      </c>
      <c r="AA71">
        <v>15.2</v>
      </c>
      <c r="AB71">
        <v>71</v>
      </c>
      <c r="AC71">
        <v>3.2</v>
      </c>
      <c r="AD71" t="s">
        <v>44</v>
      </c>
      <c r="AE71">
        <v>15</v>
      </c>
      <c r="AF71">
        <v>24</v>
      </c>
      <c r="AG71">
        <v>8</v>
      </c>
      <c r="AH71">
        <v>13</v>
      </c>
      <c r="AI71">
        <v>1011.9</v>
      </c>
      <c r="AJ71">
        <v>1011.8</v>
      </c>
      <c r="AK71">
        <v>0</v>
      </c>
      <c r="AL71" s="1">
        <v>45263.75</v>
      </c>
      <c r="AM71" s="1">
        <f t="shared" si="4"/>
        <v>45263.416666666664</v>
      </c>
      <c r="AN71">
        <v>1701597600</v>
      </c>
      <c r="AO71">
        <v>23.6111111111111</v>
      </c>
      <c r="AP71">
        <v>23.6111111111111</v>
      </c>
      <c r="AQ71">
        <v>54.66</v>
      </c>
      <c r="AR71">
        <v>57.1</v>
      </c>
      <c r="AS71" t="s">
        <v>78</v>
      </c>
      <c r="AT71">
        <v>0</v>
      </c>
      <c r="AU71" t="s">
        <v>78</v>
      </c>
      <c r="AV71" t="s">
        <v>78</v>
      </c>
      <c r="AW71" t="s">
        <v>78</v>
      </c>
      <c r="AX71" t="s">
        <v>78</v>
      </c>
      <c r="AY71">
        <v>17.8637184</v>
      </c>
      <c r="AZ71">
        <v>238</v>
      </c>
      <c r="BA71">
        <v>1013.3</v>
      </c>
      <c r="BB71">
        <v>9.9779327999999996</v>
      </c>
      <c r="BC71" t="s">
        <v>78</v>
      </c>
      <c r="BD71">
        <v>127</v>
      </c>
      <c r="BE71">
        <v>0.5</v>
      </c>
      <c r="BF71">
        <v>1</v>
      </c>
      <c r="BG71" t="s">
        <v>79</v>
      </c>
      <c r="BH71" t="s">
        <v>82</v>
      </c>
      <c r="BI71" t="s">
        <v>81</v>
      </c>
      <c r="BK71" s="1">
        <v>45262.958333333336</v>
      </c>
      <c r="BL71" s="1">
        <f t="shared" si="5"/>
        <v>45262.625</v>
      </c>
      <c r="BM71">
        <v>20.3</v>
      </c>
      <c r="BN71">
        <v>19</v>
      </c>
      <c r="BO71">
        <v>16.899999999999999</v>
      </c>
      <c r="BP71">
        <v>81</v>
      </c>
      <c r="BQ71">
        <v>2.1</v>
      </c>
      <c r="BR71" t="s">
        <v>52</v>
      </c>
      <c r="BS71">
        <v>19</v>
      </c>
      <c r="BT71">
        <v>26</v>
      </c>
      <c r="BU71">
        <v>10</v>
      </c>
      <c r="BV71">
        <v>14</v>
      </c>
      <c r="BW71" t="s">
        <v>88</v>
      </c>
      <c r="BX71" t="s">
        <v>88</v>
      </c>
      <c r="BY71">
        <v>0</v>
      </c>
    </row>
    <row r="72" spans="1:77" x14ac:dyDescent="0.3">
      <c r="A72" s="1">
        <v>45263.458333333336</v>
      </c>
      <c r="B72">
        <v>21.24</v>
      </c>
      <c r="C72">
        <v>21.24</v>
      </c>
      <c r="D72">
        <v>0</v>
      </c>
      <c r="E72">
        <v>0</v>
      </c>
      <c r="F72">
        <v>5.54</v>
      </c>
      <c r="G72">
        <v>5.54</v>
      </c>
      <c r="H72">
        <v>58.53</v>
      </c>
      <c r="I72">
        <v>58.53</v>
      </c>
      <c r="J72">
        <v>0</v>
      </c>
      <c r="K72">
        <v>0</v>
      </c>
      <c r="L72">
        <v>1014.13</v>
      </c>
      <c r="M72">
        <v>1014.13</v>
      </c>
      <c r="N72">
        <v>229.78</v>
      </c>
      <c r="O72">
        <v>222.62</v>
      </c>
      <c r="P72">
        <v>229.78</v>
      </c>
      <c r="Q72">
        <v>5.48</v>
      </c>
      <c r="R72">
        <v>4.03</v>
      </c>
      <c r="S72">
        <v>5.48</v>
      </c>
      <c r="V72" s="2">
        <f>DATE(2023,12,2)</f>
        <v>45262</v>
      </c>
      <c r="W72" s="3">
        <v>0.8125</v>
      </c>
      <c r="X72" s="4">
        <f t="shared" si="3"/>
        <v>45262.520833333336</v>
      </c>
      <c r="Y72">
        <v>20.6</v>
      </c>
      <c r="Z72">
        <v>19.3</v>
      </c>
      <c r="AA72">
        <v>14.9</v>
      </c>
      <c r="AB72">
        <v>70</v>
      </c>
      <c r="AC72">
        <v>3.4</v>
      </c>
      <c r="AD72" t="s">
        <v>44</v>
      </c>
      <c r="AE72">
        <v>15</v>
      </c>
      <c r="AF72">
        <v>24</v>
      </c>
      <c r="AG72">
        <v>8</v>
      </c>
      <c r="AH72">
        <v>13</v>
      </c>
      <c r="AI72">
        <v>1012</v>
      </c>
      <c r="AJ72">
        <v>1011.9</v>
      </c>
      <c r="AK72">
        <v>0</v>
      </c>
      <c r="AL72" s="1">
        <v>45263.791666666664</v>
      </c>
      <c r="AM72" s="1">
        <f t="shared" si="4"/>
        <v>45263.458333333328</v>
      </c>
      <c r="AN72">
        <v>1701601200</v>
      </c>
      <c r="AO72">
        <v>21.6111111111111</v>
      </c>
      <c r="AP72">
        <v>21.6111111111111</v>
      </c>
      <c r="AQ72">
        <v>60.74</v>
      </c>
      <c r="AR72">
        <v>56.7</v>
      </c>
      <c r="AS72" t="s">
        <v>78</v>
      </c>
      <c r="AT72">
        <v>0</v>
      </c>
      <c r="AU72" t="s">
        <v>78</v>
      </c>
      <c r="AV72" t="s">
        <v>78</v>
      </c>
      <c r="AW72" t="s">
        <v>78</v>
      </c>
      <c r="AX72" t="s">
        <v>78</v>
      </c>
      <c r="AY72">
        <v>18.990259200000001</v>
      </c>
      <c r="AZ72">
        <v>233</v>
      </c>
      <c r="BA72">
        <v>1014</v>
      </c>
      <c r="BB72">
        <v>9.9779327999999996</v>
      </c>
      <c r="BC72" t="s">
        <v>78</v>
      </c>
      <c r="BD72">
        <v>5</v>
      </c>
      <c r="BE72">
        <v>0</v>
      </c>
      <c r="BF72">
        <v>0</v>
      </c>
      <c r="BG72" t="s">
        <v>79</v>
      </c>
      <c r="BH72" t="s">
        <v>82</v>
      </c>
      <c r="BI72" t="s">
        <v>81</v>
      </c>
      <c r="BK72" s="1">
        <v>45262.979166666664</v>
      </c>
      <c r="BL72" s="1">
        <f t="shared" si="5"/>
        <v>45262.645833333328</v>
      </c>
      <c r="BM72">
        <v>20.2</v>
      </c>
      <c r="BN72">
        <v>19.7</v>
      </c>
      <c r="BO72">
        <v>17</v>
      </c>
      <c r="BP72">
        <v>82</v>
      </c>
      <c r="BQ72">
        <v>1.9</v>
      </c>
      <c r="BR72" t="s">
        <v>92</v>
      </c>
      <c r="BS72">
        <v>15</v>
      </c>
      <c r="BT72">
        <v>22</v>
      </c>
      <c r="BU72">
        <v>8</v>
      </c>
      <c r="BV72">
        <v>12</v>
      </c>
      <c r="BW72" t="s">
        <v>88</v>
      </c>
      <c r="BX72" t="s">
        <v>88</v>
      </c>
      <c r="BY72">
        <v>0</v>
      </c>
    </row>
    <row r="73" spans="1:77" x14ac:dyDescent="0.3">
      <c r="A73" s="1">
        <v>45263.5</v>
      </c>
      <c r="B73">
        <v>19.850000000000001</v>
      </c>
      <c r="C73">
        <v>19.850000000000001</v>
      </c>
      <c r="D73">
        <v>0</v>
      </c>
      <c r="E73">
        <v>0</v>
      </c>
      <c r="F73">
        <v>5.71</v>
      </c>
      <c r="G73">
        <v>5.71</v>
      </c>
      <c r="H73">
        <v>65.900000000000006</v>
      </c>
      <c r="I73">
        <v>65.900000000000006</v>
      </c>
      <c r="J73">
        <v>0</v>
      </c>
      <c r="K73">
        <v>0</v>
      </c>
      <c r="L73">
        <v>1014.67</v>
      </c>
      <c r="M73">
        <v>1014.67</v>
      </c>
      <c r="N73">
        <v>226.59</v>
      </c>
      <c r="O73">
        <v>213.19</v>
      </c>
      <c r="P73">
        <v>226.59</v>
      </c>
      <c r="Q73">
        <v>5.26</v>
      </c>
      <c r="R73">
        <v>3.69</v>
      </c>
      <c r="S73">
        <v>5.26</v>
      </c>
      <c r="V73" s="2">
        <f>DATE(2023,12,2)</f>
        <v>45262</v>
      </c>
      <c r="W73" s="3">
        <v>0.83333333333333337</v>
      </c>
      <c r="X73" s="4">
        <f t="shared" si="3"/>
        <v>45262.541666666664</v>
      </c>
      <c r="Y73">
        <v>20.5</v>
      </c>
      <c r="Z73">
        <v>19.3</v>
      </c>
      <c r="AA73">
        <v>15.1</v>
      </c>
      <c r="AB73">
        <v>71</v>
      </c>
      <c r="AC73">
        <v>3.2</v>
      </c>
      <c r="AD73" t="s">
        <v>44</v>
      </c>
      <c r="AE73">
        <v>15</v>
      </c>
      <c r="AF73">
        <v>24</v>
      </c>
      <c r="AG73">
        <v>8</v>
      </c>
      <c r="AH73">
        <v>13</v>
      </c>
      <c r="AI73">
        <v>1012.4</v>
      </c>
      <c r="AJ73">
        <v>1012.2</v>
      </c>
      <c r="AK73">
        <v>0</v>
      </c>
      <c r="AL73" s="1">
        <v>45263.833333333336</v>
      </c>
      <c r="AM73" s="1">
        <f t="shared" si="4"/>
        <v>45263.5</v>
      </c>
      <c r="AN73">
        <v>1701604800</v>
      </c>
      <c r="AO73">
        <v>20.8888888888889</v>
      </c>
      <c r="AP73">
        <v>20.8888888888889</v>
      </c>
      <c r="AQ73">
        <v>66.02</v>
      </c>
      <c r="AR73">
        <v>57.7</v>
      </c>
      <c r="AS73" t="s">
        <v>78</v>
      </c>
      <c r="AT73">
        <v>0</v>
      </c>
      <c r="AU73" t="s">
        <v>78</v>
      </c>
      <c r="AV73" t="s">
        <v>78</v>
      </c>
      <c r="AW73" t="s">
        <v>78</v>
      </c>
      <c r="AX73" t="s">
        <v>78</v>
      </c>
      <c r="AY73">
        <v>16.093440000000001</v>
      </c>
      <c r="AZ73">
        <v>223</v>
      </c>
      <c r="BA73">
        <v>1015</v>
      </c>
      <c r="BB73">
        <v>9.9779327999999996</v>
      </c>
      <c r="BC73" t="s">
        <v>78</v>
      </c>
      <c r="BD73">
        <v>0</v>
      </c>
      <c r="BE73">
        <v>0</v>
      </c>
      <c r="BF73">
        <v>0</v>
      </c>
      <c r="BG73" t="s">
        <v>79</v>
      </c>
      <c r="BH73" t="s">
        <v>80</v>
      </c>
      <c r="BI73" t="s">
        <v>81</v>
      </c>
      <c r="BK73" s="1">
        <v>45263</v>
      </c>
      <c r="BL73" s="1">
        <f t="shared" si="5"/>
        <v>45262.666666666664</v>
      </c>
      <c r="BM73">
        <v>19.899999999999999</v>
      </c>
      <c r="BN73">
        <v>19.5</v>
      </c>
      <c r="BO73">
        <v>16.2</v>
      </c>
      <c r="BP73">
        <v>79</v>
      </c>
      <c r="BQ73">
        <v>2.2000000000000002</v>
      </c>
      <c r="BR73" t="s">
        <v>44</v>
      </c>
      <c r="BS73">
        <v>13</v>
      </c>
      <c r="BT73">
        <v>20</v>
      </c>
      <c r="BU73">
        <v>7</v>
      </c>
      <c r="BV73">
        <v>11</v>
      </c>
      <c r="BW73" t="s">
        <v>88</v>
      </c>
      <c r="BX73" t="s">
        <v>88</v>
      </c>
      <c r="BY73">
        <v>0</v>
      </c>
    </row>
    <row r="74" spans="1:77" x14ac:dyDescent="0.3">
      <c r="A74" s="1">
        <v>45263.541666666664</v>
      </c>
      <c r="B74">
        <v>19.399999999999999</v>
      </c>
      <c r="C74">
        <v>19.399999999999999</v>
      </c>
      <c r="D74">
        <v>0.33</v>
      </c>
      <c r="E74">
        <v>0.33</v>
      </c>
      <c r="F74">
        <v>5.29</v>
      </c>
      <c r="G74">
        <v>5.29</v>
      </c>
      <c r="H74">
        <v>68.599999999999994</v>
      </c>
      <c r="I74">
        <v>68.599999999999994</v>
      </c>
      <c r="J74">
        <v>0</v>
      </c>
      <c r="K74">
        <v>0</v>
      </c>
      <c r="L74">
        <v>1014.9</v>
      </c>
      <c r="M74">
        <v>1014.9</v>
      </c>
      <c r="N74">
        <v>226.5</v>
      </c>
      <c r="O74">
        <v>205.28</v>
      </c>
      <c r="P74">
        <v>226.5</v>
      </c>
      <c r="Q74">
        <v>4.8600000000000003</v>
      </c>
      <c r="R74">
        <v>3.22</v>
      </c>
      <c r="S74">
        <v>4.8600000000000003</v>
      </c>
      <c r="V74" s="2">
        <f>DATE(2023,12,2)</f>
        <v>45262</v>
      </c>
      <c r="W74" s="3">
        <v>0.85416666666666663</v>
      </c>
      <c r="X74" s="4">
        <f t="shared" si="3"/>
        <v>45262.5625</v>
      </c>
      <c r="Y74">
        <v>20.6</v>
      </c>
      <c r="Z74">
        <v>19.5</v>
      </c>
      <c r="AA74">
        <v>15.4</v>
      </c>
      <c r="AB74">
        <v>72</v>
      </c>
      <c r="AC74">
        <v>3.1</v>
      </c>
      <c r="AD74" t="s">
        <v>44</v>
      </c>
      <c r="AE74">
        <v>15</v>
      </c>
      <c r="AF74">
        <v>24</v>
      </c>
      <c r="AG74">
        <v>8</v>
      </c>
      <c r="AH74">
        <v>13</v>
      </c>
      <c r="AI74">
        <v>1012.6</v>
      </c>
      <c r="AJ74">
        <v>1012.4</v>
      </c>
      <c r="AK74">
        <v>0</v>
      </c>
      <c r="AL74" s="1">
        <v>45263.875</v>
      </c>
      <c r="AM74" s="1">
        <f t="shared" si="4"/>
        <v>45263.541666666664</v>
      </c>
      <c r="AN74">
        <v>1701608400</v>
      </c>
      <c r="AO74">
        <v>20.2222222222222</v>
      </c>
      <c r="AP74">
        <v>20.2222222222222</v>
      </c>
      <c r="AQ74">
        <v>68.78</v>
      </c>
      <c r="AR74">
        <v>57.7</v>
      </c>
      <c r="AS74" t="s">
        <v>78</v>
      </c>
      <c r="AT74">
        <v>0</v>
      </c>
      <c r="AU74" t="s">
        <v>78</v>
      </c>
      <c r="AV74" t="s">
        <v>78</v>
      </c>
      <c r="AW74" t="s">
        <v>78</v>
      </c>
      <c r="AX74" t="s">
        <v>78</v>
      </c>
      <c r="AY74">
        <v>14.8059648</v>
      </c>
      <c r="AZ74">
        <v>224</v>
      </c>
      <c r="BA74">
        <v>1015</v>
      </c>
      <c r="BB74">
        <v>9.9779327999999996</v>
      </c>
      <c r="BC74">
        <v>68.3</v>
      </c>
      <c r="BD74">
        <v>0</v>
      </c>
      <c r="BE74">
        <v>0</v>
      </c>
      <c r="BF74">
        <v>0</v>
      </c>
      <c r="BG74" t="s">
        <v>83</v>
      </c>
      <c r="BH74" t="s">
        <v>87</v>
      </c>
      <c r="BI74" t="s">
        <v>81</v>
      </c>
      <c r="BK74" s="1">
        <v>45263.020833333336</v>
      </c>
      <c r="BL74" s="1">
        <f t="shared" si="5"/>
        <v>45262.6875</v>
      </c>
      <c r="BM74">
        <v>20</v>
      </c>
      <c r="BN74">
        <v>19.7</v>
      </c>
      <c r="BO74">
        <v>16.399999999999999</v>
      </c>
      <c r="BP74">
        <v>80</v>
      </c>
      <c r="BQ74">
        <v>2.2000000000000002</v>
      </c>
      <c r="BR74" t="s">
        <v>49</v>
      </c>
      <c r="BS74">
        <v>13</v>
      </c>
      <c r="BT74">
        <v>19</v>
      </c>
      <c r="BU74">
        <v>7</v>
      </c>
      <c r="BV74">
        <v>10</v>
      </c>
      <c r="BW74" t="s">
        <v>88</v>
      </c>
      <c r="BX74" t="s">
        <v>88</v>
      </c>
      <c r="BY74">
        <v>0</v>
      </c>
    </row>
    <row r="75" spans="1:77" x14ac:dyDescent="0.3">
      <c r="A75" s="1">
        <v>45263.583333333336</v>
      </c>
      <c r="B75">
        <v>18.95</v>
      </c>
      <c r="C75">
        <v>18.95</v>
      </c>
      <c r="D75">
        <v>0.67</v>
      </c>
      <c r="E75">
        <v>0.67</v>
      </c>
      <c r="F75">
        <v>4.87</v>
      </c>
      <c r="G75">
        <v>4.87</v>
      </c>
      <c r="H75">
        <v>71.3</v>
      </c>
      <c r="I75">
        <v>71.3</v>
      </c>
      <c r="J75">
        <v>0</v>
      </c>
      <c r="K75">
        <v>0</v>
      </c>
      <c r="L75">
        <v>1015.13</v>
      </c>
      <c r="M75">
        <v>1015.13</v>
      </c>
      <c r="N75">
        <v>226.42</v>
      </c>
      <c r="O75">
        <v>197.37</v>
      </c>
      <c r="P75">
        <v>226.42</v>
      </c>
      <c r="Q75">
        <v>4.47</v>
      </c>
      <c r="R75">
        <v>2.76</v>
      </c>
      <c r="S75">
        <v>4.47</v>
      </c>
      <c r="V75" s="2">
        <f>DATE(2023,12,2)</f>
        <v>45262</v>
      </c>
      <c r="W75" s="3">
        <v>0.875</v>
      </c>
      <c r="X75" s="4">
        <f t="shared" si="3"/>
        <v>45262.583333333336</v>
      </c>
      <c r="Y75">
        <v>20.3</v>
      </c>
      <c r="Z75">
        <v>19.100000000000001</v>
      </c>
      <c r="AA75">
        <v>15.1</v>
      </c>
      <c r="AB75">
        <v>72</v>
      </c>
      <c r="AC75">
        <v>3.1</v>
      </c>
      <c r="AD75" t="s">
        <v>44</v>
      </c>
      <c r="AE75">
        <v>15</v>
      </c>
      <c r="AF75">
        <v>24</v>
      </c>
      <c r="AG75">
        <v>8</v>
      </c>
      <c r="AH75">
        <v>13</v>
      </c>
      <c r="AI75">
        <v>1012.5</v>
      </c>
      <c r="AJ75">
        <v>1012.3</v>
      </c>
      <c r="AK75">
        <v>0</v>
      </c>
      <c r="AL75" s="1">
        <v>45263.916666666664</v>
      </c>
      <c r="AM75" s="1">
        <f t="shared" si="4"/>
        <v>45263.583333333328</v>
      </c>
      <c r="AN75">
        <v>1701612000</v>
      </c>
      <c r="AO75">
        <v>19.8888888888889</v>
      </c>
      <c r="AP75">
        <v>19.8888888888889</v>
      </c>
      <c r="AQ75">
        <v>70.23</v>
      </c>
      <c r="AR75">
        <v>57.7</v>
      </c>
      <c r="AS75" t="s">
        <v>78</v>
      </c>
      <c r="AT75">
        <v>0</v>
      </c>
      <c r="AU75" t="s">
        <v>78</v>
      </c>
      <c r="AV75" t="s">
        <v>78</v>
      </c>
      <c r="AW75" t="s">
        <v>78</v>
      </c>
      <c r="AX75" t="s">
        <v>78</v>
      </c>
      <c r="AY75">
        <v>12.231014399999999</v>
      </c>
      <c r="AZ75">
        <v>222</v>
      </c>
      <c r="BA75">
        <v>1015.3</v>
      </c>
      <c r="BB75">
        <v>9.9779327999999996</v>
      </c>
      <c r="BC75">
        <v>51.3</v>
      </c>
      <c r="BD75">
        <v>0</v>
      </c>
      <c r="BE75">
        <v>0</v>
      </c>
      <c r="BF75">
        <v>0</v>
      </c>
      <c r="BG75" t="s">
        <v>83</v>
      </c>
      <c r="BH75" t="s">
        <v>87</v>
      </c>
      <c r="BI75" t="s">
        <v>81</v>
      </c>
      <c r="BK75" s="1">
        <v>45263.041666666664</v>
      </c>
      <c r="BL75" s="1">
        <f t="shared" si="5"/>
        <v>45262.708333333328</v>
      </c>
      <c r="BM75">
        <v>19.7</v>
      </c>
      <c r="BN75">
        <v>19.5</v>
      </c>
      <c r="BO75">
        <v>15.6</v>
      </c>
      <c r="BP75">
        <v>77</v>
      </c>
      <c r="BQ75">
        <v>2.4</v>
      </c>
      <c r="BR75" t="s">
        <v>92</v>
      </c>
      <c r="BS75">
        <v>11</v>
      </c>
      <c r="BT75">
        <v>15</v>
      </c>
      <c r="BU75">
        <v>6</v>
      </c>
      <c r="BV75">
        <v>8</v>
      </c>
      <c r="BW75" t="s">
        <v>88</v>
      </c>
      <c r="BX75" t="s">
        <v>88</v>
      </c>
      <c r="BY75">
        <v>0</v>
      </c>
    </row>
    <row r="76" spans="1:77" x14ac:dyDescent="0.3">
      <c r="A76" s="1">
        <v>45263.625</v>
      </c>
      <c r="B76">
        <v>18.510000000000002</v>
      </c>
      <c r="C76">
        <v>18.510000000000002</v>
      </c>
      <c r="D76">
        <v>1</v>
      </c>
      <c r="E76">
        <v>1</v>
      </c>
      <c r="F76">
        <v>4.45</v>
      </c>
      <c r="G76">
        <v>4.45</v>
      </c>
      <c r="H76">
        <v>74</v>
      </c>
      <c r="I76">
        <v>74</v>
      </c>
      <c r="J76">
        <v>0</v>
      </c>
      <c r="K76">
        <v>0</v>
      </c>
      <c r="L76">
        <v>1015.36</v>
      </c>
      <c r="M76">
        <v>1015.36</v>
      </c>
      <c r="N76">
        <v>226.33</v>
      </c>
      <c r="O76">
        <v>189.46</v>
      </c>
      <c r="P76">
        <v>226.33</v>
      </c>
      <c r="Q76">
        <v>4.07</v>
      </c>
      <c r="R76">
        <v>2.29</v>
      </c>
      <c r="S76">
        <v>4.07</v>
      </c>
      <c r="V76" s="2">
        <f>DATE(2023,12,2)</f>
        <v>45262</v>
      </c>
      <c r="W76" s="3">
        <v>0.89583333333333337</v>
      </c>
      <c r="X76" s="4">
        <f t="shared" si="3"/>
        <v>45262.604166666664</v>
      </c>
      <c r="Y76">
        <v>20.399999999999999</v>
      </c>
      <c r="Z76">
        <v>19.600000000000001</v>
      </c>
      <c r="AA76">
        <v>15.2</v>
      </c>
      <c r="AB76">
        <v>72</v>
      </c>
      <c r="AC76">
        <v>3.1</v>
      </c>
      <c r="AD76" t="s">
        <v>44</v>
      </c>
      <c r="AE76">
        <v>13</v>
      </c>
      <c r="AF76">
        <v>20</v>
      </c>
      <c r="AG76">
        <v>7</v>
      </c>
      <c r="AH76">
        <v>11</v>
      </c>
      <c r="AI76">
        <v>1012.7</v>
      </c>
      <c r="AJ76">
        <v>1012.5</v>
      </c>
      <c r="AK76">
        <v>0</v>
      </c>
      <c r="AL76" s="1">
        <v>45263.958333333336</v>
      </c>
      <c r="AM76" s="1">
        <f t="shared" si="4"/>
        <v>45263.625</v>
      </c>
      <c r="AN76">
        <v>1701615600</v>
      </c>
      <c r="AO76">
        <v>19.7777777777778</v>
      </c>
      <c r="AP76">
        <v>19.7777777777778</v>
      </c>
      <c r="AQ76">
        <v>70.58</v>
      </c>
      <c r="AR76">
        <v>57.7</v>
      </c>
      <c r="AS76" t="s">
        <v>78</v>
      </c>
      <c r="AT76">
        <v>0</v>
      </c>
      <c r="AU76" t="s">
        <v>78</v>
      </c>
      <c r="AV76" t="s">
        <v>78</v>
      </c>
      <c r="AW76" t="s">
        <v>78</v>
      </c>
      <c r="AX76" t="s">
        <v>78</v>
      </c>
      <c r="AY76">
        <v>12.7138176</v>
      </c>
      <c r="AZ76">
        <v>226</v>
      </c>
      <c r="BA76">
        <v>1015</v>
      </c>
      <c r="BB76">
        <v>9.9779327999999996</v>
      </c>
      <c r="BC76">
        <v>54.1</v>
      </c>
      <c r="BD76">
        <v>0</v>
      </c>
      <c r="BE76">
        <v>0</v>
      </c>
      <c r="BF76">
        <v>0</v>
      </c>
      <c r="BG76" t="s">
        <v>83</v>
      </c>
      <c r="BH76" t="s">
        <v>87</v>
      </c>
      <c r="BI76" t="s">
        <v>81</v>
      </c>
      <c r="BK76" s="1">
        <v>45263.0625</v>
      </c>
      <c r="BL76" s="1">
        <f t="shared" si="5"/>
        <v>45262.729166666664</v>
      </c>
      <c r="BM76">
        <v>20.100000000000001</v>
      </c>
      <c r="BN76">
        <v>20.399999999999999</v>
      </c>
      <c r="BO76">
        <v>16.899999999999999</v>
      </c>
      <c r="BP76">
        <v>82</v>
      </c>
      <c r="BQ76">
        <v>1.9</v>
      </c>
      <c r="BR76" t="s">
        <v>46</v>
      </c>
      <c r="BS76">
        <v>11</v>
      </c>
      <c r="BT76">
        <v>17</v>
      </c>
      <c r="BU76">
        <v>6</v>
      </c>
      <c r="BV76">
        <v>9</v>
      </c>
      <c r="BW76" t="s">
        <v>88</v>
      </c>
      <c r="BX76" t="s">
        <v>88</v>
      </c>
      <c r="BY76">
        <v>0</v>
      </c>
    </row>
    <row r="77" spans="1:77" x14ac:dyDescent="0.3">
      <c r="A77" s="1">
        <v>45263.666666666664</v>
      </c>
      <c r="B77">
        <v>18.22</v>
      </c>
      <c r="C77">
        <v>18.22</v>
      </c>
      <c r="D77">
        <v>3.67</v>
      </c>
      <c r="E77">
        <v>3.67</v>
      </c>
      <c r="F77">
        <v>4.04</v>
      </c>
      <c r="G77">
        <v>4.04</v>
      </c>
      <c r="H77">
        <v>75.37</v>
      </c>
      <c r="I77">
        <v>75.37</v>
      </c>
      <c r="J77">
        <v>0</v>
      </c>
      <c r="K77">
        <v>0</v>
      </c>
      <c r="L77">
        <v>1014.87</v>
      </c>
      <c r="M77">
        <v>1014.87</v>
      </c>
      <c r="N77">
        <v>228.68</v>
      </c>
      <c r="O77">
        <v>185.25</v>
      </c>
      <c r="P77">
        <v>228.68</v>
      </c>
      <c r="Q77">
        <v>4.04</v>
      </c>
      <c r="R77">
        <v>2.1</v>
      </c>
      <c r="S77">
        <v>4.04</v>
      </c>
      <c r="V77" s="2">
        <f>DATE(2023,12,2)</f>
        <v>45262</v>
      </c>
      <c r="W77" s="3">
        <v>0.91666666666666663</v>
      </c>
      <c r="X77" s="4">
        <f t="shared" si="3"/>
        <v>45262.625</v>
      </c>
      <c r="Y77">
        <v>20.6</v>
      </c>
      <c r="Z77">
        <v>20.5</v>
      </c>
      <c r="AA77">
        <v>14.9</v>
      </c>
      <c r="AB77">
        <v>70</v>
      </c>
      <c r="AC77">
        <v>3.4</v>
      </c>
      <c r="AD77" t="s">
        <v>44</v>
      </c>
      <c r="AE77">
        <v>9</v>
      </c>
      <c r="AF77">
        <v>17</v>
      </c>
      <c r="AG77">
        <v>5</v>
      </c>
      <c r="AH77">
        <v>9</v>
      </c>
      <c r="AI77">
        <v>1012.1</v>
      </c>
      <c r="AJ77">
        <v>1012</v>
      </c>
      <c r="AK77">
        <v>0</v>
      </c>
      <c r="AL77" s="1">
        <v>45264</v>
      </c>
      <c r="AM77" s="1">
        <f t="shared" si="4"/>
        <v>45263.666666666664</v>
      </c>
      <c r="AN77">
        <v>1701619200</v>
      </c>
      <c r="AO77">
        <v>19.2222222222222</v>
      </c>
      <c r="AP77">
        <v>19.2222222222222</v>
      </c>
      <c r="AQ77">
        <v>75.98</v>
      </c>
      <c r="AR77">
        <v>58.8</v>
      </c>
      <c r="AS77" t="s">
        <v>78</v>
      </c>
      <c r="AT77">
        <v>0</v>
      </c>
      <c r="AU77" t="s">
        <v>78</v>
      </c>
      <c r="AV77" t="s">
        <v>78</v>
      </c>
      <c r="AW77" t="s">
        <v>78</v>
      </c>
      <c r="AX77" t="s">
        <v>78</v>
      </c>
      <c r="AY77">
        <v>11.265408000000001</v>
      </c>
      <c r="AZ77">
        <v>222</v>
      </c>
      <c r="BA77">
        <v>1015</v>
      </c>
      <c r="BB77">
        <v>9.9779327999999996</v>
      </c>
      <c r="BC77">
        <v>38.5</v>
      </c>
      <c r="BD77">
        <v>0</v>
      </c>
      <c r="BE77">
        <v>0</v>
      </c>
      <c r="BF77">
        <v>0</v>
      </c>
      <c r="BG77" t="s">
        <v>83</v>
      </c>
      <c r="BH77" t="s">
        <v>87</v>
      </c>
      <c r="BI77" t="s">
        <v>81</v>
      </c>
      <c r="BK77" s="1">
        <v>45263.083333333336</v>
      </c>
      <c r="BL77" s="1">
        <f t="shared" si="5"/>
        <v>45262.75</v>
      </c>
      <c r="BM77">
        <v>19.8</v>
      </c>
      <c r="BN77">
        <v>19.600000000000001</v>
      </c>
      <c r="BO77">
        <v>16.8</v>
      </c>
      <c r="BP77">
        <v>83</v>
      </c>
      <c r="BQ77">
        <v>1.8</v>
      </c>
      <c r="BR77" t="s">
        <v>44</v>
      </c>
      <c r="BS77">
        <v>13</v>
      </c>
      <c r="BT77">
        <v>17</v>
      </c>
      <c r="BU77">
        <v>7</v>
      </c>
      <c r="BV77">
        <v>9</v>
      </c>
      <c r="BW77" t="s">
        <v>88</v>
      </c>
      <c r="BX77" t="s">
        <v>88</v>
      </c>
      <c r="BY77">
        <v>0</v>
      </c>
    </row>
    <row r="78" spans="1:77" x14ac:dyDescent="0.3">
      <c r="A78" s="1">
        <v>45263.708333333336</v>
      </c>
      <c r="B78">
        <v>17.940000000000001</v>
      </c>
      <c r="C78">
        <v>17.940000000000001</v>
      </c>
      <c r="D78">
        <v>6.33</v>
      </c>
      <c r="E78">
        <v>6.33</v>
      </c>
      <c r="F78">
        <v>3.63</v>
      </c>
      <c r="G78">
        <v>3.63</v>
      </c>
      <c r="H78">
        <v>76.73</v>
      </c>
      <c r="I78">
        <v>76.73</v>
      </c>
      <c r="J78">
        <v>0</v>
      </c>
      <c r="K78">
        <v>0</v>
      </c>
      <c r="L78">
        <v>1014.38</v>
      </c>
      <c r="M78">
        <v>1014.38</v>
      </c>
      <c r="N78">
        <v>231.03</v>
      </c>
      <c r="O78">
        <v>181.05</v>
      </c>
      <c r="P78">
        <v>231.03</v>
      </c>
      <c r="Q78">
        <v>4.01</v>
      </c>
      <c r="R78">
        <v>1.92</v>
      </c>
      <c r="S78">
        <v>4.01</v>
      </c>
      <c r="V78" s="2">
        <f>DATE(2023,12,2)</f>
        <v>45262</v>
      </c>
      <c r="W78" s="3">
        <v>0.9375</v>
      </c>
      <c r="X78" s="4">
        <f t="shared" si="3"/>
        <v>45262.645833333336</v>
      </c>
      <c r="Y78">
        <v>20.7</v>
      </c>
      <c r="Z78">
        <v>20.8</v>
      </c>
      <c r="AA78">
        <v>15.5</v>
      </c>
      <c r="AB78">
        <v>72</v>
      </c>
      <c r="AC78">
        <v>3.1</v>
      </c>
      <c r="AD78" t="s">
        <v>44</v>
      </c>
      <c r="AE78">
        <v>9</v>
      </c>
      <c r="AF78">
        <v>17</v>
      </c>
      <c r="AG78">
        <v>5</v>
      </c>
      <c r="AH78">
        <v>9</v>
      </c>
      <c r="AI78">
        <v>1012.3</v>
      </c>
      <c r="AJ78">
        <v>1012.1</v>
      </c>
      <c r="AK78">
        <v>0</v>
      </c>
      <c r="AL78" s="1">
        <v>45264.041666666664</v>
      </c>
      <c r="AM78" s="1">
        <f t="shared" si="4"/>
        <v>45263.708333333328</v>
      </c>
      <c r="AN78">
        <v>1701622800</v>
      </c>
      <c r="AO78">
        <v>19.2222222222222</v>
      </c>
      <c r="AP78">
        <v>19.2222222222222</v>
      </c>
      <c r="AQ78">
        <v>78.05</v>
      </c>
      <c r="AR78">
        <v>59.5</v>
      </c>
      <c r="AS78" t="s">
        <v>78</v>
      </c>
      <c r="AT78">
        <v>0</v>
      </c>
      <c r="AU78" t="s">
        <v>78</v>
      </c>
      <c r="AV78" t="s">
        <v>78</v>
      </c>
      <c r="AW78" t="s">
        <v>78</v>
      </c>
      <c r="AX78" t="s">
        <v>78</v>
      </c>
      <c r="AY78">
        <v>8.3685887999999995</v>
      </c>
      <c r="AZ78">
        <v>217</v>
      </c>
      <c r="BA78">
        <v>1014.1</v>
      </c>
      <c r="BB78">
        <v>9.9779327999999996</v>
      </c>
      <c r="BC78">
        <v>66.900000000000006</v>
      </c>
      <c r="BD78">
        <v>0</v>
      </c>
      <c r="BE78">
        <v>0</v>
      </c>
      <c r="BF78">
        <v>0</v>
      </c>
      <c r="BG78" t="s">
        <v>83</v>
      </c>
      <c r="BH78" t="s">
        <v>87</v>
      </c>
      <c r="BI78" t="s">
        <v>81</v>
      </c>
      <c r="BK78" s="1">
        <v>45263.104166666664</v>
      </c>
      <c r="BL78" s="1">
        <f t="shared" si="5"/>
        <v>45262.770833333328</v>
      </c>
      <c r="BM78">
        <v>20.100000000000001</v>
      </c>
      <c r="BN78">
        <v>19.600000000000001</v>
      </c>
      <c r="BO78">
        <v>16.899999999999999</v>
      </c>
      <c r="BP78">
        <v>82</v>
      </c>
      <c r="BQ78">
        <v>1.9</v>
      </c>
      <c r="BR78" t="s">
        <v>46</v>
      </c>
      <c r="BS78">
        <v>15</v>
      </c>
      <c r="BT78">
        <v>20</v>
      </c>
      <c r="BU78">
        <v>8</v>
      </c>
      <c r="BV78">
        <v>11</v>
      </c>
      <c r="BW78" t="s">
        <v>88</v>
      </c>
      <c r="BX78" t="s">
        <v>88</v>
      </c>
      <c r="BY78">
        <v>0</v>
      </c>
    </row>
    <row r="79" spans="1:77" x14ac:dyDescent="0.3">
      <c r="A79" s="1">
        <v>45263.75</v>
      </c>
      <c r="B79">
        <v>17.649999999999999</v>
      </c>
      <c r="C79">
        <v>17.649999999999999</v>
      </c>
      <c r="D79">
        <v>9</v>
      </c>
      <c r="E79">
        <v>9</v>
      </c>
      <c r="F79">
        <v>3.22</v>
      </c>
      <c r="G79">
        <v>3.22</v>
      </c>
      <c r="H79">
        <v>78.099999999999994</v>
      </c>
      <c r="I79">
        <v>78.099999999999994</v>
      </c>
      <c r="J79">
        <v>0</v>
      </c>
      <c r="K79">
        <v>0</v>
      </c>
      <c r="L79">
        <v>1013.89</v>
      </c>
      <c r="M79">
        <v>1013.89</v>
      </c>
      <c r="N79">
        <v>233.38</v>
      </c>
      <c r="O79">
        <v>176.84</v>
      </c>
      <c r="P79">
        <v>233.38</v>
      </c>
      <c r="Q79">
        <v>3.98</v>
      </c>
      <c r="R79">
        <v>1.73</v>
      </c>
      <c r="S79">
        <v>3.98</v>
      </c>
      <c r="V79" s="2">
        <f>DATE(2023,12,2)</f>
        <v>45262</v>
      </c>
      <c r="W79" s="3">
        <v>0.95833333333333337</v>
      </c>
      <c r="X79" s="4">
        <f t="shared" si="3"/>
        <v>45262.666666666664</v>
      </c>
      <c r="Y79">
        <v>20.7</v>
      </c>
      <c r="Z79">
        <v>20.100000000000001</v>
      </c>
      <c r="AA79">
        <v>15.7</v>
      </c>
      <c r="AB79">
        <v>73</v>
      </c>
      <c r="AC79">
        <v>3</v>
      </c>
      <c r="AD79" t="s">
        <v>44</v>
      </c>
      <c r="AE79">
        <v>13</v>
      </c>
      <c r="AF79">
        <v>20</v>
      </c>
      <c r="AG79">
        <v>7</v>
      </c>
      <c r="AH79">
        <v>11</v>
      </c>
      <c r="AI79">
        <v>1012.4</v>
      </c>
      <c r="AJ79">
        <v>1012.2</v>
      </c>
      <c r="AK79">
        <v>0</v>
      </c>
      <c r="AL79" s="1">
        <v>45264.083333333336</v>
      </c>
      <c r="AM79" s="1">
        <f t="shared" si="4"/>
        <v>45263.75</v>
      </c>
      <c r="AN79">
        <v>1701626400</v>
      </c>
      <c r="AO79">
        <v>19.2222222222222</v>
      </c>
      <c r="AP79">
        <v>19.2222222222222</v>
      </c>
      <c r="AQ79">
        <v>78.05</v>
      </c>
      <c r="AR79">
        <v>59.5</v>
      </c>
      <c r="AS79" t="s">
        <v>78</v>
      </c>
      <c r="AT79">
        <v>0</v>
      </c>
      <c r="AU79" t="s">
        <v>78</v>
      </c>
      <c r="AV79" t="s">
        <v>78</v>
      </c>
      <c r="AW79" t="s">
        <v>78</v>
      </c>
      <c r="AX79" t="s">
        <v>78</v>
      </c>
      <c r="AY79">
        <v>8.3685887999999995</v>
      </c>
      <c r="AZ79">
        <v>24</v>
      </c>
      <c r="BA79">
        <v>1014</v>
      </c>
      <c r="BB79">
        <v>9.9779327999999996</v>
      </c>
      <c r="BC79">
        <v>88</v>
      </c>
      <c r="BD79">
        <v>0</v>
      </c>
      <c r="BE79">
        <v>0</v>
      </c>
      <c r="BF79">
        <v>0</v>
      </c>
      <c r="BG79" t="s">
        <v>83</v>
      </c>
      <c r="BH79" t="s">
        <v>87</v>
      </c>
      <c r="BI79" t="s">
        <v>81</v>
      </c>
      <c r="BK79" s="1">
        <v>45263.125</v>
      </c>
      <c r="BL79" s="1">
        <f t="shared" si="5"/>
        <v>45262.791666666664</v>
      </c>
      <c r="BM79">
        <v>19.899999999999999</v>
      </c>
      <c r="BN79">
        <v>20.2</v>
      </c>
      <c r="BO79">
        <v>16.899999999999999</v>
      </c>
      <c r="BP79">
        <v>83</v>
      </c>
      <c r="BQ79">
        <v>1.8</v>
      </c>
      <c r="BR79" t="s">
        <v>46</v>
      </c>
      <c r="BS79">
        <v>11</v>
      </c>
      <c r="BT79">
        <v>17</v>
      </c>
      <c r="BU79">
        <v>6</v>
      </c>
      <c r="BV79">
        <v>9</v>
      </c>
      <c r="BW79" t="s">
        <v>88</v>
      </c>
      <c r="BX79" t="s">
        <v>88</v>
      </c>
      <c r="BY79">
        <v>0</v>
      </c>
    </row>
    <row r="80" spans="1:77" x14ac:dyDescent="0.3">
      <c r="A80" s="1">
        <v>45263.791666666664</v>
      </c>
      <c r="B80">
        <v>17.489999999999998</v>
      </c>
      <c r="C80">
        <v>17.489999999999998</v>
      </c>
      <c r="D80">
        <v>7.53</v>
      </c>
      <c r="E80">
        <v>7.53</v>
      </c>
      <c r="F80">
        <v>2.69</v>
      </c>
      <c r="G80">
        <v>2.69</v>
      </c>
      <c r="H80">
        <v>79.3</v>
      </c>
      <c r="I80">
        <v>79.3</v>
      </c>
      <c r="J80">
        <v>0</v>
      </c>
      <c r="K80">
        <v>0</v>
      </c>
      <c r="L80">
        <v>1014.12</v>
      </c>
      <c r="M80">
        <v>1014.12</v>
      </c>
      <c r="N80">
        <v>234.91</v>
      </c>
      <c r="O80">
        <v>168.31</v>
      </c>
      <c r="P80">
        <v>234.91</v>
      </c>
      <c r="Q80">
        <v>3.7</v>
      </c>
      <c r="R80">
        <v>1.48</v>
      </c>
      <c r="S80">
        <v>3.7</v>
      </c>
      <c r="V80" s="2">
        <f>DATE(2023,12,2)</f>
        <v>45262</v>
      </c>
      <c r="W80" s="3">
        <v>0.97916666666666663</v>
      </c>
      <c r="X80" s="4">
        <f t="shared" si="3"/>
        <v>45262.6875</v>
      </c>
      <c r="Y80">
        <v>20.7</v>
      </c>
      <c r="Z80">
        <v>21</v>
      </c>
      <c r="AA80">
        <v>16.100000000000001</v>
      </c>
      <c r="AB80">
        <v>75</v>
      </c>
      <c r="AC80">
        <v>2.8</v>
      </c>
      <c r="AD80" t="s">
        <v>46</v>
      </c>
      <c r="AE80">
        <v>9</v>
      </c>
      <c r="AF80">
        <v>17</v>
      </c>
      <c r="AG80">
        <v>5</v>
      </c>
      <c r="AH80">
        <v>9</v>
      </c>
      <c r="AI80">
        <v>1012.3</v>
      </c>
      <c r="AJ80">
        <v>1012.1</v>
      </c>
      <c r="AK80">
        <v>0</v>
      </c>
      <c r="AL80" s="1">
        <v>45264.125</v>
      </c>
      <c r="AM80" s="1">
        <f t="shared" si="4"/>
        <v>45263.791666666664</v>
      </c>
      <c r="AN80">
        <v>1701630000</v>
      </c>
      <c r="AO80">
        <v>20.0555555555556</v>
      </c>
      <c r="AP80">
        <v>20.0555555555556</v>
      </c>
      <c r="AQ80">
        <v>73.709999999999994</v>
      </c>
      <c r="AR80">
        <v>59.4</v>
      </c>
      <c r="AS80" t="s">
        <v>78</v>
      </c>
      <c r="AT80">
        <v>0</v>
      </c>
      <c r="AU80" t="s">
        <v>78</v>
      </c>
      <c r="AV80" t="s">
        <v>78</v>
      </c>
      <c r="AW80" t="s">
        <v>78</v>
      </c>
      <c r="AX80" t="s">
        <v>78</v>
      </c>
      <c r="AY80">
        <v>11.426342399999999</v>
      </c>
      <c r="AZ80">
        <v>217</v>
      </c>
      <c r="BA80">
        <v>1014</v>
      </c>
      <c r="BB80">
        <v>9.9779327999999996</v>
      </c>
      <c r="BC80">
        <v>92</v>
      </c>
      <c r="BD80">
        <v>0</v>
      </c>
      <c r="BE80">
        <v>0</v>
      </c>
      <c r="BF80">
        <v>0</v>
      </c>
      <c r="BG80" t="s">
        <v>85</v>
      </c>
      <c r="BH80" t="s">
        <v>86</v>
      </c>
      <c r="BI80" t="s">
        <v>81</v>
      </c>
      <c r="BK80" s="1">
        <v>45263.145833333336</v>
      </c>
      <c r="BL80" s="1">
        <f t="shared" si="5"/>
        <v>45262.8125</v>
      </c>
      <c r="BM80">
        <v>19.7</v>
      </c>
      <c r="BN80">
        <v>20.3</v>
      </c>
      <c r="BO80">
        <v>16.7</v>
      </c>
      <c r="BP80">
        <v>83</v>
      </c>
      <c r="BQ80">
        <v>1.8</v>
      </c>
      <c r="BR80" t="s">
        <v>46</v>
      </c>
      <c r="BS80">
        <v>9</v>
      </c>
      <c r="BT80">
        <v>15</v>
      </c>
      <c r="BU80">
        <v>5</v>
      </c>
      <c r="BV80">
        <v>8</v>
      </c>
      <c r="BW80" t="s">
        <v>88</v>
      </c>
      <c r="BX80" t="s">
        <v>88</v>
      </c>
      <c r="BY80">
        <v>0</v>
      </c>
    </row>
    <row r="81" spans="1:77" x14ac:dyDescent="0.3">
      <c r="A81" s="1">
        <v>45263.833333333336</v>
      </c>
      <c r="B81">
        <v>17.34</v>
      </c>
      <c r="C81">
        <v>17.34</v>
      </c>
      <c r="D81">
        <v>6.07</v>
      </c>
      <c r="E81">
        <v>6.07</v>
      </c>
      <c r="F81">
        <v>2.16</v>
      </c>
      <c r="G81">
        <v>2.16</v>
      </c>
      <c r="H81">
        <v>80.5</v>
      </c>
      <c r="I81">
        <v>80.5</v>
      </c>
      <c r="J81">
        <v>0</v>
      </c>
      <c r="K81">
        <v>0</v>
      </c>
      <c r="L81">
        <v>1014.35</v>
      </c>
      <c r="M81">
        <v>1014.35</v>
      </c>
      <c r="N81">
        <v>236.43</v>
      </c>
      <c r="O81">
        <v>159.78</v>
      </c>
      <c r="P81">
        <v>236.43</v>
      </c>
      <c r="Q81">
        <v>3.43</v>
      </c>
      <c r="R81">
        <v>1.24</v>
      </c>
      <c r="S81">
        <v>3.43</v>
      </c>
      <c r="V81" s="2">
        <f>DATE(2023,12,3)</f>
        <v>45263</v>
      </c>
      <c r="W81" s="3">
        <v>0</v>
      </c>
      <c r="X81" s="4">
        <f t="shared" si="3"/>
        <v>45262.708333333336</v>
      </c>
      <c r="Y81">
        <v>20.7</v>
      </c>
      <c r="Z81">
        <v>21.1</v>
      </c>
      <c r="AA81">
        <v>16.3</v>
      </c>
      <c r="AB81">
        <v>76</v>
      </c>
      <c r="AC81">
        <v>2.7</v>
      </c>
      <c r="AD81" t="s">
        <v>44</v>
      </c>
      <c r="AE81">
        <v>9</v>
      </c>
      <c r="AF81">
        <v>15</v>
      </c>
      <c r="AG81">
        <v>5</v>
      </c>
      <c r="AH81">
        <v>8</v>
      </c>
      <c r="AI81">
        <v>1011.8</v>
      </c>
      <c r="AJ81">
        <v>1011.7</v>
      </c>
      <c r="AK81">
        <v>0</v>
      </c>
      <c r="AL81" s="1">
        <v>45264.166666666664</v>
      </c>
      <c r="AM81" s="1">
        <f t="shared" si="4"/>
        <v>45263.833333333328</v>
      </c>
      <c r="AN81">
        <v>1701633600</v>
      </c>
      <c r="AO81">
        <v>19.2777777777778</v>
      </c>
      <c r="AP81">
        <v>19.2777777777778</v>
      </c>
      <c r="AQ81">
        <v>76</v>
      </c>
      <c r="AR81">
        <v>58.9</v>
      </c>
      <c r="AS81" t="s">
        <v>78</v>
      </c>
      <c r="AT81">
        <v>0</v>
      </c>
      <c r="AU81" t="s">
        <v>78</v>
      </c>
      <c r="AV81" t="s">
        <v>78</v>
      </c>
      <c r="AW81" t="s">
        <v>78</v>
      </c>
      <c r="AX81" t="s">
        <v>78</v>
      </c>
      <c r="AY81">
        <v>10.9435392</v>
      </c>
      <c r="AZ81">
        <v>238</v>
      </c>
      <c r="BA81">
        <v>1014.1</v>
      </c>
      <c r="BB81">
        <v>9.9779327999999996</v>
      </c>
      <c r="BC81">
        <v>89</v>
      </c>
      <c r="BD81">
        <v>0</v>
      </c>
      <c r="BE81">
        <v>0</v>
      </c>
      <c r="BF81">
        <v>0</v>
      </c>
      <c r="BG81" t="s">
        <v>83</v>
      </c>
      <c r="BH81" t="s">
        <v>87</v>
      </c>
      <c r="BI81" t="s">
        <v>81</v>
      </c>
      <c r="BK81" s="1">
        <v>45263.166666666664</v>
      </c>
      <c r="BL81" s="1">
        <f t="shared" si="5"/>
        <v>45262.833333333328</v>
      </c>
      <c r="BM81">
        <v>20.100000000000001</v>
      </c>
      <c r="BN81">
        <v>20.100000000000001</v>
      </c>
      <c r="BO81">
        <v>17.100000000000001</v>
      </c>
      <c r="BP81">
        <v>83</v>
      </c>
      <c r="BQ81">
        <v>1.8</v>
      </c>
      <c r="BR81" t="s">
        <v>46</v>
      </c>
      <c r="BS81">
        <v>13</v>
      </c>
      <c r="BT81">
        <v>20</v>
      </c>
      <c r="BU81">
        <v>7</v>
      </c>
      <c r="BV81">
        <v>11</v>
      </c>
      <c r="BW81" t="s">
        <v>88</v>
      </c>
      <c r="BX81" t="s">
        <v>88</v>
      </c>
      <c r="BY81">
        <v>0</v>
      </c>
    </row>
    <row r="82" spans="1:77" x14ac:dyDescent="0.3">
      <c r="A82" s="1">
        <v>45263.875</v>
      </c>
      <c r="B82">
        <v>17.18</v>
      </c>
      <c r="C82">
        <v>17.18</v>
      </c>
      <c r="D82">
        <v>4.5999999999999996</v>
      </c>
      <c r="E82">
        <v>4.5999999999999996</v>
      </c>
      <c r="F82">
        <v>1.63</v>
      </c>
      <c r="G82">
        <v>1.63</v>
      </c>
      <c r="H82">
        <v>81.7</v>
      </c>
      <c r="I82">
        <v>81.7</v>
      </c>
      <c r="J82">
        <v>0</v>
      </c>
      <c r="K82">
        <v>0</v>
      </c>
      <c r="L82">
        <v>1014.58</v>
      </c>
      <c r="M82">
        <v>1014.58</v>
      </c>
      <c r="N82">
        <v>237.96</v>
      </c>
      <c r="O82">
        <v>151.25</v>
      </c>
      <c r="P82">
        <v>237.96</v>
      </c>
      <c r="Q82">
        <v>3.15</v>
      </c>
      <c r="R82">
        <v>0.99</v>
      </c>
      <c r="S82">
        <v>3.15</v>
      </c>
      <c r="V82" s="2">
        <f>DATE(2023,12,3)</f>
        <v>45263</v>
      </c>
      <c r="W82" s="3">
        <v>2.0833333333333332E-2</v>
      </c>
      <c r="X82" s="4">
        <f t="shared" si="3"/>
        <v>45262.729166666664</v>
      </c>
      <c r="Y82">
        <v>20.6</v>
      </c>
      <c r="Z82">
        <v>21.2</v>
      </c>
      <c r="AA82">
        <v>15.8</v>
      </c>
      <c r="AB82">
        <v>74</v>
      </c>
      <c r="AC82">
        <v>2.9</v>
      </c>
      <c r="AD82" t="s">
        <v>46</v>
      </c>
      <c r="AE82">
        <v>7</v>
      </c>
      <c r="AF82">
        <v>13</v>
      </c>
      <c r="AG82">
        <v>4</v>
      </c>
      <c r="AH82">
        <v>7</v>
      </c>
      <c r="AI82">
        <v>1011.6</v>
      </c>
      <c r="AJ82">
        <v>1011.5</v>
      </c>
      <c r="AK82">
        <v>0</v>
      </c>
      <c r="AL82" s="1">
        <v>45264.208333333336</v>
      </c>
      <c r="AM82" s="1">
        <f t="shared" si="4"/>
        <v>45263.875</v>
      </c>
      <c r="AN82">
        <v>1701637200</v>
      </c>
      <c r="AO82">
        <v>18.6111111111111</v>
      </c>
      <c r="AP82">
        <v>18.6111111111111</v>
      </c>
      <c r="AQ82">
        <v>76.34</v>
      </c>
      <c r="AR82">
        <v>57.9</v>
      </c>
      <c r="AS82" t="s">
        <v>78</v>
      </c>
      <c r="AT82">
        <v>0</v>
      </c>
      <c r="AU82" t="s">
        <v>78</v>
      </c>
      <c r="AV82" t="s">
        <v>78</v>
      </c>
      <c r="AW82" t="s">
        <v>78</v>
      </c>
      <c r="AX82" t="s">
        <v>78</v>
      </c>
      <c r="AY82">
        <v>6.5983103999999999</v>
      </c>
      <c r="AZ82">
        <v>276</v>
      </c>
      <c r="BA82">
        <v>1015</v>
      </c>
      <c r="BB82">
        <v>9.9779327999999996</v>
      </c>
      <c r="BC82">
        <v>56.1</v>
      </c>
      <c r="BD82">
        <v>1</v>
      </c>
      <c r="BE82">
        <v>0</v>
      </c>
      <c r="BF82">
        <v>0</v>
      </c>
      <c r="BG82" t="s">
        <v>83</v>
      </c>
      <c r="BH82" t="s">
        <v>87</v>
      </c>
      <c r="BI82" t="s">
        <v>81</v>
      </c>
      <c r="BK82" s="1">
        <v>45263.1875</v>
      </c>
      <c r="BL82" s="1">
        <f t="shared" si="5"/>
        <v>45262.854166666664</v>
      </c>
      <c r="BM82">
        <v>20</v>
      </c>
      <c r="BN82">
        <v>19.2</v>
      </c>
      <c r="BO82">
        <v>17</v>
      </c>
      <c r="BP82">
        <v>83</v>
      </c>
      <c r="BQ82">
        <v>1.8</v>
      </c>
      <c r="BR82" t="s">
        <v>46</v>
      </c>
      <c r="BS82">
        <v>17</v>
      </c>
      <c r="BT82">
        <v>22</v>
      </c>
      <c r="BU82">
        <v>9</v>
      </c>
      <c r="BV82">
        <v>12</v>
      </c>
      <c r="BW82" t="s">
        <v>88</v>
      </c>
      <c r="BX82" t="s">
        <v>88</v>
      </c>
      <c r="BY82">
        <v>0</v>
      </c>
    </row>
    <row r="83" spans="1:77" x14ac:dyDescent="0.3">
      <c r="A83" s="1">
        <v>45263.916666666664</v>
      </c>
      <c r="B83">
        <v>18.53</v>
      </c>
      <c r="C83">
        <v>18.53</v>
      </c>
      <c r="D83">
        <v>36.4</v>
      </c>
      <c r="E83">
        <v>36.4</v>
      </c>
      <c r="F83">
        <v>2.16</v>
      </c>
      <c r="G83">
        <v>2.16</v>
      </c>
      <c r="H83">
        <v>76.53</v>
      </c>
      <c r="I83">
        <v>76.53</v>
      </c>
      <c r="J83">
        <v>0</v>
      </c>
      <c r="K83">
        <v>0</v>
      </c>
      <c r="L83">
        <v>1015.05</v>
      </c>
      <c r="M83">
        <v>1015.05</v>
      </c>
      <c r="N83">
        <v>237.42</v>
      </c>
      <c r="O83">
        <v>175.06</v>
      </c>
      <c r="P83">
        <v>237.42</v>
      </c>
      <c r="Q83">
        <v>3.07</v>
      </c>
      <c r="R83">
        <v>1.39</v>
      </c>
      <c r="S83">
        <v>3.07</v>
      </c>
      <c r="V83" s="2">
        <f>DATE(2023,12,3)</f>
        <v>45263</v>
      </c>
      <c r="W83" s="3">
        <v>4.1666666666666664E-2</v>
      </c>
      <c r="X83" s="4">
        <f t="shared" si="3"/>
        <v>45262.75</v>
      </c>
      <c r="Y83">
        <v>20.100000000000001</v>
      </c>
      <c r="Z83">
        <v>20.5</v>
      </c>
      <c r="AA83">
        <v>15.3</v>
      </c>
      <c r="AB83">
        <v>74</v>
      </c>
      <c r="AC83">
        <v>2.8</v>
      </c>
      <c r="AD83" t="s">
        <v>46</v>
      </c>
      <c r="AE83">
        <v>7</v>
      </c>
      <c r="AF83">
        <v>11</v>
      </c>
      <c r="AG83">
        <v>4</v>
      </c>
      <c r="AH83">
        <v>6</v>
      </c>
      <c r="AI83">
        <v>1011.5</v>
      </c>
      <c r="AJ83">
        <v>1011.4</v>
      </c>
      <c r="AK83">
        <v>0</v>
      </c>
      <c r="AL83" s="1">
        <v>45264.25</v>
      </c>
      <c r="AM83" s="1">
        <f t="shared" si="4"/>
        <v>45263.916666666664</v>
      </c>
      <c r="AN83">
        <v>1701640800</v>
      </c>
      <c r="AO83">
        <v>19.6111111111111</v>
      </c>
      <c r="AP83">
        <v>19.6111111111111</v>
      </c>
      <c r="AQ83">
        <v>76.099999999999994</v>
      </c>
      <c r="AR83">
        <v>59.5</v>
      </c>
      <c r="AS83" t="s">
        <v>78</v>
      </c>
      <c r="AT83">
        <v>0</v>
      </c>
      <c r="AU83" t="s">
        <v>78</v>
      </c>
      <c r="AV83" t="s">
        <v>78</v>
      </c>
      <c r="AW83" t="s">
        <v>78</v>
      </c>
      <c r="AX83" t="s">
        <v>78</v>
      </c>
      <c r="AY83">
        <v>5.4717696</v>
      </c>
      <c r="AZ83">
        <v>261</v>
      </c>
      <c r="BA83">
        <v>1015</v>
      </c>
      <c r="BB83">
        <v>9.9779327999999996</v>
      </c>
      <c r="BC83">
        <v>83.3</v>
      </c>
      <c r="BD83">
        <v>23</v>
      </c>
      <c r="BE83">
        <v>0.1</v>
      </c>
      <c r="BF83">
        <v>0</v>
      </c>
      <c r="BG83" t="s">
        <v>83</v>
      </c>
      <c r="BH83" t="s">
        <v>84</v>
      </c>
      <c r="BI83" t="s">
        <v>81</v>
      </c>
      <c r="BK83" s="1">
        <v>45263.208333333336</v>
      </c>
      <c r="BL83" s="1">
        <f t="shared" si="5"/>
        <v>45262.875</v>
      </c>
      <c r="BM83">
        <v>20.2</v>
      </c>
      <c r="BN83">
        <v>19.5</v>
      </c>
      <c r="BO83">
        <v>17.399999999999999</v>
      </c>
      <c r="BP83">
        <v>84</v>
      </c>
      <c r="BQ83">
        <v>1.7</v>
      </c>
      <c r="BR83" t="s">
        <v>46</v>
      </c>
      <c r="BS83">
        <v>17</v>
      </c>
      <c r="BT83">
        <v>24</v>
      </c>
      <c r="BU83">
        <v>9</v>
      </c>
      <c r="BV83">
        <v>13</v>
      </c>
      <c r="BW83" t="s">
        <v>88</v>
      </c>
      <c r="BX83" t="s">
        <v>88</v>
      </c>
      <c r="BY83">
        <v>0</v>
      </c>
    </row>
    <row r="84" spans="1:77" x14ac:dyDescent="0.3">
      <c r="A84" s="1">
        <v>45263.958333333336</v>
      </c>
      <c r="B84">
        <v>19.87</v>
      </c>
      <c r="C84">
        <v>19.87</v>
      </c>
      <c r="D84">
        <v>68.2</v>
      </c>
      <c r="E84">
        <v>68.2</v>
      </c>
      <c r="F84">
        <v>2.68</v>
      </c>
      <c r="G84">
        <v>2.68</v>
      </c>
      <c r="H84">
        <v>71.37</v>
      </c>
      <c r="I84">
        <v>71.37</v>
      </c>
      <c r="J84">
        <v>0</v>
      </c>
      <c r="K84">
        <v>0</v>
      </c>
      <c r="L84">
        <v>1015.53</v>
      </c>
      <c r="M84">
        <v>1015.53</v>
      </c>
      <c r="N84">
        <v>236.89</v>
      </c>
      <c r="O84">
        <v>198.86</v>
      </c>
      <c r="P84">
        <v>236.89</v>
      </c>
      <c r="Q84">
        <v>3</v>
      </c>
      <c r="R84">
        <v>1.78</v>
      </c>
      <c r="S84">
        <v>3</v>
      </c>
      <c r="V84" s="2">
        <f>DATE(2023,12,3)</f>
        <v>45263</v>
      </c>
      <c r="W84" s="3">
        <v>6.25E-2</v>
      </c>
      <c r="X84" s="4">
        <f t="shared" si="3"/>
        <v>45262.770833333336</v>
      </c>
      <c r="Y84">
        <v>19.8</v>
      </c>
      <c r="Z84">
        <v>20.399999999999999</v>
      </c>
      <c r="AA84">
        <v>15.7</v>
      </c>
      <c r="AB84">
        <v>77</v>
      </c>
      <c r="AC84">
        <v>2.4</v>
      </c>
      <c r="AD84" t="s">
        <v>44</v>
      </c>
      <c r="AE84">
        <v>7</v>
      </c>
      <c r="AF84">
        <v>9</v>
      </c>
      <c r="AG84">
        <v>4</v>
      </c>
      <c r="AH84">
        <v>5</v>
      </c>
      <c r="AI84">
        <v>1011.4</v>
      </c>
      <c r="AJ84">
        <v>1011.3</v>
      </c>
      <c r="AK84">
        <v>0</v>
      </c>
      <c r="AL84" s="1">
        <v>45264.291666666664</v>
      </c>
      <c r="AM84" s="1">
        <f t="shared" si="4"/>
        <v>45263.958333333328</v>
      </c>
      <c r="AN84">
        <v>1701644400</v>
      </c>
      <c r="AO84">
        <v>21.9444444444444</v>
      </c>
      <c r="AP84">
        <v>21.9444444444444</v>
      </c>
      <c r="AQ84">
        <v>65.900000000000006</v>
      </c>
      <c r="AR84">
        <v>59.5</v>
      </c>
      <c r="AS84" t="s">
        <v>78</v>
      </c>
      <c r="AT84">
        <v>0</v>
      </c>
      <c r="AU84" t="s">
        <v>78</v>
      </c>
      <c r="AV84" t="s">
        <v>78</v>
      </c>
      <c r="AW84" t="s">
        <v>78</v>
      </c>
      <c r="AX84" t="s">
        <v>78</v>
      </c>
      <c r="AY84">
        <v>10.2998016</v>
      </c>
      <c r="AZ84">
        <v>217</v>
      </c>
      <c r="BA84">
        <v>1016</v>
      </c>
      <c r="BB84">
        <v>9.9779327999999996</v>
      </c>
      <c r="BC84">
        <v>48.2</v>
      </c>
      <c r="BD84">
        <v>49</v>
      </c>
      <c r="BE84">
        <v>0.2</v>
      </c>
      <c r="BF84">
        <v>0</v>
      </c>
      <c r="BG84" t="s">
        <v>83</v>
      </c>
      <c r="BH84" t="s">
        <v>84</v>
      </c>
      <c r="BI84" t="s">
        <v>81</v>
      </c>
      <c r="BK84" s="1">
        <v>45263.229166666664</v>
      </c>
      <c r="BL84" s="1">
        <f t="shared" si="5"/>
        <v>45262.895833333328</v>
      </c>
      <c r="BM84">
        <v>20.5</v>
      </c>
      <c r="BN84">
        <v>19.899999999999999</v>
      </c>
      <c r="BO84">
        <v>17.5</v>
      </c>
      <c r="BP84">
        <v>83</v>
      </c>
      <c r="BQ84">
        <v>1.8</v>
      </c>
      <c r="BR84" t="s">
        <v>46</v>
      </c>
      <c r="BS84">
        <v>17</v>
      </c>
      <c r="BT84">
        <v>24</v>
      </c>
      <c r="BU84">
        <v>9</v>
      </c>
      <c r="BV84">
        <v>13</v>
      </c>
      <c r="BW84" t="s">
        <v>88</v>
      </c>
      <c r="BX84" t="s">
        <v>88</v>
      </c>
      <c r="BY84">
        <v>0</v>
      </c>
    </row>
    <row r="85" spans="1:77" x14ac:dyDescent="0.3">
      <c r="A85" s="1">
        <v>45264</v>
      </c>
      <c r="B85">
        <v>21.22</v>
      </c>
      <c r="C85">
        <v>21.22</v>
      </c>
      <c r="D85">
        <v>100</v>
      </c>
      <c r="E85">
        <v>100</v>
      </c>
      <c r="F85">
        <v>3.21</v>
      </c>
      <c r="G85">
        <v>3.21</v>
      </c>
      <c r="H85">
        <v>66.2</v>
      </c>
      <c r="I85">
        <v>66.2</v>
      </c>
      <c r="J85">
        <v>0</v>
      </c>
      <c r="K85">
        <v>0</v>
      </c>
      <c r="L85">
        <v>1016</v>
      </c>
      <c r="M85">
        <v>1016</v>
      </c>
      <c r="N85">
        <v>236.35</v>
      </c>
      <c r="O85">
        <v>222.67</v>
      </c>
      <c r="P85">
        <v>236.35</v>
      </c>
      <c r="Q85">
        <v>2.92</v>
      </c>
      <c r="R85">
        <v>2.1800000000000002</v>
      </c>
      <c r="S85">
        <v>2.92</v>
      </c>
      <c r="V85" s="2">
        <f>DATE(2023,12,3)</f>
        <v>45263</v>
      </c>
      <c r="W85" s="3">
        <v>8.3333333333333329E-2</v>
      </c>
      <c r="X85" s="4">
        <f t="shared" si="3"/>
        <v>45262.791666666664</v>
      </c>
      <c r="Y85">
        <v>19.7</v>
      </c>
      <c r="Z85">
        <v>21.2</v>
      </c>
      <c r="AA85">
        <v>15.6</v>
      </c>
      <c r="AB85">
        <v>77</v>
      </c>
      <c r="AC85">
        <v>2.4</v>
      </c>
      <c r="AD85" t="s">
        <v>44</v>
      </c>
      <c r="AE85">
        <v>2</v>
      </c>
      <c r="AF85">
        <v>7</v>
      </c>
      <c r="AG85">
        <v>1</v>
      </c>
      <c r="AH85">
        <v>4</v>
      </c>
      <c r="AI85">
        <v>1011.3</v>
      </c>
      <c r="AJ85">
        <v>1011.2</v>
      </c>
      <c r="AK85">
        <v>0</v>
      </c>
      <c r="AL85" s="1">
        <v>45264.333333333336</v>
      </c>
      <c r="AM85" s="1">
        <f t="shared" si="4"/>
        <v>45264</v>
      </c>
      <c r="AN85">
        <v>1701648000</v>
      </c>
      <c r="AO85">
        <v>22.6111111111111</v>
      </c>
      <c r="AP85">
        <v>22.6111111111111</v>
      </c>
      <c r="AQ85">
        <v>63.3</v>
      </c>
      <c r="AR85">
        <v>59.5</v>
      </c>
      <c r="AS85" t="s">
        <v>78</v>
      </c>
      <c r="AT85">
        <v>0</v>
      </c>
      <c r="AU85" t="s">
        <v>78</v>
      </c>
      <c r="AV85" t="s">
        <v>78</v>
      </c>
      <c r="AW85" t="s">
        <v>78</v>
      </c>
      <c r="AX85" t="s">
        <v>78</v>
      </c>
      <c r="AY85">
        <v>15.932505600000001</v>
      </c>
      <c r="AZ85">
        <v>254</v>
      </c>
      <c r="BA85">
        <v>1016.3</v>
      </c>
      <c r="BB85">
        <v>9.9779327999999996</v>
      </c>
      <c r="BC85">
        <v>84.9</v>
      </c>
      <c r="BD85">
        <v>339</v>
      </c>
      <c r="BE85">
        <v>1.2</v>
      </c>
      <c r="BF85">
        <v>3</v>
      </c>
      <c r="BG85" t="s">
        <v>83</v>
      </c>
      <c r="BH85" t="s">
        <v>84</v>
      </c>
      <c r="BI85" t="s">
        <v>81</v>
      </c>
      <c r="BK85" s="1">
        <v>45263.25</v>
      </c>
      <c r="BL85" s="1">
        <f t="shared" si="5"/>
        <v>45262.916666666664</v>
      </c>
      <c r="BM85">
        <v>20.8</v>
      </c>
      <c r="BN85">
        <v>20</v>
      </c>
      <c r="BO85">
        <v>17.2</v>
      </c>
      <c r="BP85">
        <v>80</v>
      </c>
      <c r="BQ85">
        <v>2.2000000000000002</v>
      </c>
      <c r="BR85" t="s">
        <v>46</v>
      </c>
      <c r="BS85">
        <v>17</v>
      </c>
      <c r="BT85">
        <v>22</v>
      </c>
      <c r="BU85">
        <v>9</v>
      </c>
      <c r="BV85">
        <v>12</v>
      </c>
      <c r="BW85" t="s">
        <v>88</v>
      </c>
      <c r="BX85" t="s">
        <v>88</v>
      </c>
      <c r="BY85">
        <v>0</v>
      </c>
    </row>
    <row r="86" spans="1:77" x14ac:dyDescent="0.3">
      <c r="A86" s="1">
        <v>45264.041666666664</v>
      </c>
      <c r="B86">
        <v>22.95</v>
      </c>
      <c r="C86">
        <v>22.95</v>
      </c>
      <c r="D86">
        <v>82.7</v>
      </c>
      <c r="E86">
        <v>82.7</v>
      </c>
      <c r="F86">
        <v>3.71</v>
      </c>
      <c r="G86">
        <v>3.71</v>
      </c>
      <c r="H86">
        <v>58.63</v>
      </c>
      <c r="I86">
        <v>58.63</v>
      </c>
      <c r="J86">
        <v>0</v>
      </c>
      <c r="K86">
        <v>0</v>
      </c>
      <c r="L86">
        <v>1015.69</v>
      </c>
      <c r="M86">
        <v>1015.69</v>
      </c>
      <c r="N86">
        <v>225.86</v>
      </c>
      <c r="O86">
        <v>231.23</v>
      </c>
      <c r="P86">
        <v>225.86</v>
      </c>
      <c r="Q86">
        <v>3.48</v>
      </c>
      <c r="R86">
        <v>2.97</v>
      </c>
      <c r="S86">
        <v>3.48</v>
      </c>
      <c r="V86" s="2">
        <f>DATE(2023,12,3)</f>
        <v>45263</v>
      </c>
      <c r="W86" s="3">
        <v>0.10416666666666667</v>
      </c>
      <c r="X86" s="4">
        <f t="shared" si="3"/>
        <v>45262.8125</v>
      </c>
      <c r="Y86">
        <v>19.7</v>
      </c>
      <c r="Z86">
        <v>20.399999999999999</v>
      </c>
      <c r="AA86">
        <v>16</v>
      </c>
      <c r="AB86">
        <v>79</v>
      </c>
      <c r="AC86">
        <v>2.2000000000000002</v>
      </c>
      <c r="AD86" t="s">
        <v>44</v>
      </c>
      <c r="AE86">
        <v>7</v>
      </c>
      <c r="AF86">
        <v>15</v>
      </c>
      <c r="AG86">
        <v>4</v>
      </c>
      <c r="AH86">
        <v>8</v>
      </c>
      <c r="AI86">
        <v>1011.3</v>
      </c>
      <c r="AJ86">
        <v>1011.2</v>
      </c>
      <c r="AK86">
        <v>0</v>
      </c>
      <c r="AL86" s="1">
        <v>45264.375</v>
      </c>
      <c r="AM86" s="1">
        <f t="shared" si="4"/>
        <v>45264.041666666664</v>
      </c>
      <c r="AN86">
        <v>1701651600</v>
      </c>
      <c r="AO86">
        <v>24.2222222222222</v>
      </c>
      <c r="AP86">
        <v>24.2222222222222</v>
      </c>
      <c r="AQ86">
        <v>56.01</v>
      </c>
      <c r="AR86">
        <v>58.8</v>
      </c>
      <c r="AS86" t="s">
        <v>78</v>
      </c>
      <c r="AT86">
        <v>0</v>
      </c>
      <c r="AU86" t="s">
        <v>78</v>
      </c>
      <c r="AV86" t="s">
        <v>78</v>
      </c>
      <c r="AW86" t="s">
        <v>78</v>
      </c>
      <c r="AX86" t="s">
        <v>78</v>
      </c>
      <c r="AY86">
        <v>19.4730624</v>
      </c>
      <c r="AZ86">
        <v>238</v>
      </c>
      <c r="BA86">
        <v>1016.3</v>
      </c>
      <c r="BB86">
        <v>9.9779327999999996</v>
      </c>
      <c r="BC86">
        <v>84.9</v>
      </c>
      <c r="BD86">
        <v>451</v>
      </c>
      <c r="BE86">
        <v>1.6</v>
      </c>
      <c r="BF86">
        <v>5</v>
      </c>
      <c r="BG86" t="s">
        <v>83</v>
      </c>
      <c r="BH86" t="s">
        <v>84</v>
      </c>
      <c r="BI86" t="s">
        <v>81</v>
      </c>
      <c r="BK86" s="1">
        <v>45263.270833333336</v>
      </c>
      <c r="BL86" s="1">
        <f t="shared" si="5"/>
        <v>45262.9375</v>
      </c>
      <c r="BM86">
        <v>21</v>
      </c>
      <c r="BN86">
        <v>21</v>
      </c>
      <c r="BO86">
        <v>17.2</v>
      </c>
      <c r="BP86">
        <v>79</v>
      </c>
      <c r="BQ86">
        <v>2.2999999999999998</v>
      </c>
      <c r="BR86" t="s">
        <v>47</v>
      </c>
      <c r="BS86">
        <v>13</v>
      </c>
      <c r="BT86">
        <v>20</v>
      </c>
      <c r="BU86">
        <v>7</v>
      </c>
      <c r="BV86">
        <v>11</v>
      </c>
      <c r="BW86" t="s">
        <v>88</v>
      </c>
      <c r="BX86" t="s">
        <v>88</v>
      </c>
      <c r="BY86">
        <v>0</v>
      </c>
    </row>
    <row r="87" spans="1:77" x14ac:dyDescent="0.3">
      <c r="A87" s="1">
        <v>45264.083333333336</v>
      </c>
      <c r="B87">
        <v>24.68</v>
      </c>
      <c r="C87">
        <v>24.68</v>
      </c>
      <c r="D87">
        <v>65.400000000000006</v>
      </c>
      <c r="E87">
        <v>65.400000000000006</v>
      </c>
      <c r="F87">
        <v>4.21</v>
      </c>
      <c r="G87">
        <v>4.21</v>
      </c>
      <c r="H87">
        <v>51.07</v>
      </c>
      <c r="I87">
        <v>51.07</v>
      </c>
      <c r="J87">
        <v>0</v>
      </c>
      <c r="K87">
        <v>0</v>
      </c>
      <c r="L87">
        <v>1015.37</v>
      </c>
      <c r="M87">
        <v>1015.37</v>
      </c>
      <c r="N87">
        <v>215.38</v>
      </c>
      <c r="O87">
        <v>239.79</v>
      </c>
      <c r="P87">
        <v>215.38</v>
      </c>
      <c r="Q87">
        <v>4.05</v>
      </c>
      <c r="R87">
        <v>3.77</v>
      </c>
      <c r="S87">
        <v>4.05</v>
      </c>
      <c r="V87" s="2">
        <f>DATE(2023,12,3)</f>
        <v>45263</v>
      </c>
      <c r="W87" s="3">
        <v>0.125</v>
      </c>
      <c r="X87" s="4">
        <f t="shared" si="3"/>
        <v>45262.833333333336</v>
      </c>
      <c r="Y87">
        <v>19.899999999999999</v>
      </c>
      <c r="Z87">
        <v>21.2</v>
      </c>
      <c r="AA87">
        <v>16.2</v>
      </c>
      <c r="AB87">
        <v>79</v>
      </c>
      <c r="AC87">
        <v>2.2000000000000002</v>
      </c>
      <c r="AD87" t="s">
        <v>44</v>
      </c>
      <c r="AE87">
        <v>4</v>
      </c>
      <c r="AF87">
        <v>9</v>
      </c>
      <c r="AG87">
        <v>2</v>
      </c>
      <c r="AH87">
        <v>5</v>
      </c>
      <c r="AI87">
        <v>1011.3</v>
      </c>
      <c r="AJ87">
        <v>1011.2</v>
      </c>
      <c r="AK87">
        <v>0</v>
      </c>
      <c r="AL87" s="1">
        <v>45264.416666666664</v>
      </c>
      <c r="AM87" s="1">
        <f t="shared" si="4"/>
        <v>45264.083333333328</v>
      </c>
      <c r="AN87">
        <v>1701655200</v>
      </c>
      <c r="AO87">
        <v>24.7222222222222</v>
      </c>
      <c r="AP87">
        <v>24.7222222222222</v>
      </c>
      <c r="AQ87">
        <v>56.72</v>
      </c>
      <c r="AR87">
        <v>60</v>
      </c>
      <c r="AS87" t="s">
        <v>78</v>
      </c>
      <c r="AT87">
        <v>0</v>
      </c>
      <c r="AU87" t="s">
        <v>78</v>
      </c>
      <c r="AV87" t="s">
        <v>78</v>
      </c>
      <c r="AW87" t="s">
        <v>78</v>
      </c>
      <c r="AX87" t="s">
        <v>78</v>
      </c>
      <c r="AY87">
        <v>15.932505600000001</v>
      </c>
      <c r="AZ87">
        <v>250</v>
      </c>
      <c r="BA87">
        <v>1016</v>
      </c>
      <c r="BB87">
        <v>9.9779327999999996</v>
      </c>
      <c r="BC87">
        <v>50</v>
      </c>
      <c r="BD87">
        <v>765</v>
      </c>
      <c r="BE87">
        <v>2.8</v>
      </c>
      <c r="BF87">
        <v>8</v>
      </c>
      <c r="BG87" t="s">
        <v>83</v>
      </c>
      <c r="BH87" t="s">
        <v>84</v>
      </c>
      <c r="BI87" t="s">
        <v>81</v>
      </c>
      <c r="BK87" s="1">
        <v>45263.291666666664</v>
      </c>
      <c r="BL87" s="1">
        <f t="shared" si="5"/>
        <v>45262.958333333328</v>
      </c>
      <c r="BM87">
        <v>21.6</v>
      </c>
      <c r="BN87">
        <v>20.9</v>
      </c>
      <c r="BO87">
        <v>17.399999999999999</v>
      </c>
      <c r="BP87">
        <v>77</v>
      </c>
      <c r="BQ87">
        <v>2.6</v>
      </c>
      <c r="BR87" t="s">
        <v>46</v>
      </c>
      <c r="BS87">
        <v>17</v>
      </c>
      <c r="BT87">
        <v>24</v>
      </c>
      <c r="BU87">
        <v>9</v>
      </c>
      <c r="BV87">
        <v>13</v>
      </c>
      <c r="BW87" t="s">
        <v>88</v>
      </c>
      <c r="BX87" t="s">
        <v>88</v>
      </c>
      <c r="BY87">
        <v>0</v>
      </c>
    </row>
    <row r="88" spans="1:77" x14ac:dyDescent="0.3">
      <c r="A88" s="1">
        <v>45264.125</v>
      </c>
      <c r="B88">
        <v>26.42</v>
      </c>
      <c r="C88">
        <v>26.42</v>
      </c>
      <c r="D88">
        <v>48.1</v>
      </c>
      <c r="E88">
        <v>48.1</v>
      </c>
      <c r="F88">
        <v>4.72</v>
      </c>
      <c r="G88">
        <v>4.72</v>
      </c>
      <c r="H88">
        <v>43.5</v>
      </c>
      <c r="I88">
        <v>43.5</v>
      </c>
      <c r="J88">
        <v>0</v>
      </c>
      <c r="K88">
        <v>0</v>
      </c>
      <c r="L88">
        <v>1015.06</v>
      </c>
      <c r="M88">
        <v>1015.06</v>
      </c>
      <c r="N88">
        <v>204.89</v>
      </c>
      <c r="O88">
        <v>248.35</v>
      </c>
      <c r="P88">
        <v>204.89</v>
      </c>
      <c r="Q88">
        <v>4.6100000000000003</v>
      </c>
      <c r="R88">
        <v>4.5599999999999996</v>
      </c>
      <c r="S88">
        <v>4.6100000000000003</v>
      </c>
      <c r="V88" s="2">
        <f>DATE(2023,12,3)</f>
        <v>45263</v>
      </c>
      <c r="W88" s="3">
        <v>0.14583333333333334</v>
      </c>
      <c r="X88" s="4">
        <f t="shared" si="3"/>
        <v>45262.854166666664</v>
      </c>
      <c r="Y88">
        <v>18.8</v>
      </c>
      <c r="Z88">
        <v>20.8</v>
      </c>
      <c r="AA88">
        <v>15.9</v>
      </c>
      <c r="AB88">
        <v>83</v>
      </c>
      <c r="AC88">
        <v>1.7</v>
      </c>
      <c r="AD88" t="s">
        <v>43</v>
      </c>
      <c r="AE88">
        <v>0</v>
      </c>
      <c r="AF88">
        <v>6</v>
      </c>
      <c r="AG88">
        <v>0</v>
      </c>
      <c r="AH88">
        <v>3</v>
      </c>
      <c r="AI88">
        <v>1011.2</v>
      </c>
      <c r="AJ88">
        <v>1011.1</v>
      </c>
      <c r="AK88">
        <v>0</v>
      </c>
      <c r="AL88" s="1">
        <v>45264.458333333336</v>
      </c>
      <c r="AM88" s="1">
        <f t="shared" si="4"/>
        <v>45264.125</v>
      </c>
      <c r="AN88">
        <v>1701658800</v>
      </c>
      <c r="AO88" t="s">
        <v>78</v>
      </c>
      <c r="AP88" t="s">
        <v>78</v>
      </c>
      <c r="AQ88" t="s">
        <v>78</v>
      </c>
      <c r="AR88" t="s">
        <v>78</v>
      </c>
      <c r="AS88" t="s">
        <v>78</v>
      </c>
      <c r="AT88" t="s">
        <v>78</v>
      </c>
      <c r="AU88" t="s">
        <v>78</v>
      </c>
      <c r="AV88" t="s">
        <v>78</v>
      </c>
      <c r="AW88" t="s">
        <v>78</v>
      </c>
      <c r="AX88" t="s">
        <v>78</v>
      </c>
      <c r="AY88" t="s">
        <v>78</v>
      </c>
      <c r="AZ88" t="s">
        <v>78</v>
      </c>
      <c r="BA88" t="s">
        <v>78</v>
      </c>
      <c r="BB88" t="s">
        <v>78</v>
      </c>
      <c r="BC88" t="s">
        <v>78</v>
      </c>
      <c r="BD88" t="s">
        <v>78</v>
      </c>
      <c r="BE88" t="s">
        <v>78</v>
      </c>
      <c r="BF88" t="s">
        <v>78</v>
      </c>
      <c r="BI88" t="s">
        <v>78</v>
      </c>
      <c r="BK88" s="1">
        <v>45263.3125</v>
      </c>
      <c r="BL88" s="1">
        <f t="shared" si="5"/>
        <v>45262.979166666664</v>
      </c>
      <c r="BM88">
        <v>21.9</v>
      </c>
      <c r="BN88">
        <v>22.5</v>
      </c>
      <c r="BO88">
        <v>17.7</v>
      </c>
      <c r="BP88">
        <v>77</v>
      </c>
      <c r="BQ88">
        <v>2.6</v>
      </c>
      <c r="BR88" t="s">
        <v>44</v>
      </c>
      <c r="BS88">
        <v>11</v>
      </c>
      <c r="BT88">
        <v>17</v>
      </c>
      <c r="BU88">
        <v>6</v>
      </c>
      <c r="BV88">
        <v>9</v>
      </c>
      <c r="BW88" t="s">
        <v>88</v>
      </c>
      <c r="BX88" t="s">
        <v>88</v>
      </c>
      <c r="BY88">
        <v>0</v>
      </c>
    </row>
    <row r="89" spans="1:77" x14ac:dyDescent="0.3">
      <c r="A89" s="1">
        <v>45264.166666666664</v>
      </c>
      <c r="B89">
        <v>26.5</v>
      </c>
      <c r="C89">
        <v>26.5</v>
      </c>
      <c r="D89">
        <v>32.93</v>
      </c>
      <c r="E89">
        <v>32.93</v>
      </c>
      <c r="F89">
        <v>5.32</v>
      </c>
      <c r="G89">
        <v>5.32</v>
      </c>
      <c r="H89">
        <v>42.57</v>
      </c>
      <c r="I89">
        <v>42.57</v>
      </c>
      <c r="J89">
        <v>0</v>
      </c>
      <c r="K89">
        <v>0</v>
      </c>
      <c r="L89">
        <v>1015</v>
      </c>
      <c r="M89">
        <v>1015</v>
      </c>
      <c r="N89">
        <v>200.26</v>
      </c>
      <c r="O89">
        <v>245.82</v>
      </c>
      <c r="P89">
        <v>200.26</v>
      </c>
      <c r="Q89">
        <v>4.16</v>
      </c>
      <c r="R89">
        <v>5.0999999999999996</v>
      </c>
      <c r="S89">
        <v>4.16</v>
      </c>
      <c r="V89" s="2">
        <f>DATE(2023,12,3)</f>
        <v>45263</v>
      </c>
      <c r="W89" s="3">
        <v>0.16666666666666666</v>
      </c>
      <c r="X89" s="4">
        <f t="shared" si="3"/>
        <v>45262.875</v>
      </c>
      <c r="Y89">
        <v>18.399999999999999</v>
      </c>
      <c r="Z89">
        <v>20.399999999999999</v>
      </c>
      <c r="AA89">
        <v>16</v>
      </c>
      <c r="AB89">
        <v>86</v>
      </c>
      <c r="AC89">
        <v>1.4</v>
      </c>
      <c r="AD89" t="s">
        <v>43</v>
      </c>
      <c r="AE89">
        <v>0</v>
      </c>
      <c r="AF89">
        <v>0</v>
      </c>
      <c r="AG89">
        <v>0</v>
      </c>
      <c r="AH89">
        <v>0</v>
      </c>
      <c r="AI89">
        <v>1011.4</v>
      </c>
      <c r="AJ89">
        <v>1011.3</v>
      </c>
      <c r="AK89">
        <v>0</v>
      </c>
      <c r="AL89" s="1">
        <v>45264.5</v>
      </c>
      <c r="AM89" s="1">
        <f t="shared" si="4"/>
        <v>45264.166666666664</v>
      </c>
      <c r="AN89">
        <v>1701662400</v>
      </c>
      <c r="AO89" t="s">
        <v>78</v>
      </c>
      <c r="AP89" t="s">
        <v>78</v>
      </c>
      <c r="AQ89" t="s">
        <v>78</v>
      </c>
      <c r="AR89" t="s">
        <v>78</v>
      </c>
      <c r="AS89" t="s">
        <v>78</v>
      </c>
      <c r="AT89" t="s">
        <v>78</v>
      </c>
      <c r="AU89" t="s">
        <v>78</v>
      </c>
      <c r="AV89" t="s">
        <v>78</v>
      </c>
      <c r="AW89" t="s">
        <v>78</v>
      </c>
      <c r="AX89" t="s">
        <v>78</v>
      </c>
      <c r="AY89" t="s">
        <v>78</v>
      </c>
      <c r="AZ89" t="s">
        <v>78</v>
      </c>
      <c r="BA89" t="s">
        <v>78</v>
      </c>
      <c r="BB89" t="s">
        <v>78</v>
      </c>
      <c r="BC89" t="s">
        <v>78</v>
      </c>
      <c r="BD89" t="s">
        <v>78</v>
      </c>
      <c r="BE89" t="s">
        <v>78</v>
      </c>
      <c r="BF89" t="s">
        <v>78</v>
      </c>
      <c r="BI89" t="s">
        <v>78</v>
      </c>
      <c r="BK89" s="1">
        <v>45263.333333333336</v>
      </c>
      <c r="BL89" s="1">
        <f t="shared" si="5"/>
        <v>45263</v>
      </c>
      <c r="BM89">
        <v>22.1</v>
      </c>
      <c r="BN89">
        <v>22.5</v>
      </c>
      <c r="BO89">
        <v>17.2</v>
      </c>
      <c r="BP89">
        <v>74</v>
      </c>
      <c r="BQ89">
        <v>3</v>
      </c>
      <c r="BR89" t="s">
        <v>44</v>
      </c>
      <c r="BS89">
        <v>11</v>
      </c>
      <c r="BT89">
        <v>17</v>
      </c>
      <c r="BU89">
        <v>6</v>
      </c>
      <c r="BV89">
        <v>9</v>
      </c>
      <c r="BW89" t="s">
        <v>88</v>
      </c>
      <c r="BX89" t="s">
        <v>88</v>
      </c>
      <c r="BY89">
        <v>0</v>
      </c>
    </row>
    <row r="90" spans="1:77" x14ac:dyDescent="0.3">
      <c r="A90" s="1">
        <v>45264.208333333336</v>
      </c>
      <c r="B90">
        <v>26.58</v>
      </c>
      <c r="C90">
        <v>26.58</v>
      </c>
      <c r="D90">
        <v>17.77</v>
      </c>
      <c r="E90">
        <v>17.77</v>
      </c>
      <c r="F90">
        <v>5.92</v>
      </c>
      <c r="G90">
        <v>5.92</v>
      </c>
      <c r="H90">
        <v>41.63</v>
      </c>
      <c r="I90">
        <v>41.63</v>
      </c>
      <c r="J90">
        <v>0</v>
      </c>
      <c r="K90">
        <v>0</v>
      </c>
      <c r="L90">
        <v>1014.94</v>
      </c>
      <c r="M90">
        <v>1014.94</v>
      </c>
      <c r="N90">
        <v>195.62</v>
      </c>
      <c r="O90">
        <v>243.3</v>
      </c>
      <c r="P90">
        <v>195.62</v>
      </c>
      <c r="Q90">
        <v>3.7</v>
      </c>
      <c r="R90">
        <v>5.64</v>
      </c>
      <c r="S90">
        <v>3.7</v>
      </c>
      <c r="V90" s="2">
        <f>DATE(2023,12,3)</f>
        <v>45263</v>
      </c>
      <c r="W90" s="3">
        <v>0.1875</v>
      </c>
      <c r="X90" s="4">
        <f t="shared" si="3"/>
        <v>45262.895833333336</v>
      </c>
      <c r="Y90">
        <v>19.7</v>
      </c>
      <c r="Z90">
        <v>21.8</v>
      </c>
      <c r="AA90">
        <v>17.100000000000001</v>
      </c>
      <c r="AB90">
        <v>85</v>
      </c>
      <c r="AC90">
        <v>1.6</v>
      </c>
      <c r="AD90" t="s">
        <v>44</v>
      </c>
      <c r="AE90">
        <v>2</v>
      </c>
      <c r="AF90">
        <v>7</v>
      </c>
      <c r="AG90">
        <v>1</v>
      </c>
      <c r="AH90">
        <v>4</v>
      </c>
      <c r="AI90">
        <v>1011.5</v>
      </c>
      <c r="AJ90">
        <v>1011.4</v>
      </c>
      <c r="AK90">
        <v>0</v>
      </c>
      <c r="AL90" s="1">
        <v>45264.541666666664</v>
      </c>
      <c r="AM90" s="1">
        <f t="shared" si="4"/>
        <v>45264.208333333328</v>
      </c>
      <c r="AN90">
        <v>1701666000</v>
      </c>
      <c r="AO90" t="s">
        <v>78</v>
      </c>
      <c r="AP90" t="s">
        <v>78</v>
      </c>
      <c r="AQ90" t="s">
        <v>78</v>
      </c>
      <c r="AR90" t="s">
        <v>78</v>
      </c>
      <c r="AS90" t="s">
        <v>78</v>
      </c>
      <c r="AT90" t="s">
        <v>78</v>
      </c>
      <c r="AU90" t="s">
        <v>78</v>
      </c>
      <c r="AV90" t="s">
        <v>78</v>
      </c>
      <c r="AW90" t="s">
        <v>78</v>
      </c>
      <c r="AX90" t="s">
        <v>78</v>
      </c>
      <c r="AY90" t="s">
        <v>78</v>
      </c>
      <c r="AZ90" t="s">
        <v>78</v>
      </c>
      <c r="BA90" t="s">
        <v>78</v>
      </c>
      <c r="BB90" t="s">
        <v>78</v>
      </c>
      <c r="BC90" t="s">
        <v>78</v>
      </c>
      <c r="BD90" t="s">
        <v>78</v>
      </c>
      <c r="BE90" t="s">
        <v>78</v>
      </c>
      <c r="BF90" t="s">
        <v>78</v>
      </c>
      <c r="BI90" t="s">
        <v>78</v>
      </c>
      <c r="BK90" s="1">
        <v>45263.354166666664</v>
      </c>
      <c r="BL90" s="1">
        <f t="shared" si="5"/>
        <v>45263.020833333328</v>
      </c>
      <c r="BM90">
        <v>23</v>
      </c>
      <c r="BN90">
        <v>23.4</v>
      </c>
      <c r="BO90">
        <v>17.2</v>
      </c>
      <c r="BP90">
        <v>70</v>
      </c>
      <c r="BQ90">
        <v>3.6</v>
      </c>
      <c r="BR90" t="s">
        <v>47</v>
      </c>
      <c r="BS90">
        <v>11</v>
      </c>
      <c r="BT90">
        <v>19</v>
      </c>
      <c r="BU90">
        <v>6</v>
      </c>
      <c r="BV90">
        <v>10</v>
      </c>
      <c r="BW90" t="s">
        <v>88</v>
      </c>
      <c r="BX90" t="s">
        <v>88</v>
      </c>
      <c r="BY90">
        <v>0</v>
      </c>
    </row>
    <row r="91" spans="1:77" x14ac:dyDescent="0.3">
      <c r="A91" s="1">
        <v>45264.25</v>
      </c>
      <c r="B91">
        <v>26.66</v>
      </c>
      <c r="C91">
        <v>26.66</v>
      </c>
      <c r="D91">
        <v>2.6</v>
      </c>
      <c r="E91">
        <v>2.6</v>
      </c>
      <c r="F91">
        <v>6.52</v>
      </c>
      <c r="G91">
        <v>6.52</v>
      </c>
      <c r="H91">
        <v>40.700000000000003</v>
      </c>
      <c r="I91">
        <v>40.700000000000003</v>
      </c>
      <c r="J91">
        <v>0</v>
      </c>
      <c r="K91">
        <v>0</v>
      </c>
      <c r="L91">
        <v>1014.88</v>
      </c>
      <c r="M91">
        <v>1014.88</v>
      </c>
      <c r="N91">
        <v>190.99</v>
      </c>
      <c r="O91">
        <v>240.77</v>
      </c>
      <c r="P91">
        <v>190.99</v>
      </c>
      <c r="Q91">
        <v>3.25</v>
      </c>
      <c r="R91">
        <v>6.18</v>
      </c>
      <c r="S91">
        <v>3.25</v>
      </c>
      <c r="V91" s="2">
        <f>DATE(2023,12,3)</f>
        <v>45263</v>
      </c>
      <c r="W91" s="3">
        <v>0.20833333333333334</v>
      </c>
      <c r="X91" s="4">
        <f t="shared" si="3"/>
        <v>45262.916666666664</v>
      </c>
      <c r="Y91">
        <v>19.899999999999999</v>
      </c>
      <c r="Z91">
        <v>21.5</v>
      </c>
      <c r="AA91">
        <v>16.899999999999999</v>
      </c>
      <c r="AB91">
        <v>83</v>
      </c>
      <c r="AC91">
        <v>1.8</v>
      </c>
      <c r="AD91" t="s">
        <v>44</v>
      </c>
      <c r="AE91">
        <v>4</v>
      </c>
      <c r="AF91">
        <v>11</v>
      </c>
      <c r="AG91">
        <v>2</v>
      </c>
      <c r="AH91">
        <v>6</v>
      </c>
      <c r="AI91">
        <v>1011.8</v>
      </c>
      <c r="AJ91">
        <v>1011.7</v>
      </c>
      <c r="AK91">
        <v>0</v>
      </c>
      <c r="AL91" s="1">
        <v>45264.583333333336</v>
      </c>
      <c r="AM91" s="1">
        <f t="shared" si="4"/>
        <v>45264.25</v>
      </c>
      <c r="AN91">
        <v>1701669600</v>
      </c>
      <c r="AO91" t="s">
        <v>78</v>
      </c>
      <c r="AP91" t="s">
        <v>78</v>
      </c>
      <c r="AQ91" t="s">
        <v>78</v>
      </c>
      <c r="AR91" t="s">
        <v>78</v>
      </c>
      <c r="AS91" t="s">
        <v>78</v>
      </c>
      <c r="AT91" t="s">
        <v>78</v>
      </c>
      <c r="AU91" t="s">
        <v>78</v>
      </c>
      <c r="AV91" t="s">
        <v>78</v>
      </c>
      <c r="AW91" t="s">
        <v>78</v>
      </c>
      <c r="AX91" t="s">
        <v>78</v>
      </c>
      <c r="AY91" t="s">
        <v>78</v>
      </c>
      <c r="AZ91" t="s">
        <v>78</v>
      </c>
      <c r="BA91" t="s">
        <v>78</v>
      </c>
      <c r="BB91" t="s">
        <v>78</v>
      </c>
      <c r="BC91" t="s">
        <v>78</v>
      </c>
      <c r="BD91" t="s">
        <v>78</v>
      </c>
      <c r="BE91" t="s">
        <v>78</v>
      </c>
      <c r="BF91" t="s">
        <v>78</v>
      </c>
      <c r="BI91" t="s">
        <v>78</v>
      </c>
      <c r="BK91" s="1">
        <v>45263.375</v>
      </c>
      <c r="BL91" s="1">
        <f t="shared" si="5"/>
        <v>45263.041666666664</v>
      </c>
      <c r="BM91">
        <v>23.7</v>
      </c>
      <c r="BN91">
        <v>24.5</v>
      </c>
      <c r="BO91">
        <v>17.2</v>
      </c>
      <c r="BP91">
        <v>67</v>
      </c>
      <c r="BQ91">
        <v>4</v>
      </c>
      <c r="BR91" t="s">
        <v>47</v>
      </c>
      <c r="BS91">
        <v>9</v>
      </c>
      <c r="BT91">
        <v>13</v>
      </c>
      <c r="BU91">
        <v>5</v>
      </c>
      <c r="BV91">
        <v>7</v>
      </c>
      <c r="BW91" t="s">
        <v>88</v>
      </c>
      <c r="BX91" t="s">
        <v>88</v>
      </c>
      <c r="BY91">
        <v>0</v>
      </c>
    </row>
    <row r="92" spans="1:77" x14ac:dyDescent="0.3">
      <c r="A92" s="1">
        <v>45264.291666666664</v>
      </c>
      <c r="B92">
        <v>25.55</v>
      </c>
      <c r="C92">
        <v>25.55</v>
      </c>
      <c r="D92">
        <v>35.07</v>
      </c>
      <c r="E92">
        <v>35.07</v>
      </c>
      <c r="F92">
        <v>6.76</v>
      </c>
      <c r="G92">
        <v>6.76</v>
      </c>
      <c r="H92">
        <v>44.43</v>
      </c>
      <c r="I92">
        <v>44.43</v>
      </c>
      <c r="J92">
        <v>0</v>
      </c>
      <c r="K92">
        <v>0</v>
      </c>
      <c r="L92">
        <v>1014.96</v>
      </c>
      <c r="M92">
        <v>1014.96</v>
      </c>
      <c r="N92">
        <v>190.63</v>
      </c>
      <c r="O92">
        <v>232.54</v>
      </c>
      <c r="P92">
        <v>190.63</v>
      </c>
      <c r="Q92">
        <v>4</v>
      </c>
      <c r="R92">
        <v>6.04</v>
      </c>
      <c r="S92">
        <v>4</v>
      </c>
      <c r="V92" s="2">
        <f>DATE(2023,12,3)</f>
        <v>45263</v>
      </c>
      <c r="W92" s="3">
        <v>0.22916666666666666</v>
      </c>
      <c r="X92" s="4">
        <f t="shared" si="3"/>
        <v>45262.9375</v>
      </c>
      <c r="Y92">
        <v>20.3</v>
      </c>
      <c r="Z92">
        <v>21.4</v>
      </c>
      <c r="AA92">
        <v>16.7</v>
      </c>
      <c r="AB92">
        <v>80</v>
      </c>
      <c r="AC92">
        <v>2.2000000000000002</v>
      </c>
      <c r="AD92" t="s">
        <v>44</v>
      </c>
      <c r="AE92">
        <v>6</v>
      </c>
      <c r="AF92">
        <v>13</v>
      </c>
      <c r="AG92">
        <v>3</v>
      </c>
      <c r="AH92">
        <v>7</v>
      </c>
      <c r="AI92">
        <v>1012.3</v>
      </c>
      <c r="AJ92">
        <v>1012.1</v>
      </c>
      <c r="AK92">
        <v>0</v>
      </c>
      <c r="AL92" s="1">
        <v>45264.625</v>
      </c>
      <c r="AM92" s="1">
        <f t="shared" si="4"/>
        <v>45264.291666666664</v>
      </c>
      <c r="AN92">
        <v>1701673200</v>
      </c>
      <c r="AO92" t="s">
        <v>78</v>
      </c>
      <c r="AP92" t="s">
        <v>78</v>
      </c>
      <c r="AQ92" t="s">
        <v>78</v>
      </c>
      <c r="AR92" t="s">
        <v>78</v>
      </c>
      <c r="AS92" t="s">
        <v>78</v>
      </c>
      <c r="AT92" t="s">
        <v>78</v>
      </c>
      <c r="AU92" t="s">
        <v>78</v>
      </c>
      <c r="AV92" t="s">
        <v>78</v>
      </c>
      <c r="AW92" t="s">
        <v>78</v>
      </c>
      <c r="AX92" t="s">
        <v>78</v>
      </c>
      <c r="AY92" t="s">
        <v>78</v>
      </c>
      <c r="AZ92" t="s">
        <v>78</v>
      </c>
      <c r="BA92" t="s">
        <v>78</v>
      </c>
      <c r="BB92" t="s">
        <v>78</v>
      </c>
      <c r="BC92" t="s">
        <v>78</v>
      </c>
      <c r="BD92" t="s">
        <v>78</v>
      </c>
      <c r="BE92" t="s">
        <v>78</v>
      </c>
      <c r="BF92" t="s">
        <v>78</v>
      </c>
      <c r="BI92" t="s">
        <v>78</v>
      </c>
      <c r="BK92" s="1">
        <v>45263.395833333336</v>
      </c>
      <c r="BL92" s="1">
        <f t="shared" si="5"/>
        <v>45263.0625</v>
      </c>
      <c r="BM92">
        <v>24.4</v>
      </c>
      <c r="BN92">
        <v>24.7</v>
      </c>
      <c r="BO92">
        <v>16.899999999999999</v>
      </c>
      <c r="BP92">
        <v>63</v>
      </c>
      <c r="BQ92">
        <v>4.5999999999999996</v>
      </c>
      <c r="BR92" t="s">
        <v>47</v>
      </c>
      <c r="BS92">
        <v>11</v>
      </c>
      <c r="BT92">
        <v>19</v>
      </c>
      <c r="BU92">
        <v>6</v>
      </c>
      <c r="BV92">
        <v>10</v>
      </c>
      <c r="BW92" t="s">
        <v>88</v>
      </c>
      <c r="BX92" t="s">
        <v>88</v>
      </c>
      <c r="BY92">
        <v>0</v>
      </c>
    </row>
    <row r="93" spans="1:77" x14ac:dyDescent="0.3">
      <c r="A93" s="1">
        <v>45264.333333333336</v>
      </c>
      <c r="B93">
        <v>24.44</v>
      </c>
      <c r="C93">
        <v>24.44</v>
      </c>
      <c r="D93">
        <v>67.53</v>
      </c>
      <c r="E93">
        <v>67.53</v>
      </c>
      <c r="F93">
        <v>6.99</v>
      </c>
      <c r="G93">
        <v>6.99</v>
      </c>
      <c r="H93">
        <v>48.17</v>
      </c>
      <c r="I93">
        <v>48.17</v>
      </c>
      <c r="J93">
        <v>0</v>
      </c>
      <c r="K93">
        <v>0</v>
      </c>
      <c r="L93">
        <v>1015.03</v>
      </c>
      <c r="M93">
        <v>1015.03</v>
      </c>
      <c r="N93">
        <v>190.26</v>
      </c>
      <c r="O93">
        <v>224.32</v>
      </c>
      <c r="P93">
        <v>190.26</v>
      </c>
      <c r="Q93">
        <v>4.75</v>
      </c>
      <c r="R93">
        <v>5.91</v>
      </c>
      <c r="S93">
        <v>4.75</v>
      </c>
      <c r="V93" s="2">
        <f>DATE(2023,12,3)</f>
        <v>45263</v>
      </c>
      <c r="W93" s="3">
        <v>0.25</v>
      </c>
      <c r="X93" s="4">
        <f t="shared" si="3"/>
        <v>45262.958333333336</v>
      </c>
      <c r="Y93">
        <v>21.2</v>
      </c>
      <c r="Z93">
        <v>22.3</v>
      </c>
      <c r="AA93">
        <v>17.2</v>
      </c>
      <c r="AB93">
        <v>78</v>
      </c>
      <c r="AC93">
        <v>2.5</v>
      </c>
      <c r="AD93" t="s">
        <v>46</v>
      </c>
      <c r="AE93">
        <v>7</v>
      </c>
      <c r="AF93">
        <v>15</v>
      </c>
      <c r="AG93">
        <v>4</v>
      </c>
      <c r="AH93">
        <v>8</v>
      </c>
      <c r="AI93">
        <v>1012.5</v>
      </c>
      <c r="AJ93">
        <v>1012.3</v>
      </c>
      <c r="AK93">
        <v>0</v>
      </c>
      <c r="AL93" s="1">
        <v>45264.666666666664</v>
      </c>
      <c r="AM93" s="1">
        <f t="shared" si="4"/>
        <v>45264.333333333328</v>
      </c>
      <c r="AN93">
        <v>1701676800</v>
      </c>
      <c r="AO93" t="s">
        <v>78</v>
      </c>
      <c r="AP93" t="s">
        <v>78</v>
      </c>
      <c r="AQ93" t="s">
        <v>78</v>
      </c>
      <c r="AR93" t="s">
        <v>78</v>
      </c>
      <c r="AS93" t="s">
        <v>78</v>
      </c>
      <c r="AT93" t="s">
        <v>78</v>
      </c>
      <c r="AU93" t="s">
        <v>78</v>
      </c>
      <c r="AV93" t="s">
        <v>78</v>
      </c>
      <c r="AW93" t="s">
        <v>78</v>
      </c>
      <c r="AX93" t="s">
        <v>78</v>
      </c>
      <c r="AY93" t="s">
        <v>78</v>
      </c>
      <c r="AZ93" t="s">
        <v>78</v>
      </c>
      <c r="BA93" t="s">
        <v>78</v>
      </c>
      <c r="BB93" t="s">
        <v>78</v>
      </c>
      <c r="BC93" t="s">
        <v>78</v>
      </c>
      <c r="BD93" t="s">
        <v>78</v>
      </c>
      <c r="BE93" t="s">
        <v>78</v>
      </c>
      <c r="BF93" t="s">
        <v>78</v>
      </c>
      <c r="BI93" t="s">
        <v>78</v>
      </c>
      <c r="BK93" s="1">
        <v>45263.416666666664</v>
      </c>
      <c r="BL93" s="1">
        <f t="shared" si="5"/>
        <v>45263.083333333328</v>
      </c>
      <c r="BM93">
        <v>23.9</v>
      </c>
      <c r="BN93">
        <v>24.1</v>
      </c>
      <c r="BO93">
        <v>16.7</v>
      </c>
      <c r="BP93">
        <v>64</v>
      </c>
      <c r="BQ93">
        <v>4.4000000000000004</v>
      </c>
      <c r="BR93" t="s">
        <v>47</v>
      </c>
      <c r="BS93">
        <v>11</v>
      </c>
      <c r="BT93">
        <v>17</v>
      </c>
      <c r="BU93">
        <v>6</v>
      </c>
      <c r="BV93">
        <v>9</v>
      </c>
      <c r="BW93" t="s">
        <v>88</v>
      </c>
      <c r="BX93" t="s">
        <v>88</v>
      </c>
      <c r="BY93">
        <v>0</v>
      </c>
    </row>
    <row r="94" spans="1:77" x14ac:dyDescent="0.3">
      <c r="A94" s="1">
        <v>45264.375</v>
      </c>
      <c r="B94">
        <v>23.33</v>
      </c>
      <c r="C94">
        <v>23.33</v>
      </c>
      <c r="D94">
        <v>100</v>
      </c>
      <c r="E94">
        <v>100</v>
      </c>
      <c r="F94">
        <v>7.22</v>
      </c>
      <c r="G94">
        <v>7.22</v>
      </c>
      <c r="H94">
        <v>51.9</v>
      </c>
      <c r="I94">
        <v>51.9</v>
      </c>
      <c r="J94">
        <v>0</v>
      </c>
      <c r="K94">
        <v>0</v>
      </c>
      <c r="L94">
        <v>1015.1</v>
      </c>
      <c r="M94">
        <v>1015.1</v>
      </c>
      <c r="N94">
        <v>189.9</v>
      </c>
      <c r="O94">
        <v>216.09</v>
      </c>
      <c r="P94">
        <v>189.9</v>
      </c>
      <c r="Q94">
        <v>5.5</v>
      </c>
      <c r="R94">
        <v>5.77</v>
      </c>
      <c r="S94">
        <v>5.5</v>
      </c>
      <c r="V94" s="2">
        <f>DATE(2023,12,3)</f>
        <v>45263</v>
      </c>
      <c r="W94" s="3">
        <v>0.27083333333333331</v>
      </c>
      <c r="X94" s="4">
        <f t="shared" si="3"/>
        <v>45262.979166666664</v>
      </c>
      <c r="Y94">
        <v>21.5</v>
      </c>
      <c r="Z94">
        <v>22.6</v>
      </c>
      <c r="AA94">
        <v>17.100000000000001</v>
      </c>
      <c r="AB94">
        <v>76</v>
      </c>
      <c r="AC94">
        <v>2.7</v>
      </c>
      <c r="AD94" t="s">
        <v>46</v>
      </c>
      <c r="AE94">
        <v>7</v>
      </c>
      <c r="AF94">
        <v>15</v>
      </c>
      <c r="AG94">
        <v>4</v>
      </c>
      <c r="AH94">
        <v>8</v>
      </c>
      <c r="AI94">
        <v>1012.8</v>
      </c>
      <c r="AJ94">
        <v>1012.6</v>
      </c>
      <c r="AK94">
        <v>0</v>
      </c>
      <c r="AL94" s="1">
        <v>45264.708333333336</v>
      </c>
      <c r="AM94" s="1">
        <f t="shared" si="4"/>
        <v>45264.375</v>
      </c>
      <c r="AN94">
        <v>1701680400</v>
      </c>
      <c r="AO94" t="s">
        <v>78</v>
      </c>
      <c r="AP94" t="s">
        <v>78</v>
      </c>
      <c r="AQ94" t="s">
        <v>78</v>
      </c>
      <c r="AR94" t="s">
        <v>78</v>
      </c>
      <c r="AS94" t="s">
        <v>78</v>
      </c>
      <c r="AT94" t="s">
        <v>78</v>
      </c>
      <c r="AU94" t="s">
        <v>78</v>
      </c>
      <c r="AV94" t="s">
        <v>78</v>
      </c>
      <c r="AW94" t="s">
        <v>78</v>
      </c>
      <c r="AX94" t="s">
        <v>78</v>
      </c>
      <c r="AY94" t="s">
        <v>78</v>
      </c>
      <c r="AZ94" t="s">
        <v>78</v>
      </c>
      <c r="BA94" t="s">
        <v>78</v>
      </c>
      <c r="BB94" t="s">
        <v>78</v>
      </c>
      <c r="BC94" t="s">
        <v>78</v>
      </c>
      <c r="BD94" t="s">
        <v>78</v>
      </c>
      <c r="BE94" t="s">
        <v>78</v>
      </c>
      <c r="BF94" t="s">
        <v>78</v>
      </c>
      <c r="BI94" t="s">
        <v>78</v>
      </c>
      <c r="BK94" s="1">
        <v>45263.4375</v>
      </c>
      <c r="BL94" s="1">
        <f t="shared" si="5"/>
        <v>45263.104166666664</v>
      </c>
      <c r="BM94">
        <v>23.7</v>
      </c>
      <c r="BN94">
        <v>23.3</v>
      </c>
      <c r="BO94">
        <v>16.2</v>
      </c>
      <c r="BP94">
        <v>63</v>
      </c>
      <c r="BQ94">
        <v>4.5999999999999996</v>
      </c>
      <c r="BR94" t="s">
        <v>47</v>
      </c>
      <c r="BS94">
        <v>13</v>
      </c>
      <c r="BT94">
        <v>19</v>
      </c>
      <c r="BU94">
        <v>7</v>
      </c>
      <c r="BV94">
        <v>10</v>
      </c>
      <c r="BW94" t="s">
        <v>88</v>
      </c>
      <c r="BX94" t="s">
        <v>88</v>
      </c>
      <c r="BY94">
        <v>0</v>
      </c>
    </row>
    <row r="95" spans="1:77" x14ac:dyDescent="0.3">
      <c r="A95" s="1">
        <v>45264.416666666664</v>
      </c>
      <c r="B95">
        <v>22.02</v>
      </c>
      <c r="C95">
        <v>22.02</v>
      </c>
      <c r="D95">
        <v>100</v>
      </c>
      <c r="E95">
        <v>100</v>
      </c>
      <c r="F95">
        <v>7.49</v>
      </c>
      <c r="G95">
        <v>7.49</v>
      </c>
      <c r="H95">
        <v>57.4</v>
      </c>
      <c r="I95">
        <v>57.4</v>
      </c>
      <c r="J95">
        <v>0</v>
      </c>
      <c r="K95">
        <v>0</v>
      </c>
      <c r="L95">
        <v>1015.76</v>
      </c>
      <c r="M95">
        <v>1015.76</v>
      </c>
      <c r="N95">
        <v>186.32</v>
      </c>
      <c r="O95">
        <v>210.12</v>
      </c>
      <c r="P95">
        <v>186.32</v>
      </c>
      <c r="Q95">
        <v>5.52</v>
      </c>
      <c r="R95">
        <v>5.32</v>
      </c>
      <c r="S95">
        <v>5.52</v>
      </c>
      <c r="V95" s="2">
        <f>DATE(2023,12,3)</f>
        <v>45263</v>
      </c>
      <c r="W95" s="3">
        <v>0.29166666666666669</v>
      </c>
      <c r="X95" s="4">
        <f t="shared" si="3"/>
        <v>45263</v>
      </c>
      <c r="Y95">
        <v>22</v>
      </c>
      <c r="Z95">
        <v>22.8</v>
      </c>
      <c r="AA95">
        <v>16.3</v>
      </c>
      <c r="AB95">
        <v>70</v>
      </c>
      <c r="AC95">
        <v>3.5</v>
      </c>
      <c r="AD95" t="s">
        <v>46</v>
      </c>
      <c r="AE95">
        <v>7</v>
      </c>
      <c r="AF95">
        <v>13</v>
      </c>
      <c r="AG95">
        <v>4</v>
      </c>
      <c r="AH95">
        <v>7</v>
      </c>
      <c r="AI95">
        <v>1013.1</v>
      </c>
      <c r="AJ95">
        <v>1012.9</v>
      </c>
      <c r="AK95">
        <v>0</v>
      </c>
      <c r="AL95" s="1">
        <v>45264.75</v>
      </c>
      <c r="AM95" s="1">
        <f t="shared" si="4"/>
        <v>45264.416666666664</v>
      </c>
      <c r="AN95">
        <v>1701684000</v>
      </c>
      <c r="AO95" t="s">
        <v>78</v>
      </c>
      <c r="AP95" t="s">
        <v>78</v>
      </c>
      <c r="AQ95" t="s">
        <v>78</v>
      </c>
      <c r="AR95" t="s">
        <v>78</v>
      </c>
      <c r="AS95" t="s">
        <v>78</v>
      </c>
      <c r="AT95" t="s">
        <v>78</v>
      </c>
      <c r="AU95" t="s">
        <v>78</v>
      </c>
      <c r="AV95" t="s">
        <v>78</v>
      </c>
      <c r="AW95" t="s">
        <v>78</v>
      </c>
      <c r="AX95" t="s">
        <v>78</v>
      </c>
      <c r="AY95" t="s">
        <v>78</v>
      </c>
      <c r="AZ95" t="s">
        <v>78</v>
      </c>
      <c r="BA95" t="s">
        <v>78</v>
      </c>
      <c r="BB95" t="s">
        <v>78</v>
      </c>
      <c r="BC95" t="s">
        <v>78</v>
      </c>
      <c r="BD95" t="s">
        <v>78</v>
      </c>
      <c r="BE95" t="s">
        <v>78</v>
      </c>
      <c r="BF95" t="s">
        <v>78</v>
      </c>
      <c r="BI95" t="s">
        <v>78</v>
      </c>
      <c r="BK95" s="1">
        <v>45263.458333333336</v>
      </c>
      <c r="BL95" s="1">
        <f t="shared" si="5"/>
        <v>45263.125</v>
      </c>
      <c r="BM95">
        <v>24.9</v>
      </c>
      <c r="BN95">
        <v>24.8</v>
      </c>
      <c r="BO95">
        <v>16.899999999999999</v>
      </c>
      <c r="BP95">
        <v>61</v>
      </c>
      <c r="BQ95">
        <v>5</v>
      </c>
      <c r="BR95" t="s">
        <v>46</v>
      </c>
      <c r="BS95">
        <v>13</v>
      </c>
      <c r="BT95">
        <v>19</v>
      </c>
      <c r="BU95">
        <v>7</v>
      </c>
      <c r="BV95">
        <v>10</v>
      </c>
      <c r="BW95" t="s">
        <v>88</v>
      </c>
      <c r="BX95" t="s">
        <v>88</v>
      </c>
      <c r="BY95">
        <v>0</v>
      </c>
    </row>
    <row r="96" spans="1:77" x14ac:dyDescent="0.3">
      <c r="A96" s="1">
        <v>45264.458333333336</v>
      </c>
      <c r="B96">
        <v>20.71</v>
      </c>
      <c r="C96">
        <v>20.71</v>
      </c>
      <c r="D96">
        <v>100</v>
      </c>
      <c r="E96">
        <v>100</v>
      </c>
      <c r="F96">
        <v>7.76</v>
      </c>
      <c r="G96">
        <v>7.76</v>
      </c>
      <c r="H96">
        <v>62.9</v>
      </c>
      <c r="I96">
        <v>62.9</v>
      </c>
      <c r="J96">
        <v>0</v>
      </c>
      <c r="K96">
        <v>0</v>
      </c>
      <c r="L96">
        <v>1016.43</v>
      </c>
      <c r="M96">
        <v>1016.43</v>
      </c>
      <c r="N96">
        <v>182.75</v>
      </c>
      <c r="O96">
        <v>204.15</v>
      </c>
      <c r="P96">
        <v>182.75</v>
      </c>
      <c r="Q96">
        <v>5.54</v>
      </c>
      <c r="R96">
        <v>4.88</v>
      </c>
      <c r="S96">
        <v>5.54</v>
      </c>
      <c r="V96" s="2">
        <f>DATE(2023,12,3)</f>
        <v>45263</v>
      </c>
      <c r="W96" s="3">
        <v>0.3125</v>
      </c>
      <c r="X96" s="4">
        <f t="shared" si="3"/>
        <v>45263.020833333336</v>
      </c>
      <c r="Y96">
        <v>22.4</v>
      </c>
      <c r="Z96">
        <v>23</v>
      </c>
      <c r="AA96">
        <v>16.7</v>
      </c>
      <c r="AB96">
        <v>70</v>
      </c>
      <c r="AC96">
        <v>3.5</v>
      </c>
      <c r="AD96" t="s">
        <v>46</v>
      </c>
      <c r="AE96">
        <v>9</v>
      </c>
      <c r="AF96">
        <v>19</v>
      </c>
      <c r="AG96">
        <v>5</v>
      </c>
      <c r="AH96">
        <v>10</v>
      </c>
      <c r="AI96">
        <v>1013.4</v>
      </c>
      <c r="AJ96">
        <v>1013.2</v>
      </c>
      <c r="AK96">
        <v>0</v>
      </c>
      <c r="AL96" s="1">
        <v>45264.791666666664</v>
      </c>
      <c r="AM96" s="1">
        <f t="shared" si="4"/>
        <v>45264.458333333328</v>
      </c>
      <c r="AN96">
        <v>1701687600</v>
      </c>
      <c r="AO96" t="s">
        <v>78</v>
      </c>
      <c r="AP96" t="s">
        <v>78</v>
      </c>
      <c r="AQ96" t="s">
        <v>78</v>
      </c>
      <c r="AR96" t="s">
        <v>78</v>
      </c>
      <c r="AS96" t="s">
        <v>78</v>
      </c>
      <c r="AT96" t="s">
        <v>78</v>
      </c>
      <c r="AU96" t="s">
        <v>78</v>
      </c>
      <c r="AV96" t="s">
        <v>78</v>
      </c>
      <c r="AW96" t="s">
        <v>78</v>
      </c>
      <c r="AX96" t="s">
        <v>78</v>
      </c>
      <c r="AY96" t="s">
        <v>78</v>
      </c>
      <c r="AZ96" t="s">
        <v>78</v>
      </c>
      <c r="BA96" t="s">
        <v>78</v>
      </c>
      <c r="BB96" t="s">
        <v>78</v>
      </c>
      <c r="BC96" t="s">
        <v>78</v>
      </c>
      <c r="BD96" t="s">
        <v>78</v>
      </c>
      <c r="BE96" t="s">
        <v>78</v>
      </c>
      <c r="BF96" t="s">
        <v>78</v>
      </c>
      <c r="BI96" t="s">
        <v>78</v>
      </c>
      <c r="BK96" s="1">
        <v>45263.479166666664</v>
      </c>
      <c r="BL96" s="1">
        <f t="shared" si="5"/>
        <v>45263.145833333328</v>
      </c>
      <c r="BM96">
        <v>24.3</v>
      </c>
      <c r="BN96">
        <v>23.6</v>
      </c>
      <c r="BO96">
        <v>16.3</v>
      </c>
      <c r="BP96">
        <v>61</v>
      </c>
      <c r="BQ96">
        <v>4.9000000000000004</v>
      </c>
      <c r="BR96" t="s">
        <v>46</v>
      </c>
      <c r="BS96">
        <v>15</v>
      </c>
      <c r="BT96">
        <v>19</v>
      </c>
      <c r="BU96">
        <v>8</v>
      </c>
      <c r="BV96">
        <v>10</v>
      </c>
      <c r="BW96" t="s">
        <v>88</v>
      </c>
      <c r="BX96" t="s">
        <v>88</v>
      </c>
      <c r="BY96">
        <v>0</v>
      </c>
    </row>
    <row r="97" spans="1:77" x14ac:dyDescent="0.3">
      <c r="A97" s="1">
        <v>45264.5</v>
      </c>
      <c r="B97">
        <v>19.399999999999999</v>
      </c>
      <c r="C97">
        <v>19.399999999999999</v>
      </c>
      <c r="D97">
        <v>100</v>
      </c>
      <c r="E97">
        <v>100</v>
      </c>
      <c r="F97">
        <v>8.0299999999999994</v>
      </c>
      <c r="G97">
        <v>8.0299999999999994</v>
      </c>
      <c r="H97">
        <v>68.400000000000006</v>
      </c>
      <c r="I97">
        <v>68.400000000000006</v>
      </c>
      <c r="J97">
        <v>0</v>
      </c>
      <c r="K97">
        <v>0</v>
      </c>
      <c r="L97">
        <v>1017.09</v>
      </c>
      <c r="M97">
        <v>1017.09</v>
      </c>
      <c r="N97">
        <v>179.17</v>
      </c>
      <c r="O97">
        <v>198.18</v>
      </c>
      <c r="P97">
        <v>179.17</v>
      </c>
      <c r="Q97">
        <v>5.56</v>
      </c>
      <c r="R97">
        <v>4.43</v>
      </c>
      <c r="S97">
        <v>5.56</v>
      </c>
      <c r="V97" s="2">
        <f>DATE(2023,12,3)</f>
        <v>45263</v>
      </c>
      <c r="W97" s="3">
        <v>0.33333333333333331</v>
      </c>
      <c r="X97" s="4">
        <f t="shared" si="3"/>
        <v>45263.041666666664</v>
      </c>
      <c r="Y97">
        <v>22.8</v>
      </c>
      <c r="Z97">
        <v>22.9</v>
      </c>
      <c r="AA97">
        <v>15.4</v>
      </c>
      <c r="AB97">
        <v>63</v>
      </c>
      <c r="AC97">
        <v>4.4000000000000004</v>
      </c>
      <c r="AD97" t="s">
        <v>47</v>
      </c>
      <c r="AE97">
        <v>9</v>
      </c>
      <c r="AF97">
        <v>13</v>
      </c>
      <c r="AG97">
        <v>5</v>
      </c>
      <c r="AH97">
        <v>7</v>
      </c>
      <c r="AI97">
        <v>1013.6</v>
      </c>
      <c r="AJ97">
        <v>1013.4</v>
      </c>
      <c r="AK97">
        <v>0</v>
      </c>
      <c r="AL97" s="1">
        <v>45264.833333333336</v>
      </c>
      <c r="AM97" s="1">
        <f t="shared" si="4"/>
        <v>45264.5</v>
      </c>
      <c r="AN97">
        <v>1701691200</v>
      </c>
      <c r="AO97" t="s">
        <v>78</v>
      </c>
      <c r="AP97" t="s">
        <v>78</v>
      </c>
      <c r="AQ97" t="s">
        <v>78</v>
      </c>
      <c r="AR97" t="s">
        <v>78</v>
      </c>
      <c r="AS97" t="s">
        <v>78</v>
      </c>
      <c r="AT97" t="s">
        <v>78</v>
      </c>
      <c r="AU97" t="s">
        <v>78</v>
      </c>
      <c r="AV97" t="s">
        <v>78</v>
      </c>
      <c r="AW97" t="s">
        <v>78</v>
      </c>
      <c r="AX97" t="s">
        <v>78</v>
      </c>
      <c r="AY97" t="s">
        <v>78</v>
      </c>
      <c r="AZ97" t="s">
        <v>78</v>
      </c>
      <c r="BA97" t="s">
        <v>78</v>
      </c>
      <c r="BB97" t="s">
        <v>78</v>
      </c>
      <c r="BC97" t="s">
        <v>78</v>
      </c>
      <c r="BD97" t="s">
        <v>78</v>
      </c>
      <c r="BE97" t="s">
        <v>78</v>
      </c>
      <c r="BF97" t="s">
        <v>78</v>
      </c>
      <c r="BI97" t="s">
        <v>78</v>
      </c>
      <c r="BK97" s="1">
        <v>45263.5</v>
      </c>
      <c r="BL97" s="1">
        <f t="shared" si="5"/>
        <v>45263.166666666664</v>
      </c>
      <c r="BM97">
        <v>24.7</v>
      </c>
      <c r="BN97">
        <v>24.7</v>
      </c>
      <c r="BO97">
        <v>17.2</v>
      </c>
      <c r="BP97">
        <v>63</v>
      </c>
      <c r="BQ97">
        <v>4.7</v>
      </c>
      <c r="BR97" t="s">
        <v>46</v>
      </c>
      <c r="BS97">
        <v>13</v>
      </c>
      <c r="BT97">
        <v>20</v>
      </c>
      <c r="BU97">
        <v>7</v>
      </c>
      <c r="BV97">
        <v>11</v>
      </c>
      <c r="BW97" t="s">
        <v>88</v>
      </c>
      <c r="BX97" t="s">
        <v>88</v>
      </c>
      <c r="BY97">
        <v>0</v>
      </c>
    </row>
    <row r="98" spans="1:77" x14ac:dyDescent="0.3">
      <c r="A98" s="1">
        <v>45264.541666666664</v>
      </c>
      <c r="B98">
        <v>18.760000000000002</v>
      </c>
      <c r="C98">
        <v>18.760000000000002</v>
      </c>
      <c r="D98">
        <v>100</v>
      </c>
      <c r="E98">
        <v>100</v>
      </c>
      <c r="F98">
        <v>7.79</v>
      </c>
      <c r="G98">
        <v>7.79</v>
      </c>
      <c r="H98">
        <v>68.33</v>
      </c>
      <c r="I98">
        <v>68.33</v>
      </c>
      <c r="J98">
        <v>0</v>
      </c>
      <c r="K98">
        <v>0</v>
      </c>
      <c r="L98">
        <v>1017.24</v>
      </c>
      <c r="M98">
        <v>1017.24</v>
      </c>
      <c r="N98">
        <v>175.98</v>
      </c>
      <c r="O98">
        <v>191.4</v>
      </c>
      <c r="P98">
        <v>175.98</v>
      </c>
      <c r="Q98">
        <v>5.44</v>
      </c>
      <c r="R98">
        <v>4.1500000000000004</v>
      </c>
      <c r="S98">
        <v>5.44</v>
      </c>
      <c r="V98" s="2">
        <f>DATE(2023,12,3)</f>
        <v>45263</v>
      </c>
      <c r="W98" s="3">
        <v>0.35416666666666669</v>
      </c>
      <c r="X98" s="4">
        <f t="shared" si="3"/>
        <v>45263.0625</v>
      </c>
      <c r="Y98">
        <v>23.7</v>
      </c>
      <c r="Z98">
        <v>23.4</v>
      </c>
      <c r="AA98">
        <v>15.5</v>
      </c>
      <c r="AB98">
        <v>60</v>
      </c>
      <c r="AC98">
        <v>4.9000000000000004</v>
      </c>
      <c r="AD98" t="s">
        <v>44</v>
      </c>
      <c r="AE98">
        <v>11</v>
      </c>
      <c r="AF98">
        <v>19</v>
      </c>
      <c r="AG98">
        <v>6</v>
      </c>
      <c r="AH98">
        <v>10</v>
      </c>
      <c r="AI98">
        <v>1013.9</v>
      </c>
      <c r="AJ98">
        <v>1013.7</v>
      </c>
      <c r="AK98">
        <v>0</v>
      </c>
      <c r="AL98" s="1">
        <v>45264.875</v>
      </c>
      <c r="AM98" s="1">
        <f t="shared" si="4"/>
        <v>45264.541666666664</v>
      </c>
      <c r="AN98">
        <v>1701694800</v>
      </c>
      <c r="AO98" t="s">
        <v>78</v>
      </c>
      <c r="AP98" t="s">
        <v>78</v>
      </c>
      <c r="AQ98" t="s">
        <v>78</v>
      </c>
      <c r="AR98" t="s">
        <v>78</v>
      </c>
      <c r="AS98" t="s">
        <v>78</v>
      </c>
      <c r="AT98" t="s">
        <v>78</v>
      </c>
      <c r="AU98" t="s">
        <v>78</v>
      </c>
      <c r="AV98" t="s">
        <v>78</v>
      </c>
      <c r="AW98" t="s">
        <v>78</v>
      </c>
      <c r="AX98" t="s">
        <v>78</v>
      </c>
      <c r="AY98" t="s">
        <v>78</v>
      </c>
      <c r="AZ98" t="s">
        <v>78</v>
      </c>
      <c r="BA98" t="s">
        <v>78</v>
      </c>
      <c r="BB98" t="s">
        <v>78</v>
      </c>
      <c r="BC98" t="s">
        <v>78</v>
      </c>
      <c r="BD98" t="s">
        <v>78</v>
      </c>
      <c r="BE98" t="s">
        <v>78</v>
      </c>
      <c r="BF98" t="s">
        <v>78</v>
      </c>
      <c r="BI98" t="s">
        <v>78</v>
      </c>
      <c r="BK98" s="1">
        <v>45263.520833333336</v>
      </c>
      <c r="BL98" s="1">
        <f t="shared" si="5"/>
        <v>45263.1875</v>
      </c>
      <c r="BM98">
        <v>24.5</v>
      </c>
      <c r="BN98">
        <v>24.3</v>
      </c>
      <c r="BO98">
        <v>16.7</v>
      </c>
      <c r="BP98">
        <v>61</v>
      </c>
      <c r="BQ98">
        <v>4.8</v>
      </c>
      <c r="BR98" t="s">
        <v>90</v>
      </c>
      <c r="BS98">
        <v>13</v>
      </c>
      <c r="BT98">
        <v>20</v>
      </c>
      <c r="BU98">
        <v>7</v>
      </c>
      <c r="BV98">
        <v>11</v>
      </c>
      <c r="BW98" t="s">
        <v>88</v>
      </c>
      <c r="BX98" t="s">
        <v>88</v>
      </c>
      <c r="BY98">
        <v>0</v>
      </c>
    </row>
    <row r="99" spans="1:77" x14ac:dyDescent="0.3">
      <c r="A99" s="1">
        <v>45264.583333333336</v>
      </c>
      <c r="B99">
        <v>18.12</v>
      </c>
      <c r="C99">
        <v>18.12</v>
      </c>
      <c r="D99">
        <v>100</v>
      </c>
      <c r="E99">
        <v>100</v>
      </c>
      <c r="F99">
        <v>7.55</v>
      </c>
      <c r="G99">
        <v>7.55</v>
      </c>
      <c r="H99">
        <v>68.27</v>
      </c>
      <c r="I99">
        <v>68.27</v>
      </c>
      <c r="J99">
        <v>0</v>
      </c>
      <c r="K99">
        <v>0</v>
      </c>
      <c r="L99">
        <v>1017.38</v>
      </c>
      <c r="M99">
        <v>1017.38</v>
      </c>
      <c r="N99">
        <v>172.8</v>
      </c>
      <c r="O99">
        <v>184.61</v>
      </c>
      <c r="P99">
        <v>172.8</v>
      </c>
      <c r="Q99">
        <v>5.31</v>
      </c>
      <c r="R99">
        <v>3.86</v>
      </c>
      <c r="S99">
        <v>5.31</v>
      </c>
      <c r="V99" s="2">
        <f>DATE(2023,12,3)</f>
        <v>45263</v>
      </c>
      <c r="W99" s="3">
        <v>0.375</v>
      </c>
      <c r="X99" s="4">
        <f t="shared" si="3"/>
        <v>45263.083333333336</v>
      </c>
      <c r="Y99">
        <v>23.8</v>
      </c>
      <c r="Z99">
        <v>22.8</v>
      </c>
      <c r="AA99">
        <v>14.5</v>
      </c>
      <c r="AB99">
        <v>56</v>
      </c>
      <c r="AC99">
        <v>5.5</v>
      </c>
      <c r="AD99" t="s">
        <v>44</v>
      </c>
      <c r="AE99">
        <v>13</v>
      </c>
      <c r="AF99">
        <v>20</v>
      </c>
      <c r="AG99">
        <v>7</v>
      </c>
      <c r="AH99">
        <v>11</v>
      </c>
      <c r="AI99">
        <v>1013.9</v>
      </c>
      <c r="AJ99">
        <v>1013.7</v>
      </c>
      <c r="AK99">
        <v>0</v>
      </c>
      <c r="AL99" s="1">
        <v>45264.916666666664</v>
      </c>
      <c r="AM99" s="1">
        <f t="shared" si="4"/>
        <v>45264.583333333328</v>
      </c>
      <c r="AN99">
        <v>1701698400</v>
      </c>
      <c r="AO99" t="s">
        <v>78</v>
      </c>
      <c r="AP99" t="s">
        <v>78</v>
      </c>
      <c r="AQ99" t="s">
        <v>78</v>
      </c>
      <c r="AR99" t="s">
        <v>78</v>
      </c>
      <c r="AS99" t="s">
        <v>78</v>
      </c>
      <c r="AT99" t="s">
        <v>78</v>
      </c>
      <c r="AU99" t="s">
        <v>78</v>
      </c>
      <c r="AV99" t="s">
        <v>78</v>
      </c>
      <c r="AW99" t="s">
        <v>78</v>
      </c>
      <c r="AX99" t="s">
        <v>78</v>
      </c>
      <c r="AY99" t="s">
        <v>78</v>
      </c>
      <c r="AZ99" t="s">
        <v>78</v>
      </c>
      <c r="BA99" t="s">
        <v>78</v>
      </c>
      <c r="BB99" t="s">
        <v>78</v>
      </c>
      <c r="BC99" t="s">
        <v>78</v>
      </c>
      <c r="BD99" t="s">
        <v>78</v>
      </c>
      <c r="BE99" t="s">
        <v>78</v>
      </c>
      <c r="BF99" t="s">
        <v>78</v>
      </c>
      <c r="BI99" t="s">
        <v>78</v>
      </c>
      <c r="BK99" s="1">
        <v>45263.541666666664</v>
      </c>
      <c r="BL99" s="1">
        <f t="shared" si="5"/>
        <v>45263.208333333328</v>
      </c>
      <c r="BM99">
        <v>24.4</v>
      </c>
      <c r="BN99">
        <v>23.6</v>
      </c>
      <c r="BO99">
        <v>16.100000000000001</v>
      </c>
      <c r="BP99">
        <v>60</v>
      </c>
      <c r="BQ99">
        <v>5.0999999999999996</v>
      </c>
      <c r="BR99" t="s">
        <v>46</v>
      </c>
      <c r="BS99">
        <v>15</v>
      </c>
      <c r="BT99">
        <v>20</v>
      </c>
      <c r="BU99">
        <v>8</v>
      </c>
      <c r="BV99">
        <v>11</v>
      </c>
      <c r="BW99" t="s">
        <v>88</v>
      </c>
      <c r="BX99" t="s">
        <v>88</v>
      </c>
      <c r="BY99">
        <v>0</v>
      </c>
    </row>
    <row r="100" spans="1:77" x14ac:dyDescent="0.3">
      <c r="A100" s="1">
        <v>45264.625</v>
      </c>
      <c r="B100">
        <v>17.48</v>
      </c>
      <c r="C100">
        <v>17.48</v>
      </c>
      <c r="D100">
        <v>100</v>
      </c>
      <c r="E100">
        <v>100</v>
      </c>
      <c r="F100">
        <v>7.31</v>
      </c>
      <c r="G100">
        <v>7.31</v>
      </c>
      <c r="H100">
        <v>68.2</v>
      </c>
      <c r="I100">
        <v>68.2</v>
      </c>
      <c r="J100">
        <v>0</v>
      </c>
      <c r="K100">
        <v>0</v>
      </c>
      <c r="L100">
        <v>1017.53</v>
      </c>
      <c r="M100">
        <v>1017.53</v>
      </c>
      <c r="N100">
        <v>169.61</v>
      </c>
      <c r="O100">
        <v>177.83</v>
      </c>
      <c r="P100">
        <v>169.61</v>
      </c>
      <c r="Q100">
        <v>5.18</v>
      </c>
      <c r="R100">
        <v>3.58</v>
      </c>
      <c r="S100">
        <v>5.18</v>
      </c>
      <c r="V100" s="2">
        <f>DATE(2023,12,3)</f>
        <v>45263</v>
      </c>
      <c r="W100" s="3">
        <v>0.39583333333333331</v>
      </c>
      <c r="X100" s="4">
        <f t="shared" si="3"/>
        <v>45263.104166666664</v>
      </c>
      <c r="Y100">
        <v>24.6</v>
      </c>
      <c r="Z100">
        <v>24.2</v>
      </c>
      <c r="AA100">
        <v>15.2</v>
      </c>
      <c r="AB100">
        <v>55</v>
      </c>
      <c r="AC100">
        <v>5.7</v>
      </c>
      <c r="AD100" t="s">
        <v>46</v>
      </c>
      <c r="AE100">
        <v>11</v>
      </c>
      <c r="AF100">
        <v>19</v>
      </c>
      <c r="AG100">
        <v>6</v>
      </c>
      <c r="AH100">
        <v>10</v>
      </c>
      <c r="AI100">
        <v>1013.9</v>
      </c>
      <c r="AJ100">
        <v>1013.7</v>
      </c>
      <c r="AK100">
        <v>0</v>
      </c>
      <c r="AL100" s="1">
        <v>45264.958333333336</v>
      </c>
      <c r="AM100" s="1">
        <f t="shared" si="4"/>
        <v>45264.625</v>
      </c>
      <c r="AN100">
        <v>1701702000</v>
      </c>
      <c r="AO100" t="s">
        <v>78</v>
      </c>
      <c r="AP100" t="s">
        <v>78</v>
      </c>
      <c r="AQ100" t="s">
        <v>78</v>
      </c>
      <c r="AR100" t="s">
        <v>78</v>
      </c>
      <c r="AS100" t="s">
        <v>78</v>
      </c>
      <c r="AT100" t="s">
        <v>78</v>
      </c>
      <c r="AU100" t="s">
        <v>78</v>
      </c>
      <c r="AV100" t="s">
        <v>78</v>
      </c>
      <c r="AW100" t="s">
        <v>78</v>
      </c>
      <c r="AX100" t="s">
        <v>78</v>
      </c>
      <c r="AY100" t="s">
        <v>78</v>
      </c>
      <c r="AZ100" t="s">
        <v>78</v>
      </c>
      <c r="BA100" t="s">
        <v>78</v>
      </c>
      <c r="BB100" t="s">
        <v>78</v>
      </c>
      <c r="BC100" t="s">
        <v>78</v>
      </c>
      <c r="BD100" t="s">
        <v>78</v>
      </c>
      <c r="BE100" t="s">
        <v>78</v>
      </c>
      <c r="BF100" t="s">
        <v>78</v>
      </c>
      <c r="BI100" t="s">
        <v>78</v>
      </c>
      <c r="BK100" s="1">
        <v>45263.5625</v>
      </c>
      <c r="BL100" s="1">
        <f t="shared" si="5"/>
        <v>45263.229166666664</v>
      </c>
      <c r="BM100">
        <v>24.8</v>
      </c>
      <c r="BN100">
        <v>24.4</v>
      </c>
      <c r="BO100">
        <v>16.2</v>
      </c>
      <c r="BP100">
        <v>58</v>
      </c>
      <c r="BQ100">
        <v>5.3</v>
      </c>
      <c r="BR100" t="s">
        <v>46</v>
      </c>
      <c r="BS100">
        <v>13</v>
      </c>
      <c r="BT100">
        <v>20</v>
      </c>
      <c r="BU100">
        <v>7</v>
      </c>
      <c r="BV100">
        <v>11</v>
      </c>
      <c r="BW100" t="s">
        <v>88</v>
      </c>
      <c r="BX100" t="s">
        <v>88</v>
      </c>
      <c r="BY100">
        <v>0</v>
      </c>
    </row>
    <row r="101" spans="1:77" x14ac:dyDescent="0.3">
      <c r="V101" s="2">
        <f>DATE(2023,12,3)</f>
        <v>45263</v>
      </c>
      <c r="W101" s="3">
        <v>0.41666666666666669</v>
      </c>
      <c r="X101" s="4">
        <f t="shared" si="3"/>
        <v>45263.125</v>
      </c>
      <c r="Y101">
        <v>24</v>
      </c>
      <c r="Z101">
        <v>23.5</v>
      </c>
      <c r="AA101">
        <v>15.8</v>
      </c>
      <c r="AB101">
        <v>60</v>
      </c>
      <c r="AC101">
        <v>5</v>
      </c>
      <c r="AD101" t="s">
        <v>46</v>
      </c>
      <c r="AE101">
        <v>13</v>
      </c>
      <c r="AF101">
        <v>20</v>
      </c>
      <c r="AG101">
        <v>7</v>
      </c>
      <c r="AH101">
        <v>11</v>
      </c>
      <c r="AI101">
        <v>1014.1</v>
      </c>
      <c r="AJ101">
        <v>1013.9</v>
      </c>
      <c r="AK101">
        <v>0</v>
      </c>
      <c r="BK101" s="1">
        <v>45263.583333333336</v>
      </c>
      <c r="BL101" s="1">
        <f t="shared" si="5"/>
        <v>45263.25</v>
      </c>
      <c r="BM101">
        <v>24.9</v>
      </c>
      <c r="BN101">
        <v>24.3</v>
      </c>
      <c r="BO101">
        <v>16.600000000000001</v>
      </c>
      <c r="BP101">
        <v>60</v>
      </c>
      <c r="BQ101">
        <v>5.0999999999999996</v>
      </c>
      <c r="BR101" t="s">
        <v>90</v>
      </c>
      <c r="BS101">
        <v>15</v>
      </c>
      <c r="BT101">
        <v>24</v>
      </c>
      <c r="BU101">
        <v>8</v>
      </c>
      <c r="BV101">
        <v>13</v>
      </c>
      <c r="BW101" t="s">
        <v>88</v>
      </c>
      <c r="BX101" t="s">
        <v>88</v>
      </c>
      <c r="BY101">
        <v>0</v>
      </c>
    </row>
    <row r="102" spans="1:77" x14ac:dyDescent="0.3">
      <c r="V102" s="2">
        <f>DATE(2023,12,3)</f>
        <v>45263</v>
      </c>
      <c r="W102" s="3">
        <v>0.4375</v>
      </c>
      <c r="X102" s="4">
        <f t="shared" si="3"/>
        <v>45263.145833333336</v>
      </c>
      <c r="Y102">
        <v>24.4</v>
      </c>
      <c r="Z102">
        <v>24.3</v>
      </c>
      <c r="AA102">
        <v>15.9</v>
      </c>
      <c r="AB102">
        <v>59</v>
      </c>
      <c r="AC102">
        <v>5.2</v>
      </c>
      <c r="AD102" t="s">
        <v>47</v>
      </c>
      <c r="AE102">
        <v>11</v>
      </c>
      <c r="AF102">
        <v>20</v>
      </c>
      <c r="AG102">
        <v>6</v>
      </c>
      <c r="AH102">
        <v>11</v>
      </c>
      <c r="AI102">
        <v>1014.3</v>
      </c>
      <c r="AJ102">
        <v>1014.1</v>
      </c>
      <c r="AK102">
        <v>0</v>
      </c>
      <c r="BK102" s="1">
        <v>45263.604166666664</v>
      </c>
      <c r="BL102" s="1">
        <f t="shared" si="5"/>
        <v>45263.270833333328</v>
      </c>
      <c r="BM102">
        <v>24.2</v>
      </c>
      <c r="BN102">
        <v>23</v>
      </c>
      <c r="BO102">
        <v>16.2</v>
      </c>
      <c r="BP102">
        <v>61</v>
      </c>
      <c r="BQ102">
        <v>4.9000000000000004</v>
      </c>
      <c r="BR102" t="s">
        <v>91</v>
      </c>
      <c r="BS102">
        <v>17</v>
      </c>
      <c r="BT102">
        <v>22</v>
      </c>
      <c r="BU102">
        <v>9</v>
      </c>
      <c r="BV102">
        <v>12</v>
      </c>
      <c r="BW102" t="s">
        <v>88</v>
      </c>
      <c r="BX102" t="s">
        <v>88</v>
      </c>
      <c r="BY102">
        <v>0</v>
      </c>
    </row>
    <row r="103" spans="1:77" x14ac:dyDescent="0.3">
      <c r="V103" s="2">
        <f>DATE(2023,12,3)</f>
        <v>45263</v>
      </c>
      <c r="W103" s="3">
        <v>0.45833333333333331</v>
      </c>
      <c r="X103" s="4">
        <f t="shared" si="3"/>
        <v>45263.166666666664</v>
      </c>
      <c r="Y103">
        <v>24.9</v>
      </c>
      <c r="Z103">
        <v>24.6</v>
      </c>
      <c r="AA103">
        <v>15.5</v>
      </c>
      <c r="AB103">
        <v>56</v>
      </c>
      <c r="AC103">
        <v>5.7</v>
      </c>
      <c r="AD103" t="s">
        <v>47</v>
      </c>
      <c r="AE103">
        <v>11</v>
      </c>
      <c r="AF103">
        <v>20</v>
      </c>
      <c r="AG103">
        <v>6</v>
      </c>
      <c r="AH103">
        <v>11</v>
      </c>
      <c r="AI103">
        <v>1014.2</v>
      </c>
      <c r="AJ103">
        <v>1014</v>
      </c>
      <c r="AK103">
        <v>0</v>
      </c>
      <c r="BK103" s="1">
        <v>45263.625</v>
      </c>
      <c r="BL103" s="1">
        <f t="shared" si="5"/>
        <v>45263.291666666664</v>
      </c>
      <c r="BM103">
        <v>23.8</v>
      </c>
      <c r="BN103">
        <v>23.1</v>
      </c>
      <c r="BO103">
        <v>16.3</v>
      </c>
      <c r="BP103">
        <v>63</v>
      </c>
      <c r="BQ103">
        <v>4.5999999999999996</v>
      </c>
      <c r="BR103" t="s">
        <v>89</v>
      </c>
      <c r="BS103">
        <v>15</v>
      </c>
      <c r="BT103">
        <v>20</v>
      </c>
      <c r="BU103">
        <v>8</v>
      </c>
      <c r="BV103">
        <v>11</v>
      </c>
      <c r="BW103" t="s">
        <v>88</v>
      </c>
      <c r="BX103" t="s">
        <v>88</v>
      </c>
      <c r="BY103">
        <v>0</v>
      </c>
    </row>
    <row r="104" spans="1:77" x14ac:dyDescent="0.3">
      <c r="V104" s="2">
        <f>DATE(2023,12,3)</f>
        <v>45263</v>
      </c>
      <c r="W104" s="3">
        <v>0.47916666666666669</v>
      </c>
      <c r="X104" s="4">
        <f t="shared" si="3"/>
        <v>45263.1875</v>
      </c>
      <c r="Y104">
        <v>24.6</v>
      </c>
      <c r="Z104">
        <v>23.8</v>
      </c>
      <c r="AA104">
        <v>15</v>
      </c>
      <c r="AB104">
        <v>55</v>
      </c>
      <c r="AC104">
        <v>5.8</v>
      </c>
      <c r="AD104" t="s">
        <v>47</v>
      </c>
      <c r="AE104">
        <v>13</v>
      </c>
      <c r="AF104">
        <v>26</v>
      </c>
      <c r="AG104">
        <v>7</v>
      </c>
      <c r="AH104">
        <v>14</v>
      </c>
      <c r="AI104">
        <v>1014.2</v>
      </c>
      <c r="AJ104">
        <v>1014</v>
      </c>
      <c r="AK104">
        <v>0</v>
      </c>
      <c r="BK104" s="1">
        <v>45263.645833333336</v>
      </c>
      <c r="BL104" s="1">
        <f t="shared" si="5"/>
        <v>45263.3125</v>
      </c>
      <c r="BM104">
        <v>24.6</v>
      </c>
      <c r="BN104">
        <v>24</v>
      </c>
      <c r="BO104">
        <v>16.600000000000001</v>
      </c>
      <c r="BP104">
        <v>61</v>
      </c>
      <c r="BQ104">
        <v>4.9000000000000004</v>
      </c>
      <c r="BR104" t="s">
        <v>90</v>
      </c>
      <c r="BS104">
        <v>15</v>
      </c>
      <c r="BT104">
        <v>20</v>
      </c>
      <c r="BU104">
        <v>8</v>
      </c>
      <c r="BV104">
        <v>11</v>
      </c>
      <c r="BW104" t="s">
        <v>88</v>
      </c>
      <c r="BX104" t="s">
        <v>88</v>
      </c>
      <c r="BY104">
        <v>0</v>
      </c>
    </row>
    <row r="105" spans="1:77" x14ac:dyDescent="0.3">
      <c r="V105" s="2">
        <f>DATE(2023,12,3)</f>
        <v>45263</v>
      </c>
      <c r="W105" s="3">
        <v>0.5</v>
      </c>
      <c r="X105" s="4">
        <f t="shared" si="3"/>
        <v>45263.208333333336</v>
      </c>
      <c r="Y105">
        <v>25.2</v>
      </c>
      <c r="Z105">
        <v>24.5</v>
      </c>
      <c r="AA105">
        <v>15.5</v>
      </c>
      <c r="AB105">
        <v>55</v>
      </c>
      <c r="AC105">
        <v>5.9</v>
      </c>
      <c r="AD105" t="s">
        <v>46</v>
      </c>
      <c r="AE105">
        <v>13</v>
      </c>
      <c r="AF105">
        <v>28</v>
      </c>
      <c r="AG105">
        <v>7</v>
      </c>
      <c r="AH105">
        <v>15</v>
      </c>
      <c r="AI105">
        <v>1014.2</v>
      </c>
      <c r="AJ105">
        <v>1014</v>
      </c>
      <c r="AK105">
        <v>0</v>
      </c>
      <c r="BK105" s="1">
        <v>45263.666666666664</v>
      </c>
      <c r="BL105" s="1">
        <f t="shared" si="5"/>
        <v>45263.333333333328</v>
      </c>
      <c r="BM105">
        <v>23.9</v>
      </c>
      <c r="BN105">
        <v>23.1</v>
      </c>
      <c r="BO105">
        <v>16.2</v>
      </c>
      <c r="BP105">
        <v>62</v>
      </c>
      <c r="BQ105">
        <v>4.7</v>
      </c>
      <c r="BR105" t="s">
        <v>90</v>
      </c>
      <c r="BS105">
        <v>15</v>
      </c>
      <c r="BT105">
        <v>22</v>
      </c>
      <c r="BU105">
        <v>8</v>
      </c>
      <c r="BV105">
        <v>12</v>
      </c>
      <c r="BW105" t="s">
        <v>88</v>
      </c>
      <c r="BX105" t="s">
        <v>88</v>
      </c>
      <c r="BY105">
        <v>0</v>
      </c>
    </row>
    <row r="106" spans="1:77" x14ac:dyDescent="0.3">
      <c r="V106" s="2">
        <f>DATE(2023,12,3)</f>
        <v>45263</v>
      </c>
      <c r="W106" s="3">
        <v>0.52083333333333337</v>
      </c>
      <c r="X106" s="4">
        <f t="shared" si="3"/>
        <v>45263.229166666664</v>
      </c>
      <c r="Y106">
        <v>25.2</v>
      </c>
      <c r="Z106">
        <v>24.7</v>
      </c>
      <c r="AA106">
        <v>15.8</v>
      </c>
      <c r="AB106">
        <v>56</v>
      </c>
      <c r="AC106">
        <v>5.7</v>
      </c>
      <c r="AD106" t="s">
        <v>47</v>
      </c>
      <c r="AE106">
        <v>13</v>
      </c>
      <c r="AF106">
        <v>20</v>
      </c>
      <c r="AG106">
        <v>7</v>
      </c>
      <c r="AH106">
        <v>11</v>
      </c>
      <c r="AI106">
        <v>1014.1</v>
      </c>
      <c r="AJ106">
        <v>1013.9</v>
      </c>
      <c r="AK106">
        <v>0</v>
      </c>
      <c r="BK106" s="1">
        <v>45263.6875</v>
      </c>
      <c r="BL106" s="1">
        <f t="shared" si="5"/>
        <v>45263.354166666664</v>
      </c>
      <c r="BM106">
        <v>23.8</v>
      </c>
      <c r="BN106">
        <v>22.5</v>
      </c>
      <c r="BO106">
        <v>15.8</v>
      </c>
      <c r="BP106">
        <v>61</v>
      </c>
      <c r="BQ106">
        <v>4.8</v>
      </c>
      <c r="BR106" t="s">
        <v>50</v>
      </c>
      <c r="BS106">
        <v>17</v>
      </c>
      <c r="BT106">
        <v>24</v>
      </c>
      <c r="BU106">
        <v>9</v>
      </c>
      <c r="BV106">
        <v>13</v>
      </c>
      <c r="BW106" t="s">
        <v>88</v>
      </c>
      <c r="BX106" t="s">
        <v>88</v>
      </c>
      <c r="BY106">
        <v>0</v>
      </c>
    </row>
    <row r="107" spans="1:77" x14ac:dyDescent="0.3">
      <c r="V107" s="2">
        <f>DATE(2023,12,3)</f>
        <v>45263</v>
      </c>
      <c r="W107" s="3">
        <v>0.54166666666666663</v>
      </c>
      <c r="X107" s="4">
        <f t="shared" si="3"/>
        <v>45263.25</v>
      </c>
      <c r="Y107">
        <v>24.9</v>
      </c>
      <c r="Z107">
        <v>23.7</v>
      </c>
      <c r="AA107">
        <v>15</v>
      </c>
      <c r="AB107">
        <v>54</v>
      </c>
      <c r="AC107">
        <v>5.9</v>
      </c>
      <c r="AD107" t="s">
        <v>46</v>
      </c>
      <c r="AE107">
        <v>15</v>
      </c>
      <c r="AF107">
        <v>24</v>
      </c>
      <c r="AG107">
        <v>8</v>
      </c>
      <c r="AH107">
        <v>13</v>
      </c>
      <c r="AI107">
        <v>1013.9</v>
      </c>
      <c r="AJ107">
        <v>1013.7</v>
      </c>
      <c r="AK107">
        <v>0</v>
      </c>
      <c r="BK107" s="1">
        <v>45263.708333333336</v>
      </c>
      <c r="BL107" s="1">
        <f t="shared" si="5"/>
        <v>45263.375</v>
      </c>
      <c r="BM107">
        <v>22.9</v>
      </c>
      <c r="BN107">
        <v>21.6</v>
      </c>
      <c r="BO107">
        <v>15.7</v>
      </c>
      <c r="BP107">
        <v>64</v>
      </c>
      <c r="BQ107">
        <v>4.3</v>
      </c>
      <c r="BR107" t="s">
        <v>92</v>
      </c>
      <c r="BS107">
        <v>17</v>
      </c>
      <c r="BT107">
        <v>24</v>
      </c>
      <c r="BU107">
        <v>9</v>
      </c>
      <c r="BV107">
        <v>13</v>
      </c>
      <c r="BW107" t="s">
        <v>88</v>
      </c>
      <c r="BX107" t="s">
        <v>88</v>
      </c>
      <c r="BY107">
        <v>0</v>
      </c>
    </row>
    <row r="108" spans="1:77" x14ac:dyDescent="0.3">
      <c r="V108" s="2">
        <f>DATE(2023,12,3)</f>
        <v>45263</v>
      </c>
      <c r="W108" s="3">
        <v>0.5625</v>
      </c>
      <c r="X108" s="4">
        <f t="shared" si="3"/>
        <v>45263.270833333336</v>
      </c>
      <c r="Y108">
        <v>25.2</v>
      </c>
      <c r="Z108">
        <v>24.3</v>
      </c>
      <c r="AA108">
        <v>14.9</v>
      </c>
      <c r="AB108">
        <v>52</v>
      </c>
      <c r="AC108">
        <v>6.2</v>
      </c>
      <c r="AD108" t="s">
        <v>46</v>
      </c>
      <c r="AE108">
        <v>13</v>
      </c>
      <c r="AF108">
        <v>20</v>
      </c>
      <c r="AG108">
        <v>7</v>
      </c>
      <c r="AH108">
        <v>11</v>
      </c>
      <c r="AI108">
        <v>1013.8</v>
      </c>
      <c r="AJ108">
        <v>1013.6</v>
      </c>
      <c r="AK108">
        <v>0</v>
      </c>
      <c r="BK108" s="1">
        <v>45263.729166666664</v>
      </c>
      <c r="BL108" s="1">
        <f t="shared" si="5"/>
        <v>45263.395833333328</v>
      </c>
      <c r="BM108">
        <v>22.7</v>
      </c>
      <c r="BN108">
        <v>21.7</v>
      </c>
      <c r="BO108">
        <v>15.5</v>
      </c>
      <c r="BP108">
        <v>64</v>
      </c>
      <c r="BQ108">
        <v>4.3</v>
      </c>
      <c r="BR108" t="s">
        <v>50</v>
      </c>
      <c r="BS108">
        <v>15</v>
      </c>
      <c r="BT108">
        <v>22</v>
      </c>
      <c r="BU108">
        <v>8</v>
      </c>
      <c r="BV108">
        <v>12</v>
      </c>
      <c r="BW108" t="s">
        <v>88</v>
      </c>
      <c r="BX108" t="s">
        <v>88</v>
      </c>
      <c r="BY108">
        <v>0</v>
      </c>
    </row>
    <row r="109" spans="1:77" x14ac:dyDescent="0.3">
      <c r="V109" s="2">
        <f>DATE(2023,12,3)</f>
        <v>45263</v>
      </c>
      <c r="W109" s="3">
        <v>0.58333333333333337</v>
      </c>
      <c r="X109" s="4">
        <f t="shared" si="3"/>
        <v>45263.291666666664</v>
      </c>
      <c r="Y109">
        <v>25.5</v>
      </c>
      <c r="Z109">
        <v>24.2</v>
      </c>
      <c r="AA109">
        <v>14.9</v>
      </c>
      <c r="AB109">
        <v>52</v>
      </c>
      <c r="AC109">
        <v>6.4</v>
      </c>
      <c r="AD109" t="s">
        <v>46</v>
      </c>
      <c r="AE109">
        <v>15</v>
      </c>
      <c r="AF109">
        <v>24</v>
      </c>
      <c r="AG109">
        <v>8</v>
      </c>
      <c r="AH109">
        <v>13</v>
      </c>
      <c r="AI109">
        <v>1013.9</v>
      </c>
      <c r="AJ109">
        <v>1013.7</v>
      </c>
      <c r="AK109">
        <v>0</v>
      </c>
      <c r="BK109" s="1">
        <v>45263.75</v>
      </c>
      <c r="BL109" s="1">
        <f t="shared" si="5"/>
        <v>45263.416666666664</v>
      </c>
      <c r="BM109">
        <v>22.4</v>
      </c>
      <c r="BN109">
        <v>21.8</v>
      </c>
      <c r="BO109">
        <v>15.7</v>
      </c>
      <c r="BP109">
        <v>66</v>
      </c>
      <c r="BQ109">
        <v>4</v>
      </c>
      <c r="BR109" t="s">
        <v>50</v>
      </c>
      <c r="BS109">
        <v>13</v>
      </c>
      <c r="BT109">
        <v>20</v>
      </c>
      <c r="BU109">
        <v>7</v>
      </c>
      <c r="BV109">
        <v>11</v>
      </c>
      <c r="BW109" t="s">
        <v>88</v>
      </c>
      <c r="BX109" t="s">
        <v>88</v>
      </c>
      <c r="BY109">
        <v>0</v>
      </c>
    </row>
    <row r="110" spans="1:77" x14ac:dyDescent="0.3">
      <c r="V110" s="2">
        <f>DATE(2023,12,3)</f>
        <v>45263</v>
      </c>
      <c r="W110" s="3">
        <v>0.60416666666666663</v>
      </c>
      <c r="X110" s="4">
        <f t="shared" si="3"/>
        <v>45263.3125</v>
      </c>
      <c r="Y110">
        <v>25</v>
      </c>
      <c r="Z110">
        <v>24.3</v>
      </c>
      <c r="AA110">
        <v>15.3</v>
      </c>
      <c r="AB110">
        <v>55</v>
      </c>
      <c r="AC110">
        <v>5.8</v>
      </c>
      <c r="AD110" t="s">
        <v>44</v>
      </c>
      <c r="AE110">
        <v>13</v>
      </c>
      <c r="AF110">
        <v>24</v>
      </c>
      <c r="AG110">
        <v>7</v>
      </c>
      <c r="AH110">
        <v>13</v>
      </c>
      <c r="AI110">
        <v>1013.9</v>
      </c>
      <c r="AJ110">
        <v>1013.7</v>
      </c>
      <c r="AK110">
        <v>0</v>
      </c>
      <c r="BK110" s="1">
        <v>45263.770833333336</v>
      </c>
      <c r="BL110" s="1">
        <f t="shared" si="5"/>
        <v>45263.4375</v>
      </c>
      <c r="BM110">
        <v>21.4</v>
      </c>
      <c r="BN110">
        <v>20.7</v>
      </c>
      <c r="BO110">
        <v>15.3</v>
      </c>
      <c r="BP110">
        <v>68</v>
      </c>
      <c r="BQ110">
        <v>3.6</v>
      </c>
      <c r="BR110" t="s">
        <v>49</v>
      </c>
      <c r="BS110">
        <v>13</v>
      </c>
      <c r="BT110">
        <v>20</v>
      </c>
      <c r="BU110">
        <v>7</v>
      </c>
      <c r="BV110">
        <v>11</v>
      </c>
      <c r="BW110" t="s">
        <v>88</v>
      </c>
      <c r="BX110" t="s">
        <v>88</v>
      </c>
      <c r="BY110">
        <v>0</v>
      </c>
    </row>
    <row r="111" spans="1:77" x14ac:dyDescent="0.3">
      <c r="V111" s="2">
        <f>DATE(2023,12,3)</f>
        <v>45263</v>
      </c>
      <c r="W111" s="3">
        <v>0.625</v>
      </c>
      <c r="X111" s="4">
        <f t="shared" si="3"/>
        <v>45263.333333333336</v>
      </c>
      <c r="Y111">
        <v>24.8</v>
      </c>
      <c r="Z111">
        <v>23.5</v>
      </c>
      <c r="AA111">
        <v>14.9</v>
      </c>
      <c r="AB111">
        <v>54</v>
      </c>
      <c r="AC111">
        <v>5.9</v>
      </c>
      <c r="AD111" t="s">
        <v>46</v>
      </c>
      <c r="AE111">
        <v>15</v>
      </c>
      <c r="AF111">
        <v>24</v>
      </c>
      <c r="AG111">
        <v>8</v>
      </c>
      <c r="AH111">
        <v>13</v>
      </c>
      <c r="AI111">
        <v>1013.9</v>
      </c>
      <c r="AJ111">
        <v>1013.7</v>
      </c>
      <c r="AK111">
        <v>0</v>
      </c>
      <c r="BK111" s="1">
        <v>45263.791666666664</v>
      </c>
      <c r="BL111" s="1">
        <f t="shared" si="5"/>
        <v>45263.458333333328</v>
      </c>
      <c r="BM111">
        <v>20.6</v>
      </c>
      <c r="BN111">
        <v>20.2</v>
      </c>
      <c r="BO111">
        <v>15.2</v>
      </c>
      <c r="BP111">
        <v>71</v>
      </c>
      <c r="BQ111">
        <v>3.2</v>
      </c>
      <c r="BR111" t="s">
        <v>49</v>
      </c>
      <c r="BS111">
        <v>11</v>
      </c>
      <c r="BT111">
        <v>22</v>
      </c>
      <c r="BU111">
        <v>6</v>
      </c>
      <c r="BV111">
        <v>12</v>
      </c>
      <c r="BW111" t="s">
        <v>88</v>
      </c>
      <c r="BX111" t="s">
        <v>88</v>
      </c>
      <c r="BY111">
        <v>0</v>
      </c>
    </row>
    <row r="112" spans="1:77" x14ac:dyDescent="0.3">
      <c r="V112" s="2">
        <f>DATE(2023,12,3)</f>
        <v>45263</v>
      </c>
      <c r="W112" s="3">
        <v>0.64583333333333337</v>
      </c>
      <c r="X112" s="4">
        <f t="shared" si="3"/>
        <v>45263.354166666664</v>
      </c>
      <c r="Y112">
        <v>24.8</v>
      </c>
      <c r="Z112">
        <v>23.5</v>
      </c>
      <c r="AA112">
        <v>14.9</v>
      </c>
      <c r="AB112">
        <v>54</v>
      </c>
      <c r="AC112">
        <v>5.9</v>
      </c>
      <c r="AD112" t="s">
        <v>46</v>
      </c>
      <c r="AE112">
        <v>15</v>
      </c>
      <c r="AF112">
        <v>26</v>
      </c>
      <c r="AG112">
        <v>8</v>
      </c>
      <c r="AH112">
        <v>14</v>
      </c>
      <c r="AI112">
        <v>1013.7</v>
      </c>
      <c r="AJ112">
        <v>1013.5</v>
      </c>
      <c r="AK112">
        <v>0</v>
      </c>
      <c r="BK112" s="1">
        <v>45263.8125</v>
      </c>
      <c r="BL112" s="1">
        <f t="shared" si="5"/>
        <v>45263.479166666664</v>
      </c>
      <c r="BM112">
        <v>20.2</v>
      </c>
      <c r="BN112">
        <v>19.5</v>
      </c>
      <c r="BO112">
        <v>15.4</v>
      </c>
      <c r="BP112">
        <v>74</v>
      </c>
      <c r="BQ112">
        <v>2.8</v>
      </c>
      <c r="BR112" t="s">
        <v>49</v>
      </c>
      <c r="BS112">
        <v>13</v>
      </c>
      <c r="BT112">
        <v>19</v>
      </c>
      <c r="BU112">
        <v>7</v>
      </c>
      <c r="BV112">
        <v>10</v>
      </c>
      <c r="BW112" t="s">
        <v>88</v>
      </c>
      <c r="BX112" t="s">
        <v>88</v>
      </c>
      <c r="BY112">
        <v>0</v>
      </c>
    </row>
    <row r="113" spans="22:77" x14ac:dyDescent="0.3">
      <c r="V113" s="2">
        <f>DATE(2023,12,3)</f>
        <v>45263</v>
      </c>
      <c r="W113" s="3">
        <v>0.66666666666666663</v>
      </c>
      <c r="X113" s="4">
        <f t="shared" si="3"/>
        <v>45263.375</v>
      </c>
      <c r="Y113">
        <v>24.8</v>
      </c>
      <c r="Z113">
        <v>23.6</v>
      </c>
      <c r="AA113">
        <v>15.1</v>
      </c>
      <c r="AB113">
        <v>54</v>
      </c>
      <c r="AC113">
        <v>5.8</v>
      </c>
      <c r="AD113" t="s">
        <v>46</v>
      </c>
      <c r="AE113">
        <v>15</v>
      </c>
      <c r="AF113">
        <v>24</v>
      </c>
      <c r="AG113">
        <v>8</v>
      </c>
      <c r="AH113">
        <v>13</v>
      </c>
      <c r="AI113">
        <v>1013.6</v>
      </c>
      <c r="AJ113">
        <v>1013.4</v>
      </c>
      <c r="AK113">
        <v>0</v>
      </c>
      <c r="BK113" s="1">
        <v>45263.833333333336</v>
      </c>
      <c r="BL113" s="1">
        <f t="shared" si="5"/>
        <v>45263.5</v>
      </c>
      <c r="BM113">
        <v>20.100000000000001</v>
      </c>
      <c r="BN113">
        <v>19.5</v>
      </c>
      <c r="BO113">
        <v>15.7</v>
      </c>
      <c r="BP113">
        <v>76</v>
      </c>
      <c r="BQ113">
        <v>2.6</v>
      </c>
      <c r="BR113" t="s">
        <v>49</v>
      </c>
      <c r="BS113">
        <v>13</v>
      </c>
      <c r="BT113">
        <v>20</v>
      </c>
      <c r="BU113">
        <v>7</v>
      </c>
      <c r="BV113">
        <v>11</v>
      </c>
      <c r="BW113" t="s">
        <v>88</v>
      </c>
      <c r="BX113" t="s">
        <v>88</v>
      </c>
      <c r="BY113">
        <v>0</v>
      </c>
    </row>
    <row r="114" spans="22:77" x14ac:dyDescent="0.3">
      <c r="V114" s="2">
        <f>DATE(2023,12,3)</f>
        <v>45263</v>
      </c>
      <c r="W114" s="3">
        <v>0.6875</v>
      </c>
      <c r="X114" s="4">
        <f t="shared" si="3"/>
        <v>45263.395833333336</v>
      </c>
      <c r="Y114">
        <v>24.8</v>
      </c>
      <c r="Z114">
        <v>24</v>
      </c>
      <c r="AA114">
        <v>15.1</v>
      </c>
      <c r="AB114">
        <v>54</v>
      </c>
      <c r="AC114">
        <v>5.8</v>
      </c>
      <c r="AD114" t="s">
        <v>46</v>
      </c>
      <c r="AE114">
        <v>13</v>
      </c>
      <c r="AF114">
        <v>20</v>
      </c>
      <c r="AG114">
        <v>7</v>
      </c>
      <c r="AH114">
        <v>11</v>
      </c>
      <c r="AI114">
        <v>1013.6</v>
      </c>
      <c r="AJ114">
        <v>1013.4</v>
      </c>
      <c r="AK114">
        <v>0</v>
      </c>
      <c r="BK114" s="1">
        <v>45263.854166666664</v>
      </c>
      <c r="BL114" s="1">
        <f t="shared" si="5"/>
        <v>45263.520833333328</v>
      </c>
      <c r="BM114">
        <v>20.2</v>
      </c>
      <c r="BN114">
        <v>19.600000000000001</v>
      </c>
      <c r="BO114">
        <v>15.6</v>
      </c>
      <c r="BP114">
        <v>75</v>
      </c>
      <c r="BQ114">
        <v>2.7</v>
      </c>
      <c r="BR114" t="s">
        <v>49</v>
      </c>
      <c r="BS114">
        <v>13</v>
      </c>
      <c r="BT114">
        <v>20</v>
      </c>
      <c r="BU114">
        <v>7</v>
      </c>
      <c r="BV114">
        <v>11</v>
      </c>
      <c r="BW114" t="s">
        <v>88</v>
      </c>
      <c r="BX114" t="s">
        <v>88</v>
      </c>
      <c r="BY114">
        <v>0</v>
      </c>
    </row>
    <row r="115" spans="22:77" x14ac:dyDescent="0.3">
      <c r="V115" s="2">
        <f>DATE(2023,12,3)</f>
        <v>45263</v>
      </c>
      <c r="W115" s="3">
        <v>0.70833333333333337</v>
      </c>
      <c r="X115" s="4">
        <f t="shared" si="3"/>
        <v>45263.416666666664</v>
      </c>
      <c r="Y115">
        <v>23.6</v>
      </c>
      <c r="Z115">
        <v>22.2</v>
      </c>
      <c r="AA115">
        <v>14.6</v>
      </c>
      <c r="AB115">
        <v>57</v>
      </c>
      <c r="AC115">
        <v>5.3</v>
      </c>
      <c r="AD115" t="s">
        <v>46</v>
      </c>
      <c r="AE115">
        <v>15</v>
      </c>
      <c r="AF115">
        <v>24</v>
      </c>
      <c r="AG115">
        <v>8</v>
      </c>
      <c r="AH115">
        <v>13</v>
      </c>
      <c r="AI115">
        <v>1013.8</v>
      </c>
      <c r="AJ115">
        <v>1013.6</v>
      </c>
      <c r="AK115">
        <v>0</v>
      </c>
      <c r="BK115" s="1">
        <v>45263.875</v>
      </c>
      <c r="BL115" s="1">
        <f t="shared" si="5"/>
        <v>45263.541666666664</v>
      </c>
      <c r="BM115">
        <v>20.399999999999999</v>
      </c>
      <c r="BN115">
        <v>20.7</v>
      </c>
      <c r="BO115">
        <v>16</v>
      </c>
      <c r="BP115">
        <v>76</v>
      </c>
      <c r="BQ115">
        <v>2.6</v>
      </c>
      <c r="BR115" t="s">
        <v>49</v>
      </c>
      <c r="BS115">
        <v>9</v>
      </c>
      <c r="BT115">
        <v>15</v>
      </c>
      <c r="BU115">
        <v>5</v>
      </c>
      <c r="BV115">
        <v>8</v>
      </c>
      <c r="BW115" t="s">
        <v>88</v>
      </c>
      <c r="BX115" t="s">
        <v>88</v>
      </c>
      <c r="BY115">
        <v>0</v>
      </c>
    </row>
    <row r="116" spans="22:77" x14ac:dyDescent="0.3">
      <c r="V116" s="2">
        <f>DATE(2023,12,3)</f>
        <v>45263</v>
      </c>
      <c r="W116" s="3">
        <v>0.72916666666666663</v>
      </c>
      <c r="X116" s="4">
        <f t="shared" si="3"/>
        <v>45263.4375</v>
      </c>
      <c r="Y116">
        <v>24.3</v>
      </c>
      <c r="Z116">
        <v>24.2</v>
      </c>
      <c r="AA116">
        <v>15</v>
      </c>
      <c r="AB116">
        <v>56</v>
      </c>
      <c r="AC116">
        <v>5.6</v>
      </c>
      <c r="AD116" t="s">
        <v>46</v>
      </c>
      <c r="AE116">
        <v>9</v>
      </c>
      <c r="AF116">
        <v>20</v>
      </c>
      <c r="AG116">
        <v>5</v>
      </c>
      <c r="AH116">
        <v>11</v>
      </c>
      <c r="AI116">
        <v>1014</v>
      </c>
      <c r="AJ116">
        <v>1013.8</v>
      </c>
      <c r="AK116">
        <v>0</v>
      </c>
      <c r="BK116" s="1">
        <v>45263.895833333336</v>
      </c>
      <c r="BL116" s="1">
        <f t="shared" si="5"/>
        <v>45263.5625</v>
      </c>
      <c r="BM116">
        <v>20</v>
      </c>
      <c r="BN116">
        <v>19.7</v>
      </c>
      <c r="BO116">
        <v>15.4</v>
      </c>
      <c r="BP116">
        <v>75</v>
      </c>
      <c r="BQ116">
        <v>2.7</v>
      </c>
      <c r="BR116" t="s">
        <v>92</v>
      </c>
      <c r="BS116">
        <v>11</v>
      </c>
      <c r="BT116">
        <v>17</v>
      </c>
      <c r="BU116">
        <v>6</v>
      </c>
      <c r="BV116">
        <v>9</v>
      </c>
      <c r="BW116" t="s">
        <v>88</v>
      </c>
      <c r="BX116" t="s">
        <v>88</v>
      </c>
      <c r="BY116">
        <v>0</v>
      </c>
    </row>
    <row r="117" spans="22:77" x14ac:dyDescent="0.3">
      <c r="V117" s="2">
        <f>DATE(2023,12,3)</f>
        <v>45263</v>
      </c>
      <c r="W117" s="3">
        <v>0.75</v>
      </c>
      <c r="X117" s="4">
        <f t="shared" si="3"/>
        <v>45263.458333333336</v>
      </c>
      <c r="Y117">
        <v>22.9</v>
      </c>
      <c r="Z117">
        <v>21.8</v>
      </c>
      <c r="AA117">
        <v>14.2</v>
      </c>
      <c r="AB117">
        <v>58</v>
      </c>
      <c r="AC117">
        <v>5.0999999999999996</v>
      </c>
      <c r="AD117" t="s">
        <v>44</v>
      </c>
      <c r="AE117">
        <v>13</v>
      </c>
      <c r="AF117">
        <v>19</v>
      </c>
      <c r="AG117">
        <v>7</v>
      </c>
      <c r="AH117">
        <v>10</v>
      </c>
      <c r="AI117">
        <v>1014.2</v>
      </c>
      <c r="AJ117">
        <v>1014</v>
      </c>
      <c r="AK117">
        <v>0</v>
      </c>
      <c r="BK117" s="1">
        <v>45263.916666666664</v>
      </c>
      <c r="BL117" s="1">
        <f t="shared" si="5"/>
        <v>45263.583333333328</v>
      </c>
      <c r="BM117">
        <v>20.100000000000001</v>
      </c>
      <c r="BN117">
        <v>20.3</v>
      </c>
      <c r="BO117">
        <v>15.7</v>
      </c>
      <c r="BP117">
        <v>76</v>
      </c>
      <c r="BQ117">
        <v>2.6</v>
      </c>
      <c r="BR117" t="s">
        <v>49</v>
      </c>
      <c r="BS117">
        <v>9</v>
      </c>
      <c r="BT117">
        <v>15</v>
      </c>
      <c r="BU117">
        <v>5</v>
      </c>
      <c r="BV117">
        <v>8</v>
      </c>
      <c r="BW117" t="s">
        <v>88</v>
      </c>
      <c r="BX117" t="s">
        <v>88</v>
      </c>
      <c r="BY117">
        <v>0</v>
      </c>
    </row>
    <row r="118" spans="22:77" x14ac:dyDescent="0.3">
      <c r="V118" s="2">
        <f>DATE(2023,12,3)</f>
        <v>45263</v>
      </c>
      <c r="W118" s="3">
        <v>0.77083333333333337</v>
      </c>
      <c r="X118" s="4">
        <f t="shared" si="3"/>
        <v>45263.479166666664</v>
      </c>
      <c r="Y118">
        <v>22</v>
      </c>
      <c r="Z118">
        <v>20.8</v>
      </c>
      <c r="AA118">
        <v>13.9</v>
      </c>
      <c r="AB118">
        <v>60</v>
      </c>
      <c r="AC118">
        <v>4.7</v>
      </c>
      <c r="AD118" t="s">
        <v>44</v>
      </c>
      <c r="AE118">
        <v>13</v>
      </c>
      <c r="AF118">
        <v>20</v>
      </c>
      <c r="AG118">
        <v>7</v>
      </c>
      <c r="AH118">
        <v>11</v>
      </c>
      <c r="AI118">
        <v>1014.5</v>
      </c>
      <c r="AJ118">
        <v>1014.4</v>
      </c>
      <c r="AK118">
        <v>0</v>
      </c>
      <c r="BK118" s="1">
        <v>45263.9375</v>
      </c>
      <c r="BL118" s="1">
        <f t="shared" si="5"/>
        <v>45263.604166666664</v>
      </c>
      <c r="BM118">
        <v>20.100000000000001</v>
      </c>
      <c r="BN118">
        <v>19.5</v>
      </c>
      <c r="BO118">
        <v>15.7</v>
      </c>
      <c r="BP118">
        <v>76</v>
      </c>
      <c r="BQ118">
        <v>2.6</v>
      </c>
      <c r="BR118" t="s">
        <v>49</v>
      </c>
      <c r="BS118">
        <v>13</v>
      </c>
      <c r="BT118">
        <v>19</v>
      </c>
      <c r="BU118">
        <v>7</v>
      </c>
      <c r="BV118">
        <v>10</v>
      </c>
      <c r="BW118" t="s">
        <v>88</v>
      </c>
      <c r="BX118" t="s">
        <v>88</v>
      </c>
      <c r="BY118">
        <v>0</v>
      </c>
    </row>
    <row r="119" spans="22:77" x14ac:dyDescent="0.3">
      <c r="V119" s="2">
        <f>DATE(2023,12,3)</f>
        <v>45263</v>
      </c>
      <c r="W119" s="3">
        <v>0.79166666666666663</v>
      </c>
      <c r="X119" s="4">
        <f t="shared" si="3"/>
        <v>45263.5</v>
      </c>
      <c r="Y119">
        <v>21.3</v>
      </c>
      <c r="Z119">
        <v>20.2</v>
      </c>
      <c r="AA119">
        <v>14.2</v>
      </c>
      <c r="AB119">
        <v>64</v>
      </c>
      <c r="AC119">
        <v>4.0999999999999996</v>
      </c>
      <c r="AD119" t="s">
        <v>44</v>
      </c>
      <c r="AE119">
        <v>13</v>
      </c>
      <c r="AF119">
        <v>19</v>
      </c>
      <c r="AG119">
        <v>7</v>
      </c>
      <c r="AH119">
        <v>10</v>
      </c>
      <c r="AI119">
        <v>1014.9</v>
      </c>
      <c r="AJ119">
        <v>1014.8</v>
      </c>
      <c r="AK119">
        <v>0</v>
      </c>
      <c r="BK119" s="1">
        <v>45263.958333333336</v>
      </c>
      <c r="BL119" s="1">
        <f t="shared" si="5"/>
        <v>45263.625</v>
      </c>
      <c r="BM119">
        <v>19.899999999999999</v>
      </c>
      <c r="BN119">
        <v>19.2</v>
      </c>
      <c r="BO119">
        <v>15.5</v>
      </c>
      <c r="BP119">
        <v>76</v>
      </c>
      <c r="BQ119">
        <v>2.6</v>
      </c>
      <c r="BR119" t="s">
        <v>49</v>
      </c>
      <c r="BS119">
        <v>13</v>
      </c>
      <c r="BT119">
        <v>19</v>
      </c>
      <c r="BU119">
        <v>7</v>
      </c>
      <c r="BV119">
        <v>10</v>
      </c>
      <c r="BW119" t="s">
        <v>88</v>
      </c>
      <c r="BX119" t="s">
        <v>88</v>
      </c>
      <c r="BY119">
        <v>0</v>
      </c>
    </row>
    <row r="120" spans="22:77" x14ac:dyDescent="0.3">
      <c r="V120" s="2">
        <f>DATE(2023,12,3)</f>
        <v>45263</v>
      </c>
      <c r="W120" s="3">
        <v>0.8125</v>
      </c>
      <c r="X120" s="4">
        <f t="shared" si="3"/>
        <v>45263.520833333336</v>
      </c>
      <c r="Y120">
        <v>20.8</v>
      </c>
      <c r="Z120">
        <v>19.8</v>
      </c>
      <c r="AA120">
        <v>14.7</v>
      </c>
      <c r="AB120">
        <v>68</v>
      </c>
      <c r="AC120">
        <v>3.6</v>
      </c>
      <c r="AD120" t="s">
        <v>44</v>
      </c>
      <c r="AE120">
        <v>13</v>
      </c>
      <c r="AF120">
        <v>20</v>
      </c>
      <c r="AG120">
        <v>7</v>
      </c>
      <c r="AH120">
        <v>11</v>
      </c>
      <c r="AI120">
        <v>1015.2</v>
      </c>
      <c r="AJ120">
        <v>1015.1</v>
      </c>
      <c r="AK120">
        <v>0</v>
      </c>
      <c r="BK120" s="1">
        <v>45263.979166666664</v>
      </c>
      <c r="BL120" s="1">
        <f t="shared" si="5"/>
        <v>45263.645833333328</v>
      </c>
      <c r="BM120">
        <v>20</v>
      </c>
      <c r="BN120">
        <v>19.5</v>
      </c>
      <c r="BO120">
        <v>15.8</v>
      </c>
      <c r="BP120">
        <v>77</v>
      </c>
      <c r="BQ120">
        <v>2.5</v>
      </c>
      <c r="BR120" t="s">
        <v>49</v>
      </c>
      <c r="BS120">
        <v>13</v>
      </c>
      <c r="BT120">
        <v>19</v>
      </c>
      <c r="BU120">
        <v>7</v>
      </c>
      <c r="BV120">
        <v>10</v>
      </c>
      <c r="BW120" t="s">
        <v>88</v>
      </c>
      <c r="BX120" t="s">
        <v>88</v>
      </c>
      <c r="BY120">
        <v>0</v>
      </c>
    </row>
    <row r="121" spans="22:77" x14ac:dyDescent="0.3">
      <c r="V121" s="2">
        <f>DATE(2023,12,3)</f>
        <v>45263</v>
      </c>
      <c r="W121" s="3">
        <v>0.83333333333333337</v>
      </c>
      <c r="X121" s="4">
        <f t="shared" si="3"/>
        <v>45263.541666666664</v>
      </c>
      <c r="Y121">
        <v>20.6</v>
      </c>
      <c r="Z121">
        <v>20</v>
      </c>
      <c r="AA121">
        <v>14.7</v>
      </c>
      <c r="AB121">
        <v>69</v>
      </c>
      <c r="AC121">
        <v>3.5</v>
      </c>
      <c r="AD121" t="s">
        <v>44</v>
      </c>
      <c r="AE121">
        <v>11</v>
      </c>
      <c r="AF121">
        <v>20</v>
      </c>
      <c r="AG121">
        <v>6</v>
      </c>
      <c r="AH121">
        <v>11</v>
      </c>
      <c r="AI121">
        <v>1015.3</v>
      </c>
      <c r="AJ121">
        <v>1015.2</v>
      </c>
      <c r="AK121">
        <v>0</v>
      </c>
      <c r="BK121" s="1">
        <v>45264</v>
      </c>
      <c r="BL121" s="1">
        <f t="shared" si="5"/>
        <v>45263.666666666664</v>
      </c>
      <c r="BM121">
        <v>20</v>
      </c>
      <c r="BN121">
        <v>19</v>
      </c>
      <c r="BO121">
        <v>15.6</v>
      </c>
      <c r="BP121">
        <v>76</v>
      </c>
      <c r="BQ121">
        <v>2.6</v>
      </c>
      <c r="BR121" t="s">
        <v>49</v>
      </c>
      <c r="BS121">
        <v>15</v>
      </c>
      <c r="BT121">
        <v>22</v>
      </c>
      <c r="BU121">
        <v>8</v>
      </c>
      <c r="BV121">
        <v>12</v>
      </c>
      <c r="BW121" t="s">
        <v>88</v>
      </c>
      <c r="BX121" t="s">
        <v>88</v>
      </c>
      <c r="BY121">
        <v>0</v>
      </c>
    </row>
    <row r="122" spans="22:77" x14ac:dyDescent="0.3">
      <c r="V122" s="2">
        <f>DATE(2023,12,3)</f>
        <v>45263</v>
      </c>
      <c r="W122" s="3">
        <v>0.85416666666666663</v>
      </c>
      <c r="X122" s="4">
        <f t="shared" si="3"/>
        <v>45263.5625</v>
      </c>
      <c r="Y122">
        <v>20.399999999999999</v>
      </c>
      <c r="Z122">
        <v>20.3</v>
      </c>
      <c r="AA122">
        <v>15</v>
      </c>
      <c r="AB122">
        <v>71</v>
      </c>
      <c r="AC122">
        <v>3.2</v>
      </c>
      <c r="AD122" t="s">
        <v>44</v>
      </c>
      <c r="AE122">
        <v>9</v>
      </c>
      <c r="AF122">
        <v>13</v>
      </c>
      <c r="AG122">
        <v>5</v>
      </c>
      <c r="AH122">
        <v>7</v>
      </c>
      <c r="AI122">
        <v>1015.5</v>
      </c>
      <c r="AJ122">
        <v>1015.4</v>
      </c>
      <c r="AK122">
        <v>0</v>
      </c>
      <c r="BK122" s="1">
        <v>45264.020833333336</v>
      </c>
      <c r="BL122" s="1">
        <f t="shared" si="5"/>
        <v>45263.6875</v>
      </c>
      <c r="BM122">
        <v>20</v>
      </c>
      <c r="BN122">
        <v>19.8</v>
      </c>
      <c r="BO122">
        <v>15.8</v>
      </c>
      <c r="BP122">
        <v>77</v>
      </c>
      <c r="BQ122">
        <v>2.5</v>
      </c>
      <c r="BR122" t="s">
        <v>92</v>
      </c>
      <c r="BS122">
        <v>11</v>
      </c>
      <c r="BT122">
        <v>19</v>
      </c>
      <c r="BU122">
        <v>6</v>
      </c>
      <c r="BV122">
        <v>10</v>
      </c>
      <c r="BW122" t="s">
        <v>88</v>
      </c>
      <c r="BX122" t="s">
        <v>88</v>
      </c>
      <c r="BY122">
        <v>0</v>
      </c>
    </row>
    <row r="123" spans="22:77" x14ac:dyDescent="0.3">
      <c r="V123" s="2">
        <f>DATE(2023,12,3)</f>
        <v>45263</v>
      </c>
      <c r="W123" s="3">
        <v>0.875</v>
      </c>
      <c r="X123" s="4">
        <f t="shared" si="3"/>
        <v>45263.583333333336</v>
      </c>
      <c r="Y123">
        <v>20.399999999999999</v>
      </c>
      <c r="Z123">
        <v>19.899999999999999</v>
      </c>
      <c r="AA123">
        <v>15</v>
      </c>
      <c r="AB123">
        <v>71</v>
      </c>
      <c r="AC123">
        <v>3.2</v>
      </c>
      <c r="AD123" t="s">
        <v>44</v>
      </c>
      <c r="AE123">
        <v>11</v>
      </c>
      <c r="AF123">
        <v>17</v>
      </c>
      <c r="AG123">
        <v>6</v>
      </c>
      <c r="AH123">
        <v>9</v>
      </c>
      <c r="AI123">
        <v>1015.8</v>
      </c>
      <c r="AJ123">
        <v>1015.7</v>
      </c>
      <c r="AK123">
        <v>0</v>
      </c>
      <c r="BK123" s="1">
        <v>45264.041666666664</v>
      </c>
      <c r="BL123" s="1">
        <f t="shared" si="5"/>
        <v>45263.708333333328</v>
      </c>
      <c r="BM123">
        <v>20.100000000000001</v>
      </c>
      <c r="BN123">
        <v>19.5</v>
      </c>
      <c r="BO123">
        <v>15.7</v>
      </c>
      <c r="BP123">
        <v>76</v>
      </c>
      <c r="BQ123">
        <v>2.6</v>
      </c>
      <c r="BR123" t="s">
        <v>92</v>
      </c>
      <c r="BS123">
        <v>13</v>
      </c>
      <c r="BT123">
        <v>19</v>
      </c>
      <c r="BU123">
        <v>7</v>
      </c>
      <c r="BV123">
        <v>10</v>
      </c>
      <c r="BW123" t="s">
        <v>88</v>
      </c>
      <c r="BX123" t="s">
        <v>88</v>
      </c>
      <c r="BY123">
        <v>0</v>
      </c>
    </row>
    <row r="124" spans="22:77" x14ac:dyDescent="0.3">
      <c r="V124" s="2">
        <f>DATE(2023,12,3)</f>
        <v>45263</v>
      </c>
      <c r="W124" s="3">
        <v>0.89583333333333337</v>
      </c>
      <c r="X124" s="4">
        <f t="shared" si="3"/>
        <v>45263.604166666664</v>
      </c>
      <c r="Y124">
        <v>20.399999999999999</v>
      </c>
      <c r="Z124">
        <v>20.3</v>
      </c>
      <c r="AA124">
        <v>15</v>
      </c>
      <c r="AB124">
        <v>71</v>
      </c>
      <c r="AC124">
        <v>3.2</v>
      </c>
      <c r="AD124" t="s">
        <v>44</v>
      </c>
      <c r="AE124">
        <v>9</v>
      </c>
      <c r="AF124">
        <v>17</v>
      </c>
      <c r="AG124">
        <v>5</v>
      </c>
      <c r="AH124">
        <v>9</v>
      </c>
      <c r="AI124">
        <v>1016</v>
      </c>
      <c r="AJ124">
        <v>1015.9</v>
      </c>
      <c r="AK124">
        <v>0</v>
      </c>
      <c r="BK124" s="1">
        <v>45264.0625</v>
      </c>
      <c r="BL124" s="1">
        <f t="shared" si="5"/>
        <v>45263.729166666664</v>
      </c>
      <c r="BM124">
        <v>19.5</v>
      </c>
      <c r="BN124">
        <v>19.600000000000001</v>
      </c>
      <c r="BO124">
        <v>15.6</v>
      </c>
      <c r="BP124">
        <v>78</v>
      </c>
      <c r="BQ124">
        <v>2.2999999999999998</v>
      </c>
      <c r="BR124" t="s">
        <v>49</v>
      </c>
      <c r="BS124">
        <v>9</v>
      </c>
      <c r="BT124">
        <v>15</v>
      </c>
      <c r="BU124">
        <v>5</v>
      </c>
      <c r="BV124">
        <v>8</v>
      </c>
      <c r="BW124" t="s">
        <v>88</v>
      </c>
      <c r="BX124" t="s">
        <v>88</v>
      </c>
      <c r="BY124">
        <v>0</v>
      </c>
    </row>
    <row r="125" spans="22:77" x14ac:dyDescent="0.3">
      <c r="V125" s="2">
        <f>DATE(2023,12,3)</f>
        <v>45263</v>
      </c>
      <c r="W125" s="3">
        <v>0.91666666666666663</v>
      </c>
      <c r="X125" s="4">
        <f t="shared" si="3"/>
        <v>45263.625</v>
      </c>
      <c r="Y125">
        <v>20.3</v>
      </c>
      <c r="Z125">
        <v>20.6</v>
      </c>
      <c r="AA125">
        <v>15.1</v>
      </c>
      <c r="AB125">
        <v>72</v>
      </c>
      <c r="AC125">
        <v>3.1</v>
      </c>
      <c r="AD125" t="s">
        <v>44</v>
      </c>
      <c r="AE125">
        <v>7</v>
      </c>
      <c r="AF125">
        <v>11</v>
      </c>
      <c r="AG125">
        <v>4</v>
      </c>
      <c r="AH125">
        <v>6</v>
      </c>
      <c r="AI125">
        <v>1016.1</v>
      </c>
      <c r="AJ125">
        <v>1016</v>
      </c>
      <c r="AK125">
        <v>0</v>
      </c>
      <c r="BK125" s="1">
        <v>45264.083333333336</v>
      </c>
      <c r="BL125" s="1">
        <f t="shared" si="5"/>
        <v>45263.75</v>
      </c>
      <c r="BM125">
        <v>20</v>
      </c>
      <c r="BN125">
        <v>19.5</v>
      </c>
      <c r="BO125">
        <v>15.8</v>
      </c>
      <c r="BP125">
        <v>77</v>
      </c>
      <c r="BQ125">
        <v>2.5</v>
      </c>
      <c r="BR125" t="s">
        <v>92</v>
      </c>
      <c r="BS125">
        <v>13</v>
      </c>
      <c r="BT125">
        <v>20</v>
      </c>
      <c r="BU125">
        <v>7</v>
      </c>
      <c r="BV125">
        <v>11</v>
      </c>
      <c r="BW125" t="s">
        <v>88</v>
      </c>
      <c r="BX125" t="s">
        <v>88</v>
      </c>
      <c r="BY125">
        <v>0</v>
      </c>
    </row>
    <row r="126" spans="22:77" x14ac:dyDescent="0.3">
      <c r="V126" s="2">
        <f>DATE(2023,12,3)</f>
        <v>45263</v>
      </c>
      <c r="W126" s="3">
        <v>0.9375</v>
      </c>
      <c r="X126" s="4">
        <f t="shared" si="3"/>
        <v>45263.645833333336</v>
      </c>
      <c r="Y126">
        <v>20.3</v>
      </c>
      <c r="Z126">
        <v>20.3</v>
      </c>
      <c r="AA126">
        <v>15.1</v>
      </c>
      <c r="AB126">
        <v>72</v>
      </c>
      <c r="AC126">
        <v>3.1</v>
      </c>
      <c r="AD126" t="s">
        <v>44</v>
      </c>
      <c r="AE126">
        <v>9</v>
      </c>
      <c r="AF126">
        <v>17</v>
      </c>
      <c r="AG126">
        <v>5</v>
      </c>
      <c r="AH126">
        <v>9</v>
      </c>
      <c r="AI126">
        <v>1016.2</v>
      </c>
      <c r="AJ126">
        <v>1016.1</v>
      </c>
      <c r="AK126">
        <v>0</v>
      </c>
      <c r="BK126" s="1">
        <v>45264.104166666664</v>
      </c>
      <c r="BL126" s="1">
        <f t="shared" si="5"/>
        <v>45263.770833333328</v>
      </c>
      <c r="BM126">
        <v>20.3</v>
      </c>
      <c r="BN126">
        <v>19.3</v>
      </c>
      <c r="BO126">
        <v>15.7</v>
      </c>
      <c r="BP126">
        <v>75</v>
      </c>
      <c r="BQ126">
        <v>2.7</v>
      </c>
      <c r="BR126" t="s">
        <v>49</v>
      </c>
      <c r="BS126">
        <v>15</v>
      </c>
      <c r="BT126">
        <v>22</v>
      </c>
      <c r="BU126">
        <v>8</v>
      </c>
      <c r="BV126">
        <v>12</v>
      </c>
      <c r="BW126" t="s">
        <v>88</v>
      </c>
      <c r="BX126" t="s">
        <v>88</v>
      </c>
      <c r="BY126">
        <v>0</v>
      </c>
    </row>
    <row r="127" spans="22:77" x14ac:dyDescent="0.3">
      <c r="V127" s="2">
        <f>DATE(2023,12,3)</f>
        <v>45263</v>
      </c>
      <c r="W127" s="3">
        <v>0.95833333333333337</v>
      </c>
      <c r="X127" s="4">
        <f t="shared" si="3"/>
        <v>45263.666666666664</v>
      </c>
      <c r="Y127">
        <v>20.2</v>
      </c>
      <c r="Z127">
        <v>20.100000000000001</v>
      </c>
      <c r="AA127">
        <v>15</v>
      </c>
      <c r="AB127">
        <v>72</v>
      </c>
      <c r="AC127">
        <v>3.1</v>
      </c>
      <c r="AD127" t="s">
        <v>44</v>
      </c>
      <c r="AE127">
        <v>9</v>
      </c>
      <c r="AF127">
        <v>17</v>
      </c>
      <c r="AG127">
        <v>5</v>
      </c>
      <c r="AH127">
        <v>9</v>
      </c>
      <c r="AI127">
        <v>1016</v>
      </c>
      <c r="AJ127">
        <v>1015.9</v>
      </c>
      <c r="AK127">
        <v>0</v>
      </c>
      <c r="BK127" s="1">
        <v>45264.125</v>
      </c>
      <c r="BL127" s="1">
        <f t="shared" si="5"/>
        <v>45263.791666666664</v>
      </c>
      <c r="BM127">
        <v>20.399999999999999</v>
      </c>
      <c r="BN127">
        <v>20</v>
      </c>
      <c r="BO127">
        <v>16.2</v>
      </c>
      <c r="BP127">
        <v>77</v>
      </c>
      <c r="BQ127">
        <v>2.5</v>
      </c>
      <c r="BR127" t="s">
        <v>49</v>
      </c>
      <c r="BS127">
        <v>13</v>
      </c>
      <c r="BT127">
        <v>20</v>
      </c>
      <c r="BU127">
        <v>7</v>
      </c>
      <c r="BV127">
        <v>11</v>
      </c>
      <c r="BW127" t="s">
        <v>88</v>
      </c>
      <c r="BX127" t="s">
        <v>88</v>
      </c>
      <c r="BY127">
        <v>0</v>
      </c>
    </row>
    <row r="128" spans="22:77" x14ac:dyDescent="0.3">
      <c r="V128" s="2">
        <f>DATE(2023,12,3)</f>
        <v>45263</v>
      </c>
      <c r="W128" s="3">
        <v>0.97916666666666663</v>
      </c>
      <c r="X128" s="4">
        <f t="shared" si="3"/>
        <v>45263.6875</v>
      </c>
      <c r="Y128">
        <v>19.899999999999999</v>
      </c>
      <c r="Z128">
        <v>20.2</v>
      </c>
      <c r="AA128">
        <v>14.9</v>
      </c>
      <c r="AB128">
        <v>73</v>
      </c>
      <c r="AC128">
        <v>2.9</v>
      </c>
      <c r="AD128" t="s">
        <v>44</v>
      </c>
      <c r="AE128">
        <v>7</v>
      </c>
      <c r="AF128">
        <v>13</v>
      </c>
      <c r="AG128">
        <v>4</v>
      </c>
      <c r="AH128">
        <v>7</v>
      </c>
      <c r="AI128">
        <v>1015.8</v>
      </c>
      <c r="AJ128">
        <v>1015.7</v>
      </c>
      <c r="AK128">
        <v>0</v>
      </c>
      <c r="BK128" s="1">
        <v>45264.145833333336</v>
      </c>
      <c r="BL128" s="1">
        <f t="shared" si="5"/>
        <v>45263.8125</v>
      </c>
      <c r="BM128">
        <v>20.3</v>
      </c>
      <c r="BN128">
        <v>20.399999999999999</v>
      </c>
      <c r="BO128">
        <v>15.5</v>
      </c>
      <c r="BP128">
        <v>74</v>
      </c>
      <c r="BQ128">
        <v>2.9</v>
      </c>
      <c r="BR128" t="s">
        <v>49</v>
      </c>
      <c r="BS128">
        <v>9</v>
      </c>
      <c r="BT128">
        <v>17</v>
      </c>
      <c r="BU128">
        <v>5</v>
      </c>
      <c r="BV128">
        <v>9</v>
      </c>
      <c r="BW128" t="s">
        <v>88</v>
      </c>
      <c r="BX128" t="s">
        <v>88</v>
      </c>
      <c r="BY128">
        <v>0</v>
      </c>
    </row>
    <row r="129" spans="22:77" x14ac:dyDescent="0.3">
      <c r="V129" s="2">
        <f>DATE(2023,12,4)</f>
        <v>45264</v>
      </c>
      <c r="W129" s="3">
        <v>0</v>
      </c>
      <c r="X129" s="4">
        <f t="shared" si="3"/>
        <v>45263.708333333336</v>
      </c>
      <c r="Y129">
        <v>20</v>
      </c>
      <c r="Z129">
        <v>20</v>
      </c>
      <c r="AA129">
        <v>15.2</v>
      </c>
      <c r="AB129">
        <v>74</v>
      </c>
      <c r="AC129">
        <v>2.8</v>
      </c>
      <c r="AD129" t="s">
        <v>44</v>
      </c>
      <c r="AE129">
        <v>9</v>
      </c>
      <c r="AF129">
        <v>15</v>
      </c>
      <c r="AG129">
        <v>5</v>
      </c>
      <c r="AH129">
        <v>8</v>
      </c>
      <c r="AI129">
        <v>1015.8</v>
      </c>
      <c r="AJ129">
        <v>1015.7</v>
      </c>
      <c r="AK129">
        <v>0</v>
      </c>
      <c r="BK129" s="1">
        <v>45264.166666666664</v>
      </c>
      <c r="BL129" s="1">
        <f t="shared" si="5"/>
        <v>45263.833333333328</v>
      </c>
      <c r="BM129">
        <v>20.2</v>
      </c>
      <c r="BN129">
        <v>20.8</v>
      </c>
      <c r="BO129">
        <v>15.8</v>
      </c>
      <c r="BP129">
        <v>76</v>
      </c>
      <c r="BQ129">
        <v>2.6</v>
      </c>
      <c r="BR129" t="s">
        <v>92</v>
      </c>
      <c r="BS129">
        <v>7</v>
      </c>
      <c r="BT129">
        <v>13</v>
      </c>
      <c r="BU129">
        <v>4</v>
      </c>
      <c r="BV129">
        <v>7</v>
      </c>
      <c r="BW129" t="s">
        <v>88</v>
      </c>
      <c r="BX129" t="s">
        <v>88</v>
      </c>
      <c r="BY129">
        <v>0</v>
      </c>
    </row>
    <row r="130" spans="22:77" x14ac:dyDescent="0.3">
      <c r="V130" s="2">
        <f>DATE(2023,12,4)</f>
        <v>45264</v>
      </c>
      <c r="W130" s="3">
        <v>2.0833333333333332E-2</v>
      </c>
      <c r="X130" s="4">
        <f t="shared" si="3"/>
        <v>45263.729166666664</v>
      </c>
      <c r="Y130">
        <v>20</v>
      </c>
      <c r="Z130">
        <v>20.100000000000001</v>
      </c>
      <c r="AA130">
        <v>15.4</v>
      </c>
      <c r="AB130">
        <v>75</v>
      </c>
      <c r="AC130">
        <v>2.7</v>
      </c>
      <c r="AD130" t="s">
        <v>44</v>
      </c>
      <c r="AE130">
        <v>9</v>
      </c>
      <c r="AF130">
        <v>15</v>
      </c>
      <c r="AG130">
        <v>5</v>
      </c>
      <c r="AH130">
        <v>8</v>
      </c>
      <c r="AI130">
        <v>1015.5</v>
      </c>
      <c r="AJ130">
        <v>1015.4</v>
      </c>
      <c r="AK130">
        <v>0</v>
      </c>
      <c r="BK130" s="1">
        <v>45264.1875</v>
      </c>
      <c r="BL130" s="1">
        <f t="shared" si="5"/>
        <v>45263.854166666664</v>
      </c>
      <c r="BM130">
        <v>19.600000000000001</v>
      </c>
      <c r="BN130">
        <v>19.7</v>
      </c>
      <c r="BO130">
        <v>15.5</v>
      </c>
      <c r="BP130">
        <v>77</v>
      </c>
      <c r="BQ130">
        <v>2.4</v>
      </c>
      <c r="BR130" t="s">
        <v>49</v>
      </c>
      <c r="BS130">
        <v>9</v>
      </c>
      <c r="BT130">
        <v>13</v>
      </c>
      <c r="BU130">
        <v>5</v>
      </c>
      <c r="BV130">
        <v>7</v>
      </c>
      <c r="BW130" t="s">
        <v>88</v>
      </c>
      <c r="BX130" t="s">
        <v>88</v>
      </c>
      <c r="BY130">
        <v>0</v>
      </c>
    </row>
    <row r="131" spans="22:77" x14ac:dyDescent="0.3">
      <c r="V131" s="2">
        <f>DATE(2023,12,4)</f>
        <v>45264</v>
      </c>
      <c r="W131" s="3">
        <v>4.1666666666666664E-2</v>
      </c>
      <c r="X131" s="4">
        <f t="shared" si="3"/>
        <v>45263.75</v>
      </c>
      <c r="Y131">
        <v>20</v>
      </c>
      <c r="Z131">
        <v>20.399999999999999</v>
      </c>
      <c r="AA131">
        <v>15.4</v>
      </c>
      <c r="AB131">
        <v>75</v>
      </c>
      <c r="AC131">
        <v>2.7</v>
      </c>
      <c r="AD131" t="s">
        <v>44</v>
      </c>
      <c r="AE131">
        <v>7</v>
      </c>
      <c r="AF131">
        <v>13</v>
      </c>
      <c r="AG131">
        <v>4</v>
      </c>
      <c r="AH131">
        <v>7</v>
      </c>
      <c r="AI131">
        <v>1015</v>
      </c>
      <c r="AJ131">
        <v>1014.9</v>
      </c>
      <c r="AK131">
        <v>0</v>
      </c>
      <c r="BK131" s="1">
        <v>45264.208333333336</v>
      </c>
      <c r="BL131" s="1">
        <f t="shared" si="5"/>
        <v>45263.875</v>
      </c>
      <c r="BM131">
        <v>19.100000000000001</v>
      </c>
      <c r="BN131">
        <v>19.5</v>
      </c>
      <c r="BO131">
        <v>15.2</v>
      </c>
      <c r="BP131">
        <v>78</v>
      </c>
      <c r="BQ131">
        <v>2.2999999999999998</v>
      </c>
      <c r="BR131" t="s">
        <v>92</v>
      </c>
      <c r="BS131">
        <v>7</v>
      </c>
      <c r="BT131">
        <v>13</v>
      </c>
      <c r="BU131">
        <v>4</v>
      </c>
      <c r="BV131">
        <v>7</v>
      </c>
      <c r="BW131" t="s">
        <v>88</v>
      </c>
      <c r="BX131" t="s">
        <v>88</v>
      </c>
      <c r="BY131">
        <v>0</v>
      </c>
    </row>
    <row r="132" spans="22:77" x14ac:dyDescent="0.3">
      <c r="V132" s="2">
        <f>DATE(2023,12,4)</f>
        <v>45264</v>
      </c>
      <c r="W132" s="3">
        <v>6.25E-2</v>
      </c>
      <c r="X132" s="4">
        <f t="shared" si="3"/>
        <v>45263.770833333336</v>
      </c>
      <c r="Y132">
        <v>20</v>
      </c>
      <c r="Z132">
        <v>21.4</v>
      </c>
      <c r="AA132">
        <v>15.4</v>
      </c>
      <c r="AB132">
        <v>75</v>
      </c>
      <c r="AC132">
        <v>2.7</v>
      </c>
      <c r="AD132" t="s">
        <v>44</v>
      </c>
      <c r="AE132">
        <v>2</v>
      </c>
      <c r="AF132">
        <v>7</v>
      </c>
      <c r="AG132">
        <v>1</v>
      </c>
      <c r="AH132">
        <v>4</v>
      </c>
      <c r="AI132">
        <v>1014.7</v>
      </c>
      <c r="AJ132">
        <v>1014.6</v>
      </c>
      <c r="AK132">
        <v>0</v>
      </c>
      <c r="BK132" s="1">
        <v>45264.229166666664</v>
      </c>
      <c r="BL132" s="1">
        <f t="shared" si="5"/>
        <v>45263.895833333328</v>
      </c>
      <c r="BM132">
        <v>19.600000000000001</v>
      </c>
      <c r="BN132">
        <v>19.600000000000001</v>
      </c>
      <c r="BO132">
        <v>15.3</v>
      </c>
      <c r="BP132">
        <v>76</v>
      </c>
      <c r="BQ132">
        <v>2.5</v>
      </c>
      <c r="BR132" t="s">
        <v>92</v>
      </c>
      <c r="BS132">
        <v>9</v>
      </c>
      <c r="BT132">
        <v>13</v>
      </c>
      <c r="BU132">
        <v>5</v>
      </c>
      <c r="BV132">
        <v>7</v>
      </c>
      <c r="BW132" t="s">
        <v>88</v>
      </c>
      <c r="BX132" t="s">
        <v>88</v>
      </c>
      <c r="BY132">
        <v>0</v>
      </c>
    </row>
    <row r="133" spans="22:77" x14ac:dyDescent="0.3">
      <c r="V133" s="2">
        <f>DATE(2023,12,4)</f>
        <v>45264</v>
      </c>
      <c r="W133" s="3">
        <v>8.3333333333333329E-2</v>
      </c>
      <c r="X133" s="4">
        <f t="shared" si="3"/>
        <v>45263.791666666664</v>
      </c>
      <c r="Y133">
        <v>19.600000000000001</v>
      </c>
      <c r="Z133">
        <v>20.5</v>
      </c>
      <c r="AA133">
        <v>15</v>
      </c>
      <c r="AB133">
        <v>75</v>
      </c>
      <c r="AC133">
        <v>2.7</v>
      </c>
      <c r="AD133" t="s">
        <v>46</v>
      </c>
      <c r="AE133">
        <v>4</v>
      </c>
      <c r="AF133">
        <v>7</v>
      </c>
      <c r="AG133">
        <v>2</v>
      </c>
      <c r="AH133">
        <v>4</v>
      </c>
      <c r="AI133">
        <v>1014.9</v>
      </c>
      <c r="AJ133">
        <v>1014.8</v>
      </c>
      <c r="AK133">
        <v>0</v>
      </c>
      <c r="BK133" s="1">
        <v>45264.25</v>
      </c>
      <c r="BL133" s="1">
        <f t="shared" si="5"/>
        <v>45263.916666666664</v>
      </c>
      <c r="BM133">
        <v>20.5</v>
      </c>
      <c r="BN133">
        <v>20.9</v>
      </c>
      <c r="BO133">
        <v>15.3</v>
      </c>
      <c r="BP133">
        <v>72</v>
      </c>
      <c r="BQ133">
        <v>3.1</v>
      </c>
      <c r="BR133" t="s">
        <v>89</v>
      </c>
      <c r="BS133">
        <v>7</v>
      </c>
      <c r="BT133">
        <v>15</v>
      </c>
      <c r="BU133">
        <v>4</v>
      </c>
      <c r="BV133">
        <v>8</v>
      </c>
      <c r="BW133" t="s">
        <v>88</v>
      </c>
      <c r="BX133" t="s">
        <v>88</v>
      </c>
      <c r="BY133">
        <v>0</v>
      </c>
    </row>
    <row r="134" spans="22:77" x14ac:dyDescent="0.3">
      <c r="V134" s="2">
        <f>DATE(2023,12,4)</f>
        <v>45264</v>
      </c>
      <c r="W134" s="3">
        <v>0.10416666666666667</v>
      </c>
      <c r="X134" s="4">
        <f t="shared" ref="X134:X148" si="6">V134+(W134-(7/24))</f>
        <v>45263.8125</v>
      </c>
      <c r="Y134">
        <v>19.899999999999999</v>
      </c>
      <c r="Z134">
        <v>20.6</v>
      </c>
      <c r="AA134">
        <v>15.5</v>
      </c>
      <c r="AB134">
        <v>76</v>
      </c>
      <c r="AC134">
        <v>2.6</v>
      </c>
      <c r="AD134" t="s">
        <v>46</v>
      </c>
      <c r="AE134">
        <v>6</v>
      </c>
      <c r="AF134">
        <v>9</v>
      </c>
      <c r="AG134">
        <v>3</v>
      </c>
      <c r="AH134">
        <v>5</v>
      </c>
      <c r="AI134">
        <v>1014.8</v>
      </c>
      <c r="AJ134">
        <v>1014.7</v>
      </c>
      <c r="AK134">
        <v>0</v>
      </c>
      <c r="BK134" s="1">
        <v>45264.270833333336</v>
      </c>
      <c r="BL134" s="1">
        <f t="shared" ref="BL134:BL148" si="7">BK134-(8/24)</f>
        <v>45263.9375</v>
      </c>
      <c r="BM134">
        <v>21.6</v>
      </c>
      <c r="BN134">
        <v>22.3</v>
      </c>
      <c r="BO134">
        <v>16.100000000000001</v>
      </c>
      <c r="BP134">
        <v>71</v>
      </c>
      <c r="BQ134">
        <v>3.3</v>
      </c>
      <c r="BR134" t="s">
        <v>89</v>
      </c>
      <c r="BS134">
        <v>7</v>
      </c>
      <c r="BT134">
        <v>11</v>
      </c>
      <c r="BU134">
        <v>4</v>
      </c>
      <c r="BV134">
        <v>6</v>
      </c>
      <c r="BW134" t="s">
        <v>88</v>
      </c>
      <c r="BX134" t="s">
        <v>88</v>
      </c>
      <c r="BY134">
        <v>0</v>
      </c>
    </row>
    <row r="135" spans="22:77" x14ac:dyDescent="0.3">
      <c r="V135" s="2">
        <f>DATE(2023,12,4)</f>
        <v>45264</v>
      </c>
      <c r="W135" s="3">
        <v>0.125</v>
      </c>
      <c r="X135" s="4">
        <f t="shared" si="6"/>
        <v>45263.833333333336</v>
      </c>
      <c r="Y135">
        <v>20.399999999999999</v>
      </c>
      <c r="Z135">
        <v>20.9</v>
      </c>
      <c r="AA135">
        <v>15</v>
      </c>
      <c r="AB135">
        <v>71</v>
      </c>
      <c r="AC135">
        <v>3.2</v>
      </c>
      <c r="AD135" t="s">
        <v>46</v>
      </c>
      <c r="AE135">
        <v>6</v>
      </c>
      <c r="AF135">
        <v>15</v>
      </c>
      <c r="AG135">
        <v>3</v>
      </c>
      <c r="AH135">
        <v>8</v>
      </c>
      <c r="AI135">
        <v>1014.8</v>
      </c>
      <c r="AJ135">
        <v>1014.7</v>
      </c>
      <c r="AK135">
        <v>0</v>
      </c>
      <c r="BK135" s="1">
        <v>45264.291666666664</v>
      </c>
      <c r="BL135" s="1">
        <f t="shared" si="7"/>
        <v>45263.958333333328</v>
      </c>
      <c r="BM135">
        <v>21.9</v>
      </c>
      <c r="BN135">
        <v>21.9</v>
      </c>
      <c r="BO135">
        <v>16.2</v>
      </c>
      <c r="BP135">
        <v>70</v>
      </c>
      <c r="BQ135">
        <v>3.4</v>
      </c>
      <c r="BR135" t="s">
        <v>92</v>
      </c>
      <c r="BS135">
        <v>11</v>
      </c>
      <c r="BT135">
        <v>17</v>
      </c>
      <c r="BU135">
        <v>6</v>
      </c>
      <c r="BV135">
        <v>9</v>
      </c>
      <c r="BW135" t="s">
        <v>88</v>
      </c>
      <c r="BX135" t="s">
        <v>88</v>
      </c>
      <c r="BY135">
        <v>0</v>
      </c>
    </row>
    <row r="136" spans="22:77" x14ac:dyDescent="0.3">
      <c r="V136" s="2">
        <f>DATE(2023,12,4)</f>
        <v>45264</v>
      </c>
      <c r="W136" s="3">
        <v>0.14583333333333334</v>
      </c>
      <c r="X136" s="4">
        <f t="shared" si="6"/>
        <v>45263.854166666664</v>
      </c>
      <c r="Y136">
        <v>20.6</v>
      </c>
      <c r="Z136">
        <v>21</v>
      </c>
      <c r="AA136">
        <v>15.4</v>
      </c>
      <c r="AB136">
        <v>72</v>
      </c>
      <c r="AC136">
        <v>3.1</v>
      </c>
      <c r="AD136" t="s">
        <v>44</v>
      </c>
      <c r="AE136">
        <v>7</v>
      </c>
      <c r="AF136">
        <v>11</v>
      </c>
      <c r="AG136">
        <v>4</v>
      </c>
      <c r="AH136">
        <v>6</v>
      </c>
      <c r="AI136">
        <v>1014.9</v>
      </c>
      <c r="AJ136">
        <v>1014.8</v>
      </c>
      <c r="AK136">
        <v>0</v>
      </c>
      <c r="BK136" s="1">
        <v>45264.3125</v>
      </c>
      <c r="BL136" s="1">
        <f t="shared" si="7"/>
        <v>45263.979166666664</v>
      </c>
      <c r="BM136">
        <v>22.4</v>
      </c>
      <c r="BN136">
        <v>22.8</v>
      </c>
      <c r="BO136">
        <v>16.399999999999999</v>
      </c>
      <c r="BP136">
        <v>69</v>
      </c>
      <c r="BQ136">
        <v>3.6</v>
      </c>
      <c r="BR136" t="s">
        <v>90</v>
      </c>
      <c r="BS136">
        <v>9</v>
      </c>
      <c r="BT136">
        <v>13</v>
      </c>
      <c r="BU136">
        <v>5</v>
      </c>
      <c r="BV136">
        <v>7</v>
      </c>
      <c r="BW136" t="s">
        <v>88</v>
      </c>
      <c r="BX136" t="s">
        <v>88</v>
      </c>
      <c r="BY136">
        <v>0</v>
      </c>
    </row>
    <row r="137" spans="22:77" x14ac:dyDescent="0.3">
      <c r="V137" s="2">
        <f>DATE(2023,12,4)</f>
        <v>45264</v>
      </c>
      <c r="W137" s="3">
        <v>0.16666666666666666</v>
      </c>
      <c r="X137" s="4">
        <f t="shared" si="6"/>
        <v>45263.875</v>
      </c>
      <c r="Y137">
        <v>20.3</v>
      </c>
      <c r="Z137">
        <v>20.7</v>
      </c>
      <c r="AA137">
        <v>15.3</v>
      </c>
      <c r="AB137">
        <v>73</v>
      </c>
      <c r="AC137">
        <v>3</v>
      </c>
      <c r="AD137" t="s">
        <v>46</v>
      </c>
      <c r="AE137">
        <v>7</v>
      </c>
      <c r="AF137">
        <v>13</v>
      </c>
      <c r="AG137">
        <v>4</v>
      </c>
      <c r="AH137">
        <v>7</v>
      </c>
      <c r="AI137">
        <v>1015.1</v>
      </c>
      <c r="AJ137">
        <v>1015</v>
      </c>
      <c r="AK137">
        <v>0</v>
      </c>
      <c r="BK137" s="1">
        <v>45264.333333333336</v>
      </c>
      <c r="BL137" s="1">
        <f t="shared" si="7"/>
        <v>45264</v>
      </c>
      <c r="BM137">
        <v>22.3</v>
      </c>
      <c r="BN137">
        <v>22.1</v>
      </c>
      <c r="BO137">
        <v>16.600000000000001</v>
      </c>
      <c r="BP137">
        <v>70</v>
      </c>
      <c r="BQ137">
        <v>3.5</v>
      </c>
      <c r="BR137" t="s">
        <v>47</v>
      </c>
      <c r="BS137">
        <v>13</v>
      </c>
      <c r="BT137">
        <v>19</v>
      </c>
      <c r="BU137">
        <v>7</v>
      </c>
      <c r="BV137">
        <v>10</v>
      </c>
      <c r="BW137" t="s">
        <v>88</v>
      </c>
      <c r="BX137" t="s">
        <v>88</v>
      </c>
      <c r="BY137">
        <v>0</v>
      </c>
    </row>
    <row r="138" spans="22:77" x14ac:dyDescent="0.3">
      <c r="V138" s="2">
        <f>DATE(2023,12,4)</f>
        <v>45264</v>
      </c>
      <c r="W138" s="3">
        <v>0.1875</v>
      </c>
      <c r="X138" s="4">
        <f t="shared" si="6"/>
        <v>45263.895833333336</v>
      </c>
      <c r="Y138">
        <v>19.899999999999999</v>
      </c>
      <c r="Z138">
        <v>21.6</v>
      </c>
      <c r="AA138">
        <v>15.3</v>
      </c>
      <c r="AB138">
        <v>75</v>
      </c>
      <c r="AC138">
        <v>2.7</v>
      </c>
      <c r="AD138" t="s">
        <v>43</v>
      </c>
      <c r="AE138">
        <v>0</v>
      </c>
      <c r="AF138">
        <v>0</v>
      </c>
      <c r="AG138">
        <v>0</v>
      </c>
      <c r="AH138">
        <v>0</v>
      </c>
      <c r="AI138">
        <v>1015.1</v>
      </c>
      <c r="AJ138">
        <v>1015</v>
      </c>
      <c r="AK138">
        <v>0</v>
      </c>
      <c r="BK138" s="1">
        <v>45264.354166666664</v>
      </c>
      <c r="BL138" s="1">
        <f t="shared" si="7"/>
        <v>45264.020833333328</v>
      </c>
      <c r="BM138">
        <v>23.9</v>
      </c>
      <c r="BN138">
        <v>24.4</v>
      </c>
      <c r="BO138">
        <v>17.399999999999999</v>
      </c>
      <c r="BP138">
        <v>67</v>
      </c>
      <c r="BQ138">
        <v>4</v>
      </c>
      <c r="BR138" t="s">
        <v>90</v>
      </c>
      <c r="BS138">
        <v>11</v>
      </c>
      <c r="BT138">
        <v>17</v>
      </c>
      <c r="BU138">
        <v>6</v>
      </c>
      <c r="BV138">
        <v>9</v>
      </c>
      <c r="BW138" t="s">
        <v>88</v>
      </c>
      <c r="BX138" t="s">
        <v>88</v>
      </c>
      <c r="BY138">
        <v>0</v>
      </c>
    </row>
    <row r="139" spans="22:77" x14ac:dyDescent="0.3">
      <c r="V139" s="2">
        <f>DATE(2023,12,4)</f>
        <v>45264</v>
      </c>
      <c r="W139" s="3">
        <v>0.20833333333333334</v>
      </c>
      <c r="X139" s="4">
        <f t="shared" si="6"/>
        <v>45263.916666666664</v>
      </c>
      <c r="Y139">
        <v>19.600000000000001</v>
      </c>
      <c r="Z139">
        <v>20.5</v>
      </c>
      <c r="AA139">
        <v>15</v>
      </c>
      <c r="AB139">
        <v>75</v>
      </c>
      <c r="AC139">
        <v>2.7</v>
      </c>
      <c r="AD139" t="s">
        <v>44</v>
      </c>
      <c r="AE139">
        <v>4</v>
      </c>
      <c r="AF139">
        <v>7</v>
      </c>
      <c r="AG139">
        <v>2</v>
      </c>
      <c r="AH139">
        <v>4</v>
      </c>
      <c r="AI139">
        <v>1015.5</v>
      </c>
      <c r="AJ139">
        <v>1015.4</v>
      </c>
      <c r="AK139">
        <v>0</v>
      </c>
      <c r="BK139" s="1">
        <v>45264.375</v>
      </c>
      <c r="BL139" s="1">
        <f t="shared" si="7"/>
        <v>45264.041666666664</v>
      </c>
      <c r="BM139">
        <v>23.4</v>
      </c>
      <c r="BN139">
        <v>22.9</v>
      </c>
      <c r="BO139">
        <v>16.899999999999999</v>
      </c>
      <c r="BP139">
        <v>67</v>
      </c>
      <c r="BQ139">
        <v>4</v>
      </c>
      <c r="BR139" t="s">
        <v>91</v>
      </c>
      <c r="BS139">
        <v>15</v>
      </c>
      <c r="BT139">
        <v>20</v>
      </c>
      <c r="BU139">
        <v>8</v>
      </c>
      <c r="BV139">
        <v>11</v>
      </c>
      <c r="BW139" t="s">
        <v>88</v>
      </c>
      <c r="BX139" t="s">
        <v>88</v>
      </c>
      <c r="BY139">
        <v>0</v>
      </c>
    </row>
    <row r="140" spans="22:77" x14ac:dyDescent="0.3">
      <c r="V140" s="2">
        <f>DATE(2023,12,4)</f>
        <v>45264</v>
      </c>
      <c r="W140" s="3">
        <v>0.22916666666666666</v>
      </c>
      <c r="X140" s="4">
        <f t="shared" si="6"/>
        <v>45263.9375</v>
      </c>
      <c r="Y140">
        <v>18.399999999999999</v>
      </c>
      <c r="Z140">
        <v>20.100000000000001</v>
      </c>
      <c r="AA140">
        <v>15.3</v>
      </c>
      <c r="AB140">
        <v>82</v>
      </c>
      <c r="AC140">
        <v>1.8</v>
      </c>
      <c r="AD140" t="s">
        <v>43</v>
      </c>
      <c r="AE140">
        <v>0</v>
      </c>
      <c r="AF140">
        <v>0</v>
      </c>
      <c r="AG140">
        <v>0</v>
      </c>
      <c r="AH140">
        <v>0</v>
      </c>
      <c r="AI140">
        <v>1015.8</v>
      </c>
      <c r="AJ140">
        <v>1015.7</v>
      </c>
      <c r="AK140">
        <v>0</v>
      </c>
      <c r="BK140" s="1">
        <v>45264.395833333336</v>
      </c>
      <c r="BL140" s="1">
        <f t="shared" si="7"/>
        <v>45264.0625</v>
      </c>
      <c r="BM140">
        <v>23.7</v>
      </c>
      <c r="BN140">
        <v>23.7</v>
      </c>
      <c r="BO140">
        <v>16.2</v>
      </c>
      <c r="BP140">
        <v>63</v>
      </c>
      <c r="BQ140">
        <v>4.5999999999999996</v>
      </c>
      <c r="BR140" t="s">
        <v>91</v>
      </c>
      <c r="BS140">
        <v>11</v>
      </c>
      <c r="BT140">
        <v>17</v>
      </c>
      <c r="BU140">
        <v>6</v>
      </c>
      <c r="BV140">
        <v>9</v>
      </c>
      <c r="BW140" t="s">
        <v>88</v>
      </c>
      <c r="BX140" t="s">
        <v>88</v>
      </c>
      <c r="BY140">
        <v>0</v>
      </c>
    </row>
    <row r="141" spans="22:77" x14ac:dyDescent="0.3">
      <c r="V141" s="2">
        <f>DATE(2023,12,4)</f>
        <v>45264</v>
      </c>
      <c r="W141" s="3">
        <v>0.25</v>
      </c>
      <c r="X141" s="4">
        <f t="shared" si="6"/>
        <v>45263.958333333336</v>
      </c>
      <c r="Y141">
        <v>19.100000000000001</v>
      </c>
      <c r="Z141">
        <v>20.7</v>
      </c>
      <c r="AA141">
        <v>16</v>
      </c>
      <c r="AB141">
        <v>82</v>
      </c>
      <c r="AC141">
        <v>1.8</v>
      </c>
      <c r="AD141" t="s">
        <v>44</v>
      </c>
      <c r="AE141">
        <v>2</v>
      </c>
      <c r="AF141">
        <v>6</v>
      </c>
      <c r="AG141">
        <v>1</v>
      </c>
      <c r="AH141">
        <v>3</v>
      </c>
      <c r="AI141">
        <v>1016</v>
      </c>
      <c r="AJ141">
        <v>1015.9</v>
      </c>
      <c r="AK141">
        <v>0</v>
      </c>
      <c r="BK141" s="1">
        <v>45264.416666666664</v>
      </c>
      <c r="BL141" s="1">
        <f t="shared" si="7"/>
        <v>45264.083333333328</v>
      </c>
      <c r="BM141">
        <v>23.6</v>
      </c>
      <c r="BN141">
        <v>23.5</v>
      </c>
      <c r="BO141">
        <v>16.100000000000001</v>
      </c>
      <c r="BP141">
        <v>62</v>
      </c>
      <c r="BQ141">
        <v>4.5999999999999996</v>
      </c>
      <c r="BR141" t="s">
        <v>90</v>
      </c>
      <c r="BS141">
        <v>11</v>
      </c>
      <c r="BT141">
        <v>17</v>
      </c>
      <c r="BU141">
        <v>6</v>
      </c>
      <c r="BV141">
        <v>9</v>
      </c>
      <c r="BW141" t="s">
        <v>88</v>
      </c>
      <c r="BX141" t="s">
        <v>88</v>
      </c>
      <c r="BY141">
        <v>0</v>
      </c>
    </row>
    <row r="142" spans="22:77" x14ac:dyDescent="0.3">
      <c r="V142" s="2">
        <f>DATE(2023,12,4)</f>
        <v>45264</v>
      </c>
      <c r="W142" s="3">
        <v>0.27083333333333331</v>
      </c>
      <c r="X142" s="4">
        <f t="shared" si="6"/>
        <v>45263.979166666664</v>
      </c>
      <c r="Y142">
        <v>20</v>
      </c>
      <c r="Z142">
        <v>21.5</v>
      </c>
      <c r="AA142">
        <v>15.6</v>
      </c>
      <c r="AB142">
        <v>76</v>
      </c>
      <c r="AC142">
        <v>2.6</v>
      </c>
      <c r="AD142" t="s">
        <v>44</v>
      </c>
      <c r="AE142">
        <v>2</v>
      </c>
      <c r="AF142">
        <v>9</v>
      </c>
      <c r="AG142">
        <v>1</v>
      </c>
      <c r="AH142">
        <v>5</v>
      </c>
      <c r="AI142">
        <v>1016</v>
      </c>
      <c r="AJ142">
        <v>1015.9</v>
      </c>
      <c r="AK142">
        <v>0</v>
      </c>
      <c r="BK142" s="1">
        <v>45264.4375</v>
      </c>
      <c r="BL142" s="1">
        <f t="shared" si="7"/>
        <v>45264.104166666664</v>
      </c>
      <c r="BM142">
        <v>23.8</v>
      </c>
      <c r="BN142">
        <v>24</v>
      </c>
      <c r="BO142">
        <v>16.8</v>
      </c>
      <c r="BP142">
        <v>65</v>
      </c>
      <c r="BQ142">
        <v>4.3</v>
      </c>
      <c r="BR142" t="s">
        <v>47</v>
      </c>
      <c r="BS142">
        <v>11</v>
      </c>
      <c r="BT142">
        <v>19</v>
      </c>
      <c r="BU142">
        <v>6</v>
      </c>
      <c r="BV142">
        <v>10</v>
      </c>
      <c r="BW142" t="s">
        <v>88</v>
      </c>
      <c r="BX142" t="s">
        <v>88</v>
      </c>
      <c r="BY142">
        <v>0</v>
      </c>
    </row>
    <row r="143" spans="22:77" x14ac:dyDescent="0.3">
      <c r="V143" s="2">
        <f>DATE(2023,12,4)</f>
        <v>45264</v>
      </c>
      <c r="W143" s="3">
        <v>0.29166666666666669</v>
      </c>
      <c r="X143" s="4">
        <f t="shared" si="6"/>
        <v>45264</v>
      </c>
      <c r="Y143">
        <v>21.5</v>
      </c>
      <c r="Z143">
        <v>21.5</v>
      </c>
      <c r="AA143">
        <v>15.1</v>
      </c>
      <c r="AB143">
        <v>67</v>
      </c>
      <c r="AC143">
        <v>3.8</v>
      </c>
      <c r="AD143" t="s">
        <v>44</v>
      </c>
      <c r="AE143">
        <v>9</v>
      </c>
      <c r="AF143">
        <v>13</v>
      </c>
      <c r="AG143">
        <v>5</v>
      </c>
      <c r="AH143">
        <v>7</v>
      </c>
      <c r="AI143">
        <v>1016.4</v>
      </c>
      <c r="AJ143">
        <v>1016.3</v>
      </c>
      <c r="AK143">
        <v>0</v>
      </c>
      <c r="BK143" s="1">
        <v>45264.458333333336</v>
      </c>
      <c r="BL143" s="1">
        <f t="shared" si="7"/>
        <v>45264.125</v>
      </c>
      <c r="BM143">
        <v>24.3</v>
      </c>
      <c r="BN143">
        <v>24.1</v>
      </c>
      <c r="BO143">
        <v>16.8</v>
      </c>
      <c r="BP143">
        <v>63</v>
      </c>
      <c r="BQ143">
        <v>4.5999999999999996</v>
      </c>
      <c r="BR143" t="s">
        <v>90</v>
      </c>
      <c r="BS143">
        <v>13</v>
      </c>
      <c r="BT143">
        <v>19</v>
      </c>
      <c r="BU143">
        <v>7</v>
      </c>
      <c r="BV143">
        <v>10</v>
      </c>
      <c r="BW143" t="s">
        <v>88</v>
      </c>
      <c r="BX143" t="s">
        <v>88</v>
      </c>
      <c r="BY143">
        <v>0</v>
      </c>
    </row>
    <row r="144" spans="22:77" x14ac:dyDescent="0.3">
      <c r="V144" s="2">
        <f>DATE(2023,12,4)</f>
        <v>45264</v>
      </c>
      <c r="W144" s="3">
        <v>0.3125</v>
      </c>
      <c r="X144" s="4">
        <f t="shared" si="6"/>
        <v>45264.020833333336</v>
      </c>
      <c r="Y144">
        <v>22.3</v>
      </c>
      <c r="Z144">
        <v>22.6</v>
      </c>
      <c r="AA144">
        <v>15.9</v>
      </c>
      <c r="AB144">
        <v>67</v>
      </c>
      <c r="AC144">
        <v>3.9</v>
      </c>
      <c r="AD144" t="s">
        <v>44</v>
      </c>
      <c r="AE144">
        <v>9</v>
      </c>
      <c r="AF144">
        <v>19</v>
      </c>
      <c r="AG144">
        <v>5</v>
      </c>
      <c r="AH144">
        <v>10</v>
      </c>
      <c r="AI144">
        <v>1016.6</v>
      </c>
      <c r="AJ144">
        <v>1016.5</v>
      </c>
      <c r="AK144">
        <v>0</v>
      </c>
      <c r="BK144" s="1">
        <v>45264.479166666664</v>
      </c>
      <c r="BL144" s="1">
        <f t="shared" si="7"/>
        <v>45264.145833333328</v>
      </c>
      <c r="BM144">
        <v>23.3</v>
      </c>
      <c r="BN144">
        <v>23.3</v>
      </c>
      <c r="BO144">
        <v>17.100000000000001</v>
      </c>
      <c r="BP144">
        <v>68</v>
      </c>
      <c r="BQ144">
        <v>3.8</v>
      </c>
      <c r="BR144" t="s">
        <v>89</v>
      </c>
      <c r="BS144">
        <v>13</v>
      </c>
      <c r="BT144">
        <v>20</v>
      </c>
      <c r="BU144">
        <v>7</v>
      </c>
      <c r="BV144">
        <v>11</v>
      </c>
      <c r="BW144" t="s">
        <v>88</v>
      </c>
      <c r="BX144" t="s">
        <v>88</v>
      </c>
      <c r="BY144">
        <v>0</v>
      </c>
    </row>
    <row r="145" spans="22:77" x14ac:dyDescent="0.3">
      <c r="V145" s="2">
        <f>DATE(2023,12,4)</f>
        <v>45264</v>
      </c>
      <c r="W145" s="3">
        <v>0.33333333333333331</v>
      </c>
      <c r="X145" s="4">
        <f t="shared" si="6"/>
        <v>45264.041666666664</v>
      </c>
      <c r="Y145">
        <v>22.8</v>
      </c>
      <c r="Z145">
        <v>23.1</v>
      </c>
      <c r="AA145">
        <v>16.100000000000001</v>
      </c>
      <c r="AB145">
        <v>66</v>
      </c>
      <c r="AC145">
        <v>4.0999999999999996</v>
      </c>
      <c r="AD145" t="s">
        <v>46</v>
      </c>
      <c r="AE145">
        <v>9</v>
      </c>
      <c r="AF145">
        <v>15</v>
      </c>
      <c r="AG145">
        <v>5</v>
      </c>
      <c r="AH145">
        <v>8</v>
      </c>
      <c r="AI145">
        <v>1017.1</v>
      </c>
      <c r="AJ145">
        <v>1017</v>
      </c>
      <c r="AK145">
        <v>0</v>
      </c>
      <c r="BK145" s="1">
        <v>45264.5</v>
      </c>
      <c r="BL145" s="1">
        <f t="shared" si="7"/>
        <v>45264.166666666664</v>
      </c>
      <c r="BM145">
        <v>24.2</v>
      </c>
      <c r="BN145">
        <v>23.1</v>
      </c>
      <c r="BO145">
        <v>17.7</v>
      </c>
      <c r="BP145">
        <v>67</v>
      </c>
      <c r="BQ145">
        <v>4.0999999999999996</v>
      </c>
      <c r="BR145" t="s">
        <v>50</v>
      </c>
      <c r="BS145">
        <v>20</v>
      </c>
      <c r="BT145">
        <v>30</v>
      </c>
      <c r="BU145">
        <v>11</v>
      </c>
      <c r="BV145">
        <v>16</v>
      </c>
      <c r="BW145" t="s">
        <v>88</v>
      </c>
      <c r="BX145" t="s">
        <v>88</v>
      </c>
      <c r="BY145">
        <v>0</v>
      </c>
    </row>
    <row r="146" spans="22:77" x14ac:dyDescent="0.3">
      <c r="V146" s="2">
        <f>DATE(2023,12,4)</f>
        <v>45264</v>
      </c>
      <c r="W146" s="3">
        <v>0.35416666666666669</v>
      </c>
      <c r="X146" s="4">
        <f t="shared" si="6"/>
        <v>45264.0625</v>
      </c>
      <c r="Y146">
        <v>23.2</v>
      </c>
      <c r="Z146">
        <v>23</v>
      </c>
      <c r="AA146">
        <v>15.8</v>
      </c>
      <c r="AB146">
        <v>63</v>
      </c>
      <c r="AC146">
        <v>4.5</v>
      </c>
      <c r="AD146" t="s">
        <v>44</v>
      </c>
      <c r="AE146">
        <v>11</v>
      </c>
      <c r="AF146">
        <v>20</v>
      </c>
      <c r="AG146">
        <v>6</v>
      </c>
      <c r="AH146">
        <v>11</v>
      </c>
      <c r="AI146">
        <v>1017.1</v>
      </c>
      <c r="AJ146">
        <v>1017</v>
      </c>
      <c r="AK146">
        <v>0</v>
      </c>
      <c r="BK146" s="1">
        <v>45264.520833333336</v>
      </c>
      <c r="BL146" s="1">
        <f t="shared" si="7"/>
        <v>45264.1875</v>
      </c>
      <c r="BM146">
        <v>24.3</v>
      </c>
      <c r="BN146">
        <v>22.7</v>
      </c>
      <c r="BO146">
        <v>16.600000000000001</v>
      </c>
      <c r="BP146">
        <v>62</v>
      </c>
      <c r="BQ146">
        <v>4.7</v>
      </c>
      <c r="BR146" t="s">
        <v>49</v>
      </c>
      <c r="BS146">
        <v>20</v>
      </c>
      <c r="BT146">
        <v>30</v>
      </c>
      <c r="BU146">
        <v>11</v>
      </c>
      <c r="BV146">
        <v>16</v>
      </c>
      <c r="BW146" t="s">
        <v>88</v>
      </c>
      <c r="BX146" t="s">
        <v>88</v>
      </c>
      <c r="BY146">
        <v>0</v>
      </c>
    </row>
    <row r="147" spans="22:77" x14ac:dyDescent="0.3">
      <c r="V147" s="2">
        <f>DATE(2023,12,4)</f>
        <v>45264</v>
      </c>
      <c r="W147" s="3">
        <v>0.375</v>
      </c>
      <c r="X147" s="4">
        <f t="shared" si="6"/>
        <v>45264.083333333336</v>
      </c>
      <c r="Y147">
        <v>22.9</v>
      </c>
      <c r="Z147">
        <v>22.3</v>
      </c>
      <c r="AA147">
        <v>15.7</v>
      </c>
      <c r="AB147">
        <v>64</v>
      </c>
      <c r="AC147">
        <v>4.3</v>
      </c>
      <c r="AD147" t="s">
        <v>46</v>
      </c>
      <c r="AE147">
        <v>13</v>
      </c>
      <c r="AF147">
        <v>19</v>
      </c>
      <c r="AG147">
        <v>7</v>
      </c>
      <c r="AH147">
        <v>10</v>
      </c>
      <c r="AI147">
        <v>1017.2</v>
      </c>
      <c r="AJ147">
        <v>1017.1</v>
      </c>
      <c r="AK147">
        <v>0</v>
      </c>
      <c r="BK147" s="1">
        <v>45264.541666666664</v>
      </c>
      <c r="BL147" s="1">
        <f t="shared" si="7"/>
        <v>45264.208333333328</v>
      </c>
      <c r="BM147">
        <v>23.7</v>
      </c>
      <c r="BN147">
        <v>21.5</v>
      </c>
      <c r="BO147">
        <v>16</v>
      </c>
      <c r="BP147">
        <v>62</v>
      </c>
      <c r="BQ147">
        <v>4.7</v>
      </c>
      <c r="BR147" t="s">
        <v>50</v>
      </c>
      <c r="BS147">
        <v>22</v>
      </c>
      <c r="BT147">
        <v>30</v>
      </c>
      <c r="BU147">
        <v>12</v>
      </c>
      <c r="BV147">
        <v>16</v>
      </c>
      <c r="BW147" t="s">
        <v>88</v>
      </c>
      <c r="BX147" t="s">
        <v>88</v>
      </c>
      <c r="BY147">
        <v>0</v>
      </c>
    </row>
    <row r="148" spans="22:77" x14ac:dyDescent="0.3">
      <c r="V148" s="2">
        <f>DATE(2023,12,4)</f>
        <v>45264</v>
      </c>
      <c r="W148" s="3">
        <v>0.39583333333333331</v>
      </c>
      <c r="X148" s="4">
        <f t="shared" si="6"/>
        <v>45264.104166666664</v>
      </c>
      <c r="Y148">
        <v>22.8</v>
      </c>
      <c r="Z148">
        <v>22.2</v>
      </c>
      <c r="AA148">
        <v>15.6</v>
      </c>
      <c r="AB148">
        <v>64</v>
      </c>
      <c r="AC148">
        <v>4.3</v>
      </c>
      <c r="AD148" t="s">
        <v>44</v>
      </c>
      <c r="AE148">
        <v>13</v>
      </c>
      <c r="AF148">
        <v>22</v>
      </c>
      <c r="AG148">
        <v>7</v>
      </c>
      <c r="AH148">
        <v>12</v>
      </c>
      <c r="AI148">
        <v>1016.9</v>
      </c>
      <c r="AJ148">
        <v>1016.8</v>
      </c>
      <c r="AK148">
        <v>0</v>
      </c>
      <c r="BK148" s="1">
        <v>45264.5625</v>
      </c>
      <c r="BL148" s="1">
        <f t="shared" si="7"/>
        <v>45264.229166666664</v>
      </c>
      <c r="BM148">
        <v>24.4</v>
      </c>
      <c r="BN148">
        <v>22.6</v>
      </c>
      <c r="BO148">
        <v>15.9</v>
      </c>
      <c r="BP148">
        <v>59</v>
      </c>
      <c r="BQ148">
        <v>5.2</v>
      </c>
      <c r="BR148" t="s">
        <v>49</v>
      </c>
      <c r="BS148">
        <v>20</v>
      </c>
      <c r="BT148">
        <v>28</v>
      </c>
      <c r="BU148">
        <v>11</v>
      </c>
      <c r="BV148">
        <v>15</v>
      </c>
      <c r="BW148" t="s">
        <v>88</v>
      </c>
      <c r="BX148" t="s">
        <v>88</v>
      </c>
      <c r="BY148">
        <v>0</v>
      </c>
    </row>
  </sheetData>
  <sortState xmlns:xlrd2="http://schemas.microsoft.com/office/spreadsheetml/2017/richdata2" ref="BK5:BY148">
    <sortCondition ref="BK5:BK14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PerthWeather20231201-20231204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Rate</cp:lastModifiedBy>
  <dcterms:created xsi:type="dcterms:W3CDTF">2023-12-04T06:40:50Z</dcterms:created>
  <dcterms:modified xsi:type="dcterms:W3CDTF">2023-12-04T06:40:50Z</dcterms:modified>
</cp:coreProperties>
</file>