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8_{9AA1C6CF-65BC-4515-89BE-E7AE1AA2C7FC}" xr6:coauthVersionLast="47" xr6:coauthVersionMax="47" xr10:uidLastSave="{00000000-0000-0000-0000-000000000000}"/>
  <bookViews>
    <workbookView xWindow="-108" yWindow="-108" windowWidth="23256" windowHeight="13176" firstSheet="1" activeTab="9" xr2:uid="{7396E729-0C57-4D99-A5D9-C64F8A62A351}"/>
  </bookViews>
  <sheets>
    <sheet name="AND,OR &amp; NOT " sheetId="1" r:id="rId1"/>
    <sheet name="Using IF " sheetId="2" r:id="rId2"/>
    <sheet name="Using Length" sheetId="3" r:id="rId3"/>
    <sheet name="Left,Right &amp; Mid " sheetId="4" r:id="rId4"/>
    <sheet name="CountIF" sheetId="5" r:id="rId5"/>
    <sheet name="SumIF" sheetId="6" r:id="rId6"/>
    <sheet name="AverageIF" sheetId="7" r:id="rId7"/>
    <sheet name="Sum product" sheetId="8" r:id="rId8"/>
    <sheet name="Lookup" sheetId="9" r:id="rId9"/>
    <sheet name="Tri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0" l="1"/>
  <c r="I22" i="9"/>
  <c r="J22" i="9" s="1"/>
  <c r="K22" i="9" s="1"/>
  <c r="L22" i="9" s="1"/>
  <c r="M22" i="9" s="1"/>
  <c r="N22" i="9" s="1"/>
  <c r="I21" i="9"/>
  <c r="J21" i="9" s="1"/>
  <c r="K21" i="9" s="1"/>
  <c r="L21" i="9" s="1"/>
  <c r="M21" i="9" s="1"/>
  <c r="N21" i="9" s="1"/>
  <c r="I20" i="9"/>
  <c r="J20" i="9" s="1"/>
  <c r="K20" i="9" s="1"/>
  <c r="L20" i="9" s="1"/>
  <c r="M20" i="9" s="1"/>
  <c r="N20" i="9" s="1"/>
  <c r="I19" i="9"/>
  <c r="J19" i="9" s="1"/>
  <c r="K19" i="9" s="1"/>
  <c r="L19" i="9" s="1"/>
  <c r="M19" i="9" s="1"/>
  <c r="N19" i="9" s="1"/>
  <c r="I18" i="9"/>
  <c r="J18" i="9" s="1"/>
  <c r="K18" i="9" s="1"/>
  <c r="L18" i="9" s="1"/>
  <c r="M18" i="9" s="1"/>
  <c r="N18" i="9" s="1"/>
  <c r="I17" i="9"/>
  <c r="J17" i="9" s="1"/>
  <c r="K17" i="9" s="1"/>
  <c r="L17" i="9" s="1"/>
  <c r="M17" i="9" s="1"/>
  <c r="N17" i="9" s="1"/>
  <c r="I16" i="9"/>
  <c r="J16" i="9" s="1"/>
  <c r="K16" i="9" s="1"/>
  <c r="L16" i="9" s="1"/>
  <c r="M16" i="9" s="1"/>
  <c r="N16" i="9" s="1"/>
  <c r="I15" i="9"/>
  <c r="J15" i="9" s="1"/>
  <c r="K15" i="9" s="1"/>
  <c r="L15" i="9" s="1"/>
  <c r="M15" i="9" s="1"/>
  <c r="N15" i="9" s="1"/>
  <c r="I14" i="9"/>
  <c r="J14" i="9" s="1"/>
  <c r="K14" i="9" s="1"/>
  <c r="L14" i="9" s="1"/>
  <c r="M14" i="9" s="1"/>
  <c r="N14" i="9" s="1"/>
  <c r="I13" i="9"/>
  <c r="J13" i="9" s="1"/>
  <c r="K13" i="9" s="1"/>
  <c r="L13" i="9" s="1"/>
  <c r="M13" i="9" s="1"/>
  <c r="N13" i="9" s="1"/>
  <c r="I12" i="9"/>
  <c r="J12" i="9" s="1"/>
  <c r="K12" i="9" s="1"/>
  <c r="L12" i="9" s="1"/>
  <c r="M12" i="9" s="1"/>
  <c r="N12" i="9" s="1"/>
  <c r="I11" i="9"/>
  <c r="J11" i="9" s="1"/>
  <c r="K11" i="9" s="1"/>
  <c r="L11" i="9" s="1"/>
  <c r="M11" i="9" s="1"/>
  <c r="N11" i="9" s="1"/>
  <c r="I10" i="9"/>
  <c r="J10" i="9" s="1"/>
  <c r="K10" i="9" s="1"/>
  <c r="L10" i="9" s="1"/>
  <c r="M10" i="9" s="1"/>
  <c r="N10" i="9" s="1"/>
  <c r="I9" i="9"/>
  <c r="J9" i="9" s="1"/>
  <c r="K9" i="9" s="1"/>
  <c r="L9" i="9" s="1"/>
  <c r="M9" i="9" s="1"/>
  <c r="N9" i="9" s="1"/>
  <c r="I8" i="9"/>
  <c r="J8" i="9" s="1"/>
  <c r="K8" i="9" s="1"/>
  <c r="L8" i="9" s="1"/>
  <c r="M8" i="9" s="1"/>
  <c r="N8" i="9" s="1"/>
  <c r="I7" i="9"/>
  <c r="J7" i="9" s="1"/>
  <c r="K7" i="9" s="1"/>
  <c r="L7" i="9" s="1"/>
  <c r="M7" i="9" s="1"/>
  <c r="N7" i="9" s="1"/>
  <c r="I6" i="9"/>
  <c r="J6" i="9" s="1"/>
  <c r="K6" i="9" s="1"/>
  <c r="L6" i="9" s="1"/>
  <c r="M6" i="9" s="1"/>
  <c r="N6" i="9" s="1"/>
  <c r="C16" i="7" l="1"/>
  <c r="C15" i="7"/>
  <c r="C14" i="7"/>
  <c r="C13" i="7"/>
  <c r="C12" i="7"/>
  <c r="C11" i="7"/>
  <c r="C10" i="7"/>
  <c r="C9" i="7"/>
  <c r="C8" i="7"/>
  <c r="C7" i="7"/>
  <c r="C6" i="7"/>
  <c r="C16" i="6"/>
  <c r="C15" i="6"/>
  <c r="C14" i="6"/>
  <c r="C13" i="6"/>
  <c r="C12" i="6"/>
  <c r="C11" i="6"/>
  <c r="C10" i="6"/>
  <c r="C9" i="6"/>
  <c r="C8" i="6"/>
  <c r="C7" i="6"/>
  <c r="C6" i="6"/>
</calcChain>
</file>

<file path=xl/sharedStrings.xml><?xml version="1.0" encoding="utf-8"?>
<sst xmlns="http://schemas.openxmlformats.org/spreadsheetml/2006/main" count="352" uniqueCount="192">
  <si>
    <t>Job
Number</t>
  </si>
  <si>
    <t>Job
Contact</t>
  </si>
  <si>
    <t>Region</t>
  </si>
  <si>
    <t>Primary Service</t>
  </si>
  <si>
    <t>Job Foreman</t>
  </si>
  <si>
    <t>Job Code</t>
  </si>
  <si>
    <t>Quoted Price</t>
  </si>
  <si>
    <t>Inquiry Date</t>
  </si>
  <si>
    <t>Days Since Inquiry</t>
  </si>
  <si>
    <t>Multiple Conditions satisfied</t>
  </si>
  <si>
    <t>Any one condition satisfied</t>
  </si>
  <si>
    <t>Negation of AND</t>
  </si>
  <si>
    <t>Negation of OR</t>
  </si>
  <si>
    <t>RCE-00119</t>
  </si>
  <si>
    <t>Phelps, C</t>
  </si>
  <si>
    <t>2East</t>
  </si>
  <si>
    <t>Maintenance</t>
  </si>
  <si>
    <t>Lawrence, R</t>
  </si>
  <si>
    <t>A88345</t>
  </si>
  <si>
    <t>RCE-00121</t>
  </si>
  <si>
    <t>Vickey, C</t>
  </si>
  <si>
    <t>2NE</t>
  </si>
  <si>
    <t>A88239</t>
  </si>
  <si>
    <t>RCE-00123</t>
  </si>
  <si>
    <t>Zamora, M</t>
  </si>
  <si>
    <t>RCE-00124</t>
  </si>
  <si>
    <t>Hawk, E</t>
  </si>
  <si>
    <t>1SE</t>
  </si>
  <si>
    <t>Ottome, J</t>
  </si>
  <si>
    <t>M88464</t>
  </si>
  <si>
    <t>RCE-00125</t>
  </si>
  <si>
    <t>Henry, S</t>
  </si>
  <si>
    <t>A88344</t>
  </si>
  <si>
    <t>RCE-00126</t>
  </si>
  <si>
    <t>Hendon, C</t>
  </si>
  <si>
    <t>2North</t>
  </si>
  <si>
    <t>RCE-00127</t>
  </si>
  <si>
    <t>Rue, J</t>
  </si>
  <si>
    <t>A88238</t>
  </si>
  <si>
    <t>RCE-00128</t>
  </si>
  <si>
    <t>Yu, G</t>
  </si>
  <si>
    <t>RCE-00129</t>
  </si>
  <si>
    <t>Rameriz, C</t>
  </si>
  <si>
    <t>Planting</t>
  </si>
  <si>
    <t>Nealle, D</t>
  </si>
  <si>
    <t>RCE-00146</t>
  </si>
  <si>
    <t>Blackmon, K</t>
  </si>
  <si>
    <t>Bonus Eligibility - One Condition</t>
  </si>
  <si>
    <t>Bonus Eligibility - Two Condition</t>
  </si>
  <si>
    <t>Part #</t>
  </si>
  <si>
    <t>Length</t>
  </si>
  <si>
    <t>Johnson, Dennis E.</t>
  </si>
  <si>
    <t>Lake, Cheryl Y.</t>
  </si>
  <si>
    <t>Parson, Robin J.</t>
  </si>
  <si>
    <t>Thomas, Wanda M.</t>
  </si>
  <si>
    <t>Wilson, Leslie A. Jr.</t>
  </si>
  <si>
    <t>Simpson, Lakisha D.</t>
  </si>
  <si>
    <t>Ellis, Ellen E.</t>
  </si>
  <si>
    <t>Extract First Name</t>
  </si>
  <si>
    <t>Extract middle Name</t>
  </si>
  <si>
    <t>Extract Last Name</t>
  </si>
  <si>
    <t>Employee ID</t>
  </si>
  <si>
    <t>Last</t>
  </si>
  <si>
    <t>First</t>
  </si>
  <si>
    <t>Middle</t>
  </si>
  <si>
    <t>Position</t>
  </si>
  <si>
    <t>Extension</t>
  </si>
  <si>
    <t>Email</t>
  </si>
  <si>
    <t>NA34</t>
  </si>
  <si>
    <t>Andrews</t>
  </si>
  <si>
    <t>Nadia</t>
  </si>
  <si>
    <t>G.</t>
  </si>
  <si>
    <t>Nurse Aide</t>
  </si>
  <si>
    <t>NadiaAndrewsRaritan@hotmail.com</t>
  </si>
  <si>
    <t>NS22</t>
  </si>
  <si>
    <t>Arnold</t>
  </si>
  <si>
    <t>Serenity</t>
  </si>
  <si>
    <t>Nurse Supervisor</t>
  </si>
  <si>
    <t>SerenityArnoldRaritan@hotmail.com</t>
  </si>
  <si>
    <t>NA107</t>
  </si>
  <si>
    <t>Fox</t>
  </si>
  <si>
    <t>Donovan</t>
  </si>
  <si>
    <t>B.</t>
  </si>
  <si>
    <t>DonovanFoxRaritan@hotmail.com</t>
  </si>
  <si>
    <t>NS83</t>
  </si>
  <si>
    <t>Gardner</t>
  </si>
  <si>
    <t>Karen</t>
  </si>
  <si>
    <t>M.</t>
  </si>
  <si>
    <t>Nurse</t>
  </si>
  <si>
    <t>KarenGardnerRaritan@hotmail.com</t>
  </si>
  <si>
    <t>MD82</t>
  </si>
  <si>
    <t>Gonzalez</t>
  </si>
  <si>
    <t>Morgan</t>
  </si>
  <si>
    <t>Q.</t>
  </si>
  <si>
    <t>Physician</t>
  </si>
  <si>
    <t>MorganGonzalezRaritan@hotmail.com</t>
  </si>
  <si>
    <t>MD14</t>
  </si>
  <si>
    <t>Howard</t>
  </si>
  <si>
    <t>Alana</t>
  </si>
  <si>
    <t>Department Chief</t>
  </si>
  <si>
    <t>AlanaHoward@hotmail.com</t>
  </si>
  <si>
    <t>MD2</t>
  </si>
  <si>
    <t>Lawrence</t>
  </si>
  <si>
    <t>Robert</t>
  </si>
  <si>
    <t>C.</t>
  </si>
  <si>
    <t>RobertLawrenceRaritan@hotmail.com</t>
  </si>
  <si>
    <t>NS51</t>
  </si>
  <si>
    <t>Rodriguez</t>
  </si>
  <si>
    <t>Maria</t>
  </si>
  <si>
    <t>N.</t>
  </si>
  <si>
    <t>MariaRodriguezRaritan@hotmail.com</t>
  </si>
  <si>
    <t>NS76</t>
  </si>
  <si>
    <t>Role</t>
  </si>
  <si>
    <t>Leonardo</t>
  </si>
  <si>
    <t>P.</t>
  </si>
  <si>
    <t>LeonardoRoleRaritan@hotmail.com</t>
  </si>
  <si>
    <t>NA16</t>
  </si>
  <si>
    <t>Ruiz</t>
  </si>
  <si>
    <t>Lilly</t>
  </si>
  <si>
    <t>O.</t>
  </si>
  <si>
    <t>LillyRuizRaritan@hotmail.com</t>
  </si>
  <si>
    <t>Company</t>
  </si>
  <si>
    <t>Inception Date</t>
  </si>
  <si>
    <t>Years</t>
  </si>
  <si>
    <t>Sales (in Cr.)</t>
  </si>
  <si>
    <t>Bond Rating</t>
  </si>
  <si>
    <t>Company A</t>
  </si>
  <si>
    <t>AA</t>
  </si>
  <si>
    <t>Company B</t>
  </si>
  <si>
    <t>AAA</t>
  </si>
  <si>
    <t>Company C</t>
  </si>
  <si>
    <t>A</t>
  </si>
  <si>
    <t>Company D</t>
  </si>
  <si>
    <t>BB</t>
  </si>
  <si>
    <t>Company E</t>
  </si>
  <si>
    <t>Company F</t>
  </si>
  <si>
    <t>Company G</t>
  </si>
  <si>
    <t>Company H</t>
  </si>
  <si>
    <t>C</t>
  </si>
  <si>
    <t>Company I</t>
  </si>
  <si>
    <t>Company J</t>
  </si>
  <si>
    <t>BBB</t>
  </si>
  <si>
    <t>Company K</t>
  </si>
  <si>
    <t>Sum of the sales of all companies thathave a company Bond rating as AAA</t>
  </si>
  <si>
    <t>Average of the sales of all companies thathave a company yes &gt; than 15 yrs</t>
  </si>
  <si>
    <t>Dept</t>
  </si>
  <si>
    <t>Client</t>
  </si>
  <si>
    <t>Value A</t>
  </si>
  <si>
    <t>Value B</t>
  </si>
  <si>
    <t>Item 1</t>
  </si>
  <si>
    <t>HR</t>
  </si>
  <si>
    <t>Client A</t>
  </si>
  <si>
    <t>Item 2</t>
  </si>
  <si>
    <t>Accnts</t>
  </si>
  <si>
    <t>Client B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</si>
  <si>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</si>
  <si>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</si>
  <si>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</si>
  <si>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</si>
  <si>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</si>
  <si>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</si>
  <si>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</si>
  <si>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</si>
  <si>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Sum product where Dept is HR and Client is A</t>
  </si>
  <si>
    <t>Name</t>
  </si>
  <si>
    <t>Salary</t>
  </si>
  <si>
    <t>Dep</t>
  </si>
  <si>
    <t>Tax Rate</t>
  </si>
  <si>
    <t>Number of Dependents</t>
  </si>
  <si>
    <t>Black, Gayle</t>
  </si>
  <si>
    <t>Bolte, Barry</t>
  </si>
  <si>
    <t>Booth, Ron</t>
  </si>
  <si>
    <t>Brennan, Tito</t>
  </si>
  <si>
    <t>Caballero, Richard</t>
  </si>
  <si>
    <t>Carmichael, George</t>
  </si>
  <si>
    <t>Christinelli, David</t>
  </si>
  <si>
    <t>Collins, Quinn</t>
  </si>
  <si>
    <t>Hanks, Shira</t>
  </si>
  <si>
    <t>Haverland, Judy</t>
  </si>
  <si>
    <t>Hendricks, Anne</t>
  </si>
  <si>
    <t>Hewitt, Steven</t>
  </si>
  <si>
    <t>Ikehara, Bud</t>
  </si>
  <si>
    <t>Jacobson, Greg</t>
  </si>
  <si>
    <t>James, June</t>
  </si>
  <si>
    <t>Johnson, Claudia</t>
  </si>
  <si>
    <t>Julien, Susan</t>
  </si>
  <si>
    <t>Keller, Lynda G</t>
  </si>
  <si>
    <t>Kendrick, Bacardi</t>
  </si>
  <si>
    <t>Kopfe, Siobhan</t>
  </si>
  <si>
    <t>Leifheit, Kevin</t>
  </si>
  <si>
    <t>TRIM</t>
  </si>
  <si>
    <t xml:space="preserve"> 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</si>
</sst>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m/d;@"/>
    <numFmt numFmtId="166" formatCode="_(* #,##0_);_(* \(#,##0\);_(* &quot;-&quot;??_);_(@_)"/>
    <numFmt numFmtId="167" formatCode="_(* #,##0.0_);_(* \(#,##0.0\);_(* &quot;-&quot;??_);_(@_)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5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7"/>
      </patternFill>
    </fill>
    <fill>
      <patternFill patternType="solid">
        <fgColor indexed="43"/>
        <bgColor indexed="51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/>
      <bottom style="thin">
        <color indexed="52"/>
      </bottom>
      <diagonal/>
    </border>
    <border>
      <left/>
      <right style="thin">
        <color indexed="52"/>
      </right>
      <top/>
      <bottom style="thin">
        <color indexed="5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0" fontId="2" fillId="0" borderId="1" xfId="3" applyAlignment="1">
      <alignment wrapText="1"/>
    </xf>
    <xf numFmtId="0" fontId="2" fillId="0" borderId="1" xfId="3" applyAlignment="1">
      <alignment horizontal="right" wrapText="1"/>
    </xf>
    <xf numFmtId="0" fontId="3" fillId="2" borderId="2" xfId="0" applyFont="1" applyFill="1" applyBorder="1" applyAlignment="1">
      <alignment horizontal="center" vertical="top"/>
    </xf>
    <xf numFmtId="164" fontId="0" fillId="0" borderId="0" xfId="4" applyFont="1"/>
    <xf numFmtId="165" fontId="0" fillId="0" borderId="0" xfId="0" applyNumberFormat="1"/>
    <xf numFmtId="0" fontId="4" fillId="0" borderId="0" xfId="0" applyFont="1"/>
    <xf numFmtId="0" fontId="3" fillId="3" borderId="2" xfId="0" applyFont="1" applyFill="1" applyBorder="1" applyAlignment="1">
      <alignment horizontal="right" vertical="top"/>
    </xf>
    <xf numFmtId="0" fontId="6" fillId="0" borderId="0" xfId="5" applyFont="1"/>
    <xf numFmtId="0" fontId="7" fillId="0" borderId="0" xfId="5" applyFont="1"/>
    <xf numFmtId="0" fontId="4" fillId="0" borderId="0" xfId="5" applyFont="1"/>
    <xf numFmtId="0" fontId="3" fillId="0" borderId="0" xfId="5" applyFont="1"/>
    <xf numFmtId="0" fontId="4" fillId="0" borderId="0" xfId="5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3" fillId="3" borderId="2" xfId="0" applyFont="1" applyFill="1" applyBorder="1" applyAlignment="1">
      <alignment horizontal="left" vertical="top"/>
    </xf>
    <xf numFmtId="15" fontId="3" fillId="3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vertical="top"/>
    </xf>
    <xf numFmtId="15" fontId="4" fillId="0" borderId="0" xfId="0" applyNumberFormat="1" applyFont="1"/>
    <xf numFmtId="166" fontId="4" fillId="0" borderId="0" xfId="1" applyNumberFormat="1" applyFont="1" applyFill="1" applyProtection="1"/>
    <xf numFmtId="0" fontId="8" fillId="0" borderId="0" xfId="0" applyFont="1"/>
    <xf numFmtId="0" fontId="0" fillId="4" borderId="0" xfId="0" applyFill="1"/>
    <xf numFmtId="167" fontId="1" fillId="0" borderId="0" xfId="1" applyNumberFormat="1" applyFont="1"/>
    <xf numFmtId="167" fontId="0" fillId="0" borderId="0" xfId="1" applyNumberFormat="1" applyFont="1"/>
    <xf numFmtId="0" fontId="9" fillId="0" borderId="0" xfId="0" applyFont="1"/>
    <xf numFmtId="0" fontId="0" fillId="5" borderId="0" xfId="0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right"/>
    </xf>
    <xf numFmtId="1" fontId="3" fillId="6" borderId="2" xfId="1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6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/>
    <xf numFmtId="0" fontId="10" fillId="0" borderId="15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3" fontId="10" fillId="7" borderId="15" xfId="1" applyNumberFormat="1" applyFont="1" applyFill="1" applyBorder="1"/>
    <xf numFmtId="9" fontId="10" fillId="7" borderId="16" xfId="2" applyFont="1" applyFill="1" applyBorder="1"/>
    <xf numFmtId="168" fontId="10" fillId="7" borderId="16" xfId="2" applyNumberFormat="1" applyFont="1" applyFill="1" applyBorder="1"/>
    <xf numFmtId="3" fontId="10" fillId="8" borderId="15" xfId="1" applyNumberFormat="1" applyFont="1" applyFill="1" applyBorder="1"/>
    <xf numFmtId="9" fontId="10" fillId="8" borderId="16" xfId="2" applyFont="1" applyFill="1" applyBorder="1"/>
    <xf numFmtId="168" fontId="10" fillId="8" borderId="16" xfId="2" applyNumberFormat="1" applyFont="1" applyFill="1" applyBorder="1"/>
  </cellXfs>
  <cellStyles count="6">
    <cellStyle name="Comma" xfId="1" builtinId="3"/>
    <cellStyle name="Comma 3" xfId="4" xr:uid="{2A633CDC-BC5E-40D6-8194-E3F68C0E8ED5}"/>
    <cellStyle name="Heading 3" xfId="3" builtinId="18"/>
    <cellStyle name="Normal" xfId="0" builtinId="0"/>
    <cellStyle name="Normal 2" xfId="5" xr:uid="{6D23F0D8-DE19-420E-BFB7-5FFF74438F81}"/>
    <cellStyle name="Percent" xfId="2" builtinId="5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3276-20A5-4004-B53C-B983D8664B9B}" name="Orthopedics3" displayName="Orthopedics3" ref="A5:G15" totalsRowShown="0" headerRowDxfId="0" headerRowBorderDxfId="9" tableBorderDxfId="10" totalsRowBorderDxfId="8">
  <sortState xmlns:xlrd2="http://schemas.microsoft.com/office/spreadsheetml/2017/richdata2" ref="A6:G15">
    <sortCondition ref="B1:B11"/>
  </sortState>
  <tableColumns count="7">
    <tableColumn id="1" xr3:uid="{F0196BE0-359B-496D-879B-8F1F06ED5DE0}" name="Employee ID" dataDxfId="7"/>
    <tableColumn id="2" xr3:uid="{75156BBE-0979-4E90-A44F-DDD782A91056}" name="Last" dataDxfId="6"/>
    <tableColumn id="3" xr3:uid="{BFBAD2D6-7491-452B-8076-EA0BFD468D4C}" name="First" dataDxfId="5"/>
    <tableColumn id="4" xr3:uid="{33C9BAFF-A396-4613-AA11-155B9C69BFA7}" name="Middle" dataDxfId="4"/>
    <tableColumn id="5" xr3:uid="{C2F5FFE2-23CD-4BBF-A426-58C61842762A}" name="Position" dataDxfId="3"/>
    <tableColumn id="6" xr3:uid="{F062746C-B15D-4458-B64E-C64BD71B0176}" name="Extension" dataDxfId="2"/>
    <tableColumn id="7" xr3:uid="{38C66AB4-88E2-470F-9B02-9A2A790A771E}" name="Email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D681-4444-4E38-9330-FE835D44F2DD}">
  <dimension ref="A1:M11"/>
  <sheetViews>
    <sheetView workbookViewId="0">
      <selection activeCell="H16" sqref="H16"/>
    </sheetView>
  </sheetViews>
  <sheetFormatPr defaultRowHeight="14.4" x14ac:dyDescent="0.3"/>
  <cols>
    <col min="1" max="1" width="9.88671875" bestFit="1" customWidth="1"/>
    <col min="2" max="2" width="10.88671875" bestFit="1" customWidth="1"/>
    <col min="3" max="3" width="6.77734375" bestFit="1" customWidth="1"/>
    <col min="4" max="4" width="11.6640625" bestFit="1" customWidth="1"/>
    <col min="5" max="5" width="10.88671875" bestFit="1" customWidth="1"/>
    <col min="6" max="6" width="8.6640625" bestFit="1" customWidth="1"/>
    <col min="10" max="10" width="23.77734375" bestFit="1" customWidth="1"/>
    <col min="11" max="11" width="22.5546875" bestFit="1" customWidth="1"/>
    <col min="12" max="12" width="14.21875" bestFit="1" customWidth="1"/>
    <col min="13" max="13" width="13.109375" bestFit="1" customWidth="1"/>
  </cols>
  <sheetData>
    <row r="1" spans="1:13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4">
        <v>250</v>
      </c>
      <c r="H2" s="5">
        <v>41766</v>
      </c>
      <c r="I2">
        <v>6</v>
      </c>
      <c r="J2" s="6"/>
      <c r="K2" s="6"/>
      <c r="L2" s="6"/>
      <c r="M2" s="6"/>
    </row>
    <row r="3" spans="1:13" x14ac:dyDescent="0.3">
      <c r="A3" t="s">
        <v>19</v>
      </c>
      <c r="B3" t="s">
        <v>20</v>
      </c>
      <c r="C3" t="s">
        <v>21</v>
      </c>
      <c r="D3" t="s">
        <v>16</v>
      </c>
      <c r="E3" t="s">
        <v>17</v>
      </c>
      <c r="F3" t="s">
        <v>22</v>
      </c>
      <c r="G3" s="4">
        <v>495</v>
      </c>
      <c r="H3" s="5">
        <v>41757</v>
      </c>
      <c r="I3">
        <v>15</v>
      </c>
      <c r="J3" s="6"/>
      <c r="K3" s="6"/>
      <c r="L3" s="6"/>
      <c r="M3" s="6"/>
    </row>
    <row r="4" spans="1:13" x14ac:dyDescent="0.3">
      <c r="A4" t="s">
        <v>23</v>
      </c>
      <c r="B4" t="s">
        <v>24</v>
      </c>
      <c r="C4" t="s">
        <v>15</v>
      </c>
      <c r="D4" t="s">
        <v>16</v>
      </c>
      <c r="E4" t="s">
        <v>17</v>
      </c>
      <c r="F4" t="s">
        <v>18</v>
      </c>
      <c r="G4" s="4">
        <v>250</v>
      </c>
      <c r="H4" s="5">
        <v>41771</v>
      </c>
      <c r="I4">
        <v>1</v>
      </c>
      <c r="J4" s="6"/>
      <c r="K4" s="6"/>
      <c r="L4" s="6"/>
      <c r="M4" s="6"/>
    </row>
    <row r="5" spans="1:13" x14ac:dyDescent="0.3">
      <c r="A5" t="s">
        <v>25</v>
      </c>
      <c r="B5" t="s">
        <v>26</v>
      </c>
      <c r="C5" t="s">
        <v>27</v>
      </c>
      <c r="D5" t="s">
        <v>16</v>
      </c>
      <c r="E5" t="s">
        <v>28</v>
      </c>
      <c r="F5" t="s">
        <v>29</v>
      </c>
      <c r="G5" s="4">
        <v>104</v>
      </c>
      <c r="H5" s="5">
        <v>41767</v>
      </c>
      <c r="I5">
        <v>5</v>
      </c>
      <c r="J5" s="6"/>
      <c r="K5" s="6"/>
      <c r="L5" s="6"/>
      <c r="M5" s="6"/>
    </row>
    <row r="6" spans="1:13" x14ac:dyDescent="0.3">
      <c r="A6" t="s">
        <v>30</v>
      </c>
      <c r="B6" t="s">
        <v>31</v>
      </c>
      <c r="C6" t="s">
        <v>27</v>
      </c>
      <c r="D6" t="s">
        <v>16</v>
      </c>
      <c r="E6" t="s">
        <v>28</v>
      </c>
      <c r="F6" t="s">
        <v>32</v>
      </c>
      <c r="G6" s="4">
        <v>251</v>
      </c>
      <c r="H6" s="5">
        <v>41766</v>
      </c>
      <c r="I6">
        <v>6</v>
      </c>
      <c r="J6" s="6"/>
      <c r="K6" s="6"/>
      <c r="L6" s="6"/>
      <c r="M6" s="6"/>
    </row>
    <row r="7" spans="1:13" x14ac:dyDescent="0.3">
      <c r="A7" t="s">
        <v>33</v>
      </c>
      <c r="B7" t="s">
        <v>34</v>
      </c>
      <c r="C7" t="s">
        <v>35</v>
      </c>
      <c r="D7" t="s">
        <v>16</v>
      </c>
      <c r="E7" t="s">
        <v>28</v>
      </c>
      <c r="F7" t="s">
        <v>22</v>
      </c>
      <c r="G7" s="4">
        <v>495</v>
      </c>
      <c r="H7" s="5">
        <v>41769</v>
      </c>
      <c r="I7">
        <v>3</v>
      </c>
      <c r="J7" s="6"/>
      <c r="K7" s="6"/>
      <c r="L7" s="6"/>
      <c r="M7" s="6"/>
    </row>
    <row r="8" spans="1:13" x14ac:dyDescent="0.3">
      <c r="A8" t="s">
        <v>36</v>
      </c>
      <c r="B8" t="s">
        <v>37</v>
      </c>
      <c r="C8" t="s">
        <v>21</v>
      </c>
      <c r="D8" t="s">
        <v>16</v>
      </c>
      <c r="E8" t="s">
        <v>28</v>
      </c>
      <c r="F8" t="s">
        <v>38</v>
      </c>
      <c r="G8" s="4">
        <v>600</v>
      </c>
      <c r="H8" s="5">
        <v>41764</v>
      </c>
      <c r="I8">
        <v>8</v>
      </c>
      <c r="J8" s="6"/>
      <c r="K8" s="6"/>
      <c r="L8" s="6"/>
      <c r="M8" s="6"/>
    </row>
    <row r="9" spans="1:13" x14ac:dyDescent="0.3">
      <c r="A9" t="s">
        <v>39</v>
      </c>
      <c r="B9" t="s">
        <v>40</v>
      </c>
      <c r="C9" t="s">
        <v>15</v>
      </c>
      <c r="D9" t="s">
        <v>16</v>
      </c>
      <c r="E9" t="s">
        <v>28</v>
      </c>
      <c r="F9" t="s">
        <v>18</v>
      </c>
      <c r="G9" s="4">
        <v>250</v>
      </c>
      <c r="H9" s="5">
        <v>41771</v>
      </c>
      <c r="I9">
        <v>1</v>
      </c>
      <c r="J9" s="6"/>
      <c r="K9" s="6"/>
      <c r="L9" s="6"/>
      <c r="M9" s="6"/>
    </row>
    <row r="10" spans="1:13" x14ac:dyDescent="0.3">
      <c r="A10" t="s">
        <v>41</v>
      </c>
      <c r="B10" t="s">
        <v>42</v>
      </c>
      <c r="C10" t="s">
        <v>21</v>
      </c>
      <c r="D10" t="s">
        <v>43</v>
      </c>
      <c r="E10" t="s">
        <v>44</v>
      </c>
      <c r="F10" t="s">
        <v>22</v>
      </c>
      <c r="G10" s="4">
        <v>495</v>
      </c>
      <c r="H10" s="5">
        <v>41771</v>
      </c>
      <c r="I10">
        <v>1</v>
      </c>
      <c r="J10" s="6"/>
      <c r="K10" s="6"/>
      <c r="L10" s="6"/>
      <c r="M10" s="6"/>
    </row>
    <row r="11" spans="1:13" x14ac:dyDescent="0.3">
      <c r="A11" t="s">
        <v>45</v>
      </c>
      <c r="B11" t="s">
        <v>46</v>
      </c>
      <c r="C11" t="s">
        <v>27</v>
      </c>
      <c r="D11" t="s">
        <v>43</v>
      </c>
      <c r="E11" t="s">
        <v>44</v>
      </c>
      <c r="F11" t="s">
        <v>18</v>
      </c>
      <c r="G11" s="4">
        <v>250</v>
      </c>
      <c r="H11" s="5">
        <v>41769</v>
      </c>
      <c r="I11">
        <v>3</v>
      </c>
      <c r="J11" s="6"/>
      <c r="K11" s="6"/>
      <c r="L11" s="6"/>
      <c r="M11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1692-D4F0-4E58-841F-5E67F8E8FB08}">
  <dimension ref="A5:C6"/>
  <sheetViews>
    <sheetView tabSelected="1" workbookViewId="0">
      <selection activeCell="H17" sqref="H17"/>
    </sheetView>
  </sheetViews>
  <sheetFormatPr defaultRowHeight="14.4" x14ac:dyDescent="0.3"/>
  <sheetData>
    <row r="5" spans="1:3" x14ac:dyDescent="0.3">
      <c r="B5" t="s">
        <v>50</v>
      </c>
      <c r="C5" t="s">
        <v>190</v>
      </c>
    </row>
    <row r="6" spans="1:3" x14ac:dyDescent="0.3">
      <c r="A6" t="s">
        <v>191</v>
      </c>
      <c r="B6">
        <f>LEN(A6)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7D89-3F7C-4FF0-A991-BD68B0CB3854}">
  <dimension ref="A3:K13"/>
  <sheetViews>
    <sheetView workbookViewId="0">
      <selection activeCell="B20" sqref="B20"/>
    </sheetView>
  </sheetViews>
  <sheetFormatPr defaultRowHeight="14.4" x14ac:dyDescent="0.3"/>
  <cols>
    <col min="1" max="1" width="9.88671875" bestFit="1" customWidth="1"/>
    <col min="2" max="2" width="10.88671875" bestFit="1" customWidth="1"/>
    <col min="4" max="4" width="11.6640625" bestFit="1" customWidth="1"/>
    <col min="5" max="5" width="10.88671875" bestFit="1" customWidth="1"/>
    <col min="9" max="9" width="7" bestFit="1" customWidth="1"/>
    <col min="10" max="11" width="26.5546875" bestFit="1" customWidth="1"/>
  </cols>
  <sheetData>
    <row r="3" spans="1:11" ht="43.8" thickBo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2" t="s">
        <v>7</v>
      </c>
      <c r="I3" s="2" t="s">
        <v>8</v>
      </c>
      <c r="J3" s="7" t="s">
        <v>47</v>
      </c>
      <c r="K3" s="7" t="s">
        <v>48</v>
      </c>
    </row>
    <row r="4" spans="1:11" x14ac:dyDescent="0.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s="4">
        <v>250</v>
      </c>
      <c r="H4" s="5">
        <v>41766</v>
      </c>
      <c r="I4">
        <v>6</v>
      </c>
      <c r="J4" s="6"/>
      <c r="K4" s="6"/>
    </row>
    <row r="5" spans="1:11" x14ac:dyDescent="0.3">
      <c r="A5" t="s">
        <v>19</v>
      </c>
      <c r="B5" t="s">
        <v>20</v>
      </c>
      <c r="C5" t="s">
        <v>21</v>
      </c>
      <c r="D5" t="s">
        <v>16</v>
      </c>
      <c r="E5" t="s">
        <v>17</v>
      </c>
      <c r="F5" t="s">
        <v>22</v>
      </c>
      <c r="G5" s="4">
        <v>495</v>
      </c>
      <c r="H5" s="5">
        <v>41757</v>
      </c>
      <c r="I5">
        <v>15</v>
      </c>
      <c r="J5" s="6"/>
      <c r="K5" s="6"/>
    </row>
    <row r="6" spans="1:11" x14ac:dyDescent="0.3">
      <c r="A6" t="s">
        <v>23</v>
      </c>
      <c r="B6" t="s">
        <v>24</v>
      </c>
      <c r="C6" t="s">
        <v>15</v>
      </c>
      <c r="D6" t="s">
        <v>16</v>
      </c>
      <c r="E6" t="s">
        <v>17</v>
      </c>
      <c r="F6" t="s">
        <v>18</v>
      </c>
      <c r="G6" s="4">
        <v>250</v>
      </c>
      <c r="H6" s="5">
        <v>41771</v>
      </c>
      <c r="I6">
        <v>1</v>
      </c>
      <c r="J6" s="6"/>
      <c r="K6" s="6"/>
    </row>
    <row r="7" spans="1:11" x14ac:dyDescent="0.3">
      <c r="A7" t="s">
        <v>25</v>
      </c>
      <c r="B7" t="s">
        <v>26</v>
      </c>
      <c r="C7" t="s">
        <v>27</v>
      </c>
      <c r="D7" t="s">
        <v>16</v>
      </c>
      <c r="E7" t="s">
        <v>28</v>
      </c>
      <c r="F7" t="s">
        <v>29</v>
      </c>
      <c r="G7" s="4">
        <v>104</v>
      </c>
      <c r="H7" s="5">
        <v>41767</v>
      </c>
      <c r="I7">
        <v>5</v>
      </c>
      <c r="J7" s="6"/>
      <c r="K7" s="6"/>
    </row>
    <row r="8" spans="1:11" x14ac:dyDescent="0.3">
      <c r="A8" t="s">
        <v>30</v>
      </c>
      <c r="B8" t="s">
        <v>31</v>
      </c>
      <c r="C8" t="s">
        <v>27</v>
      </c>
      <c r="D8" t="s">
        <v>16</v>
      </c>
      <c r="E8" t="s">
        <v>28</v>
      </c>
      <c r="F8" t="s">
        <v>32</v>
      </c>
      <c r="G8" s="4">
        <v>251</v>
      </c>
      <c r="H8" s="5">
        <v>41766</v>
      </c>
      <c r="I8">
        <v>6</v>
      </c>
      <c r="J8" s="6"/>
      <c r="K8" s="6"/>
    </row>
    <row r="9" spans="1:11" x14ac:dyDescent="0.3">
      <c r="A9" t="s">
        <v>33</v>
      </c>
      <c r="B9" t="s">
        <v>34</v>
      </c>
      <c r="C9" t="s">
        <v>35</v>
      </c>
      <c r="D9" t="s">
        <v>16</v>
      </c>
      <c r="E9" t="s">
        <v>28</v>
      </c>
      <c r="F9" t="s">
        <v>22</v>
      </c>
      <c r="G9" s="4">
        <v>495</v>
      </c>
      <c r="H9" s="5">
        <v>41769</v>
      </c>
      <c r="I9">
        <v>3</v>
      </c>
      <c r="J9" s="6"/>
      <c r="K9" s="6"/>
    </row>
    <row r="10" spans="1:11" x14ac:dyDescent="0.3">
      <c r="A10" t="s">
        <v>36</v>
      </c>
      <c r="B10" t="s">
        <v>37</v>
      </c>
      <c r="C10" t="s">
        <v>21</v>
      </c>
      <c r="D10" t="s">
        <v>16</v>
      </c>
      <c r="E10" t="s">
        <v>28</v>
      </c>
      <c r="F10" t="s">
        <v>38</v>
      </c>
      <c r="G10" s="4">
        <v>600</v>
      </c>
      <c r="H10" s="5">
        <v>41764</v>
      </c>
      <c r="I10">
        <v>8</v>
      </c>
      <c r="J10" s="6"/>
      <c r="K10" s="6"/>
    </row>
    <row r="11" spans="1:11" x14ac:dyDescent="0.3">
      <c r="A11" t="s">
        <v>39</v>
      </c>
      <c r="B11" t="s">
        <v>40</v>
      </c>
      <c r="C11" t="s">
        <v>15</v>
      </c>
      <c r="D11" t="s">
        <v>16</v>
      </c>
      <c r="E11" t="s">
        <v>28</v>
      </c>
      <c r="F11" t="s">
        <v>18</v>
      </c>
      <c r="G11" s="4">
        <v>250</v>
      </c>
      <c r="H11" s="5">
        <v>41771</v>
      </c>
      <c r="I11">
        <v>1</v>
      </c>
      <c r="J11" s="6"/>
      <c r="K11" s="6"/>
    </row>
    <row r="12" spans="1:11" x14ac:dyDescent="0.3">
      <c r="A12" t="s">
        <v>41</v>
      </c>
      <c r="B12" t="s">
        <v>42</v>
      </c>
      <c r="C12" t="s">
        <v>21</v>
      </c>
      <c r="D12" t="s">
        <v>43</v>
      </c>
      <c r="E12" t="s">
        <v>44</v>
      </c>
      <c r="F12" t="s">
        <v>22</v>
      </c>
      <c r="G12" s="4">
        <v>495</v>
      </c>
      <c r="H12" s="5">
        <v>41771</v>
      </c>
      <c r="I12">
        <v>1</v>
      </c>
      <c r="J12" s="6"/>
      <c r="K12" s="6"/>
    </row>
    <row r="13" spans="1:11" x14ac:dyDescent="0.3">
      <c r="A13" t="s">
        <v>45</v>
      </c>
      <c r="B13" t="s">
        <v>46</v>
      </c>
      <c r="C13" t="s">
        <v>27</v>
      </c>
      <c r="D13" t="s">
        <v>43</v>
      </c>
      <c r="E13" t="s">
        <v>44</v>
      </c>
      <c r="F13" t="s">
        <v>18</v>
      </c>
      <c r="G13" s="4">
        <v>250</v>
      </c>
      <c r="H13" s="5">
        <v>41769</v>
      </c>
      <c r="I13">
        <v>3</v>
      </c>
      <c r="J13" s="6"/>
      <c r="K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D359-4083-4E4C-8495-864415624494}">
  <dimension ref="A4:B11"/>
  <sheetViews>
    <sheetView workbookViewId="0">
      <selection activeCell="D19" sqref="D19"/>
    </sheetView>
  </sheetViews>
  <sheetFormatPr defaultRowHeight="14.4" x14ac:dyDescent="0.3"/>
  <cols>
    <col min="1" max="1" width="17" bestFit="1" customWidth="1"/>
  </cols>
  <sheetData>
    <row r="4" spans="1:2" ht="15.6" x14ac:dyDescent="0.3">
      <c r="A4" s="8" t="s">
        <v>49</v>
      </c>
      <c r="B4" s="8" t="s">
        <v>50</v>
      </c>
    </row>
    <row r="5" spans="1:2" x14ac:dyDescent="0.3">
      <c r="A5" s="9" t="s">
        <v>51</v>
      </c>
      <c r="B5" s="10"/>
    </row>
    <row r="6" spans="1:2" x14ac:dyDescent="0.3">
      <c r="A6" s="9" t="s">
        <v>52</v>
      </c>
      <c r="B6" s="10"/>
    </row>
    <row r="7" spans="1:2" x14ac:dyDescent="0.3">
      <c r="A7" s="9" t="s">
        <v>53</v>
      </c>
      <c r="B7" s="10"/>
    </row>
    <row r="8" spans="1:2" x14ac:dyDescent="0.3">
      <c r="A8" s="9" t="s">
        <v>54</v>
      </c>
      <c r="B8" s="10"/>
    </row>
    <row r="9" spans="1:2" x14ac:dyDescent="0.3">
      <c r="A9" s="9" t="s">
        <v>55</v>
      </c>
      <c r="B9" s="10"/>
    </row>
    <row r="10" spans="1:2" x14ac:dyDescent="0.3">
      <c r="A10" s="9" t="s">
        <v>56</v>
      </c>
      <c r="B10" s="10"/>
    </row>
    <row r="11" spans="1:2" x14ac:dyDescent="0.3">
      <c r="A11" s="9" t="s">
        <v>57</v>
      </c>
      <c r="B1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9850-0314-4FDE-9C79-738268C6FFA1}">
  <dimension ref="A5:E12"/>
  <sheetViews>
    <sheetView workbookViewId="0">
      <selection activeCell="H16" sqref="H16"/>
    </sheetView>
  </sheetViews>
  <sheetFormatPr defaultRowHeight="14.4" x14ac:dyDescent="0.3"/>
  <cols>
    <col min="1" max="1" width="17" bestFit="1" customWidth="1"/>
    <col min="2" max="2" width="7.21875" bestFit="1" customWidth="1"/>
    <col min="3" max="3" width="15.5546875" bestFit="1" customWidth="1"/>
    <col min="4" max="4" width="17.6640625" bestFit="1" customWidth="1"/>
    <col min="5" max="5" width="15.21875" bestFit="1" customWidth="1"/>
  </cols>
  <sheetData>
    <row r="5" spans="1:5" ht="15.6" x14ac:dyDescent="0.3">
      <c r="A5" s="8" t="s">
        <v>49</v>
      </c>
      <c r="B5" s="8" t="s">
        <v>50</v>
      </c>
      <c r="C5" s="11" t="s">
        <v>58</v>
      </c>
      <c r="D5" s="11" t="s">
        <v>59</v>
      </c>
      <c r="E5" s="11" t="s">
        <v>60</v>
      </c>
    </row>
    <row r="6" spans="1:5" x14ac:dyDescent="0.3">
      <c r="A6" s="9" t="s">
        <v>51</v>
      </c>
      <c r="B6" s="10"/>
      <c r="C6" s="12"/>
      <c r="D6" s="12"/>
      <c r="E6" s="10"/>
    </row>
    <row r="7" spans="1:5" x14ac:dyDescent="0.3">
      <c r="A7" s="9" t="s">
        <v>52</v>
      </c>
      <c r="B7" s="10"/>
      <c r="C7" s="12"/>
      <c r="D7" s="12"/>
      <c r="E7" s="10"/>
    </row>
    <row r="8" spans="1:5" x14ac:dyDescent="0.3">
      <c r="A8" s="9" t="s">
        <v>53</v>
      </c>
      <c r="B8" s="10"/>
      <c r="C8" s="12"/>
      <c r="D8" s="12"/>
      <c r="E8" s="10"/>
    </row>
    <row r="9" spans="1:5" x14ac:dyDescent="0.3">
      <c r="A9" s="9" t="s">
        <v>54</v>
      </c>
      <c r="B9" s="10"/>
      <c r="C9" s="12"/>
      <c r="D9" s="12"/>
      <c r="E9" s="10"/>
    </row>
    <row r="10" spans="1:5" x14ac:dyDescent="0.3">
      <c r="A10" s="9" t="s">
        <v>55</v>
      </c>
      <c r="B10" s="10"/>
      <c r="C10" s="12"/>
      <c r="D10" s="12"/>
      <c r="E10" s="10"/>
    </row>
    <row r="11" spans="1:5" x14ac:dyDescent="0.3">
      <c r="A11" s="9" t="s">
        <v>56</v>
      </c>
      <c r="B11" s="10"/>
      <c r="C11" s="12"/>
      <c r="D11" s="12"/>
      <c r="E11" s="10"/>
    </row>
    <row r="12" spans="1:5" x14ac:dyDescent="0.3">
      <c r="A12" s="9" t="s">
        <v>57</v>
      </c>
      <c r="B12" s="10"/>
      <c r="C12" s="12"/>
      <c r="D12" s="12"/>
      <c r="E1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5EA7-CEF0-4F61-8929-A34448AE8385}">
  <dimension ref="A5:G15"/>
  <sheetViews>
    <sheetView workbookViewId="0">
      <selection activeCell="G23" sqref="G23"/>
    </sheetView>
  </sheetViews>
  <sheetFormatPr defaultRowHeight="14.4" x14ac:dyDescent="0.3"/>
  <cols>
    <col min="5" max="5" width="15.5546875" bestFit="1" customWidth="1"/>
    <col min="7" max="7" width="33.21875" bestFit="1" customWidth="1"/>
  </cols>
  <sheetData>
    <row r="5" spans="1:7" x14ac:dyDescent="0.3">
      <c r="A5" s="16" t="s">
        <v>61</v>
      </c>
      <c r="B5" s="17" t="s">
        <v>62</v>
      </c>
      <c r="C5" s="17" t="s">
        <v>63</v>
      </c>
      <c r="D5" s="17" t="s">
        <v>64</v>
      </c>
      <c r="E5" s="17" t="s">
        <v>65</v>
      </c>
      <c r="F5" s="17" t="s">
        <v>66</v>
      </c>
      <c r="G5" s="15" t="s">
        <v>67</v>
      </c>
    </row>
    <row r="6" spans="1:7" x14ac:dyDescent="0.3">
      <c r="A6" s="18" t="s">
        <v>68</v>
      </c>
      <c r="B6" s="19" t="s">
        <v>69</v>
      </c>
      <c r="C6" s="19" t="s">
        <v>70</v>
      </c>
      <c r="D6" s="19" t="s">
        <v>71</v>
      </c>
      <c r="E6" s="19" t="s">
        <v>72</v>
      </c>
      <c r="F6" s="19">
        <v>857</v>
      </c>
      <c r="G6" s="20" t="s">
        <v>73</v>
      </c>
    </row>
    <row r="7" spans="1:7" x14ac:dyDescent="0.3">
      <c r="A7" s="18" t="s">
        <v>74</v>
      </c>
      <c r="B7" s="19" t="s">
        <v>75</v>
      </c>
      <c r="C7" s="19" t="s">
        <v>76</v>
      </c>
      <c r="D7" s="19" t="s">
        <v>71</v>
      </c>
      <c r="E7" s="19" t="s">
        <v>77</v>
      </c>
      <c r="F7" s="19">
        <v>817</v>
      </c>
      <c r="G7" s="20" t="s">
        <v>78</v>
      </c>
    </row>
    <row r="8" spans="1:7" x14ac:dyDescent="0.3">
      <c r="A8" s="18" t="s">
        <v>79</v>
      </c>
      <c r="B8" s="19" t="s">
        <v>80</v>
      </c>
      <c r="C8" s="19" t="s">
        <v>81</v>
      </c>
      <c r="D8" s="19" t="s">
        <v>82</v>
      </c>
      <c r="E8" s="19" t="s">
        <v>72</v>
      </c>
      <c r="F8" s="19">
        <v>823</v>
      </c>
      <c r="G8" s="20" t="s">
        <v>83</v>
      </c>
    </row>
    <row r="9" spans="1:7" x14ac:dyDescent="0.3">
      <c r="A9" s="18" t="s">
        <v>84</v>
      </c>
      <c r="B9" s="19" t="s">
        <v>85</v>
      </c>
      <c r="C9" s="19" t="s">
        <v>86</v>
      </c>
      <c r="D9" s="19" t="s">
        <v>87</v>
      </c>
      <c r="E9" s="19" t="s">
        <v>88</v>
      </c>
      <c r="F9" s="19">
        <v>862</v>
      </c>
      <c r="G9" s="20" t="s">
        <v>89</v>
      </c>
    </row>
    <row r="10" spans="1:7" x14ac:dyDescent="0.3">
      <c r="A10" s="18" t="s">
        <v>90</v>
      </c>
      <c r="B10" s="19" t="s">
        <v>91</v>
      </c>
      <c r="C10" s="19" t="s">
        <v>92</v>
      </c>
      <c r="D10" s="19" t="s">
        <v>93</v>
      </c>
      <c r="E10" s="19" t="s">
        <v>94</v>
      </c>
      <c r="F10" s="19">
        <v>878</v>
      </c>
      <c r="G10" s="20" t="s">
        <v>95</v>
      </c>
    </row>
    <row r="11" spans="1:7" x14ac:dyDescent="0.3">
      <c r="A11" s="18" t="s">
        <v>96</v>
      </c>
      <c r="B11" s="19" t="s">
        <v>97</v>
      </c>
      <c r="C11" s="19" t="s">
        <v>98</v>
      </c>
      <c r="D11" s="19"/>
      <c r="E11" s="19" t="s">
        <v>99</v>
      </c>
      <c r="F11" s="19">
        <v>830</v>
      </c>
      <c r="G11" s="20" t="s">
        <v>100</v>
      </c>
    </row>
    <row r="12" spans="1:7" x14ac:dyDescent="0.3">
      <c r="A12" s="18" t="s">
        <v>101</v>
      </c>
      <c r="B12" s="19" t="s">
        <v>102</v>
      </c>
      <c r="C12" s="19" t="s">
        <v>103</v>
      </c>
      <c r="D12" s="19" t="s">
        <v>104</v>
      </c>
      <c r="E12" s="19" t="s">
        <v>94</v>
      </c>
      <c r="F12" s="19">
        <v>820</v>
      </c>
      <c r="G12" s="20" t="s">
        <v>105</v>
      </c>
    </row>
    <row r="13" spans="1:7" x14ac:dyDescent="0.3">
      <c r="A13" s="18" t="s">
        <v>106</v>
      </c>
      <c r="B13" s="19" t="s">
        <v>107</v>
      </c>
      <c r="C13" s="19" t="s">
        <v>108</v>
      </c>
      <c r="D13" s="19" t="s">
        <v>109</v>
      </c>
      <c r="E13" s="19" t="s">
        <v>88</v>
      </c>
      <c r="F13" s="19">
        <v>855</v>
      </c>
      <c r="G13" s="20" t="s">
        <v>110</v>
      </c>
    </row>
    <row r="14" spans="1:7" x14ac:dyDescent="0.3">
      <c r="A14" s="18" t="s">
        <v>111</v>
      </c>
      <c r="B14" s="19" t="s">
        <v>112</v>
      </c>
      <c r="C14" s="19" t="s">
        <v>113</v>
      </c>
      <c r="D14" s="19" t="s">
        <v>114</v>
      </c>
      <c r="E14" s="19" t="s">
        <v>88</v>
      </c>
      <c r="F14" s="19">
        <v>837</v>
      </c>
      <c r="G14" s="20" t="s">
        <v>115</v>
      </c>
    </row>
    <row r="15" spans="1:7" x14ac:dyDescent="0.3">
      <c r="A15" s="14" t="s">
        <v>116</v>
      </c>
      <c r="B15" s="21" t="s">
        <v>117</v>
      </c>
      <c r="C15" s="21" t="s">
        <v>118</v>
      </c>
      <c r="D15" s="21" t="s">
        <v>119</v>
      </c>
      <c r="E15" s="21" t="s">
        <v>72</v>
      </c>
      <c r="F15" s="21">
        <v>823</v>
      </c>
      <c r="G15" s="13" t="s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408B-6D40-4D39-AE3F-29FAC5D77648}">
  <dimension ref="A5:E18"/>
  <sheetViews>
    <sheetView workbookViewId="0">
      <selection activeCell="M18" sqref="M18"/>
    </sheetView>
  </sheetViews>
  <sheetFormatPr defaultRowHeight="14.4" x14ac:dyDescent="0.3"/>
  <cols>
    <col min="1" max="1" width="10" bestFit="1" customWidth="1"/>
    <col min="2" max="2" width="11.77734375" customWidth="1"/>
    <col min="4" max="4" width="10.6640625" bestFit="1" customWidth="1"/>
  </cols>
  <sheetData>
    <row r="5" spans="1:5" x14ac:dyDescent="0.3">
      <c r="A5" s="22" t="s">
        <v>121</v>
      </c>
      <c r="B5" s="23" t="s">
        <v>122</v>
      </c>
      <c r="C5" s="7" t="s">
        <v>123</v>
      </c>
      <c r="D5" s="23" t="s">
        <v>124</v>
      </c>
      <c r="E5" s="24" t="s">
        <v>125</v>
      </c>
    </row>
    <row r="6" spans="1:5" x14ac:dyDescent="0.3">
      <c r="A6" s="6" t="s">
        <v>126</v>
      </c>
      <c r="B6" s="25">
        <v>34383</v>
      </c>
      <c r="C6" s="26">
        <f t="shared" ref="C6:C16" ca="1" si="0">DATEDIF(B6,TODAY(),"Y")</f>
        <v>28</v>
      </c>
      <c r="D6" s="6">
        <v>5000</v>
      </c>
      <c r="E6" s="6" t="s">
        <v>127</v>
      </c>
    </row>
    <row r="7" spans="1:5" x14ac:dyDescent="0.3">
      <c r="A7" s="6" t="s">
        <v>128</v>
      </c>
      <c r="B7" s="25">
        <v>32632</v>
      </c>
      <c r="C7" s="26">
        <f t="shared" ca="1" si="0"/>
        <v>32</v>
      </c>
      <c r="D7" s="6">
        <v>10000</v>
      </c>
      <c r="E7" s="6" t="s">
        <v>129</v>
      </c>
    </row>
    <row r="8" spans="1:5" x14ac:dyDescent="0.3">
      <c r="A8" s="6" t="s">
        <v>130</v>
      </c>
      <c r="B8" s="25">
        <v>35434</v>
      </c>
      <c r="C8" s="26">
        <f t="shared" ca="1" si="0"/>
        <v>25</v>
      </c>
      <c r="D8" s="6">
        <v>2500</v>
      </c>
      <c r="E8" s="6" t="s">
        <v>131</v>
      </c>
    </row>
    <row r="9" spans="1:5" x14ac:dyDescent="0.3">
      <c r="A9" s="6" t="s">
        <v>132</v>
      </c>
      <c r="B9" s="25">
        <v>33047</v>
      </c>
      <c r="C9" s="26">
        <f t="shared" ca="1" si="0"/>
        <v>31</v>
      </c>
      <c r="D9" s="6">
        <v>500</v>
      </c>
      <c r="E9" s="6" t="s">
        <v>133</v>
      </c>
    </row>
    <row r="10" spans="1:5" x14ac:dyDescent="0.3">
      <c r="A10" s="6" t="s">
        <v>134</v>
      </c>
      <c r="B10" s="25">
        <v>34240</v>
      </c>
      <c r="C10" s="26">
        <f t="shared" ca="1" si="0"/>
        <v>28</v>
      </c>
      <c r="D10" s="6">
        <v>1000</v>
      </c>
      <c r="E10" s="6" t="s">
        <v>129</v>
      </c>
    </row>
    <row r="11" spans="1:5" x14ac:dyDescent="0.3">
      <c r="A11" s="6" t="s">
        <v>135</v>
      </c>
      <c r="B11" s="25">
        <v>32795</v>
      </c>
      <c r="C11" s="26">
        <f t="shared" ca="1" si="0"/>
        <v>32</v>
      </c>
      <c r="D11" s="6">
        <v>230</v>
      </c>
      <c r="E11" s="6" t="s">
        <v>133</v>
      </c>
    </row>
    <row r="12" spans="1:5" x14ac:dyDescent="0.3">
      <c r="A12" s="27" t="s">
        <v>136</v>
      </c>
      <c r="B12" s="25">
        <v>34910</v>
      </c>
      <c r="C12" s="26">
        <f t="shared" ca="1" si="0"/>
        <v>26</v>
      </c>
      <c r="D12" s="6">
        <v>4000</v>
      </c>
      <c r="E12" s="6" t="s">
        <v>127</v>
      </c>
    </row>
    <row r="13" spans="1:5" x14ac:dyDescent="0.3">
      <c r="A13" s="27" t="s">
        <v>137</v>
      </c>
      <c r="B13" s="25">
        <v>32658</v>
      </c>
      <c r="C13" s="26">
        <f t="shared" ca="1" si="0"/>
        <v>32</v>
      </c>
      <c r="D13" s="6">
        <v>370</v>
      </c>
      <c r="E13" s="6" t="s">
        <v>138</v>
      </c>
    </row>
    <row r="14" spans="1:5" x14ac:dyDescent="0.3">
      <c r="A14" s="27" t="s">
        <v>139</v>
      </c>
      <c r="B14" s="25">
        <v>37281</v>
      </c>
      <c r="C14" s="26">
        <f t="shared" ca="1" si="0"/>
        <v>20</v>
      </c>
      <c r="D14" s="6">
        <v>590</v>
      </c>
      <c r="E14" s="6" t="s">
        <v>133</v>
      </c>
    </row>
    <row r="15" spans="1:5" x14ac:dyDescent="0.3">
      <c r="A15" s="27" t="s">
        <v>140</v>
      </c>
      <c r="B15" s="25">
        <v>36063</v>
      </c>
      <c r="C15" s="26">
        <f t="shared" ca="1" si="0"/>
        <v>23</v>
      </c>
      <c r="D15" s="6">
        <v>6987</v>
      </c>
      <c r="E15" s="6" t="s">
        <v>141</v>
      </c>
    </row>
    <row r="16" spans="1:5" x14ac:dyDescent="0.3">
      <c r="A16" s="6" t="s">
        <v>142</v>
      </c>
      <c r="B16" s="25">
        <v>34309</v>
      </c>
      <c r="C16" s="26">
        <f t="shared" ca="1" si="0"/>
        <v>28</v>
      </c>
      <c r="D16" s="6">
        <v>1200</v>
      </c>
      <c r="E16" s="6" t="s">
        <v>131</v>
      </c>
    </row>
    <row r="17" spans="1:5" x14ac:dyDescent="0.3">
      <c r="A17" s="6"/>
      <c r="B17" s="25"/>
      <c r="C17" s="26"/>
      <c r="D17" s="6"/>
      <c r="E17" s="6"/>
    </row>
    <row r="18" spans="1:5" x14ac:dyDescent="0.3">
      <c r="A18" s="28"/>
      <c r="B18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7A69-B483-4DE2-B133-451FF1ECEE48}">
  <dimension ref="A5:E18"/>
  <sheetViews>
    <sheetView workbookViewId="0">
      <selection activeCell="J11" sqref="J11"/>
    </sheetView>
  </sheetViews>
  <sheetFormatPr defaultRowHeight="14.4" x14ac:dyDescent="0.3"/>
  <cols>
    <col min="1" max="1" width="10" bestFit="1" customWidth="1"/>
    <col min="2" max="2" width="10.109375" customWidth="1"/>
  </cols>
  <sheetData>
    <row r="5" spans="1:5" x14ac:dyDescent="0.3">
      <c r="A5" s="22" t="s">
        <v>121</v>
      </c>
      <c r="B5" s="23" t="s">
        <v>122</v>
      </c>
      <c r="C5" s="7" t="s">
        <v>123</v>
      </c>
      <c r="D5" s="23" t="s">
        <v>124</v>
      </c>
      <c r="E5" s="24" t="s">
        <v>125</v>
      </c>
    </row>
    <row r="6" spans="1:5" x14ac:dyDescent="0.3">
      <c r="A6" s="6" t="s">
        <v>126</v>
      </c>
      <c r="B6" s="25">
        <v>34383</v>
      </c>
      <c r="C6" s="26">
        <f t="shared" ref="C6:C16" ca="1" si="0">DATEDIF(B6,TODAY(),"Y")</f>
        <v>28</v>
      </c>
      <c r="D6" s="6">
        <v>5000</v>
      </c>
      <c r="E6" s="6" t="s">
        <v>127</v>
      </c>
    </row>
    <row r="7" spans="1:5" x14ac:dyDescent="0.3">
      <c r="A7" s="6" t="s">
        <v>128</v>
      </c>
      <c r="B7" s="25">
        <v>32632</v>
      </c>
      <c r="C7" s="26">
        <f t="shared" ca="1" si="0"/>
        <v>32</v>
      </c>
      <c r="D7" s="6">
        <v>10000</v>
      </c>
      <c r="E7" s="6" t="s">
        <v>129</v>
      </c>
    </row>
    <row r="8" spans="1:5" x14ac:dyDescent="0.3">
      <c r="A8" s="6" t="s">
        <v>130</v>
      </c>
      <c r="B8" s="25">
        <v>35434</v>
      </c>
      <c r="C8" s="26">
        <f t="shared" ca="1" si="0"/>
        <v>25</v>
      </c>
      <c r="D8" s="6">
        <v>2500</v>
      </c>
      <c r="E8" s="6" t="s">
        <v>131</v>
      </c>
    </row>
    <row r="9" spans="1:5" x14ac:dyDescent="0.3">
      <c r="A9" s="6" t="s">
        <v>132</v>
      </c>
      <c r="B9" s="25">
        <v>33047</v>
      </c>
      <c r="C9" s="26">
        <f t="shared" ca="1" si="0"/>
        <v>31</v>
      </c>
      <c r="D9" s="6">
        <v>500</v>
      </c>
      <c r="E9" s="6" t="s">
        <v>133</v>
      </c>
    </row>
    <row r="10" spans="1:5" x14ac:dyDescent="0.3">
      <c r="A10" s="6" t="s">
        <v>134</v>
      </c>
      <c r="B10" s="25">
        <v>34240</v>
      </c>
      <c r="C10" s="26">
        <f t="shared" ca="1" si="0"/>
        <v>28</v>
      </c>
      <c r="D10" s="6">
        <v>1000</v>
      </c>
      <c r="E10" s="6" t="s">
        <v>129</v>
      </c>
    </row>
    <row r="11" spans="1:5" x14ac:dyDescent="0.3">
      <c r="A11" s="6" t="s">
        <v>135</v>
      </c>
      <c r="B11" s="25">
        <v>32795</v>
      </c>
      <c r="C11" s="26">
        <f t="shared" ca="1" si="0"/>
        <v>32</v>
      </c>
      <c r="D11" s="6">
        <v>230</v>
      </c>
      <c r="E11" s="6" t="s">
        <v>133</v>
      </c>
    </row>
    <row r="12" spans="1:5" x14ac:dyDescent="0.3">
      <c r="A12" s="27" t="s">
        <v>136</v>
      </c>
      <c r="B12" s="25">
        <v>34910</v>
      </c>
      <c r="C12" s="26">
        <f t="shared" ca="1" si="0"/>
        <v>26</v>
      </c>
      <c r="D12" s="6">
        <v>4000</v>
      </c>
      <c r="E12" s="6" t="s">
        <v>127</v>
      </c>
    </row>
    <row r="13" spans="1:5" x14ac:dyDescent="0.3">
      <c r="A13" s="27" t="s">
        <v>137</v>
      </c>
      <c r="B13" s="25">
        <v>32658</v>
      </c>
      <c r="C13" s="26">
        <f t="shared" ca="1" si="0"/>
        <v>32</v>
      </c>
      <c r="D13" s="6">
        <v>370</v>
      </c>
      <c r="E13" s="6" t="s">
        <v>138</v>
      </c>
    </row>
    <row r="14" spans="1:5" x14ac:dyDescent="0.3">
      <c r="A14" s="27" t="s">
        <v>139</v>
      </c>
      <c r="B14" s="25">
        <v>37281</v>
      </c>
      <c r="C14" s="26">
        <f t="shared" ca="1" si="0"/>
        <v>20</v>
      </c>
      <c r="D14" s="6">
        <v>590</v>
      </c>
      <c r="E14" s="6" t="s">
        <v>133</v>
      </c>
    </row>
    <row r="15" spans="1:5" x14ac:dyDescent="0.3">
      <c r="A15" s="27" t="s">
        <v>140</v>
      </c>
      <c r="B15" s="25">
        <v>36063</v>
      </c>
      <c r="C15" s="26">
        <f t="shared" ca="1" si="0"/>
        <v>23</v>
      </c>
      <c r="D15" s="6">
        <v>6987</v>
      </c>
      <c r="E15" s="6" t="s">
        <v>141</v>
      </c>
    </row>
    <row r="16" spans="1:5" x14ac:dyDescent="0.3">
      <c r="A16" s="6" t="s">
        <v>142</v>
      </c>
      <c r="B16" s="25">
        <v>34309</v>
      </c>
      <c r="C16" s="26">
        <f t="shared" ca="1" si="0"/>
        <v>28</v>
      </c>
      <c r="D16" s="6">
        <v>1200</v>
      </c>
      <c r="E16" s="6" t="s">
        <v>131</v>
      </c>
    </row>
    <row r="17" spans="1:5" x14ac:dyDescent="0.3">
      <c r="D17" s="29"/>
      <c r="E17" s="30"/>
    </row>
    <row r="18" spans="1:5" x14ac:dyDescent="0.3">
      <c r="A18" s="31"/>
      <c r="B18" t="s">
        <v>144</v>
      </c>
      <c r="D1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E437-3780-4455-8B45-A14DB54CBDA8}">
  <dimension ref="B3:F15"/>
  <sheetViews>
    <sheetView workbookViewId="0">
      <selection activeCell="F24" sqref="F24"/>
    </sheetView>
  </sheetViews>
  <sheetFormatPr defaultRowHeight="14.4" x14ac:dyDescent="0.3"/>
  <sheetData>
    <row r="3" spans="2:6" x14ac:dyDescent="0.3">
      <c r="C3" s="31" t="s">
        <v>145</v>
      </c>
      <c r="D3" s="31" t="s">
        <v>146</v>
      </c>
      <c r="E3" s="31" t="s">
        <v>147</v>
      </c>
      <c r="F3" s="31" t="s">
        <v>148</v>
      </c>
    </row>
    <row r="4" spans="2:6" x14ac:dyDescent="0.3">
      <c r="B4" t="s">
        <v>149</v>
      </c>
      <c r="C4" t="s">
        <v>150</v>
      </c>
      <c r="D4" t="s">
        <v>151</v>
      </c>
      <c r="E4">
        <v>1</v>
      </c>
      <c r="F4">
        <v>2</v>
      </c>
    </row>
    <row r="5" spans="2:6" x14ac:dyDescent="0.3">
      <c r="B5" t="s">
        <v>152</v>
      </c>
      <c r="C5" t="s">
        <v>153</v>
      </c>
      <c r="D5" t="s">
        <v>154</v>
      </c>
      <c r="E5">
        <v>2</v>
      </c>
      <c r="F5">
        <v>4</v>
      </c>
    </row>
    <row r="6" spans="2:6" x14ac:dyDescent="0.3">
      <c r="B6" t="s">
        <v>155</v>
      </c>
      <c r="C6" t="s">
        <v>150</v>
      </c>
      <c r="D6" t="s">
        <v>151</v>
      </c>
      <c r="E6">
        <v>3</v>
      </c>
      <c r="F6">
        <v>6</v>
      </c>
    </row>
    <row r="7" spans="2:6" x14ac:dyDescent="0.3">
      <c r="B7" t="s">
        <v>156</v>
      </c>
      <c r="C7" t="s">
        <v>150</v>
      </c>
      <c r="D7" t="s">
        <v>154</v>
      </c>
      <c r="E7">
        <v>4</v>
      </c>
      <c r="F7">
        <v>8</v>
      </c>
    </row>
    <row r="8" spans="2:6" x14ac:dyDescent="0.3">
      <c r="B8" t="s">
        <v>157</v>
      </c>
      <c r="C8" t="s">
        <v>153</v>
      </c>
      <c r="D8" t="s">
        <v>151</v>
      </c>
      <c r="E8">
        <v>5</v>
      </c>
      <c r="F8">
        <v>10</v>
      </c>
    </row>
    <row r="9" spans="2:6" x14ac:dyDescent="0.3">
      <c r="B9" t="s">
        <v>158</v>
      </c>
      <c r="C9" t="s">
        <v>150</v>
      </c>
      <c r="D9" t="s">
        <v>154</v>
      </c>
      <c r="E9">
        <v>6</v>
      </c>
      <c r="F9">
        <v>12</v>
      </c>
    </row>
    <row r="10" spans="2:6" x14ac:dyDescent="0.3">
      <c r="B10" t="s">
        <v>159</v>
      </c>
      <c r="C10" t="s">
        <v>153</v>
      </c>
      <c r="D10" t="s">
        <v>151</v>
      </c>
      <c r="E10">
        <v>7</v>
      </c>
      <c r="F10">
        <v>14</v>
      </c>
    </row>
    <row r="11" spans="2:6" x14ac:dyDescent="0.3">
      <c r="B11" t="s">
        <v>160</v>
      </c>
      <c r="C11" t="s">
        <v>150</v>
      </c>
      <c r="D11" t="s">
        <v>154</v>
      </c>
      <c r="E11">
        <v>8</v>
      </c>
      <c r="F11">
        <v>16</v>
      </c>
    </row>
    <row r="12" spans="2:6" x14ac:dyDescent="0.3">
      <c r="B12" t="s">
        <v>161</v>
      </c>
      <c r="C12" t="s">
        <v>153</v>
      </c>
      <c r="D12" t="s">
        <v>151</v>
      </c>
      <c r="E12">
        <v>9</v>
      </c>
      <c r="F12">
        <v>18</v>
      </c>
    </row>
    <row r="13" spans="2:6" x14ac:dyDescent="0.3">
      <c r="B13" t="s">
        <v>162</v>
      </c>
      <c r="C13" t="s">
        <v>153</v>
      </c>
      <c r="D13" t="s">
        <v>154</v>
      </c>
      <c r="E13">
        <v>10</v>
      </c>
      <c r="F13">
        <v>20</v>
      </c>
    </row>
    <row r="15" spans="2:6" x14ac:dyDescent="0.3">
      <c r="B15" s="32"/>
      <c r="C15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E892-F27A-476A-9FCA-E79B4E6DB03F}">
  <dimension ref="B4:N25"/>
  <sheetViews>
    <sheetView workbookViewId="0">
      <selection activeCell="Q19" sqref="Q19"/>
    </sheetView>
  </sheetViews>
  <sheetFormatPr defaultRowHeight="14.4" x14ac:dyDescent="0.3"/>
  <sheetData>
    <row r="4" spans="2:14" x14ac:dyDescent="0.3">
      <c r="B4" s="33" t="s">
        <v>164</v>
      </c>
      <c r="C4" s="34" t="s">
        <v>165</v>
      </c>
      <c r="D4" s="35" t="s">
        <v>166</v>
      </c>
      <c r="E4" s="36" t="s">
        <v>167</v>
      </c>
      <c r="F4" s="6"/>
      <c r="G4" s="6"/>
      <c r="H4" s="37" t="s">
        <v>168</v>
      </c>
      <c r="I4" s="38"/>
      <c r="J4" s="38"/>
      <c r="K4" s="38"/>
      <c r="L4" s="38"/>
      <c r="M4" s="38"/>
      <c r="N4" s="39"/>
    </row>
    <row r="5" spans="2:14" x14ac:dyDescent="0.3">
      <c r="B5" s="6" t="s">
        <v>169</v>
      </c>
      <c r="C5" s="40">
        <v>56696</v>
      </c>
      <c r="D5" s="41">
        <v>2</v>
      </c>
      <c r="E5" s="42"/>
      <c r="F5" s="42"/>
      <c r="G5" s="43" t="s">
        <v>165</v>
      </c>
      <c r="H5" s="44">
        <v>0</v>
      </c>
      <c r="I5" s="44">
        <v>1</v>
      </c>
      <c r="J5" s="44">
        <v>2</v>
      </c>
      <c r="K5" s="44">
        <v>3</v>
      </c>
      <c r="L5" s="44">
        <v>4</v>
      </c>
      <c r="M5" s="44">
        <v>5</v>
      </c>
      <c r="N5" s="44">
        <v>6</v>
      </c>
    </row>
    <row r="6" spans="2:14" x14ac:dyDescent="0.3">
      <c r="B6" s="6" t="s">
        <v>170</v>
      </c>
      <c r="C6" s="40">
        <v>46681</v>
      </c>
      <c r="D6" s="41">
        <v>4</v>
      </c>
      <c r="E6" s="42"/>
      <c r="F6" s="42"/>
      <c r="G6" s="45">
        <v>0</v>
      </c>
      <c r="H6" s="46">
        <v>0</v>
      </c>
      <c r="I6" s="47">
        <f t="shared" ref="I6:N21" si="0">ROUND(H6*0.8,3)</f>
        <v>0</v>
      </c>
      <c r="J6" s="47">
        <f t="shared" si="0"/>
        <v>0</v>
      </c>
      <c r="K6" s="47">
        <f t="shared" si="0"/>
        <v>0</v>
      </c>
      <c r="L6" s="47">
        <f t="shared" si="0"/>
        <v>0</v>
      </c>
      <c r="M6" s="47">
        <f t="shared" si="0"/>
        <v>0</v>
      </c>
      <c r="N6" s="47">
        <f t="shared" si="0"/>
        <v>0</v>
      </c>
    </row>
    <row r="7" spans="2:14" x14ac:dyDescent="0.3">
      <c r="B7" s="6" t="s">
        <v>171</v>
      </c>
      <c r="C7" s="40">
        <v>26086</v>
      </c>
      <c r="D7" s="41">
        <v>1</v>
      </c>
      <c r="E7" s="42"/>
      <c r="F7" s="42"/>
      <c r="G7" s="48">
        <v>15000</v>
      </c>
      <c r="H7" s="49">
        <v>0.01</v>
      </c>
      <c r="I7" s="50">
        <f t="shared" si="0"/>
        <v>8.0000000000000002E-3</v>
      </c>
      <c r="J7" s="50">
        <f t="shared" si="0"/>
        <v>6.0000000000000001E-3</v>
      </c>
      <c r="K7" s="50">
        <f t="shared" si="0"/>
        <v>5.0000000000000001E-3</v>
      </c>
      <c r="L7" s="50">
        <f t="shared" si="0"/>
        <v>4.0000000000000001E-3</v>
      </c>
      <c r="M7" s="50">
        <f t="shared" si="0"/>
        <v>3.0000000000000001E-3</v>
      </c>
      <c r="N7" s="50">
        <f t="shared" si="0"/>
        <v>2E-3</v>
      </c>
    </row>
    <row r="8" spans="2:14" x14ac:dyDescent="0.3">
      <c r="B8" s="6" t="s">
        <v>172</v>
      </c>
      <c r="C8" s="40">
        <v>26108</v>
      </c>
      <c r="D8" s="41">
        <v>3</v>
      </c>
      <c r="E8" s="42"/>
      <c r="F8" s="42"/>
      <c r="G8" s="45">
        <v>20000</v>
      </c>
      <c r="H8" s="46">
        <v>0.03</v>
      </c>
      <c r="I8" s="47">
        <f t="shared" si="0"/>
        <v>2.4E-2</v>
      </c>
      <c r="J8" s="47">
        <f t="shared" si="0"/>
        <v>1.9E-2</v>
      </c>
      <c r="K8" s="47">
        <f t="shared" si="0"/>
        <v>1.4999999999999999E-2</v>
      </c>
      <c r="L8" s="47">
        <f t="shared" si="0"/>
        <v>1.2E-2</v>
      </c>
      <c r="M8" s="47">
        <f t="shared" si="0"/>
        <v>0.01</v>
      </c>
      <c r="N8" s="47">
        <f t="shared" si="0"/>
        <v>8.0000000000000002E-3</v>
      </c>
    </row>
    <row r="9" spans="2:14" x14ac:dyDescent="0.3">
      <c r="B9" s="6" t="s">
        <v>173</v>
      </c>
      <c r="C9" s="40">
        <v>68397</v>
      </c>
      <c r="D9" s="41">
        <v>2</v>
      </c>
      <c r="E9" s="42"/>
      <c r="F9" s="42"/>
      <c r="G9" s="48">
        <v>25000</v>
      </c>
      <c r="H9" s="49">
        <v>0.05</v>
      </c>
      <c r="I9" s="50">
        <f t="shared" si="0"/>
        <v>0.04</v>
      </c>
      <c r="J9" s="50">
        <f t="shared" si="0"/>
        <v>3.2000000000000001E-2</v>
      </c>
      <c r="K9" s="50">
        <f t="shared" si="0"/>
        <v>2.5999999999999999E-2</v>
      </c>
      <c r="L9" s="50">
        <f t="shared" si="0"/>
        <v>2.1000000000000001E-2</v>
      </c>
      <c r="M9" s="50">
        <f t="shared" si="0"/>
        <v>1.7000000000000001E-2</v>
      </c>
      <c r="N9" s="50">
        <f t="shared" si="0"/>
        <v>1.4E-2</v>
      </c>
    </row>
    <row r="10" spans="2:14" x14ac:dyDescent="0.3">
      <c r="B10" s="6" t="s">
        <v>174</v>
      </c>
      <c r="C10" s="40">
        <v>48672</v>
      </c>
      <c r="D10" s="41">
        <v>0</v>
      </c>
      <c r="E10" s="42"/>
      <c r="F10" s="42"/>
      <c r="G10" s="45">
        <v>30000</v>
      </c>
      <c r="H10" s="46">
        <v>7.0000000000000007E-2</v>
      </c>
      <c r="I10" s="47">
        <f t="shared" si="0"/>
        <v>5.6000000000000001E-2</v>
      </c>
      <c r="J10" s="47">
        <f t="shared" si="0"/>
        <v>4.4999999999999998E-2</v>
      </c>
      <c r="K10" s="47">
        <f t="shared" si="0"/>
        <v>3.5999999999999997E-2</v>
      </c>
      <c r="L10" s="47">
        <f t="shared" si="0"/>
        <v>2.9000000000000001E-2</v>
      </c>
      <c r="M10" s="47">
        <f t="shared" si="0"/>
        <v>2.3E-2</v>
      </c>
      <c r="N10" s="47">
        <f t="shared" si="0"/>
        <v>1.7999999999999999E-2</v>
      </c>
    </row>
    <row r="11" spans="2:14" x14ac:dyDescent="0.3">
      <c r="B11" s="6" t="s">
        <v>175</v>
      </c>
      <c r="C11" s="40">
        <v>68413</v>
      </c>
      <c r="D11" s="41">
        <v>2</v>
      </c>
      <c r="E11" s="42"/>
      <c r="F11" s="42"/>
      <c r="G11" s="48">
        <v>35000</v>
      </c>
      <c r="H11" s="49">
        <v>0.09</v>
      </c>
      <c r="I11" s="50">
        <f t="shared" si="0"/>
        <v>7.1999999999999995E-2</v>
      </c>
      <c r="J11" s="50">
        <f t="shared" si="0"/>
        <v>5.8000000000000003E-2</v>
      </c>
      <c r="K11" s="50">
        <f t="shared" si="0"/>
        <v>4.5999999999999999E-2</v>
      </c>
      <c r="L11" s="50">
        <f t="shared" si="0"/>
        <v>3.6999999999999998E-2</v>
      </c>
      <c r="M11" s="50">
        <f t="shared" si="0"/>
        <v>0.03</v>
      </c>
      <c r="N11" s="50">
        <f t="shared" si="0"/>
        <v>2.4E-2</v>
      </c>
    </row>
    <row r="12" spans="2:14" x14ac:dyDescent="0.3">
      <c r="B12" s="6" t="s">
        <v>176</v>
      </c>
      <c r="C12" s="40">
        <v>48659</v>
      </c>
      <c r="D12" s="41">
        <v>1</v>
      </c>
      <c r="E12" s="42"/>
      <c r="F12" s="42"/>
      <c r="G12" s="45">
        <v>40000</v>
      </c>
      <c r="H12" s="46">
        <v>0.11</v>
      </c>
      <c r="I12" s="47">
        <f t="shared" si="0"/>
        <v>8.7999999999999995E-2</v>
      </c>
      <c r="J12" s="47">
        <f t="shared" si="0"/>
        <v>7.0000000000000007E-2</v>
      </c>
      <c r="K12" s="47">
        <f t="shared" si="0"/>
        <v>5.6000000000000001E-2</v>
      </c>
      <c r="L12" s="47">
        <f t="shared" si="0"/>
        <v>4.4999999999999998E-2</v>
      </c>
      <c r="M12" s="47">
        <f t="shared" si="0"/>
        <v>3.5999999999999997E-2</v>
      </c>
      <c r="N12" s="47">
        <f t="shared" si="0"/>
        <v>2.9000000000000001E-2</v>
      </c>
    </row>
    <row r="13" spans="2:14" x14ac:dyDescent="0.3">
      <c r="B13" s="6" t="s">
        <v>177</v>
      </c>
      <c r="C13" s="40">
        <v>91031</v>
      </c>
      <c r="D13" s="41">
        <v>4</v>
      </c>
      <c r="E13" s="42"/>
      <c r="F13" s="42"/>
      <c r="G13" s="48">
        <v>45000</v>
      </c>
      <c r="H13" s="49">
        <v>0.13</v>
      </c>
      <c r="I13" s="50">
        <f t="shared" si="0"/>
        <v>0.104</v>
      </c>
      <c r="J13" s="50">
        <f t="shared" si="0"/>
        <v>8.3000000000000004E-2</v>
      </c>
      <c r="K13" s="50">
        <f t="shared" si="0"/>
        <v>6.6000000000000003E-2</v>
      </c>
      <c r="L13" s="50">
        <f t="shared" si="0"/>
        <v>5.2999999999999999E-2</v>
      </c>
      <c r="M13" s="50">
        <f t="shared" si="0"/>
        <v>4.2000000000000003E-2</v>
      </c>
      <c r="N13" s="50">
        <f t="shared" si="0"/>
        <v>3.4000000000000002E-2</v>
      </c>
    </row>
    <row r="14" spans="2:14" x14ac:dyDescent="0.3">
      <c r="B14" s="6" t="s">
        <v>178</v>
      </c>
      <c r="C14" s="40">
        <v>91049</v>
      </c>
      <c r="D14" s="41">
        <v>6</v>
      </c>
      <c r="E14" s="42"/>
      <c r="F14" s="42"/>
      <c r="G14" s="45">
        <v>50000</v>
      </c>
      <c r="H14" s="46">
        <v>0.15</v>
      </c>
      <c r="I14" s="47">
        <f t="shared" si="0"/>
        <v>0.12</v>
      </c>
      <c r="J14" s="47">
        <f t="shared" si="0"/>
        <v>9.6000000000000002E-2</v>
      </c>
      <c r="K14" s="47">
        <f t="shared" si="0"/>
        <v>7.6999999999999999E-2</v>
      </c>
      <c r="L14" s="47">
        <f t="shared" si="0"/>
        <v>6.2E-2</v>
      </c>
      <c r="M14" s="47">
        <f t="shared" si="0"/>
        <v>0.05</v>
      </c>
      <c r="N14" s="47">
        <f t="shared" si="0"/>
        <v>0.04</v>
      </c>
    </row>
    <row r="15" spans="2:14" x14ac:dyDescent="0.3">
      <c r="B15" s="6" t="s">
        <v>179</v>
      </c>
      <c r="C15" s="40">
        <v>82942</v>
      </c>
      <c r="D15" s="41">
        <v>1</v>
      </c>
      <c r="E15" s="42"/>
      <c r="F15" s="42"/>
      <c r="G15" s="48">
        <v>55000</v>
      </c>
      <c r="H15" s="49">
        <v>0.17</v>
      </c>
      <c r="I15" s="50">
        <f t="shared" si="0"/>
        <v>0.13600000000000001</v>
      </c>
      <c r="J15" s="50">
        <f t="shared" si="0"/>
        <v>0.109</v>
      </c>
      <c r="K15" s="50">
        <f t="shared" si="0"/>
        <v>8.6999999999999994E-2</v>
      </c>
      <c r="L15" s="50">
        <f t="shared" si="0"/>
        <v>7.0000000000000007E-2</v>
      </c>
      <c r="M15" s="50">
        <f t="shared" si="0"/>
        <v>5.6000000000000001E-2</v>
      </c>
      <c r="N15" s="50">
        <f t="shared" si="0"/>
        <v>4.4999999999999998E-2</v>
      </c>
    </row>
    <row r="16" spans="2:14" x14ac:dyDescent="0.3">
      <c r="B16" s="6" t="s">
        <v>180</v>
      </c>
      <c r="C16" s="40">
        <v>35207</v>
      </c>
      <c r="D16" s="41">
        <v>3</v>
      </c>
      <c r="E16" s="42"/>
      <c r="F16" s="42"/>
      <c r="G16" s="45">
        <v>60000</v>
      </c>
      <c r="H16" s="46">
        <v>0.19</v>
      </c>
      <c r="I16" s="47">
        <f t="shared" si="0"/>
        <v>0.152</v>
      </c>
      <c r="J16" s="47">
        <f t="shared" si="0"/>
        <v>0.122</v>
      </c>
      <c r="K16" s="47">
        <f t="shared" si="0"/>
        <v>9.8000000000000004E-2</v>
      </c>
      <c r="L16" s="47">
        <f t="shared" si="0"/>
        <v>7.8E-2</v>
      </c>
      <c r="M16" s="47">
        <f t="shared" si="0"/>
        <v>6.2E-2</v>
      </c>
      <c r="N16" s="47">
        <f t="shared" si="0"/>
        <v>0.05</v>
      </c>
    </row>
    <row r="17" spans="2:14" x14ac:dyDescent="0.3">
      <c r="B17" s="6" t="s">
        <v>181</v>
      </c>
      <c r="C17" s="40">
        <v>82932</v>
      </c>
      <c r="D17" s="41">
        <v>4</v>
      </c>
      <c r="E17" s="42"/>
      <c r="F17" s="42"/>
      <c r="G17" s="48">
        <v>65000</v>
      </c>
      <c r="H17" s="49">
        <v>0.21</v>
      </c>
      <c r="I17" s="50">
        <f t="shared" si="0"/>
        <v>0.16800000000000001</v>
      </c>
      <c r="J17" s="50">
        <f t="shared" si="0"/>
        <v>0.13400000000000001</v>
      </c>
      <c r="K17" s="50">
        <f t="shared" si="0"/>
        <v>0.107</v>
      </c>
      <c r="L17" s="50">
        <f t="shared" si="0"/>
        <v>8.5999999999999993E-2</v>
      </c>
      <c r="M17" s="50">
        <f t="shared" si="0"/>
        <v>6.9000000000000006E-2</v>
      </c>
      <c r="N17" s="50">
        <f t="shared" si="0"/>
        <v>5.5E-2</v>
      </c>
    </row>
    <row r="18" spans="2:14" x14ac:dyDescent="0.3">
      <c r="B18" s="6" t="s">
        <v>182</v>
      </c>
      <c r="C18" s="40">
        <v>29899</v>
      </c>
      <c r="D18" s="41">
        <v>1</v>
      </c>
      <c r="E18" s="42"/>
      <c r="F18" s="42"/>
      <c r="G18" s="45">
        <v>70000</v>
      </c>
      <c r="H18" s="46">
        <v>0.23</v>
      </c>
      <c r="I18" s="47">
        <f t="shared" si="0"/>
        <v>0.184</v>
      </c>
      <c r="J18" s="47">
        <f t="shared" si="0"/>
        <v>0.14699999999999999</v>
      </c>
      <c r="K18" s="47">
        <f t="shared" si="0"/>
        <v>0.11799999999999999</v>
      </c>
      <c r="L18" s="47">
        <f t="shared" si="0"/>
        <v>9.4E-2</v>
      </c>
      <c r="M18" s="47">
        <f t="shared" si="0"/>
        <v>7.4999999999999997E-2</v>
      </c>
      <c r="N18" s="47">
        <f t="shared" si="0"/>
        <v>0.06</v>
      </c>
    </row>
    <row r="19" spans="2:14" x14ac:dyDescent="0.3">
      <c r="B19" s="6" t="s">
        <v>183</v>
      </c>
      <c r="C19" s="40">
        <v>35189</v>
      </c>
      <c r="D19" s="41">
        <v>2</v>
      </c>
      <c r="E19" s="42"/>
      <c r="F19" s="42"/>
      <c r="G19" s="48">
        <v>75000</v>
      </c>
      <c r="H19" s="49">
        <v>0.25</v>
      </c>
      <c r="I19" s="50">
        <f t="shared" si="0"/>
        <v>0.2</v>
      </c>
      <c r="J19" s="50">
        <f t="shared" si="0"/>
        <v>0.16</v>
      </c>
      <c r="K19" s="50">
        <f t="shared" si="0"/>
        <v>0.128</v>
      </c>
      <c r="L19" s="50">
        <f t="shared" si="0"/>
        <v>0.10199999999999999</v>
      </c>
      <c r="M19" s="50">
        <f t="shared" si="0"/>
        <v>8.2000000000000003E-2</v>
      </c>
      <c r="N19" s="50">
        <f t="shared" si="0"/>
        <v>6.6000000000000003E-2</v>
      </c>
    </row>
    <row r="20" spans="2:14" x14ac:dyDescent="0.3">
      <c r="B20" s="6" t="s">
        <v>184</v>
      </c>
      <c r="C20" s="40">
        <v>26222</v>
      </c>
      <c r="D20" s="41">
        <v>1</v>
      </c>
      <c r="E20" s="42"/>
      <c r="F20" s="42"/>
      <c r="G20" s="45">
        <v>80000</v>
      </c>
      <c r="H20" s="46">
        <v>0.27</v>
      </c>
      <c r="I20" s="47">
        <f t="shared" si="0"/>
        <v>0.216</v>
      </c>
      <c r="J20" s="47">
        <f t="shared" si="0"/>
        <v>0.17299999999999999</v>
      </c>
      <c r="K20" s="47">
        <f t="shared" si="0"/>
        <v>0.13800000000000001</v>
      </c>
      <c r="L20" s="47">
        <f t="shared" si="0"/>
        <v>0.11</v>
      </c>
      <c r="M20" s="47">
        <f t="shared" si="0"/>
        <v>8.7999999999999995E-2</v>
      </c>
      <c r="N20" s="47">
        <f t="shared" si="0"/>
        <v>7.0000000000000007E-2</v>
      </c>
    </row>
    <row r="21" spans="2:14" x14ac:dyDescent="0.3">
      <c r="B21" s="6" t="s">
        <v>185</v>
      </c>
      <c r="C21" s="40">
        <v>29881</v>
      </c>
      <c r="D21" s="41">
        <v>4</v>
      </c>
      <c r="E21" s="42"/>
      <c r="F21" s="42"/>
      <c r="G21" s="48">
        <v>85000</v>
      </c>
      <c r="H21" s="49">
        <v>0.28999999999999998</v>
      </c>
      <c r="I21" s="50">
        <f t="shared" si="0"/>
        <v>0.23200000000000001</v>
      </c>
      <c r="J21" s="50">
        <f t="shared" si="0"/>
        <v>0.186</v>
      </c>
      <c r="K21" s="50">
        <f t="shared" si="0"/>
        <v>0.14899999999999999</v>
      </c>
      <c r="L21" s="50">
        <f t="shared" si="0"/>
        <v>0.11899999999999999</v>
      </c>
      <c r="M21" s="50">
        <f t="shared" si="0"/>
        <v>9.5000000000000001E-2</v>
      </c>
      <c r="N21" s="50">
        <f t="shared" si="0"/>
        <v>7.5999999999999998E-2</v>
      </c>
    </row>
    <row r="22" spans="2:14" x14ac:dyDescent="0.3">
      <c r="B22" s="6" t="s">
        <v>186</v>
      </c>
      <c r="C22" s="40">
        <v>26208</v>
      </c>
      <c r="D22" s="41">
        <v>2</v>
      </c>
      <c r="E22" s="42"/>
      <c r="F22" s="42"/>
      <c r="G22" s="45">
        <v>90000</v>
      </c>
      <c r="H22" s="46">
        <v>0.31</v>
      </c>
      <c r="I22" s="47">
        <f t="shared" ref="I22:N22" si="1">ROUND(H22*0.8,3)</f>
        <v>0.248</v>
      </c>
      <c r="J22" s="47">
        <f t="shared" si="1"/>
        <v>0.19800000000000001</v>
      </c>
      <c r="K22" s="47">
        <f t="shared" si="1"/>
        <v>0.158</v>
      </c>
      <c r="L22" s="47">
        <f t="shared" si="1"/>
        <v>0.126</v>
      </c>
      <c r="M22" s="47">
        <f t="shared" si="1"/>
        <v>0.10100000000000001</v>
      </c>
      <c r="N22" s="47">
        <f t="shared" si="1"/>
        <v>8.1000000000000003E-2</v>
      </c>
    </row>
    <row r="23" spans="2:14" x14ac:dyDescent="0.3">
      <c r="B23" s="6" t="s">
        <v>187</v>
      </c>
      <c r="C23" s="40">
        <v>36852</v>
      </c>
      <c r="D23" s="41">
        <v>3</v>
      </c>
      <c r="E23" s="42"/>
      <c r="F23" s="42"/>
      <c r="G23" s="6"/>
      <c r="H23" s="6"/>
      <c r="I23" s="6"/>
      <c r="J23" s="6"/>
      <c r="K23" s="6"/>
      <c r="L23" s="6"/>
      <c r="M23" s="6"/>
      <c r="N23" s="6"/>
    </row>
    <row r="24" spans="2:14" x14ac:dyDescent="0.3">
      <c r="B24" s="6" t="s">
        <v>188</v>
      </c>
      <c r="C24" s="40">
        <v>36838</v>
      </c>
      <c r="D24" s="41">
        <v>3</v>
      </c>
      <c r="E24" s="42"/>
      <c r="F24" s="42"/>
      <c r="G24" s="6"/>
      <c r="H24" s="6"/>
      <c r="I24" s="6"/>
      <c r="J24" s="6"/>
      <c r="K24" s="6"/>
      <c r="L24" s="6"/>
      <c r="M24" s="6"/>
      <c r="N24" s="6"/>
    </row>
    <row r="25" spans="2:14" x14ac:dyDescent="0.3">
      <c r="B25" s="6" t="s">
        <v>189</v>
      </c>
      <c r="C25" s="40">
        <v>18044</v>
      </c>
      <c r="D25" s="41">
        <v>6</v>
      </c>
      <c r="E25" s="42"/>
      <c r="F25" s="42"/>
      <c r="G25" s="6"/>
      <c r="H25" s="6"/>
      <c r="I25" s="6"/>
      <c r="J25" s="6"/>
      <c r="K25" s="6"/>
      <c r="L25" s="6"/>
      <c r="M25" s="6"/>
      <c r="N25" s="6"/>
    </row>
  </sheetData>
  <mergeCells count="1">
    <mergeCell ref="H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AND,OR &amp; NOT </vt:lpstr>
      <vt:lpstr>Using IF </vt:lpstr>
      <vt:lpstr>Using Length</vt:lpstr>
      <vt:lpstr>Left,Right &amp; Mid </vt:lpstr>
      <vt:lpstr>CountIF</vt:lpstr>
      <vt:lpstr>SumIF</vt:lpstr>
      <vt:lpstr>AverageIF</vt:lpstr>
      <vt:lpstr>Sum product</vt:lpstr>
      <vt:lpstr>Lookup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2022-03-13T23:36:34Z</dcterms:created>
  <dcterms:modified xsi:type="dcterms:W3CDTF">2022-03-13T23:46:59Z</dcterms:modified>
</cp:coreProperties>
</file>