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5975" windowHeight="7365"/>
  </bookViews>
  <sheets>
    <sheet name="статистика" sheetId="4" r:id="rId1"/>
    <sheet name="Лист1" sheetId="1" state="hidden" r:id="rId2"/>
    <sheet name="Лист2" sheetId="2" state="hidden" r:id="rId3"/>
    <sheet name="Лист3" sheetId="3" state="hidden" r:id="rId4"/>
  </sheets>
  <definedNames>
    <definedName name="_xlnm._FilterDatabase" localSheetId="1" hidden="1">Лист1!$A$1:$H$5645</definedName>
    <definedName name="_xlnm._FilterDatabase" localSheetId="0" hidden="1">статистика!$E$14:$E$4685</definedName>
  </definedNames>
  <calcPr calcId="125725"/>
  <pivotCaches>
    <pivotCache cacheId="32" r:id="rId5"/>
  </pivotCaches>
</workbook>
</file>

<file path=xl/calcChain.xml><?xml version="1.0" encoding="utf-8"?>
<calcChain xmlns="http://schemas.openxmlformats.org/spreadsheetml/2006/main">
  <c r="H5623" i="1"/>
  <c r="H5560"/>
  <c r="H5546"/>
  <c r="H5533"/>
  <c r="H5496"/>
  <c r="H5466"/>
  <c r="H5433"/>
  <c r="H5419"/>
  <c r="H5408"/>
  <c r="H5395"/>
  <c r="H5388"/>
  <c r="H5382"/>
  <c r="H5348"/>
  <c r="H5237"/>
  <c r="H5214"/>
  <c r="H5192"/>
  <c r="H5184"/>
  <c r="H5131"/>
  <c r="H5114"/>
  <c r="H5102"/>
  <c r="H5079"/>
  <c r="H5058"/>
  <c r="H5021"/>
  <c r="H5009"/>
  <c r="H4986"/>
  <c r="H4975"/>
  <c r="H4963"/>
  <c r="H4943"/>
  <c r="H4932"/>
  <c r="H4912"/>
  <c r="H4900"/>
  <c r="H4891"/>
  <c r="H4879"/>
  <c r="H4855"/>
  <c r="H4844"/>
  <c r="H4825"/>
  <c r="H4792"/>
  <c r="H4787"/>
  <c r="H4739"/>
  <c r="H4728"/>
  <c r="H4679"/>
  <c r="H4658"/>
  <c r="H4637"/>
  <c r="H4626"/>
  <c r="H4589"/>
  <c r="H4531"/>
  <c r="H4454"/>
  <c r="H4443"/>
  <c r="H4393"/>
  <c r="H4381"/>
  <c r="H4331"/>
  <c r="H4303"/>
  <c r="H4256"/>
  <c r="H4246" l="1"/>
  <c r="H4223"/>
  <c r="H4200"/>
  <c r="H4190"/>
  <c r="H4158"/>
  <c r="H4148"/>
  <c r="H4103"/>
  <c r="H4092"/>
  <c r="H4060"/>
  <c r="H4046"/>
  <c r="H4032"/>
  <c r="H4019"/>
  <c r="H4002"/>
  <c r="H3983"/>
  <c r="H3964"/>
  <c r="H3907"/>
  <c r="H3888"/>
  <c r="H3883"/>
  <c r="H3872"/>
  <c r="H3860"/>
  <c r="H3841"/>
  <c r="H3803"/>
  <c r="H3794"/>
  <c r="H3787"/>
  <c r="H3774"/>
  <c r="H3761"/>
  <c r="H3730"/>
  <c r="H3717"/>
  <c r="H3705"/>
  <c r="H3695"/>
  <c r="H3678"/>
  <c r="H3657"/>
  <c r="H3568"/>
  <c r="H3549"/>
  <c r="H3543"/>
  <c r="H3486"/>
  <c r="H3476"/>
  <c r="H3467"/>
  <c r="H3455"/>
  <c r="H3444"/>
  <c r="H3432"/>
  <c r="H3388"/>
  <c r="H3348"/>
  <c r="H3330"/>
  <c r="H3309"/>
  <c r="H3294"/>
  <c r="H3281"/>
  <c r="H3272"/>
  <c r="H3250"/>
  <c r="H3239"/>
  <c r="H3218"/>
  <c r="H3183"/>
  <c r="H3169"/>
  <c r="H3158"/>
  <c r="H3137"/>
  <c r="H3086"/>
  <c r="H3042"/>
  <c r="H3030"/>
  <c r="H3010"/>
  <c r="H2997"/>
  <c r="H2986"/>
  <c r="H2944"/>
  <c r="H2927"/>
  <c r="H2888"/>
  <c r="H2805"/>
  <c r="H2791"/>
  <c r="H2770"/>
  <c r="H2762"/>
  <c r="H2741"/>
  <c r="H2726"/>
  <c r="H2707"/>
  <c r="H2652"/>
  <c r="H2626"/>
  <c r="H2580"/>
  <c r="H2518"/>
  <c r="H2441"/>
  <c r="H2410"/>
  <c r="H2398"/>
  <c r="H2392"/>
  <c r="H2383"/>
  <c r="H2342"/>
  <c r="H2281"/>
  <c r="H2272"/>
  <c r="H2263"/>
  <c r="H2229"/>
  <c r="H2222"/>
  <c r="H2212"/>
  <c r="H2186"/>
  <c r="H2174"/>
  <c r="H2159"/>
  <c r="H2138"/>
  <c r="H2130"/>
  <c r="H2104"/>
  <c r="H2096"/>
  <c r="H2070"/>
  <c r="H2042"/>
  <c r="H2032"/>
  <c r="H2024"/>
  <c r="H2016"/>
  <c r="H1976"/>
  <c r="H1956"/>
  <c r="H1907"/>
  <c r="H1890"/>
  <c r="H1884"/>
  <c r="H1846"/>
  <c r="H1838"/>
  <c r="H1823"/>
  <c r="H1786"/>
  <c r="H1780"/>
  <c r="H1759"/>
  <c r="H1750"/>
  <c r="H1740"/>
  <c r="H1730"/>
  <c r="H1712"/>
  <c r="H1707"/>
  <c r="H1682"/>
  <c r="H1673"/>
  <c r="H1648"/>
  <c r="H1640"/>
  <c r="H1595"/>
  <c r="H1589"/>
  <c r="H1583"/>
  <c r="H1549"/>
  <c r="H1536"/>
  <c r="H1519"/>
  <c r="H1490"/>
  <c r="H1484"/>
  <c r="H1469"/>
  <c r="H1445"/>
  <c r="H1432"/>
  <c r="H1392"/>
  <c r="H1384"/>
  <c r="H1376"/>
  <c r="H1368"/>
  <c r="H1347"/>
  <c r="H1327"/>
  <c r="H1272"/>
  <c r="H1266"/>
  <c r="H1246"/>
  <c r="H1229"/>
  <c r="H1192"/>
  <c r="H1179"/>
  <c r="H1174"/>
  <c r="H1168"/>
  <c r="H1160"/>
  <c r="H1153"/>
  <c r="H1145"/>
  <c r="H1117"/>
  <c r="H1104"/>
  <c r="H1099"/>
  <c r="H1092"/>
  <c r="H1085"/>
  <c r="H1075"/>
  <c r="H1049"/>
  <c r="H1012"/>
  <c r="H999"/>
  <c r="H981"/>
  <c r="H921"/>
  <c r="H902"/>
  <c r="H896"/>
  <c r="H890"/>
  <c r="H885"/>
  <c r="H880"/>
  <c r="H869"/>
  <c r="H851"/>
  <c r="H838"/>
  <c r="H809"/>
  <c r="H802"/>
  <c r="H796"/>
  <c r="H760"/>
  <c r="H754"/>
  <c r="H741"/>
  <c r="H723"/>
  <c r="H718"/>
  <c r="H705"/>
  <c r="H686"/>
  <c r="H661"/>
  <c r="H633"/>
  <c r="H624"/>
  <c r="H618"/>
  <c r="H613"/>
  <c r="H605"/>
  <c r="H598"/>
  <c r="H591"/>
  <c r="H584"/>
  <c r="H523"/>
  <c r="H515"/>
  <c r="H460"/>
  <c r="H454"/>
  <c r="H431"/>
  <c r="H422"/>
  <c r="H407"/>
  <c r="H400"/>
  <c r="H386"/>
  <c r="H366"/>
  <c r="H356"/>
  <c r="H349"/>
  <c r="H323"/>
  <c r="H296"/>
  <c r="H277"/>
  <c r="H284" l="1"/>
  <c r="H254"/>
  <c r="H246"/>
  <c r="H202"/>
  <c r="H126"/>
  <c r="H35"/>
  <c r="H2"/>
</calcChain>
</file>

<file path=xl/sharedStrings.xml><?xml version="1.0" encoding="utf-8"?>
<sst xmlns="http://schemas.openxmlformats.org/spreadsheetml/2006/main" count="21979" uniqueCount="4583">
  <si>
    <t>ID ОБъявления</t>
  </si>
  <si>
    <t>Название</t>
  </si>
  <si>
    <t>Ссылка</t>
  </si>
  <si>
    <t>spb.cian.ru</t>
  </si>
  <si>
    <t>realty.yandex.ru</t>
  </si>
  <si>
    <t>mirkvartir.ru</t>
  </si>
  <si>
    <t>restate.ru</t>
  </si>
  <si>
    <t>spb.mlsn.ru</t>
  </si>
  <si>
    <t>rosrealt.ru</t>
  </si>
  <si>
    <t>avito</t>
  </si>
  <si>
    <t>4-комнатная квартира, 138,9 м?</t>
  </si>
  <si>
    <t>https://realty.yandex.ru/offer/1847492777669614848/</t>
  </si>
  <si>
    <t>1?255</t>
  </si>
  <si>
    <t>1-комнатная квартира, 40,5 м?</t>
  </si>
  <si>
    <t>https://realty.yandex.ru/offer/7569355919491902976/</t>
  </si>
  <si>
    <t>1-комнатная квартира, 37,5 м?</t>
  </si>
  <si>
    <t>https://realty.yandex.ru/offer/4648800097675102976/</t>
  </si>
  <si>
    <t>3-комнатная квартира, 54,5 м?</t>
  </si>
  <si>
    <t>https://realty.yandex.ru/offer/2300529327732396801/</t>
  </si>
  <si>
    <t>1-комнатная квартира, 43,8 м?</t>
  </si>
  <si>
    <t>https://realty.yandex.ru/offer/2075916076985989121/</t>
  </si>
  <si>
    <t>1-комнатная квартира, 40,1 м?</t>
  </si>
  <si>
    <t>https://realty.yandex.ru/offer/5888329930787853568/</t>
  </si>
  <si>
    <t>2-комнатная квартира, 64 м?</t>
  </si>
  <si>
    <t>https://realty.yandex.ru/offer/5112086002441506048/</t>
  </si>
  <si>
    <t>1-комнатная квартира, 33,5 м?</t>
  </si>
  <si>
    <t>https://realty.yandex.ru/offer/4703982513211907841/</t>
  </si>
  <si>
    <t>2-комнатная квартира, 49,6 м?</t>
  </si>
  <si>
    <t>https://realty.yandex.ru/offer/4771475747333774592/</t>
  </si>
  <si>
    <t>https://realty.yandex.ru/offer/8744722729994139136/</t>
  </si>
  <si>
    <t>2-комнатная квартира, 44,2 м?</t>
  </si>
  <si>
    <t>https://realty.yandex.ru/offer/8046571720361500928/</t>
  </si>
  <si>
    <t>2-комнатная квартира, 47,3 м?</t>
  </si>
  <si>
    <t>https://realty.yandex.ru/offer/4500591378426085376/</t>
  </si>
  <si>
    <t>2-комнатная квартира, 44,7 м?</t>
  </si>
  <si>
    <t>https://realty.yandex.ru/offer/6247915462185080320/</t>
  </si>
  <si>
    <t>2-комнатная квартира, 62 м?</t>
  </si>
  <si>
    <t>https://realty.yandex.ru/offer/6002714988880185601/</t>
  </si>
  <si>
    <t>3-комнатная квартира, 105 м?</t>
  </si>
  <si>
    <t>https://realty.yandex.ru/offer/573546321173865984/</t>
  </si>
  <si>
    <t>3-комнатная квартира, 63,3 м?</t>
  </si>
  <si>
    <t>https://realty.yandex.ru/offer/8148119433061382657/</t>
  </si>
  <si>
    <t>3-комнатная квартира, 74,3 м?</t>
  </si>
  <si>
    <t>https://realty.yandex.ru/offer/8932745464285846784/</t>
  </si>
  <si>
    <t>2-комнатная квартира, 49,8 м?</t>
  </si>
  <si>
    <t>https://realty.yandex.ru/offer/8296055469936364800/</t>
  </si>
  <si>
    <t>2-комнатная квартира, 42,8 м?</t>
  </si>
  <si>
    <t>https://realty.yandex.ru/offer/4035115773933819904/</t>
  </si>
  <si>
    <t>2-комнатная квартира, 46,4 м?</t>
  </si>
  <si>
    <t>https://realty.yandex.ru/offer/6253767906707419392/</t>
  </si>
  <si>
    <t>2-комнатная квартира, 52,3 м?</t>
  </si>
  <si>
    <t>https://realty.yandex.ru/offer/2404873057160503809</t>
  </si>
  <si>
    <t>2-комнатная квартира, 57,5 м?</t>
  </si>
  <si>
    <t>https://realty.yandex.ru/offer/8199696833450001153/</t>
  </si>
  <si>
    <t>2-комнатная квартира, 50 м?</t>
  </si>
  <si>
    <t>https://realty.yandex.ru/offer/8468983169844489216/</t>
  </si>
  <si>
    <t>2-комнатная квартира, 46,1 м?</t>
  </si>
  <si>
    <t>https://realty.yandex.ru/offer/7702798056702140672/</t>
  </si>
  <si>
    <t>https://realty.yandex.ru/offer/1461216252300008448/</t>
  </si>
  <si>
    <t>2-комнатная квартира, 69 м?</t>
  </si>
  <si>
    <t>https://realty.yandex.ru/offer/7168429609118343936/</t>
  </si>
  <si>
    <t>2-комнатная квартира, 54,5 м?</t>
  </si>
  <si>
    <t>https://realty.yandex.ru/offer/4489278568170165249/</t>
  </si>
  <si>
    <t>2-комнатная квартира, 48 м?</t>
  </si>
  <si>
    <t>https://realty.yandex.ru/offer/2417631588887721216/</t>
  </si>
  <si>
    <t>2-комнатная квартира, 46 м?</t>
  </si>
  <si>
    <t>https://realty.yandex.ru/offer/3544753938357751040/</t>
  </si>
  <si>
    <t>2-комнатная квартира, 41 м?</t>
  </si>
  <si>
    <t>https://realty.yandex.ru/offer/1220804075236935681/</t>
  </si>
  <si>
    <t>2-комнатная квартира, 54 м?</t>
  </si>
  <si>
    <t>https://realty.yandex.ru/offer/5552708991400836097/</t>
  </si>
  <si>
    <t>2-комнатная квартира, 73 м?</t>
  </si>
  <si>
    <t>https://realty.yandex.ru/offer/7764157648553098496/</t>
  </si>
  <si>
    <t>2-комнатная квартира, 64,5 м?</t>
  </si>
  <si>
    <t>https://realty.yandex.ru/offer/3197405341742150912/</t>
  </si>
  <si>
    <t>https://realty.yandex.ru/offer/7913226289217037568/</t>
  </si>
  <si>
    <t>https://realty.yandex.ru/offer/5915843415019166977/</t>
  </si>
  <si>
    <t>https://realty.yandex.ru/offer/5279202912178751232/</t>
  </si>
  <si>
    <t>2-комнатная квартира, 52,6 м?</t>
  </si>
  <si>
    <t>https://realty.yandex.ru/offer/145682524954742529/</t>
  </si>
  <si>
    <t>2-комнатная квартира, 42,7 м?</t>
  </si>
  <si>
    <t>https://realty.yandex.ru/offer/3374662400987867648/</t>
  </si>
  <si>
    <t>https://realty.yandex.ru/offer/1677953562570991872/</t>
  </si>
  <si>
    <t>2-комнатная квартира, 66 м?</t>
  </si>
  <si>
    <t>https://realty.yandex.ru/offer/8940601982283654400/</t>
  </si>
  <si>
    <t>2-комнатная квартира, 76,2 м?</t>
  </si>
  <si>
    <t>https://realty.yandex.ru/offer/5205913920820484864/</t>
  </si>
  <si>
    <t>https://realty.yandex.ru/offer/1028229718963076864/</t>
  </si>
  <si>
    <t>2-комнатная квартира, 49,9 м?</t>
  </si>
  <si>
    <t>https://realty.yandex.ru/offer/143324550354902017/</t>
  </si>
  <si>
    <t>2-комнатная квартира, 55,2 м?</t>
  </si>
  <si>
    <t>https://realty.yandex.ru/offer/1878962055183298305/</t>
  </si>
  <si>
    <t>2-комнатная квартира, 74,4 м?</t>
  </si>
  <si>
    <t>https://realty.yandex.ru/offer/2770050499467425025/</t>
  </si>
  <si>
    <t>https://realty.yandex.ru/offer/8200478845649647872/</t>
  </si>
  <si>
    <t>2-комнатная квартира, 61,7 м?</t>
  </si>
  <si>
    <t>https://realty.yandex.ru/offer/7537846623074678016/</t>
  </si>
  <si>
    <t>2-комнатная квартира, 47 м?</t>
  </si>
  <si>
    <t>https://realty.yandex.ru/offer/1723703339153102848/</t>
  </si>
  <si>
    <t>2-комнатная квартира, 60,7 м?</t>
  </si>
  <si>
    <t>https://realty.yandex.ru/offer/838066672674705152/</t>
  </si>
  <si>
    <t>https://realty.yandex.ru/offer/8806528478985736448/</t>
  </si>
  <si>
    <t>2-комнатная квартира, 59,2 м?</t>
  </si>
  <si>
    <t>https://realty.yandex.ru/offer/4558091965956619009/</t>
  </si>
  <si>
    <t>2-комнатная квартира, 47,8 м?</t>
  </si>
  <si>
    <t>https://realty.yandex.ru/offer/4069288534487056897/</t>
  </si>
  <si>
    <t>2-комнатная квартира, 51 м?</t>
  </si>
  <si>
    <t>https://realty.yandex.ru/offer/7246099200685082112/</t>
  </si>
  <si>
    <t>2-комнатная квартира, 60,2 м?</t>
  </si>
  <si>
    <t>https://realty.yandex.ru/offer/83156117500017665/</t>
  </si>
  <si>
    <t>2-комнатная квартира, 77 м?</t>
  </si>
  <si>
    <t>https://realty.yandex.ru/offer/6977493781605131776/</t>
  </si>
  <si>
    <t>2-комнатная квартира, 69,8 м?</t>
  </si>
  <si>
    <t>https://realty.yandex.ru/offer/5527494637472023553/</t>
  </si>
  <si>
    <t>https://realty.yandex.ru/offer/3669218248167593472/</t>
  </si>
  <si>
    <t>2-комнатная квартира, 75,1 м?</t>
  </si>
  <si>
    <t>https://realty.yandex.ru/offer/5479618529840870144/</t>
  </si>
  <si>
    <t>https://realty.yandex.ru/offer/6860522293295771393/</t>
  </si>
  <si>
    <t>2-комнатная квартира, 49,1 м?</t>
  </si>
  <si>
    <t>https://realty.yandex.ru/offer/8019560017050224640/</t>
  </si>
  <si>
    <t>2-комнатная квартира, 82 м?</t>
  </si>
  <si>
    <t>https://realty.yandex.ru/offer/4691010662606554625/</t>
  </si>
  <si>
    <t>1-комнатная квартира, 32 м?</t>
  </si>
  <si>
    <t>https://realty.yandex.ru/offer/7806916060867723777/</t>
  </si>
  <si>
    <t>2-комнатная квартира, 72,5 м?</t>
  </si>
  <si>
    <t>https://realty.yandex.ru/offer/7617709838230149120/</t>
  </si>
  <si>
    <t>2-комнатная квартира, 45,1 м?</t>
  </si>
  <si>
    <t>https://realty.yandex.ru/offer/6723838579599058688/</t>
  </si>
  <si>
    <t>2-комнатная квартира, 45,6 м?</t>
  </si>
  <si>
    <t>https://realty.yandex.ru/offer/8578088951455401984/</t>
  </si>
  <si>
    <t>2-комнатная квартира, 85 м?</t>
  </si>
  <si>
    <t>https://realty.yandex.ru/offer/7191423661170976000/</t>
  </si>
  <si>
    <t>2-комнатная квартира, 67,9 м?</t>
  </si>
  <si>
    <t>https://realty.yandex.ru/offer/8463928161931371520/</t>
  </si>
  <si>
    <t>2-комнатная квартира, 53,6 м?</t>
  </si>
  <si>
    <t>https://realty.yandex.ru/offer/9079564715862831872/</t>
  </si>
  <si>
    <t>2-комнатная квартира, 44,4 м?</t>
  </si>
  <si>
    <t>https://realty.yandex.ru/offer/4386505089750087168/</t>
  </si>
  <si>
    <t>https://realty.yandex.ru/offer/8215447910146936832/</t>
  </si>
  <si>
    <t>https://realty.yandex.ru/offer/8737352173110393601/</t>
  </si>
  <si>
    <t>2-комнатная квартира, 65 м?</t>
  </si>
  <si>
    <t>https://realty.yandex.ru/offer/5837590406850647808/</t>
  </si>
  <si>
    <t>2-комнатная квартира, 46,6 м?</t>
  </si>
  <si>
    <t>https://realty.yandex.ru/offer/4872182488186105089/</t>
  </si>
  <si>
    <t>2-комнатная квартира, 98,6 м?</t>
  </si>
  <si>
    <t>https://realty.yandex.ru/offer/8647939289910654465/</t>
  </si>
  <si>
    <t>https://realty.yandex.ru/offer/3096040676999446529/</t>
  </si>
  <si>
    <t>2-комнатная квартира, 82,3 м?</t>
  </si>
  <si>
    <t>https://realty.yandex.ru/offer/4355264053416239360/</t>
  </si>
  <si>
    <t>2-комнатная квартира, 50,7 м?</t>
  </si>
  <si>
    <t>https://realty.yandex.ru/offer/3169169064240181248/</t>
  </si>
  <si>
    <t>2-комнатная квартира, 41,2 м?</t>
  </si>
  <si>
    <t>https://realty.yandex.ru/offer/579138943050766336/</t>
  </si>
  <si>
    <t>2-комнатная квартира, 50,5 м?</t>
  </si>
  <si>
    <t>https://realty.yandex.ru/offer/5143439559719228416/</t>
  </si>
  <si>
    <t>2-комнатная квартира, 52 м?</t>
  </si>
  <si>
    <t>https://realty.yandex.ru/offer/884897346281984768/</t>
  </si>
  <si>
    <t>2-комнатная квартира, 53 м?</t>
  </si>
  <si>
    <t>https://realty.yandex.ru/offer/4033317366300079360/</t>
  </si>
  <si>
    <t>2-комнатная квартира, 58,6 м?</t>
  </si>
  <si>
    <t>https://realty.yandex.ru/offer/4404380561139801089/</t>
  </si>
  <si>
    <t>2-комнатная квартира, 47,4 м?</t>
  </si>
  <si>
    <t>https://realty.yandex.ru/offer/879110640867260672/</t>
  </si>
  <si>
    <t>https://realty.yandex.ru/offer/8960337962777309441/</t>
  </si>
  <si>
    <t>2-комнатная квартира, 55 м?</t>
  </si>
  <si>
    <t>https://realty.yandex.ru/offer/2369192216665736448/</t>
  </si>
  <si>
    <t>2-комнатная квартира, 47,1 м?</t>
  </si>
  <si>
    <t>https://realty.yandex.ru/offer/4895780639305478656/</t>
  </si>
  <si>
    <t>2-комнатная квартира, 49 м?</t>
  </si>
  <si>
    <t>https://realty.yandex.ru/offer/1526637924692922880/</t>
  </si>
  <si>
    <t>https://realty.yandex.ru/offer/2925051934651677952/</t>
  </si>
  <si>
    <t>https://realty.yandex.ru/offer/739078072449810944/</t>
  </si>
  <si>
    <t>2-комнатная квартира, 51,7 м?</t>
  </si>
  <si>
    <t>https://realty.yandex.ru/offer/5898018626046561793/</t>
  </si>
  <si>
    <t>2-комнатная квартира, 45,9 м?</t>
  </si>
  <si>
    <t>https://realty.yandex.ru/offer/5783616205148112128/</t>
  </si>
  <si>
    <t>https://realty.yandex.ru/offer/8571839288857920000/</t>
  </si>
  <si>
    <t>3-комнатная квартира, 72,8 м?</t>
  </si>
  <si>
    <t>https://realty.yandex.ru/offer/7674053966933935105/</t>
  </si>
  <si>
    <t>https://realty.yandex.ru/offer/8233554942944336896/</t>
  </si>
  <si>
    <t>Комната в 4-комнатной квартире, 16 м?</t>
  </si>
  <si>
    <t>https://realty.yandex.ru/offer/5911493644977497857/</t>
  </si>
  <si>
    <t>Комната в 7-комнатной квартире, 12 м?</t>
  </si>
  <si>
    <t>https://realty.yandex.ru/offer/6663617741485123584/</t>
  </si>
  <si>
    <t>Комната в 3-комнатной квартире, 11,9 м?</t>
  </si>
  <si>
    <t>https://realty.yandex.ru/offer/7170258871806399744/</t>
  </si>
  <si>
    <t>1-комнатная квартира, 57,6 м?</t>
  </si>
  <si>
    <t>https://realty.yandex.ru/offer/4519338516236392449/</t>
  </si>
  <si>
    <t>1-комнатная квартира, 30,2 м?</t>
  </si>
  <si>
    <t>https://realty.yandex.ru/offer/5424462319060175616/</t>
  </si>
  <si>
    <t>1-комнатная квартира, 46,2 м?</t>
  </si>
  <si>
    <t>https://realty.yandex.ru/offer/8764561455619729664/</t>
  </si>
  <si>
    <t>1-комнатная квартира, 50,6 м?</t>
  </si>
  <si>
    <t>https://realty.yandex.ru/offer/8840464857903999232/</t>
  </si>
  <si>
    <t>1-комнатная квартира, 46 м?</t>
  </si>
  <si>
    <t>https://realty.yandex.ru/offer/4645867383748917248/</t>
  </si>
  <si>
    <t>1-комнатная квартира, 44,1 м?</t>
  </si>
  <si>
    <t>https://realty.yandex.ru/offer/263929914961378560/</t>
  </si>
  <si>
    <t>1-комнатная квартира, 48,6 м?</t>
  </si>
  <si>
    <t>https://realty.yandex.ru/offer/6437857863986107137/</t>
  </si>
  <si>
    <t>1-комнатная квартира, 37,6 м?</t>
  </si>
  <si>
    <t>https://realty.yandex.ru/offer/5218861242824828673/</t>
  </si>
  <si>
    <t>1-комнатная квартира, 36,7 м?</t>
  </si>
  <si>
    <t>https://realty.yandex.ru/offer/4790558241513604865/</t>
  </si>
  <si>
    <t>1-комнатная квартира, 46,5 м?</t>
  </si>
  <si>
    <t>https://realty.yandex.ru/offer/6906197768071655937/</t>
  </si>
  <si>
    <t>1-комнатная квартира, 35,2 м?</t>
  </si>
  <si>
    <t>https://realty.yandex.ru/offer/7900743271115053824/</t>
  </si>
  <si>
    <t>1-комнатная квартира, 50 м?</t>
  </si>
  <si>
    <t>https://realty.yandex.ru/offer/6939225025886340096/</t>
  </si>
  <si>
    <t>1-комнатная квартира, 48,2 м?</t>
  </si>
  <si>
    <t>https://realty.yandex.ru/offer/2974620349534594304/</t>
  </si>
  <si>
    <t>1-комнатная квартира, 29,5 м?</t>
  </si>
  <si>
    <t>https://realty.yandex.ru/offer/546972706627571968/</t>
  </si>
  <si>
    <t>1-комнатная квартира, 33 м?</t>
  </si>
  <si>
    <t>https://realty.yandex.ru/offer/1691035581251116288/</t>
  </si>
  <si>
    <t>1-комнатная квартира, 44,4 м?</t>
  </si>
  <si>
    <t>https://realty.yandex.ru/offer/3641506005503818240/</t>
  </si>
  <si>
    <t>1-комнатная квартира, 31,9 м?</t>
  </si>
  <si>
    <t>https://realty.yandex.ru/offer/8532566232500391168/</t>
  </si>
  <si>
    <t>1-комнатная квартира, 34 м?</t>
  </si>
  <si>
    <t>https://realty.yandex.ru/offer/1627860481431672065/</t>
  </si>
  <si>
    <t>1-комнатная квартира, 36,9 м?</t>
  </si>
  <si>
    <t>https://realty.yandex.ru/offer/8566205236246101504/</t>
  </si>
  <si>
    <t>1-комнатная квартира, 36,3 м?</t>
  </si>
  <si>
    <t>https://realty.yandex.ru/offer/451988064565936384/</t>
  </si>
  <si>
    <t>1-комнатная квартира, 31,3 м?</t>
  </si>
  <si>
    <t>https://realty.yandex.ru/offer/1201865002319615232/</t>
  </si>
  <si>
    <t>1-комнатная квартира, 33,3 м?</t>
  </si>
  <si>
    <t>https://realty.yandex.ru/offer/9162380984898422528/</t>
  </si>
  <si>
    <t>1-комнатная квартира, 39 м?</t>
  </si>
  <si>
    <t>https://realty.yandex.ru/offer/474545460830642177/</t>
  </si>
  <si>
    <t>1-комнатная квартира, 49 м?</t>
  </si>
  <si>
    <t>https://realty.yandex.ru/offer/8853893821484045313/</t>
  </si>
  <si>
    <t>1-комнатная квартира, 45,7 м?</t>
  </si>
  <si>
    <t>https://realty.yandex.ru/offer/8875881636148051713/</t>
  </si>
  <si>
    <t>1-комнатная квартира, 30,5 м?</t>
  </si>
  <si>
    <t>https://realty.yandex.ru/offer/8018450633004106496/</t>
  </si>
  <si>
    <t>1-комнатная квартира, 34,9 м?</t>
  </si>
  <si>
    <t>https://realty.yandex.ru/offer/3886381900999661824/</t>
  </si>
  <si>
    <t>https://realty.yandex.ru/offer/3818886702215447296/</t>
  </si>
  <si>
    <t>1-комнатная квартира, 37 м?</t>
  </si>
  <si>
    <t>https://realty.yandex.ru/offer/926951526121463297/</t>
  </si>
  <si>
    <t>Квартира-студия, 25,7 м?</t>
  </si>
  <si>
    <t>https://realty.yandex.ru/offer/7864757822782051841/</t>
  </si>
  <si>
    <t>1-комнатная квартира, 43,2 м?</t>
  </si>
  <si>
    <t>https://realty.yandex.ru/offer/3454048372737781760/</t>
  </si>
  <si>
    <t>1-комнатная квартира, 56 м?</t>
  </si>
  <si>
    <t>https://realty.yandex.ru/offer/3223264904337401601/</t>
  </si>
  <si>
    <t>1-комнатная квартира, 30,9 м?</t>
  </si>
  <si>
    <t>https://realty.yandex.ru/offer/5423196222704119808/</t>
  </si>
  <si>
    <t>1-комнатная квартира, 58,2 м?</t>
  </si>
  <si>
    <t>https://realty.yandex.ru/offer/7732594849635075328/</t>
  </si>
  <si>
    <t>https://realty.yandex.ru/offer/1093038238168031233/</t>
  </si>
  <si>
    <t>https://realty.yandex.ru/offer/3950782521719525376/</t>
  </si>
  <si>
    <t>https://realty.yandex.ru/offer/245442691635524608/</t>
  </si>
  <si>
    <t>https://realty.yandex.ru/offer/8598967096950924800/</t>
  </si>
  <si>
    <t>1-комнатная квартира, 31,1 м?</t>
  </si>
  <si>
    <t>https://realty.yandex.ru/offer/6846440322020423936/</t>
  </si>
  <si>
    <t>1-комнатная квартира, 40 м?</t>
  </si>
  <si>
    <t>https://realty.yandex.ru/offer/2597895403141894912/</t>
  </si>
  <si>
    <t>1-комнатная квартира, 35 м?</t>
  </si>
  <si>
    <t>https://realty.yandex.ru/offer/9068488903415368192/</t>
  </si>
  <si>
    <t>https://realty.yandex.ru/offer/8457034042857353472/</t>
  </si>
  <si>
    <t>1-комнатная квартира, 32,5 м?</t>
  </si>
  <si>
    <t>https://realty.yandex.ru/offer/8049466305893105153/</t>
  </si>
  <si>
    <t>1-комнатная квартира, 34,5 м?</t>
  </si>
  <si>
    <t>https://realty.yandex.ru/offer/8114202511897123328/</t>
  </si>
  <si>
    <t>1-комнатная квартира, 34,6 м?</t>
  </si>
  <si>
    <t>https://realty.yandex.ru/offer/5932188838818414080/</t>
  </si>
  <si>
    <t>https://realty.yandex.ru/offer/3293113581084903168/</t>
  </si>
  <si>
    <t>1-комнатная квартира, 39,9 м?</t>
  </si>
  <si>
    <t>https://realty.yandex.ru/offer/8723277245241827840/</t>
  </si>
  <si>
    <t>1-комнатная квартира, 35,7 м?</t>
  </si>
  <si>
    <t>https://realty.yandex.ru/offer/2471763262395991809/</t>
  </si>
  <si>
    <t>https://realty.yandex.ru/offer/2110224178435634176/</t>
  </si>
  <si>
    <t>1-комнатная квартира, 30,8 м?</t>
  </si>
  <si>
    <t>https://realty.yandex.ru/offer/7574462444484264704/</t>
  </si>
  <si>
    <t>https://realty.yandex.ru/offer/321782482943163136/</t>
  </si>
  <si>
    <t>1-комнатная квартира, 49,5 м?</t>
  </si>
  <si>
    <t>https://realty.yandex.ru/offer/456398473536522497/</t>
  </si>
  <si>
    <t>1-комнатная квартира, 32,2 м?</t>
  </si>
  <si>
    <t>https://realty.yandex.ru/offer/5940238684211707648/</t>
  </si>
  <si>
    <t>1-комнатная квартира, 42,3 м?</t>
  </si>
  <si>
    <t>https://realty.yandex.ru/offer/4421882898518534401/</t>
  </si>
  <si>
    <t>1-комнатная квартира, 42,4 м?</t>
  </si>
  <si>
    <t>https://realty.yandex.ru/offer/7648132329575440128/</t>
  </si>
  <si>
    <t>https://realty.yandex.ru/offer/7955400291376759552/</t>
  </si>
  <si>
    <t>https://realty.yandex.ru/offer/6545299779427632385/</t>
  </si>
  <si>
    <t>https://realty.yandex.ru/offer/7152120893898871552/</t>
  </si>
  <si>
    <t>https://realty.yandex.ru/offer/1626891976098819072/</t>
  </si>
  <si>
    <t>1-комнатная квартира, 38 м?</t>
  </si>
  <si>
    <t>https://realty.yandex.ru/offer/1488746609342513921/</t>
  </si>
  <si>
    <t>1-комнатная квартира, 38,6 м?</t>
  </si>
  <si>
    <t>https://realty.yandex.ru/offer/2130719871564646912/</t>
  </si>
  <si>
    <t>https://realty.yandex.ru/offer/1629573924947279104/</t>
  </si>
  <si>
    <t>https://realty.yandex.ru/offer/2892408695083911169/</t>
  </si>
  <si>
    <t>https://realty.yandex.ru/offer/433760420794481920/</t>
  </si>
  <si>
    <t>https://realty.yandex.ru/offer/8685575322694577152/</t>
  </si>
  <si>
    <t>1-комнатная квартира, 39,3 м?</t>
  </si>
  <si>
    <t>https://realty.yandex.ru/offer/2676078178764796160/</t>
  </si>
  <si>
    <t>1-комнатная квартира, 33,2 м?</t>
  </si>
  <si>
    <t>https://realty.yandex.ru/offer/3398440086548936705/</t>
  </si>
  <si>
    <t>https://realty.yandex.ru/offer/5015194853070208257/</t>
  </si>
  <si>
    <t>1-комнатная квартира, 44,7 м?</t>
  </si>
  <si>
    <t>https://realty.yandex.ru/offer/6648438279365291008/</t>
  </si>
  <si>
    <t>1-комнатная квартира, 42,9 м?</t>
  </si>
  <si>
    <t>https://realty.yandex.ru/offer/8666924456383163392/</t>
  </si>
  <si>
    <t>https://realty.yandex.ru/offer/3631436024093867265/</t>
  </si>
  <si>
    <t>https://realty.yandex.ru/offer/756348439680190465/</t>
  </si>
  <si>
    <t>1-комнатная квартира, 39,2 м?</t>
  </si>
  <si>
    <t>https://realty.yandex.ru/offer/8684462096691673856/</t>
  </si>
  <si>
    <t>1-комнатная квартира, 30,3 м?</t>
  </si>
  <si>
    <t>https://realty.yandex.ru/offer/5025784831424220672/</t>
  </si>
  <si>
    <t>1-комнатная квартира, 43 м?</t>
  </si>
  <si>
    <t>https://realty.yandex.ru/offer/5796035887417184256/</t>
  </si>
  <si>
    <t>https://realty.yandex.ru/offer/7959457884092650240/</t>
  </si>
  <si>
    <t>1-комнатная квартира, 49,3 м?</t>
  </si>
  <si>
    <t>https://realty.yandex.ru/offer/328185513958081537/</t>
  </si>
  <si>
    <t>5-комнатная квартира, 149 м?</t>
  </si>
  <si>
    <t>https://realty.yandex.ru/offer/2371584088572654337/</t>
  </si>
  <si>
    <t>Квартира-студия, 25 м?</t>
  </si>
  <si>
    <t>https://realty.yandex.ru/offer/4020916437002391296/</t>
  </si>
  <si>
    <t>Квартира-студия, 28,4 м?</t>
  </si>
  <si>
    <t>https://realty.yandex.ru/offer/3769947195725158401/</t>
  </si>
  <si>
    <t>Квартира-студия, 25,5 м?</t>
  </si>
  <si>
    <t>https://realty.yandex.ru/offer/2463949965260254721/</t>
  </si>
  <si>
    <t>Квартира-студия, 24,3 м?</t>
  </si>
  <si>
    <t>https://realty.yandex.ru/offer/7909782588666104064/</t>
  </si>
  <si>
    <t>Квартира-студия, 25,4 м?</t>
  </si>
  <si>
    <t>https://realty.yandex.ru/offer/7260345657971077888/</t>
  </si>
  <si>
    <t>Квартира-студия, 27,4 м?</t>
  </si>
  <si>
    <t>https://realty.yandex.ru/offer/7564220877592794625/</t>
  </si>
  <si>
    <t>Квартира-студия, 27,3 м?</t>
  </si>
  <si>
    <t>https://realty.yandex.ru/offer/839885488565426688/</t>
  </si>
  <si>
    <t>3-комнатная квартира, 66 м?</t>
  </si>
  <si>
    <t>https://realty.yandex.ru/offer/7079981420265079296/</t>
  </si>
  <si>
    <t>3-комнатная квартира, 65,4 м?</t>
  </si>
  <si>
    <t>https://realty.yandex.ru/offer/1180299893346249984/</t>
  </si>
  <si>
    <t>3-комнатная квартира, 77,7 м?</t>
  </si>
  <si>
    <t>https://realty.yandex.ru/offer/7554550617631845889/</t>
  </si>
  <si>
    <t>3-комнатная квартира, 71 м?</t>
  </si>
  <si>
    <t>https://realty.yandex.ru/offer/3947208761592077568/</t>
  </si>
  <si>
    <t>3-комнатная квартира, 79,6 м?</t>
  </si>
  <si>
    <t>https://realty.yandex.ru/offer/2538902706456397312/</t>
  </si>
  <si>
    <t>3-комнатная квартира, 100 м?</t>
  </si>
  <si>
    <t>https://realty.yandex.ru/offer/9085176666308038400/</t>
  </si>
  <si>
    <t>3-комнатная квартира, 107,5 м?</t>
  </si>
  <si>
    <t>https://realty.yandex.ru/offer/6756831064311194368/</t>
  </si>
  <si>
    <t>3-комнатная квартира, 56,2 м?</t>
  </si>
  <si>
    <t>https://realty.yandex.ru/offer/8447508369067723777/</t>
  </si>
  <si>
    <t>3-комнатная квартира, 91,5 м?</t>
  </si>
  <si>
    <t>https://realty.yandex.ru/offer/5498626765838447616/</t>
  </si>
  <si>
    <t>https://realty.yandex.ru/offer/93422464363757568/</t>
  </si>
  <si>
    <t>3-комнатная квартира, 142 м?</t>
  </si>
  <si>
    <t>https://realty.yandex.ru/offer/4804150513782242048/</t>
  </si>
  <si>
    <t>3-комнатная квартира, 70 м?</t>
  </si>
  <si>
    <t>https://realty.yandex.ru/offer/2070453732841424640/</t>
  </si>
  <si>
    <t>3-комнатная квартира, 59,9 м?</t>
  </si>
  <si>
    <t>https://realty.yandex.ru/offer/1138115967181699585/</t>
  </si>
  <si>
    <t>3-комнатная квартира, 63 м?</t>
  </si>
  <si>
    <t>https://realty.yandex.ru/offer/7433521357910447360/</t>
  </si>
  <si>
    <t>3-комнатная квартира, 102,5 м?</t>
  </si>
  <si>
    <t>https://realty.yandex.ru/offer/1823924617355222272/</t>
  </si>
  <si>
    <t>3-комнатная квартира, 124 м?</t>
  </si>
  <si>
    <t>https://realty.yandex.ru/offer/3107417802370607361/</t>
  </si>
  <si>
    <t>3-комнатная квартира, 92 м?</t>
  </si>
  <si>
    <t>https://realty.yandex.ru/offer/1186061752751346944/</t>
  </si>
  <si>
    <t>3-комнатная квартира, 62,5 м?</t>
  </si>
  <si>
    <t>https://realty.yandex.ru/offer/7911024900626846976/</t>
  </si>
  <si>
    <t>https://realty.yandex.ru/offer/149086400592198656/</t>
  </si>
  <si>
    <t>3-комнатная квартира, 66,2 м?</t>
  </si>
  <si>
    <t>https://realty.yandex.ru/offer/2158171161191352320/</t>
  </si>
  <si>
    <t>3-комнатная квартира, 80 м?</t>
  </si>
  <si>
    <t>https://realty.yandex.ru/offer/3580723891143089920/</t>
  </si>
  <si>
    <t>3-комнатная квартира, 98,9 м?</t>
  </si>
  <si>
    <t>https://realty.yandex.ru/offer/5204787464680424960/</t>
  </si>
  <si>
    <t>3-комнатная квартира, 114,7 м?</t>
  </si>
  <si>
    <t>https://realty.yandex.ru/offer/1583520709617169408/</t>
  </si>
  <si>
    <t>3-комнатная квартира, 102,4 м?</t>
  </si>
  <si>
    <t>https://realty.yandex.ru/offer/8955819267464205057/</t>
  </si>
  <si>
    <t>3-комнатная квартира, 80,3 м?</t>
  </si>
  <si>
    <t>https://realty.yandex.ru/offer/6053391153736118272/</t>
  </si>
  <si>
    <t>3-комнатная квартира, 97,6 м?</t>
  </si>
  <si>
    <t>https://realty.yandex.ru/offer/7824723746908799488/</t>
  </si>
  <si>
    <t>https://realty.yandex.ru/offer/1320454679501484032/</t>
  </si>
  <si>
    <t>3-комнатная квартира, 60,2 м?</t>
  </si>
  <si>
    <t>https://realty.yandex.ru/offer/2216681263102030849/</t>
  </si>
  <si>
    <t>3-комнатная квартира, 103,4 м?</t>
  </si>
  <si>
    <t>https://realty.yandex.ru/offer/9084870953093837569/</t>
  </si>
  <si>
    <t>3-комнатная квартира, 82,3 м?</t>
  </si>
  <si>
    <t>https://realty.yandex.ru/offer/3035183321160134656/</t>
  </si>
  <si>
    <t>3-комнатная квартира, 74,6 м?</t>
  </si>
  <si>
    <t>https://realty.yandex.ru/offer/6496278901546311936/</t>
  </si>
  <si>
    <t>https://realty.yandex.ru/offer/8661477374431262464/</t>
  </si>
  <si>
    <t>https://realty.yandex.ru/offer/2386136135570243841/</t>
  </si>
  <si>
    <t>3-комнатная квартира, 84,4 м?</t>
  </si>
  <si>
    <t>https://realty.yandex.ru/offer/5366988164149297153/</t>
  </si>
  <si>
    <t>3-комнатная квартира, 58 м?</t>
  </si>
  <si>
    <t>https://realty.yandex.ru/offer/1321105087979952385/</t>
  </si>
  <si>
    <t>3-комнатная квартира, 42 м?</t>
  </si>
  <si>
    <t>https://realty.yandex.ru/offer/3732237546027392512/</t>
  </si>
  <si>
    <t>3-комнатная квартира, 88 м?</t>
  </si>
  <si>
    <t>https://realty.yandex.ru/offer/6549136158422427393/</t>
  </si>
  <si>
    <t>3-комнатная квартира, 84 м?</t>
  </si>
  <si>
    <t>https://realty.yandex.ru/offer/8199926900112500736/</t>
  </si>
  <si>
    <t>3-комнатная квартира, 59 м?</t>
  </si>
  <si>
    <t>https://realty.yandex.ru/offer/442936224389509377/</t>
  </si>
  <si>
    <t>3-комнатная квартира, 60 м?</t>
  </si>
  <si>
    <t>https://realty.yandex.ru/offer/2698042269642061824/</t>
  </si>
  <si>
    <t>https://realty.yandex.ru/offer/8600568425488307969/</t>
  </si>
  <si>
    <t>https://realty.yandex.ru/offer/3322524310331887360/</t>
  </si>
  <si>
    <t>https://realty.yandex.ru/offer/8843852886158046208/</t>
  </si>
  <si>
    <t>https://realty.yandex.ru/offer/6962904641497004544/</t>
  </si>
  <si>
    <t>3-комнатная квартира, 69,4 м?</t>
  </si>
  <si>
    <t>https://realty.yandex.ru/offer/7956071006741851137/</t>
  </si>
  <si>
    <t>3-комнатная квартира, 58,2 м?</t>
  </si>
  <si>
    <t>https://realty.yandex.ru/offer/6153993091775565057/</t>
  </si>
  <si>
    <t>3-комнатная квартира, 94,2 м?</t>
  </si>
  <si>
    <t>https://realty.yandex.ru/offer/1830658346738441217/</t>
  </si>
  <si>
    <t>3-комнатная квартира, 70,8 м?</t>
  </si>
  <si>
    <t>https://realty.yandex.ru/offer/4482538343250619648/</t>
  </si>
  <si>
    <t>3-комнатная квартира, 56,5 м?</t>
  </si>
  <si>
    <t>https://realty.yandex.ru/offer/5183013238690790400/</t>
  </si>
  <si>
    <t>3-комнатная квартира, 60,4 м?</t>
  </si>
  <si>
    <t>https://realty.yandex.ru/offer/8288173018522199552/</t>
  </si>
  <si>
    <t>https://realty.yandex.ru/offer/3183830111283921664/</t>
  </si>
  <si>
    <t>3-комнатная квартира, 90,1 м?</t>
  </si>
  <si>
    <t>https://realty.yandex.ru/offer/7375745764240815360/</t>
  </si>
  <si>
    <t>3-комнатная квартира, 62,7 м?</t>
  </si>
  <si>
    <t>https://realty.yandex.ru/offer/2866983194346961665/</t>
  </si>
  <si>
    <t>3-комнатная квартира, 58,6 м?</t>
  </si>
  <si>
    <t>https://realty.yandex.ru/offer/2123412094178101760/</t>
  </si>
  <si>
    <t>https://realty.yandex.ru/offer/8282999075542789633/</t>
  </si>
  <si>
    <t>https://realty.yandex.ru/offer/153663169093637377/</t>
  </si>
  <si>
    <t>3-комнатная квартира, 69,8 м?</t>
  </si>
  <si>
    <t>https://realty.yandex.ru/offer/1947733665056373248/</t>
  </si>
  <si>
    <t>3-комнатная квартира, 59,8 м?</t>
  </si>
  <si>
    <t>https://realty.yandex.ru/offer/3841509192468596480/</t>
  </si>
  <si>
    <t>3-комнатная квартира, 84,2 м?</t>
  </si>
  <si>
    <t>https://realty.yandex.ru/offer/4748792163733174272/</t>
  </si>
  <si>
    <t>https://realty.yandex.ru/offer/5476804057241840640/</t>
  </si>
  <si>
    <t>https://realty.yandex.ru/offer/1412867005090438656/</t>
  </si>
  <si>
    <t>https://realty.yandex.ru/offer/846610463487130624/</t>
  </si>
  <si>
    <t>3-комнатная квартира, 55,6 м?</t>
  </si>
  <si>
    <t>https://realty.yandex.ru/offer/5096156794372337920/</t>
  </si>
  <si>
    <t>3-комнатная квартира, 61,1 м?</t>
  </si>
  <si>
    <t>https://realty.yandex.ru/offer/538167541610952961/</t>
  </si>
  <si>
    <t>2-комнатная квартира, 48,1 м?</t>
  </si>
  <si>
    <t>https://realty.yandex.ru/offer/3232305460819783168/</t>
  </si>
  <si>
    <t>4-комнатная квартира, 71,1 м?</t>
  </si>
  <si>
    <t>https://realty.yandex.ru/offer/6381959244467924225/</t>
  </si>
  <si>
    <t>4-комнатная квартира, 95,4 м?</t>
  </si>
  <si>
    <t>https://realty.yandex.ru/offer/4663830696746077440/</t>
  </si>
  <si>
    <t>4-комнатная квартира, 67,6 м?</t>
  </si>
  <si>
    <t>https://realty.yandex.ru/offer/7675594701430677248/</t>
  </si>
  <si>
    <t>4-комнатная квартира, 79,6 м?</t>
  </si>
  <si>
    <t>https://realty.yandex.ru/offer/6572782601655303168/</t>
  </si>
  <si>
    <t>4-комнатная квартира, 105 м?</t>
  </si>
  <si>
    <t>https://realty.yandex.ru/offer/158665317643805696/</t>
  </si>
  <si>
    <t>4-комнатная квартира, 101,6 м?</t>
  </si>
  <si>
    <t>https://realty.yandex.ru/offer/1099408796342077952/</t>
  </si>
  <si>
    <t>4-комнатная квартира, 89 м?</t>
  </si>
  <si>
    <t>https://realty.yandex.ru/offer/8524722835435422208/</t>
  </si>
  <si>
    <t>4-комнатная квартира, 107,3 м?</t>
  </si>
  <si>
    <t>https://realty.yandex.ru/offer/4470334237385722880/</t>
  </si>
  <si>
    <t>4-комнатная квартира, 48,5 м?</t>
  </si>
  <si>
    <t>https://realty.yandex.ru/offer/494085848875586560/</t>
  </si>
  <si>
    <t>4-комнатная квартира, 120,1 м?</t>
  </si>
  <si>
    <t>https://realty.yandex.ru/offer/4999498576220135681/</t>
  </si>
  <si>
    <t>4-комнатная квартира, 120,3 м?</t>
  </si>
  <si>
    <t>https://realty.yandex.ru/offer/8201958748939330048/</t>
  </si>
  <si>
    <t>4-комнатная квартира, 107,6 м?</t>
  </si>
  <si>
    <t>https://realty.yandex.ru/offer/1409360019660330496/</t>
  </si>
  <si>
    <t>4-комнатная квартира, 75,5 м?</t>
  </si>
  <si>
    <t>https://realty.yandex.ru/offer/8243000334020966145/</t>
  </si>
  <si>
    <t>4-комнатная квартира, 73,4 м?</t>
  </si>
  <si>
    <t>https://realty.yandex.ru/offer/3701698510448081920/</t>
  </si>
  <si>
    <t>https://realty.yandex.ru/offer/2138996604453339905/</t>
  </si>
  <si>
    <t>4-комнатная квартира, 110 м?</t>
  </si>
  <si>
    <t>https://realty.yandex.ru/offer/6800744587843588096/</t>
  </si>
  <si>
    <t>4-комнатная квартира, 94,1 м?</t>
  </si>
  <si>
    <t>https://realty.yandex.ru/offer/549198533114678016/</t>
  </si>
  <si>
    <t>4-комнатная квартира, 72,4 м?</t>
  </si>
  <si>
    <t>https://realty.yandex.ru/offer/361792630014495744/</t>
  </si>
  <si>
    <t>4-комнатная квартира, 104,8 м?</t>
  </si>
  <si>
    <t>https://realty.yandex.ru/offer/5559033503810039296/</t>
  </si>
  <si>
    <t>1?117</t>
  </si>
  <si>
    <t>https://realty.yandex.ru/offer/3730394264266659841/</t>
  </si>
  <si>
    <t>1-комнатная квартира, 36,4 м?</t>
  </si>
  <si>
    <t>https://realty.yandex.ru/offer/6455190192845226753/</t>
  </si>
  <si>
    <t>1-комнатная квартира, 43,5 м?</t>
  </si>
  <si>
    <t>https://realty.yandex.ru/offer/5513471819484603649/</t>
  </si>
  <si>
    <t>https://realty.yandex.ru/offer/3043209595241942273/</t>
  </si>
  <si>
    <t>2-комнатная квартира, 59,7 м?</t>
  </si>
  <si>
    <t>https://realty.yandex.ru/offer/1387044881919515904/</t>
  </si>
  <si>
    <t>2-комнатная квартира, 52,4 м?</t>
  </si>
  <si>
    <t>https://realty.yandex.ru/offer/8970386159707816960/</t>
  </si>
  <si>
    <t>2-комнатная квартира, 51,5 м?</t>
  </si>
  <si>
    <t>https://realty.yandex.ru/offer/6588167505103968001/</t>
  </si>
  <si>
    <t>https://realty.yandex.ru/offer/4808572083966553600/</t>
  </si>
  <si>
    <t>https://realty.yandex.ru/offer/5418795322105131009/</t>
  </si>
  <si>
    <t>2 комнаты в 7-комнатной квартире, 50,4 м?</t>
  </si>
  <si>
    <t>https://realty.yandex.ru/offer/4975279361476311808/</t>
  </si>
  <si>
    <t>3-комнатная квартира, 86,5 м?</t>
  </si>
  <si>
    <t>https://realty.yandex.ru/offer/7914807440268613633/</t>
  </si>
  <si>
    <t>4-комнатная квартира, 106,3 м?</t>
  </si>
  <si>
    <t>https://realty.yandex.ru/offer/1902063855558731776/</t>
  </si>
  <si>
    <t>https://realty.yandex.ru/offer/1281267808402198785/</t>
  </si>
  <si>
    <t>2-комнатная квартира, 80,4 м?</t>
  </si>
  <si>
    <t>https://realty.yandex.ru/offer/4768509254717963520/</t>
  </si>
  <si>
    <t>2-комнатная квартира, 54,8 м?</t>
  </si>
  <si>
    <t>https://realty.yandex.ru/offer/1142783623103377921/</t>
  </si>
  <si>
    <t>2-комнатная квартира, 64,4 м?</t>
  </si>
  <si>
    <t>https://realty.yandex.ru/offer/4042305862098055681/</t>
  </si>
  <si>
    <t>2-комнатная квартира, 45,3 м?</t>
  </si>
  <si>
    <t>https://realty.yandex.ru/offer/3649508410292759552/</t>
  </si>
  <si>
    <t>https://realty.yandex.ru/offer/8201002380159579392/</t>
  </si>
  <si>
    <t>https://realty.yandex.ru/offer/1186018577374495744/</t>
  </si>
  <si>
    <t>https://realty.yandex.ru/offer/2597325224113872897/</t>
  </si>
  <si>
    <t>https://realty.yandex.ru/offer/1547895014378364672/</t>
  </si>
  <si>
    <t>2-комнатная квартира, 41,5 м?</t>
  </si>
  <si>
    <t>https://realty.yandex.ru/offer/8515062245056674560/</t>
  </si>
  <si>
    <t>2-комнатная квартира, 54,2 м?</t>
  </si>
  <si>
    <t>https://realty.yandex.ru/offer/2906466095046353920/</t>
  </si>
  <si>
    <t>2-комнатная квартира, 90 м?</t>
  </si>
  <si>
    <t>https://realty.yandex.ru/offer/1882853476631143936/</t>
  </si>
  <si>
    <t>https://realty.yandex.ru/offer/346723161152747777/</t>
  </si>
  <si>
    <t>https://realty.yandex.ru/offer/844200504094516992/</t>
  </si>
  <si>
    <t>Ответственный</t>
  </si>
  <si>
    <t>Комментарий</t>
  </si>
  <si>
    <t xml:space="preserve">ПРОСМОТРЫ </t>
  </si>
  <si>
    <t>Просмотры</t>
  </si>
  <si>
    <t>Звонки</t>
  </si>
  <si>
    <t>Статус</t>
  </si>
  <si>
    <t>ЭФФЕКТИВНОСТЬ</t>
  </si>
  <si>
    <t>Нэ Ч4 Рубинштейна 26, 138,9м2, 29 990 т.р.</t>
  </si>
  <si>
    <t>https://realty.yandex.ru/offer/4562452942382393344/</t>
  </si>
  <si>
    <t>Алина Вотякова</t>
  </si>
  <si>
    <t>2-комнатная квартира, 45 м?</t>
  </si>
  <si>
    <t>https://realty.yandex.ru/offer/1824808550231678720/</t>
  </si>
  <si>
    <t>http://www.emls.ru/fullinfo/1/1102402.html</t>
  </si>
  <si>
    <t>2-комнатная квартира, 44,1 м?</t>
  </si>
  <si>
    <t>https://realty.yandex.ru/offer/1995961184305547521/</t>
  </si>
  <si>
    <t>2-комнатная квартира, 70 м?</t>
  </si>
  <si>
    <t>https://realty.yandex.ru/offer/3159641444079771393/</t>
  </si>
  <si>
    <t>2-комнатная квартира, 57,3 м?</t>
  </si>
  <si>
    <t>https://realty.yandex.ru/offer/16319789879845888/</t>
  </si>
  <si>
    <t>https://realty.yandex.ru/offer/7538957628056139521/</t>
  </si>
  <si>
    <t>2-комнатная квартира, 60 м?</t>
  </si>
  <si>
    <t>https://realty.yandex.ru/offer/2984685698839030016/</t>
  </si>
  <si>
    <t>2-комнатная квартира, 65,9 м?</t>
  </si>
  <si>
    <t>https://realty.yandex.ru/offer/3833992679360868352/</t>
  </si>
  <si>
    <t>https://realty.yandex.ru/offer/3283001129466755840/</t>
  </si>
  <si>
    <t>https://realty.yandex.ru/offer/267878187380670209/</t>
  </si>
  <si>
    <t>2-комнатная квартира, 75,6 м?</t>
  </si>
  <si>
    <t>https://realty.yandex.ru/offer/1247829025683752960/</t>
  </si>
  <si>
    <t>2-комнатная квартира, 57,7 м?</t>
  </si>
  <si>
    <t>https://realty.yandex.ru/offer/1777668533764467968/</t>
  </si>
  <si>
    <t>https://realty.yandex.ru/offer/6204184295164980992/</t>
  </si>
  <si>
    <t>2-комнатная квартира, 58 м?</t>
  </si>
  <si>
    <t>https://realty.yandex.ru/offer/8635521920787911936/</t>
  </si>
  <si>
    <t>2-комнатная квартира, 42 м?</t>
  </si>
  <si>
    <t>https://realty.yandex.ru/offer/4923875316741525760/</t>
  </si>
  <si>
    <t>2-комнатная квартира, 40,9 м?</t>
  </si>
  <si>
    <t>https://realty.yandex.ru/offer/4715206095534888448/</t>
  </si>
  <si>
    <t>2-комнатная квартира, 43,2 м?</t>
  </si>
  <si>
    <t>https://realty.yandex.ru/offer/1983214489152372993/</t>
  </si>
  <si>
    <t>https://realty.yandex.ru/offer/732380841539594752/</t>
  </si>
  <si>
    <t>https://realty.yandex.ru/offer/3420330638399310336/</t>
  </si>
  <si>
    <t>https://realty.yandex.ru/offer/7645334303813447168/</t>
  </si>
  <si>
    <t>2-комнатная квартира, 81 м?</t>
  </si>
  <si>
    <t>https://realty.yandex.ru/offer/5966475188931743489/</t>
  </si>
  <si>
    <t>https://realty.yandex.ru/offer/1178743841957154049/</t>
  </si>
  <si>
    <t>2-комнатная квартира, 82,4 м?</t>
  </si>
  <si>
    <t>https://realty.yandex.ru/offer/3040981697388271104/</t>
  </si>
  <si>
    <t>https://realty.yandex.ru/offer/3866796624726655489/</t>
  </si>
  <si>
    <t>2-комнатная квартира, 54,7 м?</t>
  </si>
  <si>
    <t>https://realty.yandex.ru/offer/4100866251342913024/</t>
  </si>
  <si>
    <t>2-комнатная квартира, 70,9 м?</t>
  </si>
  <si>
    <t>https://realty.yandex.ru/offer/8545544718078576129/</t>
  </si>
  <si>
    <t>2-комнатная квартира, 65,2 м?</t>
  </si>
  <si>
    <t>https://realty.yandex.ru/offer/6191875502702828288/</t>
  </si>
  <si>
    <t>https://realty.yandex.ru/offer/8618699412880841729/</t>
  </si>
  <si>
    <t>https://realty.yandex.ru/offer/8327483602811351552/</t>
  </si>
  <si>
    <t>2-комнатная квартира, 63 м?</t>
  </si>
  <si>
    <t>https://realty.yandex.ru/offer/4532229898170337537/</t>
  </si>
  <si>
    <t>2-комнатная квартира, 62,5 м?</t>
  </si>
  <si>
    <t>https://realty.yandex.ru/offer/2091217279148105985/</t>
  </si>
  <si>
    <t>2-комнатная квартира, 60,8 м?</t>
  </si>
  <si>
    <t>https://realty.yandex.ru/offer/2505687019424675841/</t>
  </si>
  <si>
    <t>2-комнатная квартира, 48,3 м?</t>
  </si>
  <si>
    <t>https://realty.yandex.ru/offer/158627892175212289/</t>
  </si>
  <si>
    <t>2-комнатная квартира, 62,7 м?</t>
  </si>
  <si>
    <t>https://realty.yandex.ru/offer/708044213710731008/</t>
  </si>
  <si>
    <t>https://realty.yandex.ru/offer/3057871078336684800/</t>
  </si>
  <si>
    <t>2-комнатная квартира, 136 м?</t>
  </si>
  <si>
    <t>https://realty.yandex.ru/offer/6648923082004009217/</t>
  </si>
  <si>
    <t>https://realty.yandex.ru/offer/7584487283721035008/</t>
  </si>
  <si>
    <t>https://realty.yandex.ru/offer/2351830618677634049/</t>
  </si>
  <si>
    <t>https://realty.yandex.ru/offer/737211710778300161/</t>
  </si>
  <si>
    <t>https://realty.yandex.ru/offer/424215539946060544/</t>
  </si>
  <si>
    <t>https://realty.yandex.ru/offer/2848279336511544064/</t>
  </si>
  <si>
    <t>https://realty.yandex.ru/offer/8692842857266398464/</t>
  </si>
  <si>
    <t>https://realty.yandex.ru/offer/5062473820680837377/</t>
  </si>
  <si>
    <t>https://realty.yandex.ru/offer/4986470043848553985/</t>
  </si>
  <si>
    <t>https://realty.yandex.ru/offer/7632999595456579584/</t>
  </si>
  <si>
    <t>https://realty.yandex.ru/offer/7960495636035427328/</t>
  </si>
  <si>
    <t>https://realty.yandex.ru/offer/3544665200917309440/</t>
  </si>
  <si>
    <t>https://realty.yandex.ru/offer/820780827576283136/</t>
  </si>
  <si>
    <t>https://realty.yandex.ru/offer/7962096978885165312/</t>
  </si>
  <si>
    <t>Комната в 5-комнатной квартире, 30 м?</t>
  </si>
  <si>
    <t>https://realty.yandex.ru/offer/8998517364908589312/</t>
  </si>
  <si>
    <t>Комната в 2-комнатной квартире, 22,6 м?</t>
  </si>
  <si>
    <t>https://realty.yandex.ru/offer/3686714902052691200/</t>
  </si>
  <si>
    <t>https://realty.yandex.ru/offer/5769544430882328064/</t>
  </si>
  <si>
    <t>1-комнатная квартира, 33,1 м?</t>
  </si>
  <si>
    <t>https://realty.yandex.ru/offer/6683734295048652289/</t>
  </si>
  <si>
    <t>Квартира-студия, 35,6 м?</t>
  </si>
  <si>
    <t>https://realty.yandex.ru/offer/236796850254531072/</t>
  </si>
  <si>
    <t>нэ</t>
  </si>
  <si>
    <t>1-комнатная квартира, 39,4 м?</t>
  </si>
  <si>
    <t>https://realty.yandex.ru/offer/8888270826459163392/</t>
  </si>
  <si>
    <t>1-комнатная квартира, 63,5 м?</t>
  </si>
  <si>
    <t>https://realty.yandex.ru/offer/308863885142830592/</t>
  </si>
  <si>
    <t>1-комнатная квартира, 79 м?</t>
  </si>
  <si>
    <t>https://realty.yandex.ru/offer/5943350760574888960/</t>
  </si>
  <si>
    <t>1-комнатная квартира, 33,9 м?</t>
  </si>
  <si>
    <t>https://realty.yandex.ru/offer/4261292989668044288/</t>
  </si>
  <si>
    <t>https://realty.yandex.ru/offer/6515502284661117953/</t>
  </si>
  <si>
    <t>1-комнатная квартира, 28,7 м?</t>
  </si>
  <si>
    <t>https://realty.yandex.ru/offer/3354904616868592384/</t>
  </si>
  <si>
    <t>1-комнатная квартира, 35,5 м?</t>
  </si>
  <si>
    <t>https://realty.yandex.ru/offer/6276827627192042752/</t>
  </si>
  <si>
    <t>https://realty.yandex.ru/offer/4242113992523712512/</t>
  </si>
  <si>
    <t>https://realty.yandex.ru/offer/849863917664590337/</t>
  </si>
  <si>
    <t>https://realty.yandex.ru/offer/6251548488327939841/</t>
  </si>
  <si>
    <t>https://realty.yandex.ru/offer/2616327323350857472/</t>
  </si>
  <si>
    <t>https://realty.yandex.ru/offer/7023093201586708480/</t>
  </si>
  <si>
    <t>1-комнатная квартира, 41 м?</t>
  </si>
  <si>
    <t>https://realty.yandex.ru/offer/828485984413724160</t>
  </si>
  <si>
    <t>1-комнатная квартира, 45,3 м?</t>
  </si>
  <si>
    <t>https://realty.yandex.ru/offer/8575823496953384193/</t>
  </si>
  <si>
    <t>1-комнатная квартира, 36 м?</t>
  </si>
  <si>
    <t>https://realty.yandex.ru/offer/6572835463152378112/</t>
  </si>
  <si>
    <t>1-комнатная квартира, 42,1 м?</t>
  </si>
  <si>
    <t>https://realty.yandex.ru/offer/1717956326324095488/</t>
  </si>
  <si>
    <t>5-комнатная квартира, 135 м?</t>
  </si>
  <si>
    <t>https://realty.yandex.ru/offer/2562409045472658432/</t>
  </si>
  <si>
    <t>4-комнатная квартира, 71,2 м?</t>
  </si>
  <si>
    <t>https://realty.yandex.ru/offer/299934674121709825/</t>
  </si>
  <si>
    <t>2-комнатная квартира, 68 м?</t>
  </si>
  <si>
    <t>https://realty.yandex.ru/offer/3496934610490790145/</t>
  </si>
  <si>
    <t>3-комнатная квартира, 57,6 м?</t>
  </si>
  <si>
    <t>https://realty.yandex.ru/offer/3875737810534630144/</t>
  </si>
  <si>
    <t>https://realty.yandex.ru/offer/8157995300040041216/</t>
  </si>
  <si>
    <t>Квартира-студия, 32,8 м?</t>
  </si>
  <si>
    <t>https://realty.yandex.ru/offer/4863742145637994496/</t>
  </si>
  <si>
    <t>https://realty.yandex.ru/offer/3298318243751390464/</t>
  </si>
  <si>
    <t>http://www.emls.ru/fullinfo/1/1200490.html https://realty.yandex.ru/offer/5879267739756129792/</t>
  </si>
  <si>
    <t>Квартира-студия, 24 м?</t>
  </si>
  <si>
    <t>https://realty.yandex.ru/offer/3975943076421019904/</t>
  </si>
  <si>
    <t>Квартира-студия, 38,6 м?</t>
  </si>
  <si>
    <t>https://realty.yandex.ru/offer/285362504612163584/</t>
  </si>
  <si>
    <t>Квартира-студия, 24,6 м?</t>
  </si>
  <si>
    <t>https://realty.yandex.ru/offer/7979123346393990401/</t>
  </si>
  <si>
    <t>Квартира-студия, 27,5 м?</t>
  </si>
  <si>
    <t>https://realty.yandex.ru/offer/6978817941682307073/</t>
  </si>
  <si>
    <t>Квартира-студия, 33,7 м?</t>
  </si>
  <si>
    <t>https://realty.yandex.ru/offer/5000033636633176064/</t>
  </si>
  <si>
    <t>Квартира-студия, 26,6 м?</t>
  </si>
  <si>
    <t>https://realty.yandex.ru/offer/6783438634661310720/</t>
  </si>
  <si>
    <t>Квартира-студия, 21 м?</t>
  </si>
  <si>
    <t>https://realty.yandex.ru/offer/4915064424960026880/</t>
  </si>
  <si>
    <t>Квартира-студия, 33,6 м?</t>
  </si>
  <si>
    <t>https://realty.yandex.ru/offer/829006938601774848/</t>
  </si>
  <si>
    <t>Квартира-студия, 22 м?</t>
  </si>
  <si>
    <t>https://realty.yandex.ru/offer/3574533628373921536/</t>
  </si>
  <si>
    <t>3-комнатная квартира, 95 м?</t>
  </si>
  <si>
    <t>https://realty.yandex.ru/offer/2256666227149710592/</t>
  </si>
  <si>
    <t>3-комнатная квартира, 92,9 м?</t>
  </si>
  <si>
    <t>https://realty.yandex.ru/offer/1715748784422325504/</t>
  </si>
  <si>
    <t>https://realty.yandex.ru/offer/5314603608801645312/</t>
  </si>
  <si>
    <t>3-комнатная квартира, 59,2 м?</t>
  </si>
  <si>
    <t>https://realty.yandex.ru/offer/3243574683503290113/</t>
  </si>
  <si>
    <t>3-комнатная квартира, 64,3 м?</t>
  </si>
  <si>
    <t>https://realty.yandex.ru/offer/7027754363790285824/</t>
  </si>
  <si>
    <t>3-комнатная квартира, 97,8 м?</t>
  </si>
  <si>
    <t>https://spb.cian.ru/sale/flat/163166872/</t>
  </si>
  <si>
    <t>https://realty.yandex.ru/offer/880437840358690048/</t>
  </si>
  <si>
    <t>3-комнатная квартира, 96,2 м?</t>
  </si>
  <si>
    <t>https://realty.yandex.ru/offer/2751670036734621440/</t>
  </si>
  <si>
    <t>3-комнатная квартира, 67 м?</t>
  </si>
  <si>
    <t>https://realty.yandex.ru/offer/5859166481336301056/</t>
  </si>
  <si>
    <t>3-комнатная квартира, 61,9 м?</t>
  </si>
  <si>
    <t>https://realty.yandex.ru/offer/610122597139986944/</t>
  </si>
  <si>
    <t>3-комнатная квартира, 101,2 м?</t>
  </si>
  <si>
    <t>https://realty.yandex.ru/offer/1093205676614973696/</t>
  </si>
  <si>
    <t>3-комнатная квартира, 71,3 м?</t>
  </si>
  <si>
    <t>https://realty.yandex.ru/offer/894446102055090433/</t>
  </si>
  <si>
    <t>https://realty.yandex.ru/offer/6576840951959246336/</t>
  </si>
  <si>
    <t>3-комнатная квартира, 71,6 м?</t>
  </si>
  <si>
    <t>https://realty.yandex.ru/offer/5304621100845150464/</t>
  </si>
  <si>
    <t>3-комнатная квартира, 76 м?</t>
  </si>
  <si>
    <t>https://realty.yandex.ru/offer/3657984530954273793/</t>
  </si>
  <si>
    <t>3-комнатная квартира, 102,7 м?</t>
  </si>
  <si>
    <t>https://realty.yandex.ru/offer/6642181114696958208/</t>
  </si>
  <si>
    <t>3-комнатная квартира, 98 м?</t>
  </si>
  <si>
    <t>https://realty.yandex.ru/offer/4872313463530197761/</t>
  </si>
  <si>
    <t>3-комнатная квартира, 80,7 м?</t>
  </si>
  <si>
    <t>https://realty.yandex.ru/offer/8247759867656195072/</t>
  </si>
  <si>
    <t>3-комнатная квартира, 121,4 м?</t>
  </si>
  <si>
    <t>https://realty.yandex.ru/offer/2777339551992416512/</t>
  </si>
  <si>
    <t>1?357</t>
  </si>
  <si>
    <t>3-комнатная квартира, 49,1 м?</t>
  </si>
  <si>
    <t>https://realty.yandex.ru/offer/9067844741028740352/</t>
  </si>
  <si>
    <t>https://realty.yandex.ru/offer/8249258282762573824/</t>
  </si>
  <si>
    <t>3-комнатная квартира, 70,2 м?</t>
  </si>
  <si>
    <t>https://realty.yandex.ru/offer/7265784012190302720/</t>
  </si>
  <si>
    <t>3-комнатная квартира, 128 м?</t>
  </si>
  <si>
    <t>https://realty.yandex.ru/offer/2556334080546063616/</t>
  </si>
  <si>
    <t>3-комнатная квартира, 87 м?</t>
  </si>
  <si>
    <t>https://realty.yandex.ru/offer/732396525620650753/</t>
  </si>
  <si>
    <t>3-комнатная квартира, 76,5 м?</t>
  </si>
  <si>
    <t>https://realty.yandex.ru/offer/5346882418217751040/</t>
  </si>
  <si>
    <t>https://realty.yandex.ru/offer/8677178561719115776/</t>
  </si>
  <si>
    <t>3-комнатная квартира, 90,5 м?</t>
  </si>
  <si>
    <t>https://realty.yandex.ru/offer/4501666655472354816/</t>
  </si>
  <si>
    <t>3-комнатная квартира, 100,4 м?</t>
  </si>
  <si>
    <t>https://realty.yandex.ru/offer/5581395241366188032/</t>
  </si>
  <si>
    <t>https://realty.yandex.ru/offer/8430154774950016256/</t>
  </si>
  <si>
    <t>3-комнатная квартира, 41,6 м?</t>
  </si>
  <si>
    <t>https://realty.yandex.ru/offer/1177599520848921089/</t>
  </si>
  <si>
    <t>3-комнатная квартира, 87,7 м?</t>
  </si>
  <si>
    <t>https://realty.yandex.ru/offer/5791373267426033152/</t>
  </si>
  <si>
    <t>3-комнатная квартира, 67,6 м?</t>
  </si>
  <si>
    <t>https://realty.yandex.ru/offer/3765541215780514048/</t>
  </si>
  <si>
    <t>3-комнатная квартира, 65,7 м?</t>
  </si>
  <si>
    <t>https://realty.yandex.ru/offer/8473898996992336128/</t>
  </si>
  <si>
    <t>http://realty.dmir.ru/sale/kvartira-sanktpeterburg-ulica-rubinshteyna-163166872/</t>
  </si>
  <si>
    <t>3-комнатная квартира, 94,4 м?</t>
  </si>
  <si>
    <t>https://realty.yandex.ru/offer/3211949541809012992/</t>
  </si>
  <si>
    <t>3-комнатная квартира, 69,3 м?</t>
  </si>
  <si>
    <t>https://realty.yandex.ru/offer/3674703810355973889/</t>
  </si>
  <si>
    <t>3-комнатная квартира, 63,7 м?</t>
  </si>
  <si>
    <t>https://realty.yandex.ru/offer/4426990566310932992/</t>
  </si>
  <si>
    <t>https://realty.yandex.ru/offer/6150063495687984896/</t>
  </si>
  <si>
    <t>3-комнатная квартира, 88,8 м?</t>
  </si>
  <si>
    <t>https://realty.yandex.ru/offer/3147274058316087040/</t>
  </si>
  <si>
    <t>https://realty.yandex.ru/offer/3453084669378455809/</t>
  </si>
  <si>
    <t>3-комнатная квартира, 67,1 м?</t>
  </si>
  <si>
    <t>https://realty.yandex.ru/offer/307356908749379585/</t>
  </si>
  <si>
    <t>3-комнатная квартира, 52,6 м?</t>
  </si>
  <si>
    <t>https://realty.yandex.ru/offer/5643492746914989313/</t>
  </si>
  <si>
    <t>3-комнатная квартира, 93 м?</t>
  </si>
  <si>
    <t>https://realty.yandex.ru/offer/8274635644328358656/</t>
  </si>
  <si>
    <t>https://realty.yandex.ru/offer/8654789767706392064/</t>
  </si>
  <si>
    <t>3-комнатная квартира, 85,6 м?</t>
  </si>
  <si>
    <t>https://realty.yandex.ru/offer/3377502677592991488/</t>
  </si>
  <si>
    <t>3-комнатная квартира, 54,6 м?</t>
  </si>
  <si>
    <t>https://realty.yandex.ru/offer/9144284462420032001/</t>
  </si>
  <si>
    <t>3-комнатная квартира, 60,5 м?</t>
  </si>
  <si>
    <t>https://realty.yandex.ru/offer/6888654640840894976/</t>
  </si>
  <si>
    <t>http://www.mirkvartir.ru/183201128/</t>
  </si>
  <si>
    <t>3-комнатная квартира, 59,6 м?</t>
  </si>
  <si>
    <t>https://realty.yandex.ru/offer/4003597174848023552/</t>
  </si>
  <si>
    <t>3-комнатная квартира, 69 м?</t>
  </si>
  <si>
    <t>https://realty.yandex.ru/offer/936030365065941761/</t>
  </si>
  <si>
    <t>3-комнатная квартира, 60,7 м?</t>
  </si>
  <si>
    <t>https://realty.yandex.ru/offer/3194513939868761600/</t>
  </si>
  <si>
    <t>3-комнатная квартира, 57,7 м?</t>
  </si>
  <si>
    <t>http://spb.rucountry.ru/vtorichka/21424284.html</t>
  </si>
  <si>
    <t>https://realty.yandex.ru/offer/5124928827889351936/</t>
  </si>
  <si>
    <t>3-комнатная квартира, 81,6 м?</t>
  </si>
  <si>
    <t>https://realty.yandex.ru/offer/6512588996674248960/</t>
  </si>
  <si>
    <t>https://realty.yandex.ru/offer/7120493645026385921/</t>
  </si>
  <si>
    <t>4-комнатная квартира, 74,6 м?</t>
  </si>
  <si>
    <t>https://realty.yandex.ru/offer/1914455848975073792/</t>
  </si>
  <si>
    <t>4-комнатная квартира, 90 м?</t>
  </si>
  <si>
    <t>https://realty.yandex.ru/offer/5671531243001494785/</t>
  </si>
  <si>
    <t>4-комнатная квартира, 85 м?</t>
  </si>
  <si>
    <t>https://realty.yandex.ru/offer/4487832352357058560/</t>
  </si>
  <si>
    <t>4-комнатная квартира, 74,1 м?</t>
  </si>
  <si>
    <t>https://realty.yandex.ru/offer/7804083174028621824/</t>
  </si>
  <si>
    <t>4-комнатная квартира, 88,1 м?</t>
  </si>
  <si>
    <t>https://realty.yandex.ru/offer/9088632424296426752</t>
  </si>
  <si>
    <t>4-комнатная квартира, 95,8 м?</t>
  </si>
  <si>
    <t>https://realty.yandex.ru/offer/2724670125756737536/</t>
  </si>
  <si>
    <t>4-комнатная квартира, 119,1 м?</t>
  </si>
  <si>
    <t>https://realty.yandex.ru/offer/1927904847467484161/</t>
  </si>
  <si>
    <t>4-комнатная квартира, 127 м?</t>
  </si>
  <si>
    <t>https://realty.yandex.ru/offer/6742353859271687680/</t>
  </si>
  <si>
    <t>4-комнатная квартира, 69 м?</t>
  </si>
  <si>
    <t>https://realty.yandex.ru/offer/6289571127275554816/</t>
  </si>
  <si>
    <t>4-комнатная квартира, 93,3 м?</t>
  </si>
  <si>
    <t>https://realty.yandex.ru/offer/6933054762914005248/</t>
  </si>
  <si>
    <t>4-комнатная квартира, 80 м?</t>
  </si>
  <si>
    <t>https://realty.yandex.ru/offer/4705063166043791872/</t>
  </si>
  <si>
    <t>1-комнатная квартира, 32,9 м?</t>
  </si>
  <si>
    <t>https://realty.yandex.ru/offer/2176752901755621633/</t>
  </si>
  <si>
    <t>нэ 1О, Глухарская ул д. 5, 40,5 м2, 4 300 тр</t>
  </si>
  <si>
    <t>Ирина Белкова</t>
  </si>
  <si>
    <t>https://emls.ru/fullinfo/1/1251671.html</t>
  </si>
  <si>
    <t>http://spb.rucountry.ru/vtorichka/27391640.html</t>
  </si>
  <si>
    <t>https://www.restate.ru/base/10449505.html</t>
  </si>
  <si>
    <t>http://www.mirkvartir.ru/189756618/</t>
  </si>
  <si>
    <t>нэ 1О, Тимуровская ул д. 11, 54,5 м2, 5 100 тр</t>
  </si>
  <si>
    <t>Юлия Казарина</t>
  </si>
  <si>
    <t>https://emls.ru/fullinfo/1/1246813.html </t>
  </si>
  <si>
    <t>https://realty.yandex.ru/offer/2300529327732396801/ </t>
  </si>
  <si>
    <t>http://spb.rucountry.ru/vtorichka/27058773.html </t>
  </si>
  <si>
    <t>https://www.restate.ru/base/10427132.html</t>
  </si>
  <si>
    <t>http://www.mirkvartir.ru/189540498/</t>
  </si>
  <si>
    <t>https://spb.cian.ru/sale/flat/167858167/</t>
  </si>
  <si>
    <t>http://realty.dmir.ru/sale/kvartira-sanktpeterburg-timurovskaya-ulica-167858167/</t>
  </si>
  <si>
    <t>нэ 1О, 5-й Предпортовый проезд д. 10 корпус 1, 37,5 м2, 4 200 тр</t>
  </si>
  <si>
    <t>Светлана Порохова</t>
  </si>
  <si>
    <t>https://emls.ru/fullinfo/1/1243293.html </t>
  </si>
  <si>
    <t>https://realty.yandex.ru/offer/4648800097675102976/ </t>
  </si>
  <si>
    <t>http://spb.rucountry.ru/vtorichka/26854638.html </t>
  </si>
  <si>
    <t>https://www.restate.ru/base/10402239.html</t>
  </si>
  <si>
    <t>http://www.mirkvartir.ru/189396023/</t>
  </si>
  <si>
    <t>https://spb.cian.ru/sale/flat/167542709/</t>
  </si>
  <si>
    <t>http://realty.dmir.ru/sale/kvartira-sanktpeterburg-5y-predportovyy-proezd-167542709/</t>
  </si>
  <si>
    <t>нэ 1О, Каштановая аллея д. 9 корпус /1, 40,1 м2, 5 600 тр</t>
  </si>
  <si>
    <t>Алексей Карцев</t>
  </si>
  <si>
    <t>https://emls.ru/fullinfo/1/1251688.html</t>
  </si>
  <si>
    <t>https://www.restate.ru/base/10449537.html</t>
  </si>
  <si>
    <t>http://spb.rucountry.ru/vtorichka/27393968.html</t>
  </si>
  <si>
    <t>http://www.mirkvartir.ru/189757470/</t>
  </si>
  <si>
    <t>нэ 1О, Комендантская пл д. 8, 43,8 м2, 6 100 тр</t>
  </si>
  <si>
    <t>Наталия Буюклинская</t>
  </si>
  <si>
    <t>https://emls.ru/fullinfo/1/1251701.html</t>
  </si>
  <si>
    <t>https://www.restate.ru/base/10449555.html</t>
  </si>
  <si>
    <t>http://spb.rucountry.ru/vtorichka/27394624.html</t>
  </si>
  <si>
    <t>http://www.mirkvartir.ru/189758229/</t>
  </si>
  <si>
    <t>нэ 1О, Туристская ул д. 23 корпус 4, 33 м2, 4 200 тр</t>
  </si>
  <si>
    <t>https://emls.ru/fullinfo/1/1251667.html</t>
  </si>
  <si>
    <t>http://spb.rucountry.ru/vtorichka/27391560.html</t>
  </si>
  <si>
    <t>https://www.restate.ru/base/10449481.html</t>
  </si>
  <si>
    <t>http://www.mirkvartir.ru/189755916/</t>
  </si>
  <si>
    <t>нэ 2Д, Заставская ул д. 46 корпус 1, 64 м2, 9 450 т.р.</t>
  </si>
  <si>
    <t>https://emls.ru/fullinfo/1/1243493.html </t>
  </si>
  <si>
    <t>https://realty.yandex.ru/offer/5112086002441506048/ </t>
  </si>
  <si>
    <t>https://www.restate.ru/base/10403934.html</t>
  </si>
  <si>
    <t>http://spb.rucountry.ru/vtorichka/26874448.html </t>
  </si>
  <si>
    <t>http://spb.rucountry.ru/vtorichka/26874448.html</t>
  </si>
  <si>
    <t>https://spb.cian.ru/sale/flat/167550538/</t>
  </si>
  <si>
    <t>http://realty.dmir.ru/sale/kvartira-sanktpeterburg-zastavskaya-ulica-167550538/</t>
  </si>
  <si>
    <t>нэ 2Д, Хасанская ул д. 12, 49.62м, 4 675 т.р.</t>
  </si>
  <si>
    <t>Николай Горовой</t>
  </si>
  <si>
    <t>https://emls.ru/fullinfo/1/1242612.html#photo2</t>
  </si>
  <si>
    <t>http://spb.rucountry.ru/vtorichka/26807386.html</t>
  </si>
  <si>
    <t>https://www.restate.ru/base/10397792.html</t>
  </si>
  <si>
    <t>http://www.mirkvartir.ru/189376170/</t>
  </si>
  <si>
    <t>https://spb.cian.ru/sale/flat/167467193/</t>
  </si>
  <si>
    <t>http://realty.dmir.ru/sale/kvartira-sanktpeterburg-hasanskaya-ulica-167467193/</t>
  </si>
  <si>
    <t>нэ 2Д, Белградская ул д. 26 корпус 7, 54 м2, 7 600 тр</t>
  </si>
  <si>
    <t>https://emls.ru/fullinfo/1/1246757.html </t>
  </si>
  <si>
    <t>https://realty.yandex.ru/offer/8744722729994139136/ </t>
  </si>
  <si>
    <t>http://spb.rucountry.ru/vtorichka/27058752.html </t>
  </si>
  <si>
    <t>https://www.restate.ru/base/10426070.html </t>
  </si>
  <si>
    <t>http://www.mirkvartir.ru/189540304/</t>
  </si>
  <si>
    <t>https://spb.cian.ru/sale/flat/167850565/</t>
  </si>
  <si>
    <t>http://realty.dmir.ru/sale/kvartira-sanktpeterburg-belgradskaya-ulica-167850565/</t>
  </si>
  <si>
    <t>нэ 2Д, Краснопутиловская ул д. 113 корпус 1, 66,4 м2, 10 807 тр</t>
  </si>
  <si>
    <t>http://spb.rucountry.ru/vtorichka/26797090.html#ad </t>
  </si>
  <si>
    <t>https://rosrealt.ru/sankt-peterburg/kvartira/5014059</t>
  </si>
  <si>
    <t>https://spb.mlsn.ru/pokupka-nedvizhimosti/2-komnatnaya-kvartira-ul-krasnoputilovskaya-113-k1-id86977... </t>
  </si>
  <si>
    <t>http://www.mirkvartir.ru/189372341/</t>
  </si>
  <si>
    <t>нэ 2Д, Краснопутиловская ул д. 72, 44,2 м2, 4 100 тр</t>
  </si>
  <si>
    <t>https://emls.ru/fullinfo/1/1243277.html </t>
  </si>
  <si>
    <t>https://realty.yandex.ru/offer/8046571720361500928/ </t>
  </si>
  <si>
    <t>https://www.restate.ru/base/10402235.html </t>
  </si>
  <si>
    <t>http://spb.rucountry.ru/vtorichka/26853504.html </t>
  </si>
  <si>
    <t>http://www.mirkvartir.ru/189395745/</t>
  </si>
  <si>
    <t>https://spb.cian.ru/sale/flat/167542103/</t>
  </si>
  <si>
    <t>http://realty.dmir.ru/sale/kvartira-sanktpeterburg-krasnoputilovskaya-ulica-167542103/</t>
  </si>
  <si>
    <t>нэ 2Д, Ленсовета ул д. 13, 47,3 м2, 5 600 тр</t>
  </si>
  <si>
    <t>https://emls.ru/fullinfo/1/1242350.html </t>
  </si>
  <si>
    <t>https://realty.yandex.ru/offer/4500591378426085376/ </t>
  </si>
  <si>
    <t>http://spb.rucountry.ru/vtorichka/26796764.html </t>
  </si>
  <si>
    <t>https://www.restate.ru/base/10402236.html</t>
  </si>
  <si>
    <t>http://www.mirkvartir.ru/189372070/</t>
  </si>
  <si>
    <t>https://spb.cian.ru/sale/flat/167447379/</t>
  </si>
  <si>
    <t>http://realty.dmir.ru/sale/kvartira-sanktpeterburg-ulica-lensoveta-167447379/</t>
  </si>
  <si>
    <t>нэ 2Д, Новоизмайловский пр-кт д. 44 корпус 4, 3 700 тр</t>
  </si>
  <si>
    <t>https://emls.ru/fullinfo/1/1244836.html?utm_source=obj_house </t>
  </si>
  <si>
    <t>https://realty.yandex.ru/offer/6247915462185080320/ </t>
  </si>
  <si>
    <t>https://www.restate.ru/base/10414236.html </t>
  </si>
  <si>
    <t>http://spb.rucountry.ru/vtorichka/26959717.html </t>
  </si>
  <si>
    <t>http://www.mirkvartir.ru/189474793/</t>
  </si>
  <si>
    <t>https://spb.cian.ru/sale/flat/167697930/</t>
  </si>
  <si>
    <t>http://realty.dmir.ru/sale/kvartira-sanktpeterburg-novoizmaylovskiy-prospekt-167697930/</t>
  </si>
  <si>
    <t>нэ 2Д, Парголово п, Федора Абрамова ул д. 15, 62 м2, 5 600 тр</t>
  </si>
  <si>
    <t>Анастасия Маслова</t>
  </si>
  <si>
    <t>https://emls.ru/fullinfo/1/1242287.html </t>
  </si>
  <si>
    <t>https://realty.yandex.ru/offer/6002714988880185601/ </t>
  </si>
  <si>
    <t>https://www.restate.ru/base/10397219.html </t>
  </si>
  <si>
    <t>http://spb.rucountry.ru/vtorichka/26782682.html </t>
  </si>
  <si>
    <t>http://www.mirkvartir.ru/189371691/</t>
  </si>
  <si>
    <t>https://spb.cian.ru/sale/flat/167442109/</t>
  </si>
  <si>
    <t>http://realty.dmir.ru/sale/kvartira-pargolovo-fedora-abramova-ulica-167442109/</t>
  </si>
  <si>
    <t>нэ 3-я Советская 7, 105 м2, 15 000 тыс.руб</t>
  </si>
  <si>
    <t>http://emls.ru/fullinfo/3/203377.html</t>
  </si>
  <si>
    <t>http://www.mirkvartir.ru/186186772/</t>
  </si>
  <si>
    <t>http://spb.rucountry.ru/vtorichka/22960616.html</t>
  </si>
  <si>
    <t>нэ 3Т, Академика Лебедева ул д. 12, 63,3 м2, 6 100 тр</t>
  </si>
  <si>
    <t>Елена Козловская</t>
  </si>
  <si>
    <t>https://emls.ru/fullinfo/1/1250508.html</t>
  </si>
  <si>
    <t>https://www.restate.ru/base/10445412.html</t>
  </si>
  <si>
    <t>https://realty.yandex.ru/offer/8148119433061382657/ </t>
  </si>
  <si>
    <t>http://spb.rucountry.ru/vtorichka/27303084.html </t>
  </si>
  <si>
    <t>http://www.mirkvartir.ru/189708447/ </t>
  </si>
  <si>
    <t>нэ 3Т, Купчинская ул д. 30 корпус к1, 74,25 м2, 6 600 тр</t>
  </si>
  <si>
    <t>https://emls.ru/fullinfo/1/1241271.html </t>
  </si>
  <si>
    <t>https://realty.yandex.ru/offer/8932745464285846784/ </t>
  </si>
  <si>
    <t>https://www.restate.ru/base/10402237.html</t>
  </si>
  <si>
    <t>http://www.mirkvartir.ru/189331611/</t>
  </si>
  <si>
    <t>https://spb.cian.ru/sale/flat/167327681/</t>
  </si>
  <si>
    <t>http://realty.dmir.ru/sale/kvartira-sanktpeterburg-kupchinskaya-ulica-167327681/</t>
  </si>
  <si>
    <t>http://spb.rucountry.ru/vtorichka/26729030.html</t>
  </si>
  <si>
    <t>нэ Д2 Дыбенко ул д. 38 к 5а, 49,76 м2, 4 465 тыс.руб</t>
  </si>
  <si>
    <t>https://emls.ru/fullinfo/1/1225779.html</t>
  </si>
  <si>
    <t>http://realty.dmir.ru/sale/kvartira-sanktpeterburg-ulica-dybenko-165917705/</t>
  </si>
  <si>
    <t>https://spb.cian.ru/sale/flat/165917705/</t>
  </si>
  <si>
    <t>http://spb.rucountry.ru/vtorichka/26000971.html</t>
  </si>
  <si>
    <t>https://www.restate.ru/base/10295897.html</t>
  </si>
  <si>
    <t>http://www.mirkvartir.ru/188778145/</t>
  </si>
  <si>
    <t>нэ Д2 1-ая Утиная ул д. 28, 44 м2, 5 700 тыс.руб</t>
  </si>
  <si>
    <t>https://emls.ru/fullinfo/1/1214101.html</t>
  </si>
  <si>
    <t>https://spb.cian.ru/sale/flat/165005758/</t>
  </si>
  <si>
    <t>http://realty.dmir.ru/sale/kvartira-sanktpeterburg-1ya-utinaya-ulica-165005758/</t>
  </si>
  <si>
    <t>https://www.restate.ru/base/10229393.html</t>
  </si>
  <si>
    <t>http://spb.rucountry.ru/vtorichka/25471343.html</t>
  </si>
  <si>
    <t>https://spb.sterium.com/tour/77549-1-ya-utinaya-ulitsa-28-et1-komnaty2-45-m2-ftype-buy</t>
  </si>
  <si>
    <t>нэ Д2 1-я Советская 12, 46,4м2, 7 800т.р.</t>
  </si>
  <si>
    <t>http://emls.ru/fullinfo/1/1047615.html</t>
  </si>
  <si>
    <t>http://realty.dmir.ru/sale/kvartira-sanktpeterburg-1ya-sovetskaya-ulica-163163390/</t>
  </si>
  <si>
    <t>https://spb.cian.ru/sale/flat/163163390/</t>
  </si>
  <si>
    <t>http://www.mirkvartir.ru/178916983/</t>
  </si>
  <si>
    <t>http://spb.rucountry.ru/vtorichka/21543447.html</t>
  </si>
  <si>
    <t>нэ Д2 15-я В.О. линия д. 82, 52,3 м2, 6 075 тыс.руб</t>
  </si>
  <si>
    <t>https://www.emls.ru/fullinfo/1/1226078.html</t>
  </si>
  <si>
    <t>https://www.restate.ru/base/10298616.html</t>
  </si>
  <si>
    <t>https://spb.cian.ru/sale/flat/165931418/</t>
  </si>
  <si>
    <t>http://realty.dmir.ru/sale/kvartira-sanktpeterburg-15-ya-vasilevskogo-ostrova-liniya-165931418/</t>
  </si>
  <si>
    <t>http://spb.rucountry.ru/vtorichka/26011451.html</t>
  </si>
  <si>
    <t>http://www.mirkvartir.ru/188781374/</t>
  </si>
  <si>
    <t> http://spb.rucountry.ru/vtorichka/26011451.html</t>
  </si>
  <si>
    <t>Денис Глазачев</t>
  </si>
  <si>
    <t>https://emls.ru/fullinfo/1/1222370.html</t>
  </si>
  <si>
    <t>https://spb.cian.ru/sale/flat/165646518/</t>
  </si>
  <si>
    <t>https://www.restate.ru/base/10276652.html</t>
  </si>
  <si>
    <t>http://realty.dmir.ru/sale/kvartira-sanktpeterburg-prospekt-aviakonstruktorov-165646518/</t>
  </si>
  <si>
    <t>http://www.mirkvartir.ru/188687016/</t>
  </si>
  <si>
    <t>http://spb.rucountry.ru/vtorichka/25829575.html</t>
  </si>
  <si>
    <t>нэ Д2 Авиационная 11 , 53 м2, 7 775тыс.руб</t>
  </si>
  <si>
    <t>Мария Доспулова</t>
  </si>
  <si>
    <t>http://emls.ru/fullinfo/1/1142221.html</t>
  </si>
  <si>
    <t>http://www.restate.ru/base/9741185.html</t>
  </si>
  <si>
    <t>http://realty.dmir.ru/sale/kvartira-sanktpeterburg-aviacionnaya-ulica-163186916/</t>
  </si>
  <si>
    <t>https://spb.cian.ru/sale/flat/163186916/</t>
  </si>
  <si>
    <t>http://www.mirkvartir.ru/185386273/</t>
  </si>
  <si>
    <t>нэ Д2 Байконурская ул д19 к1, 50,0 м2 , 4 500тр</t>
  </si>
  <si>
    <t>https://emls.ru/fullinfo/1/1238093.html</t>
  </si>
  <si>
    <t>https://www.restate.ru/base/10367494.html</t>
  </si>
  <si>
    <t>http://www.mirkvartir.ru/189219449/</t>
  </si>
  <si>
    <t>https://spb.cian.ru/sale/flat/167017960/</t>
  </si>
  <si>
    <t>http://realty.dmir.ru/sale/kvartira-sanktpeterburg-baykonurskaya-ulica-167017960/</t>
  </si>
  <si>
    <t>http://spb.rucountry.ru/vtorichka/26563497.html</t>
  </si>
  <si>
    <t>нэ Д2 Белградская ул д. 12, 46,1 м2, 4 225 тыс.руб</t>
  </si>
  <si>
    <t>https://www.emls.ru/fullinfo/1/1213317.html</t>
  </si>
  <si>
    <t>https://spb.cian.ru/sale/flat/164961245/</t>
  </si>
  <si>
    <t>https://www.restate.ru/base/10225172.html</t>
  </si>
  <si>
    <t>http://www.mirkvartir.ru/188419748/</t>
  </si>
  <si>
    <t>http://realty.dmir.ru/sale/kvartira-sanktpeterburg-belgradskaya-ulica-164961245/</t>
  </si>
  <si>
    <t>http://spb.rucountry.ru/vtorichka/25434320.html</t>
  </si>
  <si>
    <t>нэ Д2 Беломорская 32, 50,7м2, 3 700т.р.</t>
  </si>
  <si>
    <t>Михаил Мишталь</t>
  </si>
  <si>
    <t>http://emls.ru/fullinfo/1/1045063.html</t>
  </si>
  <si>
    <t>https://spb.cian.ru/sale/flat/163161889/</t>
  </si>
  <si>
    <t>http://realty.dmir.ru/sale/kvartira-sanktpeterburg-belomorskaya-ulica-163161889/</t>
  </si>
  <si>
    <t>http://www.mirkvartir.ru/178687988/</t>
  </si>
  <si>
    <t>http://www.restate.ru/base/9100851.html</t>
  </si>
  <si>
    <t>http://spb.rucountry.ru/vtorichka/21543501.html</t>
  </si>
  <si>
    <t>https://spb.sterium.com/tour/75438-belomorskaya-ulitsa-32-et4-komnaty2-49.3-m2-ftype-buy</t>
  </si>
  <si>
    <t>нэ Д2 Благодатная 23, 43 м2, 4 100 тыс. руб</t>
  </si>
  <si>
    <t>нэ Д2 Богатырский 60 к4, 69 м2, 7 625 тыс.руб</t>
  </si>
  <si>
    <t>http://emls.ru/fullinfo/1/1175155.html</t>
  </si>
  <si>
    <t>https://www.restate.ru/base/10002001.html</t>
  </si>
  <si>
    <t>http://www.mirkvartir.ru/186854241/</t>
  </si>
  <si>
    <t>http://spb.rucountry.ru/vtorichka/23680923.html</t>
  </si>
  <si>
    <t>нэ Д2 Богатырский пр-кт д.29 к2, 54,5 м2 , 6230тр</t>
  </si>
  <si>
    <t>https://www.emls.ru/fullinfo/1/1249359.html</t>
  </si>
  <si>
    <t>https://www.restate.ru/base/10438646.html</t>
  </si>
  <si>
    <t>http://spb.rucountry.ru/vtorichka/27214665.html</t>
  </si>
  <si>
    <t>http://www.mirkvartir.ru/189648367/</t>
  </si>
  <si>
    <t>https://spb.cian.ru/sale/flat/168120865/</t>
  </si>
  <si>
    <t>http://realty.dmir.ru/sale/kvartira-sanktpeterburg-bogatyrskiy-prospekt-168120865/</t>
  </si>
  <si>
    <t>нэ Д2 Богатырский пр-кт д.64 к1, 48,0 м2 , 6000тр</t>
  </si>
  <si>
    <t>https://www.emls.ru/fullinfo/1/1251774.html</t>
  </si>
  <si>
    <t>https://www.restate.ru/base/10449587.html</t>
  </si>
  <si>
    <t>http://spb.rucountry.ru/vtorichka/27394978.html</t>
  </si>
  <si>
    <t>http://www.mirkvartir.ru/189758944/</t>
  </si>
  <si>
    <t>нэ Д2 Большевиков пр. 63 к2, 46 м2, 3 995 тыс.руб</t>
  </si>
  <si>
    <t>http://www.emls.ru/fullinfo/1/1178979.html</t>
  </si>
  <si>
    <t>https://www.restate.ru/base/10023324.html</t>
  </si>
  <si>
    <t>http://www.mirkvartir.ru/187011218/</t>
  </si>
  <si>
    <t>http://spb.rucountry.ru/vtorichka/23893915.html</t>
  </si>
  <si>
    <t>https://spb.sterium.com/tour/76589-prospekt-bolshevikov-63k2-et2-komnaty2-42-m2-ftype-buy</t>
  </si>
  <si>
    <t>нэ Д2 Брюсовская ул д.16, 41,0 м2 , 3350тр</t>
  </si>
  <si>
    <t>https://www.emls.ru/fullinfo/1/1249901.html</t>
  </si>
  <si>
    <t>https://www.restate.ru/base/10442138.html</t>
  </si>
  <si>
    <t>http://spb.rucountry.ru/vtorichka/27252702.html</t>
  </si>
  <si>
    <t>http://www.mirkvartir.ru/189671661/</t>
  </si>
  <si>
    <t>https://spb.cian.ru/sale/flat/168180125/</t>
  </si>
  <si>
    <t>http://realty.dmir.ru/sale/kvartira-sanktpeterburg-bryusovskaya-ulica-168180125/</t>
  </si>
  <si>
    <t>нэ Д2 Будапештская 104 к2, 54 м2, 6 375 тыс.руб</t>
  </si>
  <si>
    <t>Дарья Кобелева</t>
  </si>
  <si>
    <t>http://emls.ru/fullinfo/1/1168439.html</t>
  </si>
  <si>
    <t>http://realty.dmir.ru/sale/kvartira-sanktpeterburg-budapeshtskaya-ulica-161070920/</t>
  </si>
  <si>
    <t>http://spb.rucountry.ru/vtorichka/23334676.html</t>
  </si>
  <si>
    <t>http://www.mirkvartir.ru/186592383/</t>
  </si>
  <si>
    <t>https://www.restate.ru/base/9959338.html</t>
  </si>
  <si>
    <t>нэ Д2 Вербная ул д. 12 к1, 73 м2, 7 780 тыс.руб</t>
  </si>
  <si>
    <t>http://emls.ru/fullinfo/1/1201686.html</t>
  </si>
  <si>
    <t>https://spb.cian.ru/sale/flat/164051233/</t>
  </si>
  <si>
    <t>https://www.restate.ru/base/10157715.html</t>
  </si>
  <si>
    <t>http://realty.dmir.ru/sale/kvartira-sanktpeterburg-verbnaya-ulica-164051233/</t>
  </si>
  <si>
    <t>http://www.mirkvartir.ru/187883526/</t>
  </si>
  <si>
    <t>http://spb.rucountry.ru/vtorichka/24990554.html</t>
  </si>
  <si>
    <t>нэ Д2 Выборгское шоссе 17 к 4, 64,5м2, 8 575т.р.</t>
  </si>
  <si>
    <t>Юлия Мушковская</t>
  </si>
  <si>
    <t>http://www.emls.ru/fullinfo/1/1100565.html</t>
  </si>
  <si>
    <t>https://spb.cian.ru/sale/flat/163168113/</t>
  </si>
  <si>
    <t>http://realty.dmir.ru/sale/kvartira-sanktpeterburg-vyborgskoe-shosse-163168113/</t>
  </si>
  <si>
    <t>http://www.mirkvartir.ru/183068918/</t>
  </si>
  <si>
    <t>http://www.restate.ru/base/9481134.html</t>
  </si>
  <si>
    <t>http://spb.rucountry.ru/vtorichka/21424292.html</t>
  </si>
  <si>
    <t>нэ Д2 Глухарская 33к1, кв. 159, 61м2, 5 499 т.р.</t>
  </si>
  <si>
    <t>http://emls.ru/fullinfo/1/1001689.html</t>
  </si>
  <si>
    <t>https://spb.cian.ru/sale/flat/163014076/</t>
  </si>
  <si>
    <t>http://realty.dmir.ru/sale/kvartira-sanktpeterburg-gluharskaya-ulica-163014076/</t>
  </si>
  <si>
    <t>http://www.mirkvartir.ru/182725538/</t>
  </si>
  <si>
    <t>http://spb.rucountry.ru/vtorichka/21629957.html</t>
  </si>
  <si>
    <t>нэ Д2 Детская ул д. 30, 50 м2, 5 775 тыс.руб</t>
  </si>
  <si>
    <t>http://emls.ru/fullinfo/1/1201695.html</t>
  </si>
  <si>
    <t>https://www.restate.ru/base/10157718.html</t>
  </si>
  <si>
    <t>http://www.mirkvartir.ru/187883695/</t>
  </si>
  <si>
    <t>http://spb.rucountry.ru/vtorichka/24991056.html</t>
  </si>
  <si>
    <t>нэ Д2 Димитрова 14 к2, 46 м2, 4 775 тыс.руб</t>
  </si>
  <si>
    <t>http://emls.ru/fullinfo/1/1168195.html</t>
  </si>
  <si>
    <t>http://realty.dmir.ru/sale/kvartira-sanktpeterburg-ulica-dimitrova-162684361/</t>
  </si>
  <si>
    <t>https://www.restate.ru/base/9959075.html</t>
  </si>
  <si>
    <t>http://www.mirkvartir.ru/186590530/</t>
  </si>
  <si>
    <t>нэ Д2 Долгоозерная ул д33 к2, 52,6 м2 , 5800тр</t>
  </si>
  <si>
    <t>https://emls.ru/fullinfo/1/1235827.html</t>
  </si>
  <si>
    <t>https://www.restate.ru/base/10356513.html</t>
  </si>
  <si>
    <t>http://www.mirkvartir.ru/189123200/</t>
  </si>
  <si>
    <t>https://spb.cian.ru/sale/flat/166804809/</t>
  </si>
  <si>
    <t>http://realty.dmir.ru/sale/kvartira-sanktpeterburg-dolgoozernaya-ulica-166804809/</t>
  </si>
  <si>
    <t>http://spb.rucountry.ru/vtorichka/26440764.html</t>
  </si>
  <si>
    <t>нэ Д2 Дрезденская 24, 42,7 м2, 4 635 тыс.руб.</t>
  </si>
  <si>
    <t>http://emls.ru/fullinfo/1/1159253.html</t>
  </si>
  <si>
    <t>http://realty.dmir.ru/sale/kvartira-sanktpeterburg-drezdenskaya-ulica-160990129/</t>
  </si>
  <si>
    <t>http://www.mirkvartir.ru/186188300/</t>
  </si>
  <si>
    <t>https://www.restate.ru/base/9883573.html</t>
  </si>
  <si>
    <t>http://spb.rucountry.ru/vtorichka/22961454.html</t>
  </si>
  <si>
    <t>нэ Д2 Дунайский 5 к7 , 54 м2, 6 175 тыс.руб</t>
  </si>
  <si>
    <t>http://www.emls.ru/fullinfo/1/1178227.html</t>
  </si>
  <si>
    <t>https://www.restate.ru/base/10018825.html</t>
  </si>
  <si>
    <t>http://www.mirkvartir.ru/186983130/</t>
  </si>
  <si>
    <t>http://spb.rucountry.ru/vtorichka/23854462.html</t>
  </si>
  <si>
    <t>нэ Д2 Дунайский пр-кт д.23, 66,0 м2 , 7600тр</t>
  </si>
  <si>
    <t>НЕЛЬЗЯ ЕМЛС + АВИТО</t>
  </si>
  <si>
    <t>https://www.restate.ru/base/10445523.html</t>
  </si>
  <si>
    <t>http://spb.rucountry.ru/vtorichka/27337141.html</t>
  </si>
  <si>
    <t>http://www.mirkvartir.ru/189710606/</t>
  </si>
  <si>
    <t>нэ Д2 Есенина 1 к1, 76,2 м2, 9 000 тыс.руб</t>
  </si>
  <si>
    <t>http://emls.ru/fullinfo/1/1156019.html</t>
  </si>
  <si>
    <t>https://spb.cian.ru/sale/flat/163022141/</t>
  </si>
  <si>
    <t>http://realty.dmir.ru/sale/kvartira-sanktpeterburg-ulica-esenina-163022141/</t>
  </si>
  <si>
    <t>http://www.mirkvartir.ru/186058180/</t>
  </si>
  <si>
    <t>https://www.restate.ru/base/9857409.html</t>
  </si>
  <si>
    <t>http://spb.rucountry.ru/vtorichka/22808576.html</t>
  </si>
  <si>
    <t>нэ Д2 Загородный пр. 42 лит.Д, 49,8 м2, 6 490 тыс.руб</t>
  </si>
  <si>
    <t>Антон Смирнов</t>
  </si>
  <si>
    <t>http://www.emls.ru/fullinfo/1/1190681.html</t>
  </si>
  <si>
    <t>https://spb.cian.ru/sale/flat/163208710/</t>
  </si>
  <si>
    <t>http://realty.dmir.ru/sale/kvartira-sanktpeterburg-zagorodnyy-prospekt-163208710/</t>
  </si>
  <si>
    <t>https://www.restate.ru/base/10088398.html</t>
  </si>
  <si>
    <t>http://spb.rucountry.ru/vtorichka/24473084.html</t>
  </si>
  <si>
    <t>http://www.mirkvartir.ru/187425530/</t>
  </si>
  <si>
    <t>https://spb.sterium.com/tour/75433-zagorodnyy-prospekt-42d-et2-komnaty2-49.8-m2-ftype-buy</t>
  </si>
  <si>
    <t>нэ Д2 Замшина ул д.50, 49,9 м2 , 4500тр</t>
  </si>
  <si>
    <t>https://www.emls.ru/fullinfo/1/1249881.html</t>
  </si>
  <si>
    <t>https://www.restate.ru/base/10442127.html</t>
  </si>
  <si>
    <t>http://spb.rucountry.ru/vtorichka/27251760.html</t>
  </si>
  <si>
    <t>http://www.mirkvartir.ru/189671230/</t>
  </si>
  <si>
    <t>https://spb.cian.ru/sale/flat/168180123/</t>
  </si>
  <si>
    <t>http://realty.dmir.ru/sale/kvartira-sanktpeterburg-ulica-zamshina-168180123/</t>
  </si>
  <si>
    <t>нэ Д2 Земский пер д. 9, 55,2 м2, 5 075 тыс.руб</t>
  </si>
  <si>
    <t>http://emls.ru/fullinfo/1/1199029.html</t>
  </si>
  <si>
    <t>http://spb.rucountry.ru/vtorichka/24886520.html https://spb.cian.ru/sale/flat/163886527/</t>
  </si>
  <si>
    <t>http://realty.dmir.ru/sale/kvartira-sanktpeterburg-zemskiy-pereulok-163886527/</t>
  </si>
  <si>
    <t>https://www.restate.ru/base/10141373.html</t>
  </si>
  <si>
    <t>http://www.mirkvartir.ru/187772186/</t>
  </si>
  <si>
    <t>нэ Д2 Кадетская В.О. линия д. 11, 74,4 м2, 14 140 тыс.руб</t>
  </si>
  <si>
    <t>http://emls.ru/fullinfo/1/1197869.html</t>
  </si>
  <si>
    <t>https://spb.cian.ru/sale/flat/163814366/</t>
  </si>
  <si>
    <t>https://www.restate.ru/base/10136356.html</t>
  </si>
  <si>
    <t>http://realty.dmir.ru/sale/kvartira-sanktpeterburg-kadetskaya-liniya-163814366/</t>
  </si>
  <si>
    <t>http://www.mirkvartir.ru/187742218/</t>
  </si>
  <si>
    <t>http://spb.rucountry.ru/vtorichka/24856557.html</t>
  </si>
  <si>
    <t>нэ Д2 Каменноостровский пр-кт д. 6 к Д, 50 м2, 14 948 тыс.руб</t>
  </si>
  <si>
    <t>http://www.emls.ru/fullinfo/1/1190705.html</t>
  </si>
  <si>
    <t>https://spb.cian.ru/sale/flat/163198613/</t>
  </si>
  <si>
    <t>https://www.restate.ru/base/10088403.html</t>
  </si>
  <si>
    <t>http://realty.dmir.ru/sale/kvartira-sanktpeterburg-kamennoostrovskiy-prospekt-163198613/</t>
  </si>
  <si>
    <t>http://www.mirkvartir.ru/187425890/</t>
  </si>
  <si>
    <t>http://spb.rucountry.ru/vtorichka/24475205.html</t>
  </si>
  <si>
    <t>https://spb.sterium.com/tour/75426-kamennoostrovskiy-prospekt-6v-et4-komnaty2-42.7-m2-ftype-buy</t>
  </si>
  <si>
    <t>нэ Д2 Коллонтай ул д. 5 к1, 61,7 м2, 7 075 тыс.руб</t>
  </si>
  <si>
    <t>http://spb.rucountry.ru/vtorichka/26109882.html</t>
  </si>
  <si>
    <t>https://spb.cian.ru/sale/flat/166091874/</t>
  </si>
  <si>
    <t>http://realty.dmir.ru/sale/kvartira-sanktpeterburg-ulica-kollontay-166091874/</t>
  </si>
  <si>
    <t>https://www.emls.ru/fullinfo/1/1227889.html</t>
  </si>
  <si>
    <t>https://www.restate.ru/base/10311228.html</t>
  </si>
  <si>
    <t>http://www.mirkvartir.ru/188851149/</t>
  </si>
  <si>
    <t>нэ Д2 Комендантский пр-кт д. 67 к1, 47 м2, 5 775 тыс.руб</t>
  </si>
  <si>
    <t>https://www.restate.ru/base/10092254.html</t>
  </si>
  <si>
    <t>http://www.mirkvartir.ru/187438101/</t>
  </si>
  <si>
    <t>нэ Д2 Королева пр-кт д. 69, 60,7 м2, 5 800 тыс.руб</t>
  </si>
  <si>
    <t>https://www.emls.ru/fullinfo/1/1225926.html</t>
  </si>
  <si>
    <t>https://www.restate.ru/base/10297061.html</t>
  </si>
  <si>
    <t>http://www.mirkvartir.ru/188779650/</t>
  </si>
  <si>
    <t>https://spb.cian.ru/sale/flat/165930708/</t>
  </si>
  <si>
    <t>http://realty.dmir.ru/sale/kvartira-sanktpeterburg-prospekt-koroleva-165930708/</t>
  </si>
  <si>
    <t>http://spb.rucountry.ru/vtorichka/26001275.html</t>
  </si>
  <si>
    <t>нэ Д2 Ленинский 134, 46 м2, 5 375 тыс.руб</t>
  </si>
  <si>
    <t>http://emls.ru/fullinfo/1/1167300.html</t>
  </si>
  <si>
    <t>https://spb.cian.ru/sale/flat/163190808/</t>
  </si>
  <si>
    <t>http://realty.dmir.ru/sale/kvartira-sanktpeterburg-leninskiy-prospekt-163190808/</t>
  </si>
  <si>
    <t>https://www.restate.ru/base/9955959.html</t>
  </si>
  <si>
    <t>http://www.mirkvartir.ru/186559596/</t>
  </si>
  <si>
    <t>http://spb.rucountry.ru/vtorichka/23316049.html</t>
  </si>
  <si>
    <t>нэ Д2 Ленинский 82 к3 , 59,2 м2, 7 575 тыс.руб</t>
  </si>
  <si>
    <t>http://emls.ru/fullinfo/1/1164942.html</t>
  </si>
  <si>
    <t>https://spb.cian.ru/sale/flat/163181593/</t>
  </si>
  <si>
    <t>http://realty.dmir.ru/sale/kvartira-sanktpeterburg-leninskiy-prospekt-163181593/</t>
  </si>
  <si>
    <t>https://www.restate.ru/base/9939424.html</t>
  </si>
  <si>
    <t>http://www.mirkvartir.ru/186441963/</t>
  </si>
  <si>
    <t>http://spb.rucountry.ru/vtorichka/23196424.html</t>
  </si>
  <si>
    <t>нэ Д2 Ленинский пр-кт д. 92 к 3, 47,8 м2, 4 565 тыс.руб</t>
  </si>
  <si>
    <t>https://emls.ru/fullinfo/1/1222546.html</t>
  </si>
  <si>
    <t>https://spb.cian.ru/sale/flat/165671963/</t>
  </si>
  <si>
    <t>https://www.restate.ru/base/10280792.html</t>
  </si>
  <si>
    <t>http://realty.dmir.ru/sale/kvartira-sanktpeterburg-leninskiy-prospekt-165671963/</t>
  </si>
  <si>
    <t>http://www.mirkvartir.ru/189452687/</t>
  </si>
  <si>
    <t>http://spb.rucountry.ru/vtorichka/25859733.html</t>
  </si>
  <si>
    <t>нэ Д2 Ленская ул д.4 к3, 51,0 м2 , 4775тр</t>
  </si>
  <si>
    <t>https://emls.ru/fullinfo/1/1247205.html</t>
  </si>
  <si>
    <t>https://www.restate.ru/base/10428561.html</t>
  </si>
  <si>
    <t>http://spb.rucountry.ru/vtorichka/27104762.html</t>
  </si>
  <si>
    <t>http://www.mirkvartir.ru/189554418/</t>
  </si>
  <si>
    <t>https://spb.cian.ru/sale/flat/167870861/</t>
  </si>
  <si>
    <t>http://realty.dmir.ru/sale/kvartira-sanktpeterburg-lenskaya-ulica-167870861/</t>
  </si>
  <si>
    <t>нэ Д2 Луначарского 104 к2, 60,2 м2, 8 900 тыс.руб</t>
  </si>
  <si>
    <t>http://emls.ru/fullinfo/1/1149277.html?utm_source=obj_house</t>
  </si>
  <si>
    <t>https://spb.cian.ru/sale/flat/163189591/</t>
  </si>
  <si>
    <t>http://realty.dmir.ru/sale/kvartira-sanktpeterburg-prospekt-lunacharskogo-163189591/</t>
  </si>
  <si>
    <t>http://www.restate.ru/base/9779781.html</t>
  </si>
  <si>
    <t>http://www.mirkvartir.ru/185739440/</t>
  </si>
  <si>
    <t>http://spb.rucountry.ru/vtorichka/22465226.html</t>
  </si>
  <si>
    <t>12.09.2017 созвон с собствеником.  Есть агент , работает с ним. </t>
  </si>
  <si>
    <t>нэ Д2 Лыжный пер д. 4 к1, 77 м2, 9 949 тыс.руб</t>
  </si>
  <si>
    <t>Антон Жильцов</t>
  </si>
  <si>
    <t>https://www.emls.ru/fullinfo/1/1227382.html</t>
  </si>
  <si>
    <t>https://www.restate.ru/base/10308645.html</t>
  </si>
  <si>
    <t>http://www.mirkvartir.ru/188842796/</t>
  </si>
  <si>
    <t>https://spb.cian.ru/sale/flat/166057643/</t>
  </si>
  <si>
    <t>http://spb.rucountry.ru/vtorichka/26095817.html</t>
  </si>
  <si>
    <t>http://realty.dmir.ru/sale/kvartira-sanktpeterburg-lyzhnyy-pereulok-166057643/</t>
  </si>
  <si>
    <t>нэ Д2 Лыжный пер д8 к1, 69,8 м2 ,9700тр</t>
  </si>
  <si>
    <t>https://www.emls.ru/fullinfo/1/1238222.html</t>
  </si>
  <si>
    <t>https://www.restate.ru/base/10369512.html</t>
  </si>
  <si>
    <t>http://www.mirkvartir.ru/189227964/</t>
  </si>
  <si>
    <t>https://spb.cian.ru/sale/flat/167075298/</t>
  </si>
  <si>
    <t>http://realty.dmir.ru/sale/kvartira-sanktpeterburg-lyzhnyy-pereulok-167075298/</t>
  </si>
  <si>
    <t>http://spb.rucountry.ru/vtorichka/26576427.html</t>
  </si>
  <si>
    <t>нэ Д2 Маршала Новикова ул д.1 к1, 52,3 м2 , 5500тр</t>
  </si>
  <si>
    <t>https://www.emls.ru/fullinfo/1/1250409.html</t>
  </si>
  <si>
    <t>https://www.restate.ru/base/10445047.html</t>
  </si>
  <si>
    <t>http://spb.rucountry.ru/vtorichka/27289944.html</t>
  </si>
  <si>
    <t>http://www.mirkvartir.ru/189692814/</t>
  </si>
  <si>
    <t>нэ Д2 Металлистов 15, 75,1м2, 8 500 т.р.</t>
  </si>
  <si>
    <t>http://emls.ru/fullinfo/1/1007520.html</t>
  </si>
  <si>
    <t>https://spb.cian.ru/sale/flat/163165811/</t>
  </si>
  <si>
    <t>http://realty.dmir.ru/sale/kvartira-sanktpeterburg-prospekt-metallistov-163165811/</t>
  </si>
  <si>
    <t>http://www.mirkvartir.ru/175817893/</t>
  </si>
  <si>
    <t>http://spb.rucountry.ru/vtorichka/21629988.html</t>
  </si>
  <si>
    <t>нэ Д2 Московский 68, 64.5м2, 6 100т.р.</t>
  </si>
  <si>
    <t>http://www.emls.ru/fullinfo/1/1055191.html</t>
  </si>
  <si>
    <t>https://spb.cian.ru/sale/flat/163173332/</t>
  </si>
  <si>
    <t>http://realty.dmir.ru/sale/kvartira-sanktpeterburg-moskovskiy-prospekt-163173332/</t>
  </si>
  <si>
    <t>http://www.restate.ru/base/9226584.html</t>
  </si>
  <si>
    <t>http://www.mirkvartir.ru/179735404/</t>
  </si>
  <si>
    <t>http://spb.rucountry.ru/vtorichka/21542705.html</t>
  </si>
  <si>
    <t>нэ Д2 Московское ш д. 6, 49,1 м2, 5 675 тыс.руб</t>
  </si>
  <si>
    <t>http://emls.ru/fullinfo/1/1200279.html</t>
  </si>
  <si>
    <t>https://spb.cian.ru/sale/flat/163983266/</t>
  </si>
  <si>
    <t>https://www.restate.ru/base/10147796.html</t>
  </si>
  <si>
    <t>http://realty.dmir.ru/sale/kvartira-sanktpeterburg-moskovskoe-shosse-163983266/</t>
  </si>
  <si>
    <t>http://www.mirkvartir.ru/187833218/</t>
  </si>
  <si>
    <t>http://spb.rucountry.ru/vtorichka/24946900.html</t>
  </si>
  <si>
    <t>нэ Д2 Наставников 30 к1, 51 м2, 4 400 тыс.руб</t>
  </si>
  <si>
    <t>http://www.emls.ru/fullinfo/1/1183266.html</t>
  </si>
  <si>
    <t>https://www.restate.ru/base/10044107.html</t>
  </si>
  <si>
    <t>http://spb.rucountry.ru/vtorichka/24095181.html</t>
  </si>
  <si>
    <t>https://spb.cian.ru/sale/flat/163205314/</t>
  </si>
  <si>
    <t>http://realty.dmir.ru/sale/kvartira-sanktpeterburg-prospekt-nastavnikov-163205314/</t>
  </si>
  <si>
    <t>http://www.mirkvartir.ru/187161491/</t>
  </si>
  <si>
    <t>нэ Д2 Нахимова ул д. 20, 82 м2, 10 500 тыс.руб</t>
  </si>
  <si>
    <t>https://emls.ru/fullinfo/1/1221799.html</t>
  </si>
  <si>
    <t>https://www.restate.ru/base/10274668.html</t>
  </si>
  <si>
    <t>http://www.mirkvartir.ru/188679191/</t>
  </si>
  <si>
    <t>нэ Д2 Новоизмайловский 17,32 м2, 2 999 тыс.руб</t>
  </si>
  <si>
    <t>https://emls.ru/fullinfo/1/1145891.html</t>
  </si>
  <si>
    <t>http://www.mirkvartir.ru/185572821/</t>
  </si>
  <si>
    <t>http://spb.rucountry.ru/user/editad/22315180</t>
  </si>
  <si>
    <t>нэ Д2 Писарева 10 А, 72,5 м2, 7 577 тыс.руб</t>
  </si>
  <si>
    <t>http://www.emls.ru/fullinfo/1/1184299.html</t>
  </si>
  <si>
    <t>https://spb.cian.ru/sale/flat/163028188/</t>
  </si>
  <si>
    <t>https://www.restate.ru/base/10055851.html</t>
  </si>
  <si>
    <t>http://realty.dmir.ru/sale/kvartira-sanktpeterburg-ulica-pisareva-163028188/</t>
  </si>
  <si>
    <t>http://www.mirkvartir.ru/187210674/</t>
  </si>
  <si>
    <t>http://spb.rucountry.ru/vtorichka/24149539.html</t>
  </si>
  <si>
    <t>https://spb.sterium.com/tour/75412-ulitsa-pisareva-10-et1-komnaty2-80-m2-ftype-buy</t>
  </si>
  <si>
    <t>нэ Д2 Поэтический бульвар 11 корпус 1, 45,1 м2, 4 375 тыс.руб</t>
  </si>
  <si>
    <t>https://www.emls.ru/fullinfo/1/1220358.html</t>
  </si>
  <si>
    <t>https://www.restate.ru/base/10266810.html</t>
  </si>
  <si>
    <t>http://www.mirkvartir.ru/188642452/</t>
  </si>
  <si>
    <t>http://spb.rucountry.ru/user/editad/25743596</t>
  </si>
  <si>
    <t>нэ Д2 Придорожная аллея д.31, 45,6 м2 , 4200тр</t>
  </si>
  <si>
    <t>https://www.emls.ru/fullinfo/1/1252009.html</t>
  </si>
  <si>
    <t>https://www.restate.ru/base/10449676.html</t>
  </si>
  <si>
    <t>http://spb.rucountry.ru/vtorichka/27398674.html</t>
  </si>
  <si>
    <t>http://www.mirkvartir.ru/189764655/</t>
  </si>
  <si>
    <t>нэ Д2 Приморский пр-кт д. 52 к. 1, 85 м2, 12 221 тыс.руб</t>
  </si>
  <si>
    <t>http://emls.ru/fullinfo/1/1189248.html</t>
  </si>
  <si>
    <t>https://www.restate.ru/base/10083515.html</t>
  </si>
  <si>
    <t>http://www.mirkvartir.ru/187381064/</t>
  </si>
  <si>
    <t>http://spb.rucountry.ru/vtorichka/24439608.html</t>
  </si>
  <si>
    <t>нэ Д2 Просвещения пр-кт д.99, 67,9 м2 , 8585тр</t>
  </si>
  <si>
    <t>Алексей Шелепенков</t>
  </si>
  <si>
    <t>https://www.emls.ru/fullinfo/1/1250874.html</t>
  </si>
  <si>
    <t>https://www.restate.ru/base/10446824.html</t>
  </si>
  <si>
    <t>http://spb.rucountry.ru/vtorichka/27347161.html</t>
  </si>
  <si>
    <t>http://www.mirkvartir.ru/189718632/</t>
  </si>
  <si>
    <t>нэ Д2 Пулковское ш д. 9 к2, 53,6 м2, 5 700 тыс.руб</t>
  </si>
  <si>
    <t>https://www.emls.ru/fullinfo/1/1205591.html</t>
  </si>
  <si>
    <t>https://www.restate.ru/base/10184164.html</t>
  </si>
  <si>
    <t>http://www.mirkvartir.ru/188066577/</t>
  </si>
  <si>
    <t>http://spb.rucountry.ru/vtorichka/25157725.html</t>
  </si>
  <si>
    <t>нэ Д2 Руднева ул д. 29 к2, 44,4м2, 4125 тыс.руб</t>
  </si>
  <si>
    <t>https://www.emls.ru/fullinfo/1/1217945.html</t>
  </si>
  <si>
    <t>https://www.restate.ru/base/10248990.html</t>
  </si>
  <si>
    <t>http://www.mirkvartir.ru/188558279/</t>
  </si>
  <si>
    <t>http://spb.rucountry.ru/vtorichka/25606939.html</t>
  </si>
  <si>
    <t>НЭ Д2 Руднева ул д. 30 к3, 46м2, 3 925тр</t>
  </si>
  <si>
    <t>https://www.emls.ru/fullinfo/1/1229537.html</t>
  </si>
  <si>
    <t>https://www.restate.ru/base/10320832.html</t>
  </si>
  <si>
    <t>http://www.mirkvartir.ru/188930734/</t>
  </si>
  <si>
    <t>http://spb.rucountry.ru/vtorichka/26168601.html</t>
  </si>
  <si>
    <t>https://spb.cian.ru/sale/flat/166246018/</t>
  </si>
  <si>
    <t>http://realty.dmir.ru/sale/kvartira-sanktpeterburg-ulica-rudneva-166246018/</t>
  </si>
  <si>
    <t>нэ Д2 Руднева ул. 9к3, 66 м2, 10 300 тыс.руб</t>
  </si>
  <si>
    <t>http://emls.ru/fullinfo/1/1145235.html</t>
  </si>
  <si>
    <t>http://realty.dmir.ru/sale/kvartira-sanktpeterburg-ulica-rudneva-160477607/</t>
  </si>
  <si>
    <t>https://spb.cian.ru/sale/flat/158785589/</t>
  </si>
  <si>
    <t>http://www.restate.ru/base/9756506.html</t>
  </si>
  <si>
    <t>http://www.mirkvartir.ru/185538043/</t>
  </si>
  <si>
    <t>http://spb.rucountry.ru/vtorichka/22297949.html</t>
  </si>
  <si>
    <t>нэ Д2 Русановская ул д. 17 к 2, 65 м2, 6 750 тыс.руб</t>
  </si>
  <si>
    <t>http://www.emls.ru/fullinfo/1/1196337.html</t>
  </si>
  <si>
    <t>https://www.restate.ru/base/10122661.html</t>
  </si>
  <si>
    <t>http://www.mirkvartir.ru/187670348/</t>
  </si>
  <si>
    <t>http://spb.rucountry.ru/vtorichka/24722590.html</t>
  </si>
  <si>
    <t>нэ Д2 Свердловская наб., 58 , 65 м2 , 8500 тыс руб</t>
  </si>
  <si>
    <t>http://emls.ru/fullinfo/1/1115971.html</t>
  </si>
  <si>
    <t>https://spb.cian.ru/sale/flat/163181366/</t>
  </si>
  <si>
    <t>https://realty.yandex.ru/offer/3022988728652367872/</t>
  </si>
  <si>
    <t>http://www.mirkvartir.ru/183865028/</t>
  </si>
  <si>
    <t>http://www.restate.ru/base/9575176.html</t>
  </si>
  <si>
    <t>http://spb.rucountry.ru/vtorichka/21421946.html</t>
  </si>
  <si>
    <t>нэ Д2 Северный пр-кт д.77 к3, 46,6 м2 , 4100тр</t>
  </si>
  <si>
    <t>https://emls.ru/fullinfo/1/1246794.html</t>
  </si>
  <si>
    <t>http://spb.rucountry.ru/vtorichka/27058753.html</t>
  </si>
  <si>
    <t>https://www.restate.ru/base/10426802.html</t>
  </si>
  <si>
    <t>http://www.mirkvartir.ru/189540471/</t>
  </si>
  <si>
    <t>https://spb.cian.ru/sale/flat/167846565/</t>
  </si>
  <si>
    <t>http://realty.dmir.ru/sale/kvartira-sanktpeterburg-severnyy-prospekt-167846565/</t>
  </si>
  <si>
    <t>нэ Д2 Средний В.О. пр-кт д. 85, 98,6 м2, 12 139 тыс.руб</t>
  </si>
  <si>
    <t>https://emls.ru/fullinfo/1/1213840.html</t>
  </si>
  <si>
    <t>https://www.restate.ru/base/10229264.html</t>
  </si>
  <si>
    <t>http://www.mirkvartir.ru/188436775/</t>
  </si>
  <si>
    <t>https://spb.sterium.com/tour/77758-sredniy-prospekt-vasilevskogo-ostrova-85-et2-komnaty2-98.6-m2-ftype-buy</t>
  </si>
  <si>
    <t>нэ Д2 Стачек 59, 59 м2, 6 075 тыс.руб.</t>
  </si>
  <si>
    <t>http://emls.ru/fullinfo/1/1147106.html</t>
  </si>
  <si>
    <t>https://spb.cian.ru/sale/flat/158985793/</t>
  </si>
  <si>
    <t>http://realty.dmir.ru/sale/kvartira-sanktpeterburg-prospekt-stachek-160477636/</t>
  </si>
  <si>
    <t>http://www.restate.ru/base/9768789.html</t>
  </si>
  <si>
    <t>http://www.mirkvartir.ru/185641908/</t>
  </si>
  <si>
    <t>https://www.avito.ru/sankt-peterburg/kvartiry/2-k_kvartira_59_m_67_et._1091079501</t>
  </si>
  <si>
    <t>https://www.domofond.ru/2-komnatnaya-kvartira-na-prodazhu-sankt_peterburg-186694364</t>
  </si>
  <si>
    <t>https://spb.mlsn.ru/pokupka-nedvizhimosti/2-komnatnaya-kvartira-pr-kt-stachek-59-id7823613/</t>
  </si>
  <si>
    <t>http://spb.rucountry.ru/vtorichka/23314689.html</t>
  </si>
  <si>
    <t>нэ Д2 Суздальский 12 кА, 82,3 м2, 7 375 тыс.руб</t>
  </si>
  <si>
    <t>https://www.emls.ru/fullinfo/1/1221764.html</t>
  </si>
  <si>
    <t>https://www.restate.ru/base/10274365.html</t>
  </si>
  <si>
    <t>https://spb.cian.ru/sale/flat/165630661/</t>
  </si>
  <si>
    <t>http://realty.dmir.ru/sale/kvartira-sanktpeterburg-suzdalskiy-prospekt-165630661/</t>
  </si>
  <si>
    <t>http://www.mirkvartir.ru/188677594/</t>
  </si>
  <si>
    <t>http://spb.rucountry.ru/vtorichka/25804855.html</t>
  </si>
  <si>
    <t>нэ Д2 Тореза 39 к 1, 50,7 м2, 6 280 тыс.руб</t>
  </si>
  <si>
    <t>http://emls.ru/fullinfo/1/1149331.html</t>
  </si>
  <si>
    <t>http://realty.dmir.ru/sale/kvartira-sanktpeterburg-prospekt-toreza-163188837/</t>
  </si>
  <si>
    <t>https://spb.cian.ru/sale/flat/163188837/</t>
  </si>
  <si>
    <t>http://www.restate.ru/base/9780477.html</t>
  </si>
  <si>
    <t>http://www.mirkvartir.ru/185739887/</t>
  </si>
  <si>
    <t>http://spb.rucountry.ru/vtorichka/22465464.htm</t>
  </si>
  <si>
    <t>нэ Д2 Тореза пр-кт д82, 41,18 м2 , 4099тр</t>
  </si>
  <si>
    <t>https://www.restate.ru/base/10371510.html</t>
  </si>
  <si>
    <t>http://www.mirkvartir.ru/189244964/</t>
  </si>
  <si>
    <t>нэ Д2 Туристская 23/4, 50,5 м2, 6 750 тыс.руб</t>
  </si>
  <si>
    <t>http://emls.ru/fullinfo/1/1179969.html</t>
  </si>
  <si>
    <t>https://www.restate.ru/base/10025860.html</t>
  </si>
  <si>
    <t>http://www.mirkvartir.ru/187033628/</t>
  </si>
  <si>
    <t>http://spb.rucountry.ru/vtorichka/23912574.html</t>
  </si>
  <si>
    <t>нэ Д2 Туристская ул д. 24 к 42, 52 м2, 6 575 тыс.руб</t>
  </si>
  <si>
    <t>http://www.emls.ru/fullinfo/1/1193265.html</t>
  </si>
  <si>
    <t>https://www.restate.ru/base/10107632.html</t>
  </si>
  <si>
    <t>http://www.mirkvartir.ru/187582580/</t>
  </si>
  <si>
    <t>http://spb.rucountry.ru/user/editad/24642463</t>
  </si>
  <si>
    <t>нэ Д2 Туристская ул д.22, 53,0 м2 , 7500тр</t>
  </si>
  <si>
    <t>https://www.emls.ru/fullinfo/1/1249854.html</t>
  </si>
  <si>
    <t>https://www.restate.ru/base/10442119.html</t>
  </si>
  <si>
    <t>http://spb.rucountry.ru/vtorichka/27250855.html#ad</t>
  </si>
  <si>
    <t>http://www.mirkvartir.ru/189671115/</t>
  </si>
  <si>
    <t>https://spb.cian.ru/sale/flat/168172389/</t>
  </si>
  <si>
    <t>http://realty.dmir.ru/sale/kvartira-sanktpeterburg-turistskaya-ulica-168172389/</t>
  </si>
  <si>
    <t>нэ Д2 ул. Седова 60, 58,6 м2, 6 925 тыс.руб</t>
  </si>
  <si>
    <t>http://emls.ru/fullinfo/1/1165689.html</t>
  </si>
  <si>
    <t>https://www.restate.ru/base/9876035.html</t>
  </si>
  <si>
    <t>http://www.mirkvartir.ru/186466197/</t>
  </si>
  <si>
    <t>http://spb.rucountry.ru/vtorichka/23223345.html</t>
  </si>
  <si>
    <t>нэ Д2 Художников пр-кт д. 33 к 1, 47,46 м2, 3 975 тыс.руб</t>
  </si>
  <si>
    <t>https://www.emls.ru/fullinfo/1/1216362.html</t>
  </si>
  <si>
    <t>https://www.avito.ru/sankt-peterburg/kvartiry/2-k_kvartira_47.4_m_19_et._1106100047</t>
  </si>
  <si>
    <t>https://www.restate.ru/base/10241090.html</t>
  </si>
  <si>
    <t>http://spb.rucountry.ru/vtorichka/25573766.html</t>
  </si>
  <si>
    <t>https://spb.sterium.com/tour/78397-prospekt-hudozhnikov-33k1-et1-komnaty2-47.6-m2-ftype-buy</t>
  </si>
  <si>
    <t>нэ Д2 Шлиссельбургский пр-кт д. 34 к 1, 49,6 м2, 5 450 тыс.руб</t>
  </si>
  <si>
    <t>http://emls.ru/fullinfo/1/1201702.html</t>
  </si>
  <si>
    <t>https://www.restate.ru/base/10157721.html</t>
  </si>
  <si>
    <t>http://www.mirkvartir.ru/187883795/</t>
  </si>
  <si>
    <t>http://spb.rucountry.ru/vtorichka/24991089.html</t>
  </si>
  <si>
    <t>нэ Д2 Энгельса 15 , 55 м2, 6 075 тыс.руб</t>
  </si>
  <si>
    <t>http://emls.ru/fullinfo/1/1185121.html</t>
  </si>
  <si>
    <t>http://spb.rucountry.ru/vtorichka/24193219.html</t>
  </si>
  <si>
    <t>http://www.mirkvartir.ru/187241823/</t>
  </si>
  <si>
    <t>нэ Д2 Энгельса 7к2, 47.1м2, 5 850т.р.</t>
  </si>
  <si>
    <t>http://emls.ru/fullinfo/1/1039327.html</t>
  </si>
  <si>
    <t>https://spb.cian.ru/sale/flat/156615408/</t>
  </si>
  <si>
    <t>http://realty.dmir.ru/sale/kvartira-sanktpeterburg-prospekt-engelsa-158017554/</t>
  </si>
  <si>
    <t>http://www.mirkvartir.ru/178132336/https://spb.mlsn.ru/pokupka-nedvizhimosti/2-komnatnaya-kvartira-pr-kt-engelsa-7k2-id6393420/</t>
  </si>
  <si>
    <t>http://www.restate.ru/base/9034069.html</t>
  </si>
  <si>
    <t>http://spb.rucountry.ru/vtorichka/21631938.html</t>
  </si>
  <si>
    <t>нэ Д2 Энгельса пр-кт д. 129 к 1, 49 м2, 5 325 тыс.руб</t>
  </si>
  <si>
    <t>https://www.emls.ru/fullinfo/1/1216470.html</t>
  </si>
  <si>
    <t>https://www.restate.ru/base/10241171.html</t>
  </si>
  <si>
    <t>http://www.mirkvartir.ru/188514717/</t>
  </si>
  <si>
    <t>http://spb.rucountry.ru/vtorichka/25574443.html</t>
  </si>
  <si>
    <t>нэ Д2 Энгельса пр-кт д. 53, 55 м2, 9 595 тыс.руб</t>
  </si>
  <si>
    <t>https://www.emls.ru/fullinfo/1/1207506.html</t>
  </si>
  <si>
    <t>https://www.restate.ru/base/10194620.html</t>
  </si>
  <si>
    <t>http://www.mirkvartir.ru/188171673/</t>
  </si>
  <si>
    <t>http://spb.rucountry.ru/vtorichka/25215121.html</t>
  </si>
  <si>
    <t>нэ Д2 Энтузиастов пр-кт д. 40 к1, 54 м2, 4 925 тыс.руб</t>
  </si>
  <si>
    <t>http://www.emls.ru/fullinfo/1/1195399.html</t>
  </si>
  <si>
    <t>https://www.restate.ru/base/10115087.html</t>
  </si>
  <si>
    <t>http://www.mirkvartir.ru/187642141/</t>
  </si>
  <si>
    <t>http://spb.rucountry.ru/vtorichka/24696802.html</t>
  </si>
  <si>
    <t>нэ Д2, Авиаконструкторов пр-кт д. 17 корпус к1, 51,7 м2, 5 475 тр</t>
  </si>
  <si>
    <t>https://emls.ru/fullinfo/1/1237646.html</t>
  </si>
  <si>
    <t>https://www.restate.ru/base/10367199.html</t>
  </si>
  <si>
    <t>http://www.mirkvartir.ru/189216531/</t>
  </si>
  <si>
    <t>https://spb.cian.ru/sale/flat/166986741/</t>
  </si>
  <si>
    <t>http://realty.dmir.ru/sale/kvartira-sanktpeterburg-prospekt-aviakonstruktorov-166986741/</t>
  </si>
  <si>
    <t>http://spb.rucountry.ru/vtorichka/26552371.html</t>
  </si>
  <si>
    <t>нэ Д2, Культуры пр-кт д. 26 корпус 1, 45,9 м2, 4 175 тр</t>
  </si>
  <si>
    <t>https://emls.ru/fullinfo/1/1231488.html</t>
  </si>
  <si>
    <t>http://realty.dmir.ru/sale/kvartira-sanktpeterburg-prospekt-kultury-166437830/</t>
  </si>
  <si>
    <t>https://spb.cian.ru/sale/flat/166437830/</t>
  </si>
  <si>
    <t>http://spb.rucountry.ru/vtorichka/26282000.html</t>
  </si>
  <si>
    <t>https://www.restate.ru/base/10333180.html</t>
  </si>
  <si>
    <t>http://www.mirkvartir.ru/189000822/</t>
  </si>
  <si>
    <t>нэ Д2, Ленинский пр-кт д. 100 корпус 2, 72 м2, 6 675 тр</t>
  </si>
  <si>
    <t>https://emls.ru/fullinfo/1/1232434.html</t>
  </si>
  <si>
    <t>https://www.restate.ru/base/10338151.html</t>
  </si>
  <si>
    <t>http://www.mirkvartir.ru/189032415/</t>
  </si>
  <si>
    <t>https://spb.cian.ru/sale/flat/166542875/</t>
  </si>
  <si>
    <t>http://spb.rucountry.ru/vtorichka/26327004.html</t>
  </si>
  <si>
    <t>http://realty.dmir.ru/sale/kvartira-sanktpeterburg-leninskiy-prospekt-166542875/</t>
  </si>
  <si>
    <t>нэ ДОМ п.Стрельна , Краносельское ш 23, 225 м2, 12 500 тыс.руб</t>
  </si>
  <si>
    <t>https://spb.cian.ru/sale/suburban/159821308/</t>
  </si>
  <si>
    <t>https://www.avito.ru/sankt-peterburg/doma_dachi_kottedzhi/dom_225_m_na_uchastke_20.4_sot._1044680698</t>
  </si>
  <si>
    <t>НЭ Е2 Шуваловский пр-кт д. 37, 51 м2, 6 000 тыс.руб</t>
  </si>
  <si>
    <t>http://www.emls.ru/fullinfo/1/1195327.html</t>
  </si>
  <si>
    <t>https://www.restate.ru/base/10115040.html</t>
  </si>
  <si>
    <t>http://www.mirkvartir.ru/187641877/</t>
  </si>
  <si>
    <t>http://spb.rucountry.ru/vtorichka/24696757.html</t>
  </si>
  <si>
    <t>нэ К Будапештская 8, 16 м2, 1 575 тыс.руб</t>
  </si>
  <si>
    <t>https://www.emls.ru/fullinfo/2/1210316.html</t>
  </si>
  <si>
    <t>https://www.restate.ru/base/10209743.html</t>
  </si>
  <si>
    <t>http://www.mirkvartir.ru/188270763/</t>
  </si>
  <si>
    <t>http://spb.rucountry.ru/vtorichka/25316378.html</t>
  </si>
  <si>
    <t>нэ К Маршала Жукова 22, 12 м2, 975 тыс.руб</t>
  </si>
  <si>
    <t>http://emls.ru/fullinfo/2/1173866.html</t>
  </si>
  <si>
    <t>http://www.mirkvartir.ru/186803854/</t>
  </si>
  <si>
    <t>http://spb.rucountry.ru/vtorichka/23612508.html</t>
  </si>
  <si>
    <t>https://www.restate.ru/base/9997267.html</t>
  </si>
  <si>
    <t>нэ К Серебристый б-р 34/1, 1 475 тыс.руб</t>
  </si>
  <si>
    <t>http://emls.ru/fullinfo/2/1197247.html</t>
  </si>
  <si>
    <t>https://www.restate.ru/base/10129131.html</t>
  </si>
  <si>
    <t>http://www.mirkvartir.ru/187712536/</t>
  </si>
  <si>
    <t>http://spb.rucountry.ru/vtorichka/24818835.html</t>
  </si>
  <si>
    <t>нэ Малая Каштановая аллея 9к1, 57,6 м2, 7 000 тыс.руб</t>
  </si>
  <si>
    <t>http://emls.ru/fullinfo/1/1169436.html</t>
  </si>
  <si>
    <t>https://www.restate.ru/base/9968046.html</t>
  </si>
  <si>
    <t>http://www.mirkvartir.ru/186627559/</t>
  </si>
  <si>
    <t>http://spb.rucountry.ru/vtorichka/23403964.html</t>
  </si>
  <si>
    <t>нэ МК9 Михайлова 1, 293,7м2, 28 500т.р.</t>
  </si>
  <si>
    <t>http://emls.ru/fullinfo/1/1043332.html</t>
  </si>
  <si>
    <t>https://spb.cian.ru/sale/flat/163161956/</t>
  </si>
  <si>
    <t>http://realty.dmir.ru/sale/kvartira-sanktpeterburg-ulica-mihaylova-163161956/</t>
  </si>
  <si>
    <t>http://www.mirkvartir.ru/178425951/</t>
  </si>
  <si>
    <t>http://spb.rucountry.ru/vtorichka/21543536.html</t>
  </si>
  <si>
    <t>нэ О1 Дибуновская 61, 30,2 м2, 4 000 тыс.руб</t>
  </si>
  <si>
    <t>http://emls.ru/fullinfo/1/1134249.html?utm_source=obj_house</t>
  </si>
  <si>
    <t>https://spb.cian.ru/sale/flat/163019914/</t>
  </si>
  <si>
    <t>http://www.restate.ru/base/9685429.html</t>
  </si>
  <si>
    <t>http://realty.dmir.ru/sale/kvartira-sanktpeterburg-dibunovskaya-ulica-163019914/</t>
  </si>
  <si>
    <t>http://www.mirkvartir.ru/184919491/</t>
  </si>
  <si>
    <t>http://spb.rucountry.ru/vtorichka/21627702.html</t>
  </si>
  <si>
    <t>нэ О1 Льва Мациевича пл д. 3, 46,2 м2, 6 575 тыс.руб</t>
  </si>
  <si>
    <t>http://emls.ru/fullinfo/1/1189257.html</t>
  </si>
  <si>
    <t>https://www.restate.ru/base/10083532.html</t>
  </si>
  <si>
    <t>http://www.mirkvartir.ru/187381476/</t>
  </si>
  <si>
    <t>http://spb.rucountry.ru/vtorichka/24439632.html</t>
  </si>
  <si>
    <t>нэ О1 Малая Каштановая 9, 50,6 м2, 7 075 тыс.руб</t>
  </si>
  <si>
    <t>http://emls.ru/fullinfo/1/1179833.html</t>
  </si>
  <si>
    <t>https://www.restate.ru/base/10025795.html</t>
  </si>
  <si>
    <t>http://www.mirkvartir.ru/187033111/</t>
  </si>
  <si>
    <t>http://spb.rucountry.ru/vtorichka/23911948.html</t>
  </si>
  <si>
    <t>нэ О1 Парашютная ул д. 15, 46 м2, 5 600 тыс.руб</t>
  </si>
  <si>
    <t>https://www.emls.ru/fullinfo/1/1226232.html</t>
  </si>
  <si>
    <t>https://www.restate.ru/base/10302057.html</t>
  </si>
  <si>
    <t>http://www.mirkvartir.ru/188806578/</t>
  </si>
  <si>
    <t>https://spb.cian.ru/sale/flat/165985163/</t>
  </si>
  <si>
    <t>http://spb.rucountry.ru/vtorichka/26043697.html</t>
  </si>
  <si>
    <t>http://realty.dmir.ru/sale/kvartira-sanktpeterburg-parashyutnaya-ulica-165985163/</t>
  </si>
  <si>
    <t>нэ О1 Шелгунова ул д. 7 к 2, 44,1 м2, 4 900 тыс.руб</t>
  </si>
  <si>
    <t>http://www.emls.ru/fullinfo/1/1200764.html</t>
  </si>
  <si>
    <t>https://www.restate.ru/base/10149639.html</t>
  </si>
  <si>
    <t>http://www.mirkvartir.ru/187836375/</t>
  </si>
  <si>
    <t>http://spb.rucountry.ru/vtorichka/24965235.html</t>
  </si>
  <si>
    <t>нэ О1 Шуваловский пр. 37 к 1, 48,6 м2, 5 750 тыс.руб</t>
  </si>
  <si>
    <t>https://emls.ru/fullinfo/1/1225461.html</t>
  </si>
  <si>
    <t>http://spb.rucountry.ru/vtorichka/27395280.html</t>
  </si>
  <si>
    <t>https://spb.sterium.com/tour/79315-shuvalovskiy-prospekt-37k1-et16-komnaty1-40.2-m2-ftype-buy</t>
  </si>
  <si>
    <t>нэ О1 1-я В.О. линия д. 24, 37,6 м2, 6 500 тыс.руб</t>
  </si>
  <si>
    <t>http://emls.ru/fullinfo/1/1199088.html</t>
  </si>
  <si>
    <t>https://www.restate.ru/base/10141383.html</t>
  </si>
  <si>
    <t>http://www.mirkvartir.ru/187772670/</t>
  </si>
  <si>
    <t>http://spb.rucountry.ru/vtorichka/24886925.html</t>
  </si>
  <si>
    <t>нэ О1 Авиаконструкторов пр-кт д10, 36,7 м2 , 4 200тр</t>
  </si>
  <si>
    <t>https://emls.ru/fullinfo/1/1239929.html</t>
  </si>
  <si>
    <t>https://www.restate.ru/base/10385008.html</t>
  </si>
  <si>
    <t>http://www.mirkvartir.ru/189284530/</t>
  </si>
  <si>
    <t>https://spb.cian.ru/sale/flat/167229360/</t>
  </si>
  <si>
    <t>http://realty.dmir.ru/sale/kvartira-sanktpeterburg-prospekt-aviakonstruktorov-167229360/</t>
  </si>
  <si>
    <t>http://spb.rucountry.ru/vtorichka/26680741.html</t>
  </si>
  <si>
    <t>нэ О1 Альпийский пер. 32, 46,5 м2, 5 275 тыс.руб</t>
  </si>
  <si>
    <t>http://www.emls.ru/fullinfo/1/1145723.html</t>
  </si>
  <si>
    <t>https://spb.cian.ru/sale/flat/159911258/</t>
  </si>
  <si>
    <t>http://realty.dmir.ru/sale/kvartira-sanktpeterburg-alpiyskiy-pereulok-159911258/</t>
  </si>
  <si>
    <t>http://www.restate.ru/base/9761668.html</t>
  </si>
  <si>
    <t>http://www.mirkvartir.ru/185571803/</t>
  </si>
  <si>
    <t>http://spb.rucountry.ru/vtorichka/22314974.html</t>
  </si>
  <si>
    <t>https://spb.sterium.com/tour/75625-alpiyskiy-pereulok-32-et11-komnaty1-46-m2-ftype-buy</t>
  </si>
  <si>
    <t>нэ О1 Бадаева ул д. 8 к2 , 35,2 м2, 4 215 тыс.руб</t>
  </si>
  <si>
    <t>http://emls.ru/fullinfo/1/1183619.html</t>
  </si>
  <si>
    <t>http://www.mirkvartir.ru/187181594/</t>
  </si>
  <si>
    <t>http://spb.rucountry.ru/vtorichka/24129807.html</t>
  </si>
  <si>
    <t>нэ О1 Белы Куна ул д. 1 к 1, 50 м2, 8 080</t>
  </si>
  <si>
    <t>https://emls.ru/fullinfo/1/1206804.html</t>
  </si>
  <si>
    <t>https://www.restate.ru/base/10191598.html</t>
  </si>
  <si>
    <t>http://www.mirkvartir.ru/188141291/</t>
  </si>
  <si>
    <t>http://spb.rucountry.ru/vtorichka/25195510.html</t>
  </si>
  <si>
    <t>нэ О1 Богатырский 36, 48,2 м2, 4 925 тыс.руб</t>
  </si>
  <si>
    <t>http://emls.ru/fullinfo/1/1194667.html#photos2/photo2</t>
  </si>
  <si>
    <t>https://www.restate.ru/base/10110958.html</t>
  </si>
  <si>
    <t>http://www.mirkvartir.ru/187610779/</t>
  </si>
  <si>
    <t>нэ О1 Будапештская ул д 50, 29,5 м2 , 3 500тр</t>
  </si>
  <si>
    <t>https://emls.ru/fullinfo/1/1241380.html</t>
  </si>
  <si>
    <t>http://spb.rucountry.ru/vtorichka/26730833.html</t>
  </si>
  <si>
    <t>https://www.restate.ru/base/10389515.html</t>
  </si>
  <si>
    <t>http://www.mirkvartir.ru/189332356/</t>
  </si>
  <si>
    <t>https://spb.cian.ru/sale/flat/167328217/</t>
  </si>
  <si>
    <t>http://realty.dmir.ru/sale/kvartira-sanktpeterburg-budapeshtskaya-ulica-167328217/</t>
  </si>
  <si>
    <t>нэ О1 Бухарестская ул д72 к1, 33,0 м2 , 3900тр</t>
  </si>
  <si>
    <t>https://emls.ru/fullinfo/1/1241476.html</t>
  </si>
  <si>
    <t>http://spb.rucountry.ru/vtorichka/26744538.html</t>
  </si>
  <si>
    <t>https://www.restate.ru/base/10390467.html</t>
  </si>
  <si>
    <t>http://www.mirkvartir.ru/189335063/</t>
  </si>
  <si>
    <t>https://spb.cian.ru/sale/flat/167344913/</t>
  </si>
  <si>
    <t>http://realty.dmir.ru/sale/kvartira-sanktpeterburg-buharestskaya-ulica-167344913/</t>
  </si>
  <si>
    <t>нэ О1 Героев пр-кт д. 24 к 2, 44,1 м2, 4 175 тыс.руб</t>
  </si>
  <si>
    <t>http://emls.ru/fullinfo/1/1192766.html</t>
  </si>
  <si>
    <t>https://www.restate.ru/base/10102914.html</t>
  </si>
  <si>
    <t>http://www.mirkvartir.ru/187552285/</t>
  </si>
  <si>
    <t>http://spb.rucountry.ru/vtorichka/24594860.html</t>
  </si>
  <si>
    <t>https://spb.sterium.com/tour/75990-prospekt-geroev-24k2-et11-komnaty1-44.1-m2-ftype-buy</t>
  </si>
  <si>
    <t>нэ О1 Гражданский пр-кт д.17, 31,9 м2 , 3150тр</t>
  </si>
  <si>
    <t>https://www.emls.ru/fullinfo/1/1250948.html</t>
  </si>
  <si>
    <t>https://www.restate.ru/base/10446839.html</t>
  </si>
  <si>
    <t>http://spb.rucountry.ru/vtorichka/27348491.html</t>
  </si>
  <si>
    <t xml:space="preserve">http://www.mirkvartir.ru/189719241/ </t>
  </si>
  <si>
    <t>нэ О1 Доблести 7\2, 34 м2, 3 875 тыс.руб</t>
  </si>
  <si>
    <t>http://emls.ru/fullinfo/1/1143400.html</t>
  </si>
  <si>
    <t>https://spb.cian.ru/sale/flat/163181938/</t>
  </si>
  <si>
    <t>http://realty.dmir.ru/sale/kvartira-sanktpeterburg-ulica-doblesti-163181938/</t>
  </si>
  <si>
    <t>http://www.restate.ru/base/9752041.html</t>
  </si>
  <si>
    <t>http://www.mirkvartir.ru/185473520/</t>
  </si>
  <si>
    <t>http://spb.rucountry.ru/vtorichka/22207574.html</t>
  </si>
  <si>
    <t>нэ О1 Загребский б-р д.7 к3, 36,9 м2 , 4300тр</t>
  </si>
  <si>
    <t>https://www.emls.ru/fullinfo/1/1247004.html</t>
  </si>
  <si>
    <t>https://www.restate.ru/base/10428191.html</t>
  </si>
  <si>
    <t>http://spb.rucountry.ru/vtorichka/27067719.html</t>
  </si>
  <si>
    <t>http://www.mirkvartir.ru/189545626/</t>
  </si>
  <si>
    <t>https://spb.cian.ru/sale/flat/167861361/</t>
  </si>
  <si>
    <t>http://realty.dmir.ru/sale/kvartira-sanktpeterburg-zagrebskiy-bulvar-167861361/</t>
  </si>
  <si>
    <t>нэ О1 Заставская ул д.46 к1, 36,3 м2 , 5 800 тр</t>
  </si>
  <si>
    <t>https://www.emls.ru/fullinfo/1/1247459.html</t>
  </si>
  <si>
    <t>https://www.restate.ru/base/10430739.html</t>
  </si>
  <si>
    <t>http://spb.rucountry.ru/vtorichka/27119254.html</t>
  </si>
  <si>
    <t>http://www.mirkvartir.ru/189562607/</t>
  </si>
  <si>
    <t>https://spb.cian.ru/sale/flat/167896102/</t>
  </si>
  <si>
    <t>http://realty.dmir.ru/sale/kvartira-sanktpeterburg-zastavskaya-ulica-167896102/</t>
  </si>
  <si>
    <t>нэ О1 Ивана Фомина ул д7 к3, 31,3 м2 , 4300тр</t>
  </si>
  <si>
    <t>https://emls.ru/fullinfo/1/1239325.html</t>
  </si>
  <si>
    <t>https://www.restate.ru/base/10376744.html</t>
  </si>
  <si>
    <t>http://www.mirkvartir.ru/189263856/</t>
  </si>
  <si>
    <t>https://spb.cian.ru/sale/flat/167176914/</t>
  </si>
  <si>
    <t>http://realty.dmir.ru/sale/kvartira-sanktpeterburg-ulica-ivana-fomina-167176914/</t>
  </si>
  <si>
    <t>http://spb.rucountry.ru/vtorichka/26646868.html</t>
  </si>
  <si>
    <t>нэ О1 Искровский пр-кт д. 3 к2, 33,3 м2, 3 675 тыс.руб</t>
  </si>
  <si>
    <t>https://www.emls.ru/fullinfo/1/1225074.html</t>
  </si>
  <si>
    <t>https://www.restate.ru/base/10291808.html</t>
  </si>
  <si>
    <t>http://www.mirkvartir.ru/188759829/</t>
  </si>
  <si>
    <t>http://realty.dmir.ru/sale/kvartira-sanktpeterburg-iskrovskiy-prospekt-165869384/</t>
  </si>
  <si>
    <t>https://spb.cian.ru/sale/flat/165869384/</t>
  </si>
  <si>
    <t>http://spb.rucountry.ru/vtorichka/25968768.html</t>
  </si>
  <si>
    <t>нэ О1 Испытателей пр-кт д. 8 к1, 39 м2, 5 175 тыс.руб</t>
  </si>
  <si>
    <t>https://emls.ru/fullinfo/1/1216112.html#photo2</t>
  </si>
  <si>
    <t>https://www.restate.ru/base/10241029.html</t>
  </si>
  <si>
    <t>http://www.mirkvartir.ru/188511644/</t>
  </si>
  <si>
    <t>http://spb.rucountry.ru/vtorichka/25568581.html</t>
  </si>
  <si>
    <t>нэ О1 Камская ул д. 4, 49 м2, 5 975 тыс.руб</t>
  </si>
  <si>
    <t>http://emls.ru/fullinfo/1/1203894.html</t>
  </si>
  <si>
    <t>https://www.restate.ru/base/10170703.html</t>
  </si>
  <si>
    <t>http://www.mirkvartir.ru/187962378/</t>
  </si>
  <si>
    <t>http://spb.rucountry.ru/vtorichka/25082866.html</t>
  </si>
  <si>
    <t>https://spb.sterium.com/tour/76776-kamskaya-ulitsa-4-et6-komnaty1-45-m2-ftype-buy</t>
  </si>
  <si>
    <t>нэ О1 Капитана Воронина ул д. 12, 30,5 м2, 3 475 тыс.руб</t>
  </si>
  <si>
    <t>https://emls.ru/fullinfo/1/1223266.html</t>
  </si>
  <si>
    <t>https://www.restate.ru/base/10283257.html</t>
  </si>
  <si>
    <t>http://www.mirkvartir.ru/188720765/</t>
  </si>
  <si>
    <t>http://spb.rucountry.ru/vtorichka/25883668.html</t>
  </si>
  <si>
    <t>НЭ О1 кв Королева д. 21 к Ак1 , 45,7 м2, 5 850 тр</t>
  </si>
  <si>
    <t>https://emls.ru/fullinfo/1/1230552.html</t>
  </si>
  <si>
    <t>https://www.restate.ru/base/10328542.html</t>
  </si>
  <si>
    <t>http://spb.rucountry.ru/vtorichka/26227332.html</t>
  </si>
  <si>
    <t>http://realty.dmir.ru/sale/kvartira-sanktpeterburg-prospekt-koroleva-166398706/</t>
  </si>
  <si>
    <t>https://spb.cian.ru/sale/flat/166398706/</t>
  </si>
  <si>
    <t>http://www.mirkvartir.ru/188970487/</t>
  </si>
  <si>
    <t>нэ О1 Коломяжский пр-кт д. 15 к1, 34,9 м2, 5 300 тыс.руб</t>
  </si>
  <si>
    <t>https://www.emls.ru/fullinfo/1/1223004.html</t>
  </si>
  <si>
    <t>https://www.restate.ru/base/10281531.html</t>
  </si>
  <si>
    <t>http://www.mirkvartir.ru/188706264/</t>
  </si>
  <si>
    <t>http://spb.rucountry.ru/vtorichka/25871481.html</t>
  </si>
  <si>
    <t>нэ О1 Комендантский пр-кт д.17 к1, 37,6 м2 , 5100тр</t>
  </si>
  <si>
    <t>https://www.emls.ru/fullinfo/1/1250585.html</t>
  </si>
  <si>
    <t>https://www.restate.ru/base/10445426.html</t>
  </si>
  <si>
    <t>http://spb.rucountry.ru/vtorichka/27311394.html</t>
  </si>
  <si>
    <t>http://www.mirkvartir.ru/189709601/</t>
  </si>
  <si>
    <t>нэ О1 Кондратьевский пр-кт д.62 к7, 37,0 м2 , 5050тр</t>
  </si>
  <si>
    <t>https://www.emls.ru/fullinfo/1/1249777.html</t>
  </si>
  <si>
    <t>https://www.restate.ru/base/10441788.html</t>
  </si>
  <si>
    <t>http://spb.rucountry.ru/vtorichka/27248986.html</t>
  </si>
  <si>
    <t>http://www.mirkvartir.ru/189670461/</t>
  </si>
  <si>
    <t>https://spb.cian.ru/sale/flat/168173178/</t>
  </si>
  <si>
    <t>http://realty.dmir.ru/sale/kvartira-sanktpeterburg-kondratevskiy-prospekt-168173178/</t>
  </si>
  <si>
    <t>нэ О1 Королева пр-кт д. 69, 25,7 м2, 2 525 тыс.руб</t>
  </si>
  <si>
    <t>https://emls.ru/fullinfo/1/1214136.html</t>
  </si>
  <si>
    <t>https://spb.cian.ru/sale/flat/165006219/</t>
  </si>
  <si>
    <t>https://www.restate.ru/base/10229404.html</t>
  </si>
  <si>
    <t>http://realty.dmir.ru/sale/kvartira-sanktpeterburg-prospekt-koroleva-165006219/</t>
  </si>
  <si>
    <t>http://www.mirkvartir.ru/188439560/</t>
  </si>
  <si>
    <t>http://spb.rucountry.ru/vtorichka/25458915.html</t>
  </si>
  <si>
    <t>нэ О1 Кременчугская 9 к1, 43,2 м2, 7 475 тыс.руб</t>
  </si>
  <si>
    <t>http://www.emls.ru/fullinfo/1/1184148.html</t>
  </si>
  <si>
    <t>https://www.restate.ru/base/10055149.html</t>
  </si>
  <si>
    <t>http://www.mirkvartir.ru/187203677/</t>
  </si>
  <si>
    <t>http://spb.rucountry.ru/vtorichka/24144059.html</t>
  </si>
  <si>
    <t>https://spb.sterium.com/tour/75717-kremenchugskaya-ulitsa-9k1-et3-komnaty1-49.7-m2-ftype-buy</t>
  </si>
  <si>
    <t>нэ О1 Кузнецова пр. 22 к1, 56 м2, 4 925 тыс.руб</t>
  </si>
  <si>
    <t>http://emls.ru/fullinfo/1/1157124.html</t>
  </si>
  <si>
    <t>https://spb.cian.ru/sale/flat/159806207/</t>
  </si>
  <si>
    <t>http://realty.dmir.ru/sale/kvartira-sanktpeterburg-prospekt-kuznecova-159806207/</t>
  </si>
  <si>
    <t>http://www.mirkvartir.ru/186109379/</t>
  </si>
  <si>
    <t>http://www.restate.ru/base/9872424.html</t>
  </si>
  <si>
    <t>http://spb.rucountry.ru/vtorichka/22856185.html</t>
  </si>
  <si>
    <t>нэ О1 Лиственная ул. 18/3, 43,5 м2, 5 900 тыс.руб</t>
  </si>
  <si>
    <t>http://emls.ru/fullinfo/1/1146116.html</t>
  </si>
  <si>
    <t>http://realty.dmir.ru/sale/kvartira-sanktpeterburg-listvennaya-ulica-160983120/</t>
  </si>
  <si>
    <t>http://www.mirkvartir.ru/186420656/</t>
  </si>
  <si>
    <t>http://spb.rucountry.ru/vtorichka/23182420.html</t>
  </si>
  <si>
    <t>https://www.restate.ru/base/9939407.html</t>
  </si>
  <si>
    <t>нэ О1 Лиственная ул. 18/3, 44 м2, 5 950 тыс.руб</t>
  </si>
  <si>
    <t>http://emls.ru/fullinfo/1/1146122.html</t>
  </si>
  <si>
    <t>http://www.mirkvartir.ru/186420663/</t>
  </si>
  <si>
    <t>http://spb.rucountry.ru/vtorichka/23182422.html</t>
  </si>
  <si>
    <t>https://www.restate.ru/base/9939404.html</t>
  </si>
  <si>
    <t>нэ О1 Луначарского пр-кт д.78 к5, 30,9 м2 , 4200тр</t>
  </si>
  <si>
    <t>https://www.emls.ru/fullinfo/1/1246592.html</t>
  </si>
  <si>
    <t>http://spb.rucountry.ru/vtorichka/27057930.html</t>
  </si>
  <si>
    <t>https://www.restate.ru/base/10425630.html</t>
  </si>
  <si>
    <t>http://www.mirkvartir.ru/189539106/</t>
  </si>
  <si>
    <t>https://spb.cian.ru/sale/flat/167834602/</t>
  </si>
  <si>
    <t>http://realty.dmir.ru/sale/kvartira-sanktpeterburg-prospekt-lunacharskogo-167834602/</t>
  </si>
  <si>
    <t>нэ О1 Луначарского пр-кт д76 к2, 58,2 м2, 6200тр</t>
  </si>
  <si>
    <t>https://emls.ru/fullinfo/1/1235483.html</t>
  </si>
  <si>
    <t>https://www.restate.ru/base/10353760.html</t>
  </si>
  <si>
    <t>http://www.mirkvartir.ru/189118596/</t>
  </si>
  <si>
    <t>https://spb.cian.ru/sale/flat/166789904/</t>
  </si>
  <si>
    <t>http://realty.dmir.ru/sale/kvartira-sanktpeterburg-prospekt-lunacharskogo-166789904/</t>
  </si>
  <si>
    <t>http://spb.rucountry.ru/vtorichka/26432466.html</t>
  </si>
  <si>
    <t>нэ О1 Малая Каштановая аллея 9 к1, 46,17 м2, 5 575 тыс.руб</t>
  </si>
  <si>
    <t>http://emls.ru/fullinfo/1/1174526.html</t>
  </si>
  <si>
    <t>https://www.restate.ru/base/9998059.html</t>
  </si>
  <si>
    <t>http://www.mirkvartir.ru/186829288/</t>
  </si>
  <si>
    <t>http://spb.rucountry.ru/vtorichka/23629801.html</t>
  </si>
  <si>
    <t>нэ О1 Мартыновская 6 , 36,7 м2, 3 500 тыс.руб</t>
  </si>
  <si>
    <t>https://emls.ru/fullinfo/1/1170405.html</t>
  </si>
  <si>
    <t>https://spb.cian.ru/sale/flat/168235703/</t>
  </si>
  <si>
    <t>http://realty.dmir.ru/sale/kvartira-sanktpeterburg-ma..</t>
  </si>
  <si>
    <t>https://www.avito.ru/sankt-peterburg/kvartiry/1-k_kva..</t>
  </si>
  <si>
    <t>https://spb.mlsn.ru/pokupka-nedvizhimosti/1-komnatnay..</t>
  </si>
  <si>
    <t>https://rosrealt.ru/sankt-peterburg/kvartira/5034094</t>
  </si>
  <si>
    <t>http://spb.rucountry.ru/vtorichka/27378684.html</t>
  </si>
  <si>
    <t>http://www.mirkvartir.ru/189740681/</t>
  </si>
  <si>
    <t>нэ О1 Маршала Блюхера пр-кт д. 38 к.3, 32 м2, 2 990 тыс.руб</t>
  </si>
  <si>
    <t>http://emls.ru/fullinfo/1/1189355.html</t>
  </si>
  <si>
    <t>https://www.restate.ru/base/10083757.html</t>
  </si>
  <si>
    <t>http://www.mirkvartir.ru/187386091/</t>
  </si>
  <si>
    <t>нэ О1 Маршала Блюхера пр-кт д. 8 к1, 40,1 м2, 5 675 тыс.руб</t>
  </si>
  <si>
    <t>https://www.emls.ru/fullinfo/1/1216205.html</t>
  </si>
  <si>
    <t>https://www.restate.ru/base/10241046.html</t>
  </si>
  <si>
    <t>http://www.mirkvartir.ru/188512656/</t>
  </si>
  <si>
    <t>http://spb.rucountry.ru/vtorichka/25573327.html</t>
  </si>
  <si>
    <t>нэ О1 Маршала Жукова пр-кт д. 64 к. 1, 31,1 м2, 2 975 тыс.руб</t>
  </si>
  <si>
    <t>http://emls.ru/fullinfo/1/1189859.html</t>
  </si>
  <si>
    <t>https://www.restate.ru/base/10085445.html</t>
  </si>
  <si>
    <t>http://www.mirkvartir.ru/187390705/</t>
  </si>
  <si>
    <t>http://spb.rucountry.ru/vtorichka/24445738.html</t>
  </si>
  <si>
    <t>нэ О1 Наставников пр-кт д. 28 к 1, 40 м2, 3 300 тыс.руб</t>
  </si>
  <si>
    <t>http://emls.ru/fullinfo/1/1185014.html</t>
  </si>
  <si>
    <t>http://realty.dmir.ru/sale/kvartira-sanktpeterburg-prospekt-nastavnikov-162698818/</t>
  </si>
  <si>
    <t>https://www.restate.ru/base/10057790.html</t>
  </si>
  <si>
    <t>http://www.mirkvartir.ru/187235040/</t>
  </si>
  <si>
    <t>http://spb.rucountry.ru/vtorichka/24183039.html</t>
  </si>
  <si>
    <t>https://www.avito.ru/sankt-peterburg/kvartiry/1-k_kvartira_40_m_1416_et._1019993225</t>
  </si>
  <si>
    <t>https://www.domofond.ru/1-komnatnaya-kvartira-na-prodazhu-sankt_peterburg-188230261</t>
  </si>
  <si>
    <t>https://spb.mlsn.ru/pokupka-nedvizhimosti/1-komnatnaya-kvartira-pr-kt-nastavnikov-28-k1-id8061845/</t>
  </si>
  <si>
    <t>https://rosrealt.ru/sankt-peterburg/kvartira/4913830</t>
  </si>
  <si>
    <t>09.10 Без изменений</t>
  </si>
  <si>
    <t>нэ О1 Николая Рубцова ул д. 9, 35 м2, 3 700 тыс.руб</t>
  </si>
  <si>
    <t>https://www.emls.ru/fullinfo/1/1220749.html</t>
  </si>
  <si>
    <t>https://www.restate.ru/base/10267084.html</t>
  </si>
  <si>
    <t>http://spb.rucountry.ru/vtorichka/25749853.html</t>
  </si>
  <si>
    <t>http://www.mirkvartir.ru/188646380/</t>
  </si>
  <si>
    <t>https://spb.sterium.com/tour/78400-ulitsa-nikolaya-rubtsova-9-et9-komnaty1-35-m2-ftype-buy</t>
  </si>
  <si>
    <t>нэ О1 Новое Девяткино, Главная ул д. 58, 39 м2, 3 275 тыс.руб</t>
  </si>
  <si>
    <t>https://www.emls.ru/fullinfo/1/1223290.html</t>
  </si>
  <si>
    <t>https://www.restate.ru/base/10283275.html</t>
  </si>
  <si>
    <t>http://spb.rucountry.ru/vtorichka/25883670.html</t>
  </si>
  <si>
    <t>https://spb.sterium.com/tour/78520-glavnaya-ulitsa-58-et15-komnaty1-39-m2-ftype-buy</t>
  </si>
  <si>
    <t>нэ О1 Обуховской Обороны пр-т 291 к2, 32,5 м2, 3 225 тыс.руб</t>
  </si>
  <si>
    <t>http://emls.ru/fullinfo/1/1154741.html</t>
  </si>
  <si>
    <t>https://spb.cian.ru/sale/flat/159571168/</t>
  </si>
  <si>
    <t>http://realty.dmir.ru/sale/kvartira-sanktpeterburg-prospekt-obuhovskoy-oborony-159571168/</t>
  </si>
  <si>
    <t>http://www.mirkvartir.ru/186010095/</t>
  </si>
  <si>
    <t>http://spb.rucountry.ru/vtorichka/22750314.html</t>
  </si>
  <si>
    <t>нэ О1 Парашютная ул д.61 к1, 34,5 м2 , 3550тр</t>
  </si>
  <si>
    <t>https://www.emls.ru/fullinfo/1/1245818.html</t>
  </si>
  <si>
    <t>http://spb.rucountry.ru/vtorichka/27006543.html</t>
  </si>
  <si>
    <t>https://www.restate.ru/base/10418940.html</t>
  </si>
  <si>
    <t>http://www.mirkvartir.ru/189496913/</t>
  </si>
  <si>
    <t>нэ О1 Парашютная ул д.61 к1, 34,55 м2 , 3690тр</t>
  </si>
  <si>
    <t>https://www.emls.ru/fullinfo/1/1248684.html</t>
  </si>
  <si>
    <t>https://www.restate.ru/base/10434457.html</t>
  </si>
  <si>
    <t>http://spb.rucountry.ru/vtorichka/27188415.html</t>
  </si>
  <si>
    <t>http://www.mirkvartir.ru/189618403/</t>
  </si>
  <si>
    <t>https://spb.cian.ru/sale/flat/168038809/</t>
  </si>
  <si>
    <t>http://realty.dmir.ru/sale/kvartira-sanktpeterburg-parashyutnaya-ulica-168038809/</t>
  </si>
  <si>
    <t>нэ О1 Парашютная ул д61 к1, 35,0 м2 , 3500тр</t>
  </si>
  <si>
    <t>https://emls.ru/fullinfo/1/1238049.html</t>
  </si>
  <si>
    <t>https://www.restate.ru/base/10367483.html</t>
  </si>
  <si>
    <t>http://www.mirkvartir.ru/189219195/</t>
  </si>
  <si>
    <t>https://spb.cian.ru/sale/flat/167006949/</t>
  </si>
  <si>
    <t>http://realty.dmir.ru/sale/kvartira-sanktpeterburg-parashyutnaya-ulica-167006949/</t>
  </si>
  <si>
    <t>http://spb.rucountry.ru/vtorichka/26561104.html</t>
  </si>
  <si>
    <t>нэ О1 Парголово п, Валерия Гаврилина ул д.3 к2, 35,7 м2 , 4600тр</t>
  </si>
  <si>
    <t>https://www.emls.ru/fullinfo/1/1245050.html</t>
  </si>
  <si>
    <t>http://spb.rucountry.ru/vtorichka/26962852.html</t>
  </si>
  <si>
    <t>https://www.restate.ru/base/10414523.html</t>
  </si>
  <si>
    <t>http://www.mirkvartir.ru/189476384/</t>
  </si>
  <si>
    <t>https://spb.cian.ru/sale/flat/167704306/</t>
  </si>
  <si>
    <t>http://realty.dmir.ru/sale/kvartira-pargolovo-valeriya-gavrilina-ulica-167704306/</t>
  </si>
  <si>
    <t>нэ О1 Пискаревский пр-кт д. 159 к3, 39,9 м2, 3 375 тыс.руб</t>
  </si>
  <si>
    <t>https://emls.ru/fullinfo/1/1223229.html</t>
  </si>
  <si>
    <t>https://www.restate.ru/base/10283238.html</t>
  </si>
  <si>
    <t>http://www.mirkvartir.ru/188720318/</t>
  </si>
  <si>
    <t>http://spb.rucountry.ru/vtorichka/25881608.html</t>
  </si>
  <si>
    <t>https://spb.sterium.com/tour/78941-piskarevskiy-prospekt-159k3-et4-komnaty1-39.9-m2-ftype-buy</t>
  </si>
  <si>
    <t>нэ О1 Пискаревский пр-кт д.10, 30,8 м2 , 3230тр</t>
  </si>
  <si>
    <t>https://emls.ru/fullinfo/1/1247209.html</t>
  </si>
  <si>
    <t>https://www.restate.ru/base/10428563.html</t>
  </si>
  <si>
    <t>http://spb.rucountry.ru/vtorichka/27104862.html</t>
  </si>
  <si>
    <t>http://www.mirkvartir.ru/189554503/</t>
  </si>
  <si>
    <t>https://spb.cian.ru/sale/flat/167875739/</t>
  </si>
  <si>
    <t>http://realty.dmir.ru/sale/kvartira-sanktpeterburg-piskarevskiy-prospekt-167875739/</t>
  </si>
  <si>
    <t>нэ О1 пр.Ветеранов 122, кв 126, 46,6 м, 4660 тыс. руб</t>
  </si>
  <si>
    <t>Александр Фрыгин</t>
  </si>
  <si>
    <t>http://emls.ru/fullinfo/1/1114463.html</t>
  </si>
  <si>
    <t>https://spb.cian.ru/sale/flat/163168388/</t>
  </si>
  <si>
    <t>http://realty.dmir.ru/sale/kvartira-sanktpeterburg-prospekt-veteranov-163168388/</t>
  </si>
  <si>
    <t>http://www.mirkvartir.ru/183757656/</t>
  </si>
  <si>
    <t>http://www.restate.ru/base/9565686.html</t>
  </si>
  <si>
    <t>http://spb.rucountry.ru/vtorichka/22421143.html</t>
  </si>
  <si>
    <t>нэ О1 Приморский пр-кт д. 157 к2, 40,0 м2 , 5 300 тр</t>
  </si>
  <si>
    <t>https://emls.ru/fullinfo/1/1233780.html</t>
  </si>
  <si>
    <t>https://www.restate.ru/base/10343707.html</t>
  </si>
  <si>
    <t>http://www.mirkvartir.ru/189058425/</t>
  </si>
  <si>
    <t>http://spb.rucountry.ru/vtorichka/26373338.html</t>
  </si>
  <si>
    <t>https://spb.cian.ru/sale/flat/166658310/</t>
  </si>
  <si>
    <t>http://realty.dmir.ru/sale/kvartira-sanktpeterburg-primorskiy-prospekt-166658310/</t>
  </si>
  <si>
    <t>нэ О1 Просвещения 53 к1,49,5 м2, 5 100 тыс.руб</t>
  </si>
  <si>
    <t>http://emls.ru/fullinfo/1/1149079.html</t>
  </si>
  <si>
    <t>https://spb.cian.ru/sale/flat/159088139/</t>
  </si>
  <si>
    <t>http://spb.rucountry.ru/vtorichka/22444550.html</t>
  </si>
  <si>
    <t>http://realty.dmir.ru/sale/kvartira-sanktpeterburg-prospekt-prosveshceniya-159088139/</t>
  </si>
  <si>
    <t>http://www.restate.ru/base/9776297.html</t>
  </si>
  <si>
    <t>http://www.mirkvartir.ru/185715076/</t>
  </si>
  <si>
    <t>нэ О1 Римского-Корсакова , д 20 кв 20, 32,3 м, 3550 тыс. руб</t>
  </si>
  <si>
    <t>http://emls.ru/fullinfo/1/1114375.html</t>
  </si>
  <si>
    <t>https://spb.cian.ru/sale/flat/163170099/</t>
  </si>
  <si>
    <t>http://realty.dmir.ru/sale/kvartira-sanktpeterburg-prospekt-rimskogokorsakova-163170099/</t>
  </si>
  <si>
    <t>http://www.mirkvartir.ru/183756601/</t>
  </si>
  <si>
    <t>http://www.restate.ru/base/9565528.html</t>
  </si>
  <si>
    <t>http://spb.rucountry.ru/vtorichka/21424081.html</t>
  </si>
  <si>
    <t>https://spb.sterium.com/tour/75414-prospekt-rimskogo-korsakova-20-et1-komnaty1-33-m2-ftype-buy</t>
  </si>
  <si>
    <t>нэ О1 Русановская 17/3, 42,3 м2, 4 475 тыс.руб</t>
  </si>
  <si>
    <t>http://emls.ru/fullinfo/1/1164142.html</t>
  </si>
  <si>
    <t>http://realty.dmir.ru/sale/kvartira-sanktpeterburg-rusanovskaya-ulica-162674472/</t>
  </si>
  <si>
    <t>https://www.restate.ru/base/9931192.html</t>
  </si>
  <si>
    <t>http://www.mirkvartir.ru/186391330/</t>
  </si>
  <si>
    <t>http://spb.rucountry.ru/vtorichka/23852182.html</t>
  </si>
  <si>
    <t>нэ О1 Русановская ул д. 19 к4, 42,4 м2, 3 975 тыс.руб</t>
  </si>
  <si>
    <t>https://www.emls.ru/fullinfo/1/1228123.html</t>
  </si>
  <si>
    <t>https://www.restate.ru/base/10313864.html</t>
  </si>
  <si>
    <t>http://www.mirkvartir.ru/188869991/</t>
  </si>
  <si>
    <t>https://spb.cian.ru/sale/flat/166102857/</t>
  </si>
  <si>
    <t>http://spb.rucountry.ru/vtorichka/26117390.html</t>
  </si>
  <si>
    <t>http://realty.dmir.ru/sale/kvartira-sanktpeterburg-rusanovskaya-ulica-166102857/</t>
  </si>
  <si>
    <t>нэ О1 Рыбацкий 37 к1, 39 м2, 3 925 тыс.руб</t>
  </si>
  <si>
    <t>http://www.emls.ru/fullinfo/1/1181850.html</t>
  </si>
  <si>
    <t>http://realty.dmir.ru/sale/kvartira-sanktpeterburg-rybackiy-prospekt-162287157/</t>
  </si>
  <si>
    <t>https://www.restate.ru/base/10036748.html</t>
  </si>
  <si>
    <t>http://www.mirkvartir.ru/187104655/</t>
  </si>
  <si>
    <t>http://spb.rucountry.ru/vtorichka/24030570.html</t>
  </si>
  <si>
    <t>нэ О1 Северный пр-кт д.91 к1, 30,8 м2 , 3450тр</t>
  </si>
  <si>
    <t>https://www.emls.ru/fullinfo/1/1248567.html</t>
  </si>
  <si>
    <t>https://www.restate.ru/base/10434438.html</t>
  </si>
  <si>
    <t>http://spb.rucountry.ru/vtorichka/27184498.html</t>
  </si>
  <si>
    <t>http://www.mirkvartir.ru/189613089/</t>
  </si>
  <si>
    <t>https://spb.cian.ru/sale/flat/168041736/</t>
  </si>
  <si>
    <t>http://realty.dmir.ru/sale/kvartira-sanktpeterburg-severnyy-prospekt-168041736/</t>
  </si>
  <si>
    <t>нэ О1 Сердобольская 7 к2, 37,6 м2, 5 175 тыс.руб</t>
  </si>
  <si>
    <t>http://emls.ru/fullinfo/1/1167202.html?utm_source=obj_house</t>
  </si>
  <si>
    <t>http://realty.dmir.ru/sale/kvartira-sanktpeterburg-serdobolskaya-ulica-162675848/</t>
  </si>
  <si>
    <t>https://www.restate.ru/base/9951966.html</t>
  </si>
  <si>
    <t>http://www.mirkvartir.ru/186527735/</t>
  </si>
  <si>
    <t>http://spb.rucountry.ru/vtorichka/23285148.html</t>
  </si>
  <si>
    <t>нэ О1 Серебристый б-р д. 34 к 1, 30,9 м2, 3 575 тыс.руб</t>
  </si>
  <si>
    <t>https://emls.ru/fullinfo/1/1214838.html</t>
  </si>
  <si>
    <t>https://www.restate.ru/base/10237414.html</t>
  </si>
  <si>
    <t>http://spb.rucountry.ru/vtorichka/25506339.html</t>
  </si>
  <si>
    <t>http://www.mirkvartir.ru/188467327/</t>
  </si>
  <si>
    <t>https://spb.sterium.com/tour/77757-serebristyy-bulvar-34k1-et3-komnaty1-30.9-m2-ftype-buy</t>
  </si>
  <si>
    <t>нэ О1 Серебристый б-р д17 к1, 35,2 м2 , 5 400тр</t>
  </si>
  <si>
    <t>ТОЛЬКО 3 САЙТА !</t>
  </si>
  <si>
    <t>https://www.restate.ru/base/10379697.html</t>
  </si>
  <si>
    <t>http://www.mirkvartir.ru/189275067/</t>
  </si>
  <si>
    <t>http://spb.rucountry.ru/vtorichka/26665558.html</t>
  </si>
  <si>
    <t>нэ О1 Сизова пр-кт д. 25, 38 м2, 4 775 тыс.руб</t>
  </si>
  <si>
    <t>https://emls.ru/fullinfo/1/1216040.html</t>
  </si>
  <si>
    <t>https://www.restate.ru/base/10241004.html</t>
  </si>
  <si>
    <t>http://www.mirkvartir.ru/188510803/</t>
  </si>
  <si>
    <t>http://spb.rucountry.ru/vtorichka/25567852.html</t>
  </si>
  <si>
    <t>нэ О1 Софийская ул д. 28, 38,6 м2, 4 365 тыс.руб</t>
  </si>
  <si>
    <t>https://emls.ru/fullinfo/1/1216243.html</t>
  </si>
  <si>
    <t>https://www.restate.ru/base/10241053.html</t>
  </si>
  <si>
    <t>http://www.mirkvartir.ru/188512905/</t>
  </si>
  <si>
    <t>нэ О1 Тореза пр-кт д25, 30,8 м2 , 3 800 тр</t>
  </si>
  <si>
    <t>https://www.emls.ru/fullinfo/1/1239120.html</t>
  </si>
  <si>
    <t>https://www.restate.ru/base/10376510.html</t>
  </si>
  <si>
    <t>http://www.mirkvartir.ru/189261315/</t>
  </si>
  <si>
    <t>https://spb.cian.ru/sale/flat/167160099/</t>
  </si>
  <si>
    <t>http://realty.dmir.ru/sale/kvartira-sanktpeterburg-prospekt-toreza-167160099/</t>
  </si>
  <si>
    <t>http://spb.rucountry.ru/vtorichka/26623175.html</t>
  </si>
  <si>
    <t>нэ О1 Тореза пр-кт д9, 38,0 м2 , 4 150тр</t>
  </si>
  <si>
    <t>https://emls.ru/fullinfo/1/1241618.html</t>
  </si>
  <si>
    <t>https://www.restate.ru/base/10393487.html</t>
  </si>
  <si>
    <t>http://spb.rucountry.ru/vtorichka/26760619.html</t>
  </si>
  <si>
    <t>http://www.mirkvartir.ru/189349069/</t>
  </si>
  <si>
    <t>https://spb.cian.ru/sale/flat/167383740/</t>
  </si>
  <si>
    <t>http://realty.dmir.ru/sale/kvartira-sanktpeterburg-prospekt-toreza-167383740/</t>
  </si>
  <si>
    <t>нэ О1 Туристская 10 к1 , 31,9 м2, 5 075 тыс.руб</t>
  </si>
  <si>
    <t>http://emls.ru/fullinfo/1/1170596.html</t>
  </si>
  <si>
    <t>https://www.restate.ru/base/9978743.html</t>
  </si>
  <si>
    <t>http://www.mirkvartir.ru/186679605/</t>
  </si>
  <si>
    <t>http://spb.rucountry.ru/vtorichka/23468210.html</t>
  </si>
  <si>
    <t>нэ О1 Туристская 28, 39м2, 4 575 т.р.</t>
  </si>
  <si>
    <t>http://www.emls.ru/fullinfo/1/806232.html</t>
  </si>
  <si>
    <t>https://spb.cian.ru/sale/flat/163157801/</t>
  </si>
  <si>
    <t>http://realty.dmir.ru/sale/kvartira-sanktpeterburg-turistskaya-ulica-163157801/</t>
  </si>
  <si>
    <t>http://www.mirkvartir.ru/164920548/</t>
  </si>
  <si>
    <t>http://www.restate.ru/base/7540017.html</t>
  </si>
  <si>
    <t>http://spb.rucountry.ru/vtorichka/21620007.html</t>
  </si>
  <si>
    <t>нэ О1 Туристская ул д38, 39,3 м2 , 4 100тр</t>
  </si>
  <si>
    <t>https://emls.ru/fullinfo/1/1237997.html</t>
  </si>
  <si>
    <t>https://www.restate.ru/base/10367470.html</t>
  </si>
  <si>
    <t>http://www.mirkvartir.ru/189218673/</t>
  </si>
  <si>
    <t>https://spb.cian.ru/sale/flat/166996748/</t>
  </si>
  <si>
    <t>http://realty.dmir.ru/sale/kvartira-sanktpeterburg-turistskaya-ulica-166996748/</t>
  </si>
  <si>
    <t>http://spb.rucountry.ru/vtorichka/26560161.html</t>
  </si>
  <si>
    <t>нэ О1 ул. Корнея Чуковского, д. 7, 33,2 м2, 3 300 тыс.руб</t>
  </si>
  <si>
    <t>http://emls.ru/fullinfo/1/1185036.html</t>
  </si>
  <si>
    <t>https://spb.cian.ru/sale/flat/163205773/</t>
  </si>
  <si>
    <t>https://www.restate.ru/base/10057804.html</t>
  </si>
  <si>
    <t>http://realty.dmir.ru/sale/kvartira-sanktpeterburg-korneya-chukovskogo-ulica-163205773/</t>
  </si>
  <si>
    <t>http://www.mirkvartir.ru/187235590/</t>
  </si>
  <si>
    <t>http://spb.rucountry.ru/vtorichka/24185597.html</t>
  </si>
  <si>
    <t>нэ О1 Художников пр-кт д. 9 к 2, 32,5 м2, 3 550 тыс.руб</t>
  </si>
  <si>
    <t>https://emls.ru/fullinfo/1/1226179.html</t>
  </si>
  <si>
    <t>https://www.restate.ru/base/10301931.html</t>
  </si>
  <si>
    <t>http://www.mirkvartir.ru/188805672/</t>
  </si>
  <si>
    <t>https://spb.cian.ru/sale/flat/165980205/</t>
  </si>
  <si>
    <t>http://spb.rucountry.ru/vtorichka/26042377.html</t>
  </si>
  <si>
    <t>http://realty.dmir.ru/sale/kvartira-sanktpeterburg-prospekt-hudozhnikov-165980205/</t>
  </si>
  <si>
    <t>нэ О1 Шаврова 7 к1 , 44,7 м2, 3 825 тыс.руб</t>
  </si>
  <si>
    <t>http://www.emls.ru/fullinfo/1/1182288.html</t>
  </si>
  <si>
    <t>http://realty.dmir.ru/sale/kvartira-sanktpeterburg-ulica-shavrova-162329719/</t>
  </si>
  <si>
    <t>https://www.restate.ru/base/10039180.html</t>
  </si>
  <si>
    <t>http://www.mirkvartir.ru/187126621/</t>
  </si>
  <si>
    <t>http://spb.rucountry.ru/vtorichka/24045234.html</t>
  </si>
  <si>
    <t>нэ О1 Шаврова ул д.13 к1, 42,9 м2 , 4800тр</t>
  </si>
  <si>
    <t>https://www.emls.ru/fullinfo/1/1247153.html</t>
  </si>
  <si>
    <t>https://www.restate.ru/base/10428544.html</t>
  </si>
  <si>
    <t>http://spb.rucountry.ru/vtorichka/27103949.html</t>
  </si>
  <si>
    <t>http://www.mirkvartir.ru/189554075/</t>
  </si>
  <si>
    <t>https://spb.cian.ru/sale/flat/167870926/</t>
  </si>
  <si>
    <t>http://realty.dmir.ru/sale/kvartira-sanktpeterburg-ulica-shavrova-167870926/</t>
  </si>
  <si>
    <t>нэ О1 Шкапина ул. 9 к11, 39 м2, 5 375 тыс.руб</t>
  </si>
  <si>
    <t>http://emls.ru/fullinfo/1/1154484.html</t>
  </si>
  <si>
    <t>https://spb.cian.ru/sale/flat/159549595/</t>
  </si>
  <si>
    <t>http://realty.dmir.ru/sale/kvartira-sanktpeterburg-ulica-shkapina-159549595/</t>
  </si>
  <si>
    <t>http://www.mirkvartir.ru/186008968/</t>
  </si>
  <si>
    <t>http://www.restate.ru/base/9837010.html</t>
  </si>
  <si>
    <t>http://spb.rucountry.ru/vtorichka/22732530.html</t>
  </si>
  <si>
    <t>нэ О1 Энгельса пр-кт д.147 к2, 33,0 м2 , 3625тр</t>
  </si>
  <si>
    <t>https://emls.ru/fullinfo/1/1235108.html</t>
  </si>
  <si>
    <t>https://www.restate.ru/base/10351617.html</t>
  </si>
  <si>
    <t>http://www.mirkvartir.ru/189118125/</t>
  </si>
  <si>
    <t>https://spb.cian.ru/sale/flat/166767648/</t>
  </si>
  <si>
    <t>http://realty.dmir.ru/sale/kvartira-sanktpeterburg-prospekt-engelsa-166767648/</t>
  </si>
  <si>
    <t>http://spb.rucountry.ru/vtorichka/26413839.html#ad</t>
  </si>
  <si>
    <t>нэ О1 Юнтоловский пр-кт д.47 к2, 39,2 м2 , 3200тр</t>
  </si>
  <si>
    <t>https://emls.ru/fullinfo/1/1246930.html</t>
  </si>
  <si>
    <t>https://www.restate.ru/base/10427652.html</t>
  </si>
  <si>
    <t>http://spb.rucountry.ru/vtorichka/27063022.html</t>
  </si>
  <si>
    <t>http://www.mirkvartir.ru/189541686/</t>
  </si>
  <si>
    <t>https://spb.cian.ru/sale/flat/167855960/</t>
  </si>
  <si>
    <t>http://realty.dmir.ru/sale/kvartira-sanktpeterburg-yuntolovskiy-prospekt-167855960/</t>
  </si>
  <si>
    <t>нэ О1 Якорная ул д. 6, 30,3 м2, 3 075 тыс.руб</t>
  </si>
  <si>
    <t>https://emls.ru/fullinfo/1/1205579.html</t>
  </si>
  <si>
    <t>https://www.restate.ru/base/10184145.html</t>
  </si>
  <si>
    <t>https://spb.sterium.com/tour/76692-yakornaya-ulitsa-6-et2-komnaty1-30.3-m2-ftype-buy</t>
  </si>
  <si>
    <t>нэ О1 Ярославский пр-кт д. 66 к 1, 43 м2, 6 000 тыс.руб</t>
  </si>
  <si>
    <t>https://www.emls.ru/fullinfo/1/1215662.html</t>
  </si>
  <si>
    <t>https://www.restate.ru/base/10238381.html</t>
  </si>
  <si>
    <t>http://www.mirkvartir.ru/188494764/</t>
  </si>
  <si>
    <t>http://spb.rucountry.ru/vtorichka/25536912.html</t>
  </si>
  <si>
    <t>нэ О1, Подвойского ул д. 15, 37,60 м2, 4325 тр</t>
  </si>
  <si>
    <t>https://emls.ru/fullinfo/1/1228077.html</t>
  </si>
  <si>
    <t>https://spb.cian.ru/sale/flat/166094996/</t>
  </si>
  <si>
    <t>http://realty.dmir.ru/sale/kvartira-sanktpeterburg-ulica-podvoyskogo-166094996/</t>
  </si>
  <si>
    <t>https://www.restate.ru/base/10313434.html</t>
  </si>
  <si>
    <t>http://spb.rucountry.ru/vtorichka/26117350.html</t>
  </si>
  <si>
    <t>http://www.mirkvartir.ru/188868539/</t>
  </si>
  <si>
    <t>нэ О1, 1-я Утиная ул д. 28, 49,3 м2, 6 400 тр</t>
  </si>
  <si>
    <t>https://emls.ru/fullinfo/1/1240399.html </t>
  </si>
  <si>
    <t>https://spb.cian.ru/sale/flat/167265705/ </t>
  </si>
  <si>
    <t>http://realty.dmir.ru/sale/kvartira-sanktpeterburg-1ya-utinaya-ulica-167265705/ </t>
  </si>
  <si>
    <t>http://spb.rucountry.ru/vtorichka/26707443.html </t>
  </si>
  <si>
    <t>https://realty.yandex.ru/offer/328185513958081537/ </t>
  </si>
  <si>
    <t>https://www.restate.ru/base/10386678.html </t>
  </si>
  <si>
    <t>http://www.mirkvartir.ru/189310024/ </t>
  </si>
  <si>
    <t>нэ П5 Коломенская ул д. 7, 149 м2, 16 000 тыс.руб</t>
  </si>
  <si>
    <t>http://emls.ru/fullinfo/1/1193627.html</t>
  </si>
  <si>
    <t>https://spb.cian.ru/sale/flat/163512981/</t>
  </si>
  <si>
    <t>https://www.restate.ru/base/10108086.html</t>
  </si>
  <si>
    <t>http://realty.dmir.ru/sale/kvartira-sanktpeterburg-kolomenskaya-ulica-163512981/</t>
  </si>
  <si>
    <t>http://www.mirkvartir.ru/187585228/</t>
  </si>
  <si>
    <t>http://spb.rucountry.ru/vtorichka/24647576.html</t>
  </si>
  <si>
    <t>нэ СТ Комендантский пр-кт д. 67, 25 м2, 2 900 тыс.руб</t>
  </si>
  <si>
    <t>http://spb.rucountry.ru/vtorichka/26111330.html</t>
  </si>
  <si>
    <t>https://spb.cian.ru/sale/flat/166078632/</t>
  </si>
  <si>
    <t>http://realty.dmir.ru/sale/kvartira-sanktpeterburg-komendantskiy-prospekt-166078632/</t>
  </si>
  <si>
    <t>https://www.emls.ru/fullinfo/1/1227913.html</t>
  </si>
  <si>
    <t>https://www.restate.ru/base/10311233.html</t>
  </si>
  <si>
    <t>http://www.mirkvartir.ru/188851460/</t>
  </si>
  <si>
    <t>нэ СТ Кондратьевский пр-кт д. 64 к. 9, 28,4 м2, 3 325 тыс.руб</t>
  </si>
  <si>
    <t>http://www.emls.ru/fullinfo/1/1191858.html</t>
  </si>
  <si>
    <t>https://spb.cian.ru/sale/flat/163293370/</t>
  </si>
  <si>
    <t>http://realty.dmir.ru/sale/kvartira-sanktpeterburg-kondratevskiy-prospekt-163293370/</t>
  </si>
  <si>
    <t>https://www.restate.ru/base/10096532.html</t>
  </si>
  <si>
    <t>http://www.mirkvartir.ru/187511158/</t>
  </si>
  <si>
    <t>http://spb.rucountry.ru/vtorichka/24947374.html</t>
  </si>
  <si>
    <t>нэ СТ Орджоникидзе 52 , 25,5 м2, 2 845 тыс.руб</t>
  </si>
  <si>
    <t>http://emls.ru/fullinfo/1/1160255.html</t>
  </si>
  <si>
    <t>http://realty.dmir.ru/sale/kvartira-sanktpeterburg-ulica-ordzhonikidze-162680717/</t>
  </si>
  <si>
    <t>http://www.mirkvartir.ru/186240594/</t>
  </si>
  <si>
    <t>https://www.restate.ru/base/9894163.html</t>
  </si>
  <si>
    <t>http://spb.rucountry.ru/vtorichka/23014548.html</t>
  </si>
  <si>
    <t>нэ СТ Орджоникидзе ул д. 52, 24,3 м2, 3 375 тыс.руб</t>
  </si>
  <si>
    <t>https://www.emls.ru/fullinfo/1/1205638.html</t>
  </si>
  <si>
    <t>https://www.restate.ru/base/10184177.html</t>
  </si>
  <si>
    <t>http://www.mirkvartir.ru/188067475/</t>
  </si>
  <si>
    <t>нэ СТ Орджоникидзе ул д52, 25,4 м2 , 2900тр</t>
  </si>
  <si>
    <t>https://www.emls.ru/fullinfo/1/1241889.html</t>
  </si>
  <si>
    <t>http://spb.rucountry.ru/vtorichka/26761870.html</t>
  </si>
  <si>
    <t>https://www.restate.ru/base/10394676.html</t>
  </si>
  <si>
    <t>http://www.mirkvartir.ru/189351028/</t>
  </si>
  <si>
    <t>https://spb.cian.ru/sale/flat/167382756/</t>
  </si>
  <si>
    <t>http://realty.dmir.ru/sale/kvartira-sanktpeterburg-ulica-ordzhonikidze-167382756/</t>
  </si>
  <si>
    <t>нэ СТ Рыбацкий 18 к2, 27, 4 м 2, 3 300 тыс.руб</t>
  </si>
  <si>
    <t>http://emls.ru/fullinfo/1/1132613.html</t>
  </si>
  <si>
    <t>https://spb.cian.ru/sale/flat/163172028/</t>
  </si>
  <si>
    <t>http://www.mirkvartir.ru/184836313/</t>
  </si>
  <si>
    <t>http://www.restate.ru/base/9675892.html</t>
  </si>
  <si>
    <t>http://realty.dmir.ru/sale/kvartira-sanktpeterburg-rybackiy-prospekt-163172028/</t>
  </si>
  <si>
    <t>http://spb.rucountry.ru/vtorichka/21537323.html</t>
  </si>
  <si>
    <t>https://spb.sterium.com/tour/75539-rybatskiy-prospekt-18k2-et2-komnaty1-27-m2-ftype-buy</t>
  </si>
  <si>
    <t>нэ СТ, Парголово, Николая Рубцова ул д. 9, 27,3 м2, 3 275 т.р.р</t>
  </si>
  <si>
    <t>https://emls.ru/fullinfo/1/1227093.html?utm_source=obj_house</t>
  </si>
  <si>
    <t>https://www.restate.ru/base/10333188.html</t>
  </si>
  <si>
    <t>https://spb.cian.ru/sale/flat/166438356/</t>
  </si>
  <si>
    <t>http://realty.dmir.ru/sale/kvartira-pargolovo-nikolaya-rubcova-ulica-166438356/</t>
  </si>
  <si>
    <t>http://www.mirkvartir.ru/189001041/</t>
  </si>
  <si>
    <t>нэ Т3 Авиаконструкторов пр-кт д. 10, 66 м2, 6 500 тыс.руб</t>
  </si>
  <si>
    <t>http://emls.ru/fullinfo/1/1202759.html</t>
  </si>
  <si>
    <t>https://www.restate.ru/base/10165541.html</t>
  </si>
  <si>
    <t>http://www.mirkvartir.ru/187932938/</t>
  </si>
  <si>
    <t>http://spb.rucountry.ru/user/editad/25036321</t>
  </si>
  <si>
    <t>нэ Т3 2-й Муринский пр-кт д.51, 65,4 м2 , 6800тр</t>
  </si>
  <si>
    <t>https://www.emls.ru/fullinfo/1/1252220.html</t>
  </si>
  <si>
    <t>https://www.restate.ru/base/10449760.html</t>
  </si>
  <si>
    <t>http://spb.rucountry.ru/vtorichka/27404746.html</t>
  </si>
  <si>
    <t>http://www.mirkvartir.ru/189766778/</t>
  </si>
  <si>
    <t>нэ Т3 6-я Советская ул д. 4, 77,7 м2, 6 500 тыс.руб</t>
  </si>
  <si>
    <t>http://www.emls.ru/fullinfo/1/1193443.html</t>
  </si>
  <si>
    <t>https://www.restate.ru/base/10107787.html</t>
  </si>
  <si>
    <t>http://www.mirkvartir.ru/187583711/</t>
  </si>
  <si>
    <t>http://spb.rucountry.ru/user/editad/24642900</t>
  </si>
  <si>
    <t>нэ Т3 8-я Советская 47, 71м2, 7 250т.р.</t>
  </si>
  <si>
    <t>http://emls.ru/fullinfo/1/1045470.html</t>
  </si>
  <si>
    <t>https://spb.cian.ru/sale/flat/163205322/</t>
  </si>
  <si>
    <t>http://realty.dmir.ru/sale/kvartira-sanktpeterburg-8ya-sovetskaya-ulica-163205322/</t>
  </si>
  <si>
    <t>http://www.mirkvartir.ru/185678453/</t>
  </si>
  <si>
    <t>http://www.restate.ru/base/9103726.html</t>
  </si>
  <si>
    <t>http://spb.rucountry.ru/vtorichka/21819386.html</t>
  </si>
  <si>
    <t>нэ Т3 Авиаконструкторов пр-кт д. 1, 79,6 м2, 9 595 тыс.руб</t>
  </si>
  <si>
    <t>http://www.emls.ru/fullinfo/1/1191197.html</t>
  </si>
  <si>
    <t>https://www.restate.ru/base/10092452.html</t>
  </si>
  <si>
    <t>http://www.mirkvartir.ru/187441388/</t>
  </si>
  <si>
    <t>http://spb.rucountry.ru/vtorichka/24492003.html</t>
  </si>
  <si>
    <t>нэ Т3 Авиаконструкторов пр-кт д. 38 к 2, 100 м2, 9 322 тыс.руб</t>
  </si>
  <si>
    <t>https://www.emls.ru/fullinfo/1/1209175.html</t>
  </si>
  <si>
    <t>https://www.restate.ru/base/10201292.html</t>
  </si>
  <si>
    <t>http://www.mirkvartir.ru/188222568/</t>
  </si>
  <si>
    <t>http://spb.rucountry.ru/vtorichka/25276518.html</t>
  </si>
  <si>
    <t>нэ Т3 Б. Конюшенная 13, 107,5м2, 19 999т.р.</t>
  </si>
  <si>
    <t>http://emls.ru/fullinfo/1/1059538.html</t>
  </si>
  <si>
    <t>https://spb.cian.ru/sale/flat/163015003/</t>
  </si>
  <si>
    <t>http://realty.dmir.ru/sale/kvartira-sanktpeterburg-bolshaya-konyushennaya-ulica-163015003/</t>
  </si>
  <si>
    <t>http://www.restate.ru/base/9242767.html</t>
  </si>
  <si>
    <t>http://www.mirkvartir.ru/180182498/</t>
  </si>
  <si>
    <t>http://spb.rucountry.ru/vtorichka/21542514.html</t>
  </si>
  <si>
    <t>https://spb.sterium.com/tour/75415-bolshaya-konyushennaya-ulitsa-13-et1-komnaty3-107-m2-ftype-buy</t>
  </si>
  <si>
    <t>нэ Т3 Беринга ул д. 22 к1, 56,2 м2, 6 275 тыс.руб</t>
  </si>
  <si>
    <t>http://emls.ru/fullinfo/1/1192731.html</t>
  </si>
  <si>
    <t>https://spb.cian.ru/sale/flat/163369642/</t>
  </si>
  <si>
    <t>https://www.avito.ru/sankt-peterburg/kvartiry/3-k_kvartira_56.2_m_55_et._943642014</t>
  </si>
  <si>
    <t>http://realty.dmir.ru/sale/kvartira-sanktpeterburg-ulica-beringa-163369642/</t>
  </si>
  <si>
    <t>https://www.domofond.ru/3-komnatnaya-kvartira-na-prodazhu-sankt_peterburg-188632929</t>
  </si>
  <si>
    <t>https://www.restate.ru/base/10102899.html</t>
  </si>
  <si>
    <t>http://spb.rucountry.ru/vtorichka/24593506.html</t>
  </si>
  <si>
    <t>http://www.mirkvartir.ru/187551650/</t>
  </si>
  <si>
    <t>нэ Т3 Богатырский 36 к1, 88,8 м2, 8 900 тыс.руб</t>
  </si>
  <si>
    <t>http://emls.ru/fullinfo/1/1181568.html</t>
  </si>
  <si>
    <t>http://realty.dmir.ru/sale/kvartira-sanktpeterburg-bogatyrskiy-prospekt-162261658/</t>
  </si>
  <si>
    <t>https://spb.cian.ru/sale/flat/162261658/</t>
  </si>
  <si>
    <t>https://www.restate.ru/base/10036664.html</t>
  </si>
  <si>
    <t>http://www.mirkvartir.ru/187101905/</t>
  </si>
  <si>
    <t>http://spb.rucountry.ru/vtorichka/24677266.html</t>
  </si>
  <si>
    <t>нэ Т3 Богатырский 8, 72 м2, 7 878 тыс.руб</t>
  </si>
  <si>
    <t>http://emls.ru/fullinfo/1/1137991.html</t>
  </si>
  <si>
    <t>https://www.avito.ru/sankt-peterburg/kvartiry/3-k_kvartira_72_m_712_et._1184306580</t>
  </si>
  <si>
    <t>https://spb.cian.ru/sale/flat/163185842/</t>
  </si>
  <si>
    <t>http://realty.dmir.ru/sale/kvartira-sanktpeterburg-bogatyrskiy-prospekt-163185842/</t>
  </si>
  <si>
    <t>https://spb.mlsn.ru/pokupka-nedvizhimosti/3-komnatnaya-kvartira-pr-kt-bogatyrskiy-8-id8563703/</t>
  </si>
  <si>
    <t>http://spb.rucountry.ru/vtorichka/22440278.html</t>
  </si>
  <si>
    <t>https://rosrealt.ru/sankt-peterburg/kvartira/4994726</t>
  </si>
  <si>
    <t>http://www.restate.ru/base/9711352.html</t>
  </si>
  <si>
    <t>http://www.mirkvartir.ru/185099726/</t>
  </si>
  <si>
    <t>нэ Т3 Большая Озерная ул д. 59, 142 м2, 16 000 тыс.руб</t>
  </si>
  <si>
    <t>https://emls.ru/fullinfo/1/1214833.html</t>
  </si>
  <si>
    <t>https://www.restate.ru/base/10236809.html</t>
  </si>
  <si>
    <t>http://spb.rucountry.ru/vtorichka/25506191.html</t>
  </si>
  <si>
    <t>http://www.mirkvartir.ru/188467268/</t>
  </si>
  <si>
    <t>нэ Т3 Большевиков пр-кт д. 3 к 1, 70 м2, 7 025 тыс.руб</t>
  </si>
  <si>
    <t>https://emls.ru/fullinfo/1/1212034.html</t>
  </si>
  <si>
    <t>https://www.restate.ru/base/10217725.html</t>
  </si>
  <si>
    <t>http://www.mirkvartir.ru/188390824/</t>
  </si>
  <si>
    <t>http://spb.rucountry.ru/vtorichka/25395631.html</t>
  </si>
  <si>
    <t>нэ Т3 Большой Сампсониевский 98, 63 м2, 10 100 тыс.руб</t>
  </si>
  <si>
    <t>http://emls.ru/fullinfo/1/1166734.html</t>
  </si>
  <si>
    <t>http://realty.dmir.ru/sale/kvartira-sanktpeterburg-bolshoy-sampsonievskiy-prospekt-162687837/</t>
  </si>
  <si>
    <t>http://realty.dmir.ru/sale/kvartira-sanktpeterburg-bolshoy-sampsonievskiy-prospekt-160996648/</t>
  </si>
  <si>
    <t>http://spb.rucountry.ru/vtorichka/23280033.html</t>
  </si>
  <si>
    <t>https://www.restate.ru/base/9951702.html</t>
  </si>
  <si>
    <t>нэ Т3 Верности 14к3, 59,9м2, 5 600 т.р.</t>
  </si>
  <si>
    <t>https://emls.ru/fullinfo/1/1107164.html</t>
  </si>
  <si>
    <t>https://spb.cian.ru/sale/flat/163194743/</t>
  </si>
  <si>
    <t>http://realty.dmir.ru/sale/kvartira-sanktpeterburg-ulica-vernosti-163194743/</t>
  </si>
  <si>
    <t>http://www.mirkvartir.ru/183448245/</t>
  </si>
  <si>
    <t>http://spb.rucountry.ru/vtorichka/21424104.html</t>
  </si>
  <si>
    <t>нэ Т3 Воронежская ул д. 76, 124 м2, 17 900 тыс.руб</t>
  </si>
  <si>
    <t>https://www.emls.ru/fullinfo/1/1226007.html</t>
  </si>
  <si>
    <t>https://www.restate.ru/base/10298488.html</t>
  </si>
  <si>
    <t>http://www.mirkvartir.ru/188780879/</t>
  </si>
  <si>
    <t>http://spb.rucountry.ru/vtorichka/26003210.html</t>
  </si>
  <si>
    <t>https://spb.cian.ru/sale/flat/165930167/</t>
  </si>
  <si>
    <t>http://realty.dmir.ru/sale/kvartira-sanktpeterburg-voronezhskaya-ulica-165930167/</t>
  </si>
  <si>
    <t>нэ Т3 Выборгское шоссе 15, 102,5 м2, 14 950 тыс.руб</t>
  </si>
  <si>
    <t>http://emls.ru/fullinfo/1/1165531.html</t>
  </si>
  <si>
    <t>http://realty.dmir.ru/sale/kvartira-sanktpeterburg-vyborgskoe-shosse-162672368/</t>
  </si>
  <si>
    <t>https://www.restate.ru/base/9942359.html</t>
  </si>
  <si>
    <t>http://www.mirkvartir.ru/186463487/</t>
  </si>
  <si>
    <t>http://spb.rucountry.ru/vtorichka/23220878.html</t>
  </si>
  <si>
    <t>нэ Т3 Гороховая 17 кв22, 92 м2, 10 990 тыс.руб.</t>
  </si>
  <si>
    <t>http://emls.ru/fullinfo/1/1115408.html</t>
  </si>
  <si>
    <t>https://spb.cian.ru/sale/flat/156525645/</t>
  </si>
  <si>
    <t>http://realty.dmir.ru/sale/kvartira-sanktpeterburg-gorohovaya-ulica-156525645/</t>
  </si>
  <si>
    <t>http://www.mirkvartir.ru/183815080/</t>
  </si>
  <si>
    <t>http://www.restate.ru/base/9569277.html</t>
  </si>
  <si>
    <t>http://spb.rucountry.ru/vtorichka/22440275.html</t>
  </si>
  <si>
    <t>https://spb.sterium.com/tour/75422-gorohovaya-ulitsa-17dr56-et2-komnaty3-92-m2-ftype-buy</t>
  </si>
  <si>
    <t>нэ Т3 Загребский бульвар 39 к2, 62,5 м2, 6 075 тыс.руб</t>
  </si>
  <si>
    <t>http://www.emls.ru/fullinfo/1/1176837.html</t>
  </si>
  <si>
    <t>https://www.restate.ru/base/10011802.html</t>
  </si>
  <si>
    <t>http://www.mirkvartir.ru/186937103/</t>
  </si>
  <si>
    <t>http://spb.rucountry.ru/vtorichka/23795049.html</t>
  </si>
  <si>
    <t>нэ Т3 Заставская 44 к1, 93 м2, 13 000 тыс.руб</t>
  </si>
  <si>
    <t>http://emls.ru/fullinfo/1/1172163.html</t>
  </si>
  <si>
    <t>http://realty.dmir.ru/sale/kvartira-sanktpeterburg-zastavskaya-ulica-163185412/</t>
  </si>
  <si>
    <t>https://www.restate.ru/base/9986049.html</t>
  </si>
  <si>
    <t>http://www.mirkvartir.ru/186734092/</t>
  </si>
  <si>
    <t>http://spb.rucountry.ru/vtorichka/23518569.html</t>
  </si>
  <si>
    <t>https://spb.sterium.com/tour/75546-zastavskaya-ulitsa-44-et7-komnaty3-90-m2-ftype-buy</t>
  </si>
  <si>
    <t>нэ Т3 Искровский 1 к13, 66,2 м2, 5 575 тыс.руб</t>
  </si>
  <si>
    <t>http://emls.ru/fullinfo/1/1184512.html</t>
  </si>
  <si>
    <t>https://www.restate.ru/base/10056075.html</t>
  </si>
  <si>
    <t>http://www.mirkvartir.ru/187211692/</t>
  </si>
  <si>
    <t>http://spb.rucountry.ru/vtorichka/24165258.html</t>
  </si>
  <si>
    <t>нэ Т3 Камышовая ул д. 22 к1, 80 м2, 7 700 тыс.руб</t>
  </si>
  <si>
    <t>http://emls.ru/fullinfo/1/1192950.html</t>
  </si>
  <si>
    <t>https://www.restate.ru/base/10105704.html</t>
  </si>
  <si>
    <t>http://www.mirkvartir.ru/187565206/</t>
  </si>
  <si>
    <t>http://spb.rucountry.ru/vtorichka/24609737.html</t>
  </si>
  <si>
    <t>нэ Т3 Комендантский пр-кт д. 21 к 1, 98,9 м2, 12 120 тыс.руб</t>
  </si>
  <si>
    <t>https://www.emls.ru/fullinfo/1/1218705.html</t>
  </si>
  <si>
    <t>https://www.restate.ru/base/10251728.html</t>
  </si>
  <si>
    <t>http://www.mirkvartir.ru/188585092/</t>
  </si>
  <si>
    <t>http://spb.rucountry.ru/vtorichka/25655534.html</t>
  </si>
  <si>
    <t>нэ Т3 Комендантский пр-кт д.12, 114,7 м2 , 12000тр</t>
  </si>
  <si>
    <t>https://emls.ru/fullinfo/1/1246698.html</t>
  </si>
  <si>
    <t>http://spb.rucountry.ru/vtorichka/27058677.html</t>
  </si>
  <si>
    <t>https://www.restate.ru/base/10425714.html</t>
  </si>
  <si>
    <t>http://www.mirkvartir.ru/189539970/</t>
  </si>
  <si>
    <t>нэ Т3 Композиторов ул д. 12, 102,4 м2, 11 100 тыс.руб</t>
  </si>
  <si>
    <t>https://emls.ru/fullinfo/1/1224898.html</t>
  </si>
  <si>
    <t>https://www.restate.ru/base/10291778.html</t>
  </si>
  <si>
    <t>http://www.mirkvartir.ru/188758635/</t>
  </si>
  <si>
    <t>https://spb.cian.ru/sale/flat/165852827/</t>
  </si>
  <si>
    <t>http://realty.dmir.ru/sale/kvartira-sanktpeterburg-ulica-kompozitorov-165852827/</t>
  </si>
  <si>
    <t>http://spb.rucountry.ru/vtorichka/25966860.html</t>
  </si>
  <si>
    <t>нэ Т3 Композиторов ул д. 31 к2, 80,3 м2, 8 940 тыс.руб</t>
  </si>
  <si>
    <t>https://www.emls.ru/fullinfo/1/1215625.html</t>
  </si>
  <si>
    <t>https://www.restate.ru/base/10238372.html</t>
  </si>
  <si>
    <t>http://www.mirkvartir.ru/188494358/</t>
  </si>
  <si>
    <t>http://spb.rucountry.ru/vtorichka/25536744.html</t>
  </si>
  <si>
    <t>нэ Т3 Кондратьевский пр, 62, 97,6 м2, 10 300 тыс.руб</t>
  </si>
  <si>
    <t>http://emls.ru/fullinfo/1/1144129.html</t>
  </si>
  <si>
    <t>ЭК</t>
  </si>
  <si>
    <t>https://spb.cian.ru/sale/flat/163021041/</t>
  </si>
  <si>
    <t>http://realty.dmir.ru/sale/kvartira-sanktpeterburg-kondratevskiy-prospekt-163021041/</t>
  </si>
  <si>
    <t>https://rosrealt.ru/sankt-peterburg/kvartira/5003561</t>
  </si>
  <si>
    <t>https://spb.mlsn.ru/pokupka-nedvizhimosti/3-komnatnaya-kvartira-pr-kt-kondratevskiy-62-k6-id8649034/</t>
  </si>
  <si>
    <t>http://spb.rucountry.ru/vtorichka/22250808.html</t>
  </si>
  <si>
    <t>http://www.restate.ru/base/9754183.html</t>
  </si>
  <si>
    <t>http://www.mirkvartir.ru/185499907/</t>
  </si>
  <si>
    <t>нэ Т3 Королева 59\5, 74,5 м2, 7 475 тыс.руб.</t>
  </si>
  <si>
    <t>http://emls.ru/fullinfo/1/1127668.html</t>
  </si>
  <si>
    <t>https://spb.cian.ru/sale/flat/157443153/</t>
  </si>
  <si>
    <t>http://www.restate.ru/base/9645491.html</t>
  </si>
  <si>
    <t>http://realty.dmir.ru/sale/kvartira-sanktpeterburg-prospekt-koroleva-157443153/</t>
  </si>
  <si>
    <t>http://www.mirkvartir.ru/184525365/</t>
  </si>
  <si>
    <t>http://spb.rucountry.ru/vtorichka/21421821.html</t>
  </si>
  <si>
    <t>нэ Т3 Королева пр-кт д. 19, 60,2 м2, 5 300 тыс.руб</t>
  </si>
  <si>
    <t>https://www.emls.ru/fullinfo/1/1223095.html</t>
  </si>
  <si>
    <t>https://www.restate.ru/base/10281553.html</t>
  </si>
  <si>
    <t>http://www.mirkvartir.ru/188707768/</t>
  </si>
  <si>
    <t>http://spb.rucountry.ru/vtorichka/25873231.html</t>
  </si>
  <si>
    <t>нэ Т3 Королева пр-кт д61, 103,4 м2 , 12700тр</t>
  </si>
  <si>
    <t>https://www.emls.ru/fullinfo/1/1243167.html</t>
  </si>
  <si>
    <t>http://spb.rucountry.ru/vtorichka/26848692.html</t>
  </si>
  <si>
    <t>https://www.restate.ru/base/10402109.html</t>
  </si>
  <si>
    <t>http://www.mirkvartir.ru/189393719/</t>
  </si>
  <si>
    <t>https://spb.cian.ru/sale/flat/167525872/</t>
  </si>
  <si>
    <t>http://realty.dmir.ru/sale/kvartira-sanktpeterburg-prospekt-koroleva-167525872/</t>
  </si>
  <si>
    <t>нэ Т3 Костромской пр-кт д. 37, 82,3 м2, 7 750 тыс.руб</t>
  </si>
  <si>
    <t>https://www.emls.ru/fullinfo/1/1226382.html</t>
  </si>
  <si>
    <t>https://www.restate.ru/base/10302448.html</t>
  </si>
  <si>
    <t>http://www.mirkvartir.ru/188807938/</t>
  </si>
  <si>
    <t>http://spb.rucountry.ru/vtorichka/26047154.html</t>
  </si>
  <si>
    <t>https://spb.cian.ru/sale/flat/165985175/</t>
  </si>
  <si>
    <t>http://realty.dmir.ru/sale/kvartira-sanktpeterburg-kostromskoy-prospekt-165985175/</t>
  </si>
  <si>
    <t>нэ Т3 Купчинская ул д6 к4, 74,6 м2 , 5200тр</t>
  </si>
  <si>
    <t>https://emls.ru/fullinfo/1/1241459.html</t>
  </si>
  <si>
    <t>https://www.restate.ru/base/10389758.html</t>
  </si>
  <si>
    <t>http://spb.rucountry.ru/vtorichka/26744500.html</t>
  </si>
  <si>
    <t>http://www.mirkvartir.ru/189333081/</t>
  </si>
  <si>
    <t>https://spb.cian.ru/sale/flat/167345594/</t>
  </si>
  <si>
    <t>http://realty.dmir.ru/sale/kvartira-sanktpeterburg-kupchinskaya-ulica-167345594/</t>
  </si>
  <si>
    <t>нэ Т3 Лыжный 3, 93м2, 19 000т.р.</t>
  </si>
  <si>
    <t>http://emls.ru/fullinfo/1/1071143.html?utm_source=obj_house</t>
  </si>
  <si>
    <t>https://spb.cian.ru/sale/flat/156104376/</t>
  </si>
  <si>
    <t>http://realty.dmir.ru/sale/kvartira-sanktpeterburg-lyzhnyy-pereulok-153808412/</t>
  </si>
  <si>
    <t>http://www.mirkvartir.ru/181121823/</t>
  </si>
  <si>
    <t>http://www.restate.ru/base/9321921.html</t>
  </si>
  <si>
    <t>http://spb.rucountry.ru/vtorichka/21541499.html</t>
  </si>
  <si>
    <t>26.10.17 в 20:44 прозвон по статистике. Объект не продан цена актуальна.</t>
  </si>
  <si>
    <t>нэ Т3 Нарвский пр. 23к2, 71м2, 6 850т.р.</t>
  </si>
  <si>
    <t>http://emls.ru/fullinfo/1/1047802.html</t>
  </si>
  <si>
    <t>https://spb.cian.ru/sale/flat/163162192/</t>
  </si>
  <si>
    <t>http://realty.dmir.ru/sale/kvartira-sanktpeterburg-narvskiy-prospekt-163162192/</t>
  </si>
  <si>
    <t>http://www.restate.ru/base/9146106.html</t>
  </si>
  <si>
    <t>http://www.mirkvartir.ru/178922387/</t>
  </si>
  <si>
    <t>http://spb.rucountry.ru/vtorichka/21543316.html</t>
  </si>
  <si>
    <t>нэ Т3 Народная ул. 11 к2, 84,4 м2, 7 175 тыс.руб</t>
  </si>
  <si>
    <t>http://emls.ru/fullinfo/1/1154768.html</t>
  </si>
  <si>
    <t>https://spb.cian.ru/sale/flat/159573012/</t>
  </si>
  <si>
    <t>http://realty.dmir.ru/sale/kvartira-sanktpeterburg-narodnaya-ulica-159573012/</t>
  </si>
  <si>
    <t>http://www.mirkvartir.ru/186010416/</t>
  </si>
  <si>
    <t>http://spb.rucountry.ru/vtorichka/22750880.html</t>
  </si>
  <si>
    <t>нэ Т3 Науки пр-кт д. 18, 58 м2, 7 500 тыс.руб</t>
  </si>
  <si>
    <t>https://www.emls.ru/fullinfo/1/1228913.html</t>
  </si>
  <si>
    <t>https://www.restate.ru/base/10316591.html</t>
  </si>
  <si>
    <t>http://www.mirkvartir.ru/188898586/</t>
  </si>
  <si>
    <t>http://spb.rucountry.ru/vtorichka/26152014.html</t>
  </si>
  <si>
    <t>нэ Т3 Новаторов 34 , 42 м2, 4 375 тыс.руб</t>
  </si>
  <si>
    <t>http://emls.ru/fullinfo/1/1169496.html</t>
  </si>
  <si>
    <t>https://www.restate.ru/base/9968058.html</t>
  </si>
  <si>
    <t>http://www.mirkvartir.ru/186628392/</t>
  </si>
  <si>
    <t>http://spb.rucountry.ru/vtorichka/23406397.html</t>
  </si>
  <si>
    <t>нэ Т3 Петергофское ш д55 к1, 88,0 м2 , 10300тр</t>
  </si>
  <si>
    <t>https://www.emls.ru/fullinfo/1/1240493.html</t>
  </si>
  <si>
    <t>https://www.restate.ru/base/10386684.html</t>
  </si>
  <si>
    <t>http://www.mirkvartir.ru/189310130/</t>
  </si>
  <si>
    <t>https://spb.cian.ru/sale/flat/167271123/</t>
  </si>
  <si>
    <t>http://realty.dmir.ru/sale/kvartira-sanktpeterburg-petergofskoe-shosse-167271123/</t>
  </si>
  <si>
    <t>http://spb.rucountry.ru/vtorichka/26707538.html</t>
  </si>
  <si>
    <t>нэ Т3 Планерная 67 к2, 84 м2, 7 175 тыс.руб</t>
  </si>
  <si>
    <t>http://emls.ru/fullinfo/1/1173820.html</t>
  </si>
  <si>
    <t>http://www.mirkvartir.ru/186803455/</t>
  </si>
  <si>
    <t>https://www.restate.ru/base/9997242.html</t>
  </si>
  <si>
    <t>http://spb.rucountry.ru/vtorichka/23612498.html</t>
  </si>
  <si>
    <t>нэ Т3 Пражская 33, 59м2, 5 050т.р.</t>
  </si>
  <si>
    <t>http://www.emls.ru/fullinfo/1/1107611.html</t>
  </si>
  <si>
    <t>https://spb.cian.ru/sale/flat/163179870/</t>
  </si>
  <si>
    <t>http://realty.dmir.ru/sale/kvartira-sanktpeterburg-prazhskaya-ulica-163179870/</t>
  </si>
  <si>
    <t>http://www.mirkvartir.ru/189349712/</t>
  </si>
  <si>
    <t>http://www.restate.ru/base/9525857.html</t>
  </si>
  <si>
    <t>http://spb.rucountry.ru/vtorichka/21424099.html</t>
  </si>
  <si>
    <t>нэ Т3 Придорожная аллея 1 ,60 м2, 5 000 тыс.руб</t>
  </si>
  <si>
    <t>http://emls.ru/fullinfo/1/1147626.html</t>
  </si>
  <si>
    <t>https://spb.cian.ru/sale/flat/159017864/</t>
  </si>
  <si>
    <t>http://realty.dmir.ru/sale/kvartira-sanktpeterburg-pridorozhnaya-alleya-159017864/</t>
  </si>
  <si>
    <t>http://spb.rucountry.ru/vtorichka/22413887.html</t>
  </si>
  <si>
    <t>http://www.restate.ru/base/9771225.html</t>
  </si>
  <si>
    <t>http://www.mirkvartir.ru/185671569/</t>
  </si>
  <si>
    <t>нэ Т3 Руднева ул д. 21 к2, 70 м2, 7 075 тыс.руб</t>
  </si>
  <si>
    <t>https://emls.ru/fullinfo/1/1227394.html</t>
  </si>
  <si>
    <t>https://spb.cian.ru/sale/flat/166063972/</t>
  </si>
  <si>
    <t>https://www.restate.ru/base/10162700.html</t>
  </si>
  <si>
    <t>http://realty.dmir.ru/sale/kvartira-sanktpeterburg-ulica-rudneva-166063972/</t>
  </si>
  <si>
    <t>http://www.mirkvartir.ru/187915884/</t>
  </si>
  <si>
    <t>http://spb.rucountry.ru/vtorichka/25024940.html</t>
  </si>
  <si>
    <t>20.10 позвонила, сообщила о смене менеджера</t>
  </si>
  <si>
    <t>нэ Т3 Руднева улица 21 к2, 70,0 м2 , 6350тр</t>
  </si>
  <si>
    <t>https://emls.ru/fullinfo/1/1164123.html?query=r3/1/pmin/6300/pmax/6400/reg/2/schoice/%D0%F3%E4%ED%E5...</t>
  </si>
  <si>
    <t>https://spb.cian.ru/sale/flat/163181584/</t>
  </si>
  <si>
    <t>http://realty.dmir.ru/sale/kvartira-sanktpeterburg-ulica-rudneva-163181584/</t>
  </si>
  <si>
    <t>http://www.mirkvartir.ru/186391183/</t>
  </si>
  <si>
    <t>https://www.restate.ru/base/9931042.html</t>
  </si>
  <si>
    <t>http://spb.rucountry.ru/vtorichka/23165334.html</t>
  </si>
  <si>
    <t>нэ Т3 Рябовское ш., 119/4, 69,6 м2, 4 275 тыс.руб</t>
  </si>
  <si>
    <t>http://emls.ru/fullinfo/1/1150381.html</t>
  </si>
  <si>
    <t>http://realty.dmir.ru/sale/kvartira-sanktpeterburg-ryabovskoe-shosse-160317965/</t>
  </si>
  <si>
    <t>https://spb.cian.ru/sale/flat/159185445/</t>
  </si>
  <si>
    <t>https://spb.sterium.com/tour/75427-ryabovskoe-shosse-119k4-et4-komnaty3-65-m2-ftype-buy</t>
  </si>
  <si>
    <t>нэ Т3 Савушкина 124к1, 98 м2, 13 130</t>
  </si>
  <si>
    <t>http://emls.ru/fullinfo/1/1134209.html</t>
  </si>
  <si>
    <t>https://spb.cian.ru/sale/flat/163019904/</t>
  </si>
  <si>
    <t>http://realty.dmir.ru/sale/kvartira-sanktpeterburg-ulica-savushkina-163019904/</t>
  </si>
  <si>
    <t>http://www.restate.ru/base/9684872.html</t>
  </si>
  <si>
    <t>http://www.mirkvartir.ru/184919058/</t>
  </si>
  <si>
    <t>http://spb.rucountry.ru/vtorichka/21627192.html</t>
  </si>
  <si>
    <t>нэ Т3 Савушкина ул д. 107 к1, 69.4 м2, 6 535 тыс.руб</t>
  </si>
  <si>
    <t>https://www.emls.ru/fullinfo/1/1227849.html</t>
  </si>
  <si>
    <t>https://www.restate.ru/base/10311224.html</t>
  </si>
  <si>
    <t>http://www.mirkvartir.ru/188850986/</t>
  </si>
  <si>
    <t>http://spb.rucountry.ru/vtorichka/26109648.html</t>
  </si>
  <si>
    <t>https://spb.cian.ru/sale/flat/166091869/</t>
  </si>
  <si>
    <t>http://realty.dmir.ru/sale/kvartira-sanktpeterburg-ulica-savushkina-166091869/</t>
  </si>
  <si>
    <t>нэ Т3 Северный пр-кт д.77, к4, 58,2 м2, 7000тр</t>
  </si>
  <si>
    <t>https://www.emls.ru/fullinfo/1/1230937.html</t>
  </si>
  <si>
    <t>https://spb.cian.ru/sale/flat/166396986/</t>
  </si>
  <si>
    <t>http://realty.dmir.ru/sale/kvartira-sanktpeterburg-severnyy-prospekt-166396986/</t>
  </si>
  <si>
    <t>http://spb.rucountry.ru/vtorichka/26250616.html</t>
  </si>
  <si>
    <t>https://www.restate.ru/base/10328744.html</t>
  </si>
  <si>
    <t>http://www.mirkvartir.ru/188974036/</t>
  </si>
  <si>
    <t>нэ Т3 Серебристый б-р д. 29 к2, 94,2 м2, 10 200 тыс.руб</t>
  </si>
  <si>
    <t>https://www.emls.ru/fullinfo/1/1218917.html</t>
  </si>
  <si>
    <t>https://www.restate.ru/base/10253382.html</t>
  </si>
  <si>
    <t>http://www.mirkvartir.ru/188600621/</t>
  </si>
  <si>
    <t>http://spb.rucountry.ru/vtorichka/25669048.html</t>
  </si>
  <si>
    <t>https://spb.sterium.com/tour/78463-serebristyy-bulvar-29k2-et14-komnaty3-94-m2-ftype-buy</t>
  </si>
  <si>
    <t>нэ Т3 Сестрорецкая ул д.1, 70,8 м2 , 6900тр</t>
  </si>
  <si>
    <t>https://emls.ru/fullinfo/1/1245142.html</t>
  </si>
  <si>
    <t>https://www.restate.ru/base/10414541.html</t>
  </si>
  <si>
    <t>http://spb.rucountry.ru/vtorichka/26965427.html</t>
  </si>
  <si>
    <t>http://www.mirkvartir.ru/189477307/</t>
  </si>
  <si>
    <t>https://spb.cian.ru/sale/flat/167707643/</t>
  </si>
  <si>
    <t>http://realty.dmir.ru/sale/kvartira-sanktpeterburg-sestroreckaya-ulica-167707643/</t>
  </si>
  <si>
    <t>нэ Т3 Ситцевая ул д17 к2, 56,5 м2 , 5 400 тр</t>
  </si>
  <si>
    <t>https://emls.ru/fullinfo/1/1239161.html</t>
  </si>
  <si>
    <t>https://www.restate.ru/base/10376520.html</t>
  </si>
  <si>
    <t>http://www.mirkvartir.ru/189261506/</t>
  </si>
  <si>
    <t>https://spb.cian.ru/sale/flat/167163488/</t>
  </si>
  <si>
    <t>http://realty.dmir.ru/sale/kvartira-sanktpeterburg-sitcevaya-ulica-167163488/</t>
  </si>
  <si>
    <t>http://spb.rucountry.ru/vtorichka/26624259.html</t>
  </si>
  <si>
    <t>нэ Т3 Смолячкова 14к2, 60.4м2, 7 475т.р.</t>
  </si>
  <si>
    <t>http://emls.ru/fullinfo/1/1015279.html?utm_source=obj_house</t>
  </si>
  <si>
    <t>https://spb.cian.ru/sale/flat/156975344/</t>
  </si>
  <si>
    <t>http://realty.dmir.ru/sale/kvartira-sanktpeterburg-ulica-smolyachkova-150727675/</t>
  </si>
  <si>
    <t>https://rosrealt.ru/Sankt_Peterburg/kvartira/4290113</t>
  </si>
  <si>
    <t>http://www.restate.ru/base/8730018.html</t>
  </si>
  <si>
    <t>http://spb.rucountry.ru/vtorichka/21630031.html</t>
  </si>
  <si>
    <t>нэ Т3 Стачек 16, 106,5 м2, 11 770 тыс.руб</t>
  </si>
  <si>
    <t>http://emls.ru/fullinfo/1/1125761.html</t>
  </si>
  <si>
    <t>https://spb.cian.ru/sale/flat/163183435/</t>
  </si>
  <si>
    <t>http://realty.dmir.ru/sale/kvartira-sanktpeterburg-prospekt-stachek-163183435/</t>
  </si>
  <si>
    <t xml:space="preserve"> </t>
  </si>
  <si>
    <t>http://www.mirkvartir.ru/184390216/</t>
  </si>
  <si>
    <t>http://www.restate.ru/base/9636044.html</t>
  </si>
  <si>
    <t>http://spb.rucountry.ru/vtorichka/21421852.html</t>
  </si>
  <si>
    <t>нэ Т3 Суздальское ш д. 28 к2, 90,1 м2, 9 696 тыс.руб</t>
  </si>
  <si>
    <t>https://www.emls.ru/fullinfo/1/1222079.html</t>
  </si>
  <si>
    <t>https://www.restate.ru/base/10275413.html</t>
  </si>
  <si>
    <t>http://www.mirkvartir.ru/188684607/</t>
  </si>
  <si>
    <t>http://spb.rucountry.ru/vtorichka/25827886.html</t>
  </si>
  <si>
    <t>https://spb.sterium.com/tour/78506-suzdalskoe-shosse-28k2-et22-komnaty3-90-m2-ftype-buy</t>
  </si>
  <si>
    <t>нэ Т3 Тимуровская ул д. 15 к1, 62,7 м2, 5 600 тыс.руб</t>
  </si>
  <si>
    <t>http://emls.ru/fullinfo/1/1185028.html</t>
  </si>
  <si>
    <t>https://www.restate.ru/base/10057798.html</t>
  </si>
  <si>
    <t>http://www.mirkvartir.ru/189390205/</t>
  </si>
  <si>
    <t>http://spb.rucountry.ru/vtorichka/24183414.html</t>
  </si>
  <si>
    <t>нэ Т3 Тихорецкий пр 13, 58,6 м2, 4950 тыс.руб</t>
  </si>
  <si>
    <t>http://emls.ru/fullinfo/1/1118119.html</t>
  </si>
  <si>
    <t>https://spb.cian.ru/sale/flat/156749628/</t>
  </si>
  <si>
    <t>http://realty.dmir.ru/sale/kvartira-sanktpeterburg-tihoreckiy-prospekt-156749628/</t>
  </si>
  <si>
    <t>http://www.mirkvartir.ru/183943392/</t>
  </si>
  <si>
    <t>http://www.restate.ru/base/9585418.html</t>
  </si>
  <si>
    <t>http://spb.rucountry.ru/vtorichka/21421940.html</t>
  </si>
  <si>
    <t>нэ Т3 Тореза 36 к 2, 70 м2, 9 800 тыс.руб</t>
  </si>
  <si>
    <t>http://emls.ru/fullinfo/1/1164972.html</t>
  </si>
  <si>
    <t>http://realty.dmir.ru/sale/kvartira-sanktpeterburg-prospekt-toreza-162674768/</t>
  </si>
  <si>
    <t>https://www.restate.ru/base/9939409.html</t>
  </si>
  <si>
    <t>http://www.mirkvartir.ru/186441777/</t>
  </si>
  <si>
    <t>http://spb.rucountry.ru/vtorichka/23195577.html</t>
  </si>
  <si>
    <t>нэ Т3 Трамвайный 15 к 1, 42 м2, 3 975 тыс.руб</t>
  </si>
  <si>
    <t>http://emls.ru/fullinfo/1/1169731.html</t>
  </si>
  <si>
    <t>https://www.restate.ru/base/9972804.html</t>
  </si>
  <si>
    <t>http://www.mirkvartir.ru/186642708/</t>
  </si>
  <si>
    <t>http://spb.rucountry.ru/vtorichka/23435420.html</t>
  </si>
  <si>
    <t>нэ Т3 Ударников пр-кт д. 43 к1, 69,8 м2, 5 775 тыс.руб</t>
  </si>
  <si>
    <t>https://www.emls.ru/fullinfo/1/1219161.html</t>
  </si>
  <si>
    <t>https://www.restate.ru/base/10257788.html</t>
  </si>
  <si>
    <t>http://www.mirkvartir.ru/188611917/</t>
  </si>
  <si>
    <t>http://spb.rucountry.ru/vtorichka/25683440.html</t>
  </si>
  <si>
    <t>нэ Т3 ул. Лени Голикова 62, 59,8 м2, 5 575 тыс.руб</t>
  </si>
  <si>
    <t>http://emls.ru/fullinfo/1/1197430.html</t>
  </si>
  <si>
    <t>https://www.restate.ru/base/10129521.html</t>
  </si>
  <si>
    <t>http://www.mirkvartir.ru/187715591/</t>
  </si>
  <si>
    <t>http://spb.rucountry.ru/user/editad/24822377</t>
  </si>
  <si>
    <t>нэ Т3 ул.Еремеева 5 к2, 84,2 м2, 8 300 тыс.руб.</t>
  </si>
  <si>
    <t>http://emls.ru/fullinfo/1/1142597.html</t>
  </si>
  <si>
    <t>https://spb.cian.ru/sale/flat/163187786/</t>
  </si>
  <si>
    <t>http://realty.dmir.ru/sale/kvartira-sanktpeterburg-ulica-eremeeva-163187786/</t>
  </si>
  <si>
    <t>http://www.restate.ru/base/9744109.html</t>
  </si>
  <si>
    <t>http://www.mirkvartir.ru/185410299/</t>
  </si>
  <si>
    <t>http://spb.rucountry.ru/vtorichka/22125211.html</t>
  </si>
  <si>
    <t>05.09. Статистика. Без изменений. Возможно эк со след статистики. Понижаться не готовы, потому как хотят нормальное жилье взамен</t>
  </si>
  <si>
    <t>23.09. Делают ремонт. Пока без изменений. Ориентировочно через неделю закончат</t>
  </si>
  <si>
    <t>09.10 Пока не закончат ремонт ждем. Эк, возможно, со след стат.</t>
  </si>
  <si>
    <t>24.10 След созвон со статист.</t>
  </si>
  <si>
    <t>24.11 Не ответ</t>
  </si>
  <si>
    <t>нэ Т3 Ушаковская 3 к4 , 109,49 м2, 15 150 тыс.руб</t>
  </si>
  <si>
    <t>http://emls.ru/fullinfo/1/1169283.html</t>
  </si>
  <si>
    <t>http://realty.dmir.ru/sale/kvartira-sanktpeterburg-ushakovskaya-naberezhnaya-162676360/</t>
  </si>
  <si>
    <t>https://www.restate.ru/base/9966224.html</t>
  </si>
  <si>
    <t>http://www.mirkvartir.ru/186612364/</t>
  </si>
  <si>
    <t>http://spb.rucountry.ru/vtorichka/23372238.html</t>
  </si>
  <si>
    <t>https://spb.sterium.com/tour/76695-ushakovskaya-naberezhnaya-3k4-et4-komnaty3-109-m2-ftype-buy</t>
  </si>
  <si>
    <t>нэ Т3 Финский пер.9, 65,7м2, 5 500т.р.</t>
  </si>
  <si>
    <t>http://www.emls.ru/fullinfo/1/1095010.html</t>
  </si>
  <si>
    <t>https://spb.cian.ru/sale/flat/163172795/</t>
  </si>
  <si>
    <t>http://realty.dmir.ru/sale/kvartira-sanktpeterburg-finskiy-pereulok-163172795/</t>
  </si>
  <si>
    <t>http://www.mirkvartir.ru/182787139/</t>
  </si>
  <si>
    <t>http://www.restate.ru/base/9452111.html</t>
  </si>
  <si>
    <t>http://spb.rucountry.ru/vtorichka/21501741.html</t>
  </si>
  <si>
    <t>https://spb.sterium.com/tour/76056-finskiy-pereulok-9-et4-komnaty3-64-m2-ftype-buy</t>
  </si>
  <si>
    <t>нэ Т3 Художников 41, 42м2, 5 150т.р.</t>
  </si>
  <si>
    <t>http://emls.ru/fullinfo/1/1097352.html</t>
  </si>
  <si>
    <t>https://spb.cian.ru/sale/flat/163166345/</t>
  </si>
  <si>
    <t>http://realty.dmir.ru/sale/kvartira-sanktpeterburg-prospekt-hudozhnikov-163166345/</t>
  </si>
  <si>
    <t>http://www.mirkvartir.ru/182916999/</t>
  </si>
  <si>
    <t>http://www.restate.ru/base/9462119.html</t>
  </si>
  <si>
    <t>http://spb.rucountry.ru/vtorichka/21819395.html</t>
  </si>
  <si>
    <t>нэ Т3 Шаумяна пр-кт д. 54, 55,6 м2, 5 575 тыс.руб</t>
  </si>
  <si>
    <t>https://www.emls.ru/fullinfo/1/1217372.html</t>
  </si>
  <si>
    <t>https://www.restate.ru/base/10244253.html</t>
  </si>
  <si>
    <t>http://www.mirkvartir.ru/188533666/</t>
  </si>
  <si>
    <t>http://spb.rucountry.ru/vtorichka/25594850.html</t>
  </si>
  <si>
    <t>нэ Т3,Художников пр-кт д. 19 корпус к1, 61,1 м2,4 350 тр</t>
  </si>
  <si>
    <t>https://emls.ru/fullinfo/1/1240174.html?utm_source=obj_house</t>
  </si>
  <si>
    <t>https://www.restate.ru/base/10386626.html</t>
  </si>
  <si>
    <t>http://www.mirkvartir.ru/189308460/</t>
  </si>
  <si>
    <t>https://spb.cian.ru/sale/flat/167249165/</t>
  </si>
  <si>
    <t>http://realty.dmir.ru/sale/kvartira-sanktpeterburg-prospekt-hudozhnikov-167249165/</t>
  </si>
  <si>
    <t>http://spb.rucountry.ru/vtorichka/26705243.html</t>
  </si>
  <si>
    <t>нэ Т№ Культуры пр., 24к1, 48.1 м2, 5 975т.р.</t>
  </si>
  <si>
    <t>http://emls.ru/fullinfo/1/1129201.html</t>
  </si>
  <si>
    <t>https://spb.cian.ru/sale/flat/163183933/</t>
  </si>
  <si>
    <t>http://realty.dmir.ru/sale/kvartira-sanktpeterburg-prospekt-kultury-163183933/</t>
  </si>
  <si>
    <t>http://www.restate.ru/base/9654032.html</t>
  </si>
  <si>
    <t>http://www.mirkvartir.ru/184573814/</t>
  </si>
  <si>
    <t>нэ Ч4 15 линия 74 лит.Б, 71,1 м2, 7 575 тыс.руб</t>
  </si>
  <si>
    <t>http://www.emls.ru/fullinfo/1/1180838.html</t>
  </si>
  <si>
    <t>http://realty.dmir.ru/sale/kvartira-sanktpeterburg-15-ya-vasilevskogo-ostrova-liniya-162213331/</t>
  </si>
  <si>
    <t>https://www.restate.ru/base/10030293.html</t>
  </si>
  <si>
    <t>http://www.mirkvartir.ru/187059438/</t>
  </si>
  <si>
    <t>http://spb.rucountry.ru/vtorichka/23958764.html</t>
  </si>
  <si>
    <t>нэ Ч4 Б.Разночинная 23, 95,4м2, 8 575т.р.</t>
  </si>
  <si>
    <t>http://emls.ru/fullinfo/1/1072841.html</t>
  </si>
  <si>
    <t>https://spb.cian.ru/sale/flat/163175335/</t>
  </si>
  <si>
    <t>http://realty.dmir.ru/sale/kvartira-sanktpeterburg-bolshaya-raznochinnaya-ulica-163175335/</t>
  </si>
  <si>
    <t>http://www.mirkvartir.ru/181271051/</t>
  </si>
  <si>
    <t>http://www.restate.ru/base/9330367.html</t>
  </si>
  <si>
    <t>http://spb.rucountry.ru/vtorichka/21542062.html</t>
  </si>
  <si>
    <t>нэ Ч4 Большая Зеленина 16 , 67,6 м2, 6 875 тыс.руб</t>
  </si>
  <si>
    <t>https://www.emls.ru/fullinfo/1/1226686.html</t>
  </si>
  <si>
    <t>https://www.restate.ru/base/10303067.html</t>
  </si>
  <si>
    <t>http://www.mirkvartir.ru/188810826/</t>
  </si>
  <si>
    <t>https://spb.cian.ru/sale/flat/165988086/</t>
  </si>
  <si>
    <t>http://spb.rucountry.ru/vtorichka/26050996.html</t>
  </si>
  <si>
    <t>http://realty.dmir.ru/sale/kvartira-sanktpeterburg-ulica-bolshaya-zelenina-165988086/</t>
  </si>
  <si>
    <t>нэ Ч4 Витебская 5к6 , 53, 9 м2, 5 600 тыс.руб</t>
  </si>
  <si>
    <t>http://emls.ru/fullinfo/1/1119633.html</t>
  </si>
  <si>
    <t>https://spb.cian.ru/sale/flat/163169329/</t>
  </si>
  <si>
    <t>http://realty.dmir.ru/sale/kvartira-sanktpeterburg-vitebskaya-ulica-163169329/</t>
  </si>
  <si>
    <t>http://www.mirkvartir.ru/184008632/</t>
  </si>
  <si>
    <t>http://www.restate.ru/base/9592622.html</t>
  </si>
  <si>
    <t>http://spb.rucountry.ru/vtorichka/21865423.html</t>
  </si>
  <si>
    <t>нэ Ч4 Жака Дюкло ул д6 к1, 105,0 м2 , 11800тр</t>
  </si>
  <si>
    <t>https://emls.ru/fullinfo/1/1239908.html</t>
  </si>
  <si>
    <t>https://www.restate.ru/base/10384048.html</t>
  </si>
  <si>
    <t>http://www.mirkvartir.ru/189284282/</t>
  </si>
  <si>
    <t>https://spb.cian.ru/sale/flat/167226935/</t>
  </si>
  <si>
    <t>http://realty.dmir.ru/sale/kvartira-sanktpeterburg-ulica-zhaka-dyuklo-167226935/</t>
  </si>
  <si>
    <t>http://spb.rucountry.ru/vtorichka/26680506.html</t>
  </si>
  <si>
    <t>нэ Ч4 Казанская ул д. 39, 101,6 м2, 14 990 тыс.руб</t>
  </si>
  <si>
    <t>https://www.emls.ru/fullinfo/1/1207445.html</t>
  </si>
  <si>
    <t>https://spb.cian.ru/sale/flat/164515120/</t>
  </si>
  <si>
    <t>https://www.restate.ru/base/10194530.html</t>
  </si>
  <si>
    <t>http://realty.dmir.ru/sale/kvartira-sanktpeterburg-kazanskaya-ulica-164515120/</t>
  </si>
  <si>
    <t>http://www.mirkvartir.ru/188171486/</t>
  </si>
  <si>
    <t>http://spb.rucountry.ru/vtorichka/25213695.html</t>
  </si>
  <si>
    <t>нэ Ч4 Камышовая ул д. 28 к2, 89 м2, 8 500 тыс.руб</t>
  </si>
  <si>
    <t>http://emls.ru/fullinfo/1/1194686.html</t>
  </si>
  <si>
    <t>https://www.restate.ru/base/10110961.html</t>
  </si>
  <si>
    <t>http://www.mirkvartir.ru/187610883/</t>
  </si>
  <si>
    <t>нэ Ч4 Коммуны ул д. 52, 107,3 м2, 9 595 тыс.руб</t>
  </si>
  <si>
    <t>https://www.emls.ru/fullinfo/1/1226317.html</t>
  </si>
  <si>
    <t>https://www.restate.ru/base/10302279.html</t>
  </si>
  <si>
    <t>http://www.mirkvartir.ru/188807370/</t>
  </si>
  <si>
    <t>http://spb.rucountry.ru/vtorichka/26045598.html</t>
  </si>
  <si>
    <t>https://spb.cian.ru/sale/flat/165971559/</t>
  </si>
  <si>
    <t>http://realty.dmir.ru/sale/kvartira-sanktpeterburg-ulica-kommuny-165971559/</t>
  </si>
  <si>
    <t>нэ Ч4 Краснопутиловская ул д. 99, 48,5 м2, 4 900 тыс.руб</t>
  </si>
  <si>
    <t>https://www.emls.ru/fullinfo/1/1217146.html</t>
  </si>
  <si>
    <t>https://www.restate.ru/base/10243204.html</t>
  </si>
  <si>
    <t>http://www.mirkvartir.ru/188532075/</t>
  </si>
  <si>
    <t>http://spb.rucountry.ru/vtorichka/25592753.html</t>
  </si>
  <si>
    <t>нэ Ч4 Ленинский 78 к1, 120,1 м2, 11 615 тыс.руб</t>
  </si>
  <si>
    <t>http://www.emls.ru/fullinfo/1/1145592.html</t>
  </si>
  <si>
    <t>https://spb.cian.ru/sale/flat/159911257/</t>
  </si>
  <si>
    <t>http://realty.dmir.ru/sale/kvartira-sanktpeterburg-leninskiy-prospekt-159911257/</t>
  </si>
  <si>
    <t>http://www.restate.ru/base/9761559.html</t>
  </si>
  <si>
    <t>http://www.mirkvartir.ru/185571493/</t>
  </si>
  <si>
    <t>http://spb.rucountry.ru/vtorichka/22314613.html</t>
  </si>
  <si>
    <t>нэ Ч4 Подъездной пер. 5, 72,8 м2, 12 323 тыс.руб</t>
  </si>
  <si>
    <t>http://www.emls.ru/fullinfo/1/1200676.html</t>
  </si>
  <si>
    <t>https://www.restate.ru/base/10148036.html</t>
  </si>
  <si>
    <t>http://www.mirkvartir.ru/187835563/</t>
  </si>
  <si>
    <t>http://spb.rucountry.ru/vtorichka/24963389.html</t>
  </si>
  <si>
    <t>https://spb.sterium.com/tour/76762-podezdnoy-pereulok-5-et1-komnaty4-120.6-m2-ftype-buy</t>
  </si>
  <si>
    <t>нэ Ч4 Предпортовый проезд д.12 к1, 107,6 м2 , 10200тр</t>
  </si>
  <si>
    <t>https://www.emls.ru/fullinfo/1/1248785.html</t>
  </si>
  <si>
    <t>https://www.restate.ru/base/10434468.html</t>
  </si>
  <si>
    <t>http://spb.rucountry.ru/vtorichka/27194893.html</t>
  </si>
  <si>
    <t>http://www.mirkvartir.ru/189619624/</t>
  </si>
  <si>
    <t>https://spb.cian.ru/sale/flat/168067023/</t>
  </si>
  <si>
    <t>http://realty.dmir.ru/sale/kvartira-sanktpeterburg-5y-predportovyy-proezd-168067023/</t>
  </si>
  <si>
    <t>нэ Ч4 Руставели ул д20, 75,5 м2 , 5700тр</t>
  </si>
  <si>
    <t>https://emls.ru/fullinfo/1/1237405.html</t>
  </si>
  <si>
    <t>https://www.restate.ru/base/10362784.html</t>
  </si>
  <si>
    <t>http://www.mirkvartir.ru/189198707/</t>
  </si>
  <si>
    <t>https://spb.cian.ru/sale/flat/166955734/</t>
  </si>
  <si>
    <t>http://realty.dmir.ru/sale/kvartira-sanktpeterburg-ulica-rustaveli-166955734/</t>
  </si>
  <si>
    <t>http://spb.rucountry.ru/vtorichka/26524928.html</t>
  </si>
  <si>
    <t>нэ Ч4 Симонова ул д.7 к1, 73,4 м2 , 5800тр</t>
  </si>
  <si>
    <t>https://www.emls.ru/fullinfo/1/1250638.html</t>
  </si>
  <si>
    <t>https://www.restate.ru/base/10445522.html</t>
  </si>
  <si>
    <t>http://spb.rucountry.ru/vtorichka/27336275.html</t>
  </si>
  <si>
    <t>http://www.mirkvartir.ru/189710394/</t>
  </si>
  <si>
    <t>нэ Ч4 Счастливая 9, 48,49 м2, 4 100 тыс.руб</t>
  </si>
  <si>
    <t>https://emls.ru/fullinfo/1/1210118.html</t>
  </si>
  <si>
    <t>https://spb.cian.ru/sale/flat/164699091/</t>
  </si>
  <si>
    <t>http://realty.dmir.ru/sale/kvartira-sanktpeterburg-schastlivaya-ulica-164699091/</t>
  </si>
  <si>
    <t>http://www.restate.ru/base/9725108.html</t>
  </si>
  <si>
    <t>http://www.mirkvartir.ru/185237509/</t>
  </si>
  <si>
    <t>http://spb.rucountry.ru/vtorichka?str=Центр+Вторичного+Жилья&amp;type=2</t>
  </si>
  <si>
    <t>https://spb.sterium.com/tour/75719-schastlivaya-ulitsa-9-et5-komnaty4-48.49-m2-ftype-buy</t>
  </si>
  <si>
    <t>нэ Ч4 Туристская 11 к1, 110 м2, 9 100 тыс.руб</t>
  </si>
  <si>
    <t>http://emls.ru/fullinfo/1/1170516.html</t>
  </si>
  <si>
    <t>https://www.restate.ru/base/9978700.html</t>
  </si>
  <si>
    <t>http://www.mirkvartir.ru/186673855/</t>
  </si>
  <si>
    <t>http://spb.rucountry.ru/vtorichka/23465693.html</t>
  </si>
  <si>
    <t>нэ Ч4 Финский пер д. 5, 94,1 м2, 8 383</t>
  </si>
  <si>
    <t>https://www.emls.ru/fullinfo/1/1210013.html</t>
  </si>
  <si>
    <t>https://www.restate.ru/base/10205416.html</t>
  </si>
  <si>
    <t>http://www.mirkvartir.ru/188259988/</t>
  </si>
  <si>
    <t>http://spb.rucountry.ru/vtorichka/25306381.html</t>
  </si>
  <si>
    <t>нэ Ч4 Хасанская ул д. 8, 72,4 м2, 5 600 тыс.руб</t>
  </si>
  <si>
    <t>https://www.emls.ru/fullinfo/1/1210330.html</t>
  </si>
  <si>
    <t>https://www.restate.ru/base/10209753.html</t>
  </si>
  <si>
    <t>http://www.mirkvartir.ru/188270853/</t>
  </si>
  <si>
    <t>http://spb.rucountry.ru/vtorichka/25316388.html</t>
  </si>
  <si>
    <t>ЭК Ч4 Выборгское шоссе 5к3, кв 33, 104,8м2, 15 500т.р.</t>
  </si>
  <si>
    <t>Денис Малыхин</t>
  </si>
  <si>
    <t>http://www.emls.ru/fullinfo/1/990222.html</t>
  </si>
  <si>
    <t>https://spb.cian.ru/sale/flat/163159982/</t>
  </si>
  <si>
    <t>http://realty.dmir.ru/sale/kvartira-sanktpeterburg-vyborgskoe-shosse-163159982/</t>
  </si>
  <si>
    <t>https://www.rosrealt.ru/Sankt_Peterburg/kvartira/4175954</t>
  </si>
  <si>
    <t>https://www.avito.ru/sankt-peterburg/kvartiry/4-k_kvartira_104.8_m_45_et._948654939</t>
  </si>
  <si>
    <t>http://www.domofond.ru/4-komnatnaya-kvartira-na-prodazhu-sankt_peterburg-179995341</t>
  </si>
  <si>
    <t>http://spb.mlsn.ru/pokupka-nedvizhimosti/4-komnatnaya-kvartira--id5976718/</t>
  </si>
  <si>
    <t>http://www.mirkvartir.ru/174237099/</t>
  </si>
  <si>
    <t>http://www.restate.ru/base/8476696.html</t>
  </si>
  <si>
    <t>http://spb.rucountry.ru/vtorichka/21626044.html</t>
  </si>
  <si>
    <t>ЭК 1Д Металлистов пр-кт д. 116 к1 46,5м.кв., 5700тр</t>
  </si>
  <si>
    <t>https://www.emls.ru/fullinfo/1/1230281.html</t>
  </si>
  <si>
    <t>https://www.restate.ru/base/10324645.html</t>
  </si>
  <si>
    <t>https://spb.mlsn.ru/pokupka-nedvizhimosti/1-komnatnaya-kvartira-pr-kt-metallistov-116-k1-id8543991/</t>
  </si>
  <si>
    <t>https://rosrealt.ru/sankt-peterburg/kvartira/4992316</t>
  </si>
  <si>
    <t>https://www.avito.ru/sankt-peterburg/kvartiry/1-k_kvartira_46.5_m_213_et._976147229</t>
  </si>
  <si>
    <t>http://www.mirkvartir.ru/188955546/</t>
  </si>
  <si>
    <t>https://spb.cian.ru/sale/flat/166402233/</t>
  </si>
  <si>
    <t>http://realty.dmir.ru/sale/kvartira-sanktpeterburg-prospekt-metallistov-166402233/</t>
  </si>
  <si>
    <t>http://spb.rucountry.ru/vtorichka/26203785.html</t>
  </si>
  <si>
    <t>ЭК 1О, Богатырский пр-кт д. 39 корпус к2, 36,4 м2, 4 600 тр</t>
  </si>
  <si>
    <t>https://emls.ru/fullinfo/1/1245167.html</t>
  </si>
  <si>
    <t>https://spb.cian.ru/sale/flat/167707939/</t>
  </si>
  <si>
    <t>https://www.avito.ru/sankt-peterburg/kvartiry/1-k_kvartira_36.4_m_216_et._1147394114</t>
  </si>
  <si>
    <t>http://realty.dmir.ru/sale/kvartira-sanktpeterburg-bogatyrskiy-prospekt-167707939/</t>
  </si>
  <si>
    <t>https://rosrealt.ru/sankt-peterburg/kvartira/5029202</t>
  </si>
  <si>
    <t>https://spb.mlsn.ru/pokupka-nedvizhimosti/1-komnatnaya-kvartira-pr-kt-bogatyrskiy-39-k2-id8790376/</t>
  </si>
  <si>
    <t>https://www.restate.ru/base/10414546.html</t>
  </si>
  <si>
    <t>http://spb.rucountry.ru/vtorichka/26965915.html</t>
  </si>
  <si>
    <t>http://www.mirkvartir.ru/189477614/</t>
  </si>
  <si>
    <t>https://www.domofond.ru/1-komnatnaya-kvartira-na-prodazhu-sankt_peterburg-197071577</t>
  </si>
  <si>
    <t>ЭК 1О, Королева пр-кт д. 61, 43,5 м2, 4 500 тр</t>
  </si>
  <si>
    <t>https://emls.ru/fullinfo/1/1250401.html</t>
  </si>
  <si>
    <t>https://www.avito.ru/sankt-peterburg/kvartiry/1-k_kvartira_43.5_m_219_et._947212624</t>
  </si>
  <si>
    <t>https://www.domofond.ru/1-komnatnaya-kvartira-na-prodazhu-sankt_peterburg-197096746</t>
  </si>
  <si>
    <t>https://spb.mlsn.ru/pokupka-nedvizhimosti/1-komnatnaya-kvartira-pr-kt-koroleva-61-id8792355/</t>
  </si>
  <si>
    <t>http://spb.rucountry.ru/vtorichka/27289938.html</t>
  </si>
  <si>
    <t>https://www.restate.ru/base/10445048.html</t>
  </si>
  <si>
    <t>https://rosrealt.ru/sankt-peterburg/kvartira/5030994</t>
  </si>
  <si>
    <t>http://www.mirkvartir.ru/189692790/</t>
  </si>
  <si>
    <t>ЭК 1О, Тореза пр-кт д. 44/2, 34,5 м2, 4 200тр</t>
  </si>
  <si>
    <t>https://emls.ru/fullinfo/1/1244889.html</t>
  </si>
  <si>
    <t>http://spb.rucountry.ru/vtorichka/26962296.html</t>
  </si>
  <si>
    <t>http://www.mirkvartir.ru/189475260/</t>
  </si>
  <si>
    <t>https://spb.cian.ru/sale/flat/167695193/</t>
  </si>
  <si>
    <t>http://realty.dmir.ru/sale/kvartira-sanktpeterburg-prospekt-toreza-167695193/</t>
  </si>
  <si>
    <t>https://www.avito.ru/sankt-peterburg/kvartiry/1-k_kvartira_34.5_m_1316_et._1179762267</t>
  </si>
  <si>
    <t>https://www.domofond.ru/1-komnatnaya-kvartira-na-prodazhu-sankt_peterburg-196555701</t>
  </si>
  <si>
    <t>https://rosrealt.ru/sankt-peterburg/kvartira/5020149</t>
  </si>
  <si>
    <t>https://spb.mlsn.ru/pokupka-nedvizhimosti/1-komnatnaya-kvartira-pr-kt-toreza-44-k2-id8728861/</t>
  </si>
  <si>
    <t>ЭК 2Д Ситцевая ул д11 к1, 59,7 м2 , 5870тр</t>
  </si>
  <si>
    <t>https://emls.ru/fullinfo/1/1239291.html</t>
  </si>
  <si>
    <t>https://www.restate.ru/base/10376738.html</t>
  </si>
  <si>
    <t>https://rosrealt.ru/sankt-peterburg/kvartira/5005676</t>
  </si>
  <si>
    <t>https://spb.mlsn.ru/pokupka-nedvizhimosti/2-komnatnaya-kvartira-ul-sittsevaya-11-k1-id8657567/</t>
  </si>
  <si>
    <t>https://www.avito.ru/sankt-peterburg/kvartiry/2-k_kvartira_59.7_m_1010_et._960036165</t>
  </si>
  <si>
    <t>http://www.mirkvartir.ru/189263425/</t>
  </si>
  <si>
    <t>https://spb.cian.ru/sale/flat/167167249/</t>
  </si>
  <si>
    <t>http://realty.dmir.ru/sale/kvartira-sanktpeterburg-sitcevaya-ulica-167167249/</t>
  </si>
  <si>
    <t>http://spb.rucountry.ru/vtorichka/26646548.html</t>
  </si>
  <si>
    <t>https://www.domofond.ru/2-komnatnaya-kvartira-na-prodazhu-sankt_peterburg-196152715</t>
  </si>
  <si>
    <t>ЭК 2Д Яхтенная ул д. 6 к1, 52,4 м2 , 6 990тр</t>
  </si>
  <si>
    <t>https://emls.ru/fullinfo/1/1233544.html</t>
  </si>
  <si>
    <t>https://www.avito.ru/sankt-peterburg/kvartiry/2-k_kvartira_52.4_m_1212_et._946170736</t>
  </si>
  <si>
    <t>https://spb.cian.ru/sale/flat/166638726/</t>
  </si>
  <si>
    <t>http://spb.rucountry.ru/vtorichka/26367914.html#ad</t>
  </si>
  <si>
    <t>http://realty.dmir.ru/sale/kvartira-sanktpeterburg-yahtennaya-ulica-166638726/</t>
  </si>
  <si>
    <t>https://spb.mlsn.ru/pokupka-nedvizhimosti/2-komnatnaya-kvartira-ul-yahtennaya-6-k1-id8631798/</t>
  </si>
  <si>
    <t>https://www.domofond.ru/2-komnatnaya-kvartira-na-prodazhu-sankt_peterburg-196005217</t>
  </si>
  <si>
    <t>https://www.restate.ru/base/10343361.html</t>
  </si>
  <si>
    <t>http://www.mirkvartir.ru/189055017/</t>
  </si>
  <si>
    <t>ЭК 2Д, Авиаконструкторов пр-кт д. 39 корпус 1, 51,5 м2, 5 375 тр</t>
  </si>
  <si>
    <t>https://emls.ru/fullinfo/1/1249537.html </t>
  </si>
  <si>
    <t>https://www.avito.ru/sankt-peterburg/kvartiry/2-k_kvartira_51.5_m_412_et._1000799322 </t>
  </si>
  <si>
    <t>https://realty.yandex.ru/offer/6588167505103968001/ </t>
  </si>
  <si>
    <t>https://spb.mlsn.ru/pokupka-nedvizhimosti/2-komnatnaya-kvartira-pr-kt-aviakonstruktorov-39-k1-id8781... </t>
  </si>
  <si>
    <t>http://spb.rucountry.ru/vtorichka/27246475.html </t>
  </si>
  <si>
    <t>https://www.restate.ru/base/10440564.html </t>
  </si>
  <si>
    <t>https://rosrealt.ru/sankt-peterburg/kvartira/5028476 </t>
  </si>
  <si>
    <t>http://www.mirkvartir.ru/189668067/</t>
  </si>
  <si>
    <t>https://spb.cian.ru/sale/flat/168173156/</t>
  </si>
  <si>
    <t>http://realty.dmir.ru/sale/kvartira-sanktpeterburg-prospekt-aviakonstruktorov-168173156/</t>
  </si>
  <si>
    <t>https://www.domofond.ru/2-komnatnaya-kvartira-na-prodazhu-sankt_peterburg-197033280</t>
  </si>
  <si>
    <t>ЭК 2Д, Софийская ул д. 35 корпус 5, 45,1 м2, 3 675 тр</t>
  </si>
  <si>
    <t>https://emls.ru/fullinfo/1/1248593.html</t>
  </si>
  <si>
    <t>https://spb.mlsn.ru/pokupka-nedvizhimosti/2-komnatnaya-kvartira-ul-sofiyskaya-35-k5-id8806782/</t>
  </si>
  <si>
    <t>https://www.avito.ru/sankt-peterburg/kvartiry/2-k_kvartira_45.1_m_35_et._1054094901</t>
  </si>
  <si>
    <t>https://www.restate.ru/base/10434441.html</t>
  </si>
  <si>
    <t>http://spb.rucountry.ru/vtorichka/27185037.html</t>
  </si>
  <si>
    <t>https://rosrealt.ru/sankt-peterburg/kvartira/5034100</t>
  </si>
  <si>
    <t>http://www.mirkvartir.ru/189613088/</t>
  </si>
  <si>
    <t>https://spb.cian.ru/sale/flat/168031916/</t>
  </si>
  <si>
    <t>http://realty.dmir.ru/sale/kvartira-sanktpeterburg-sofiyskaya-ulica-168031916/</t>
  </si>
  <si>
    <t>ЭК 2Д, Шаврова ул д. 13 корпус 1, 59,7 м2, 5 950 тр</t>
  </si>
  <si>
    <t>https://emls.ru/fullinfo/1/1249406.html</t>
  </si>
  <si>
    <t>https://www.avito.ru/sankt-peterburg/kvartiry/2-k_kvartira_59.7_m_1316_et._1010755175</t>
  </si>
  <si>
    <t>https://rosrealt.ru/sankt-peterburg/kvartira/5028296</t>
  </si>
  <si>
    <t>https://spb.mlsn.ru/pokupka-nedvizhimosti/2-komnatnaya-kvartira-ul-shavrova-13-k1-id8780876/</t>
  </si>
  <si>
    <t>https://www.domofond.ru/2-komnatnaya-kvartira-na-prodazhu-sankt_peterburg-197019668</t>
  </si>
  <si>
    <t>http://spb.rucountry.ru/vtorichka/27246341.html</t>
  </si>
  <si>
    <t>https://www.restate.ru/base/10439917.html</t>
  </si>
  <si>
    <t>http://www.mirkvartir.ru/189663592/</t>
  </si>
  <si>
    <t>https://spb.cian.ru/cat.php?context=EMLS+ID+1249406&amp;amp;deal_type=sale&amp;amp;engine_version=2&amp;...</t>
  </si>
  <si>
    <t>http://realty.dmir.ru/sale/kvartira-sanktpeterburg-ulica-shavrova-168143916/</t>
  </si>
  <si>
    <t>Эк 2К Литейный 33, 50,4 м2, 3 900 т.р.</t>
  </si>
  <si>
    <t>http://emls.ru/fullinfo/2/1057501.html#photos2</t>
  </si>
  <si>
    <t>https://spb.cian.ru/sale/flat/164698806/</t>
  </si>
  <si>
    <t>http://realty.dmir.ru/sale/komnata-sanktpeterburg-liteynyy-prospekt-164698806/</t>
  </si>
  <si>
    <t>https://spb.mlsn.ru/pokupka-nedvizhimosti/komnata-pr-kt-liteynyy-33-id6711870/</t>
  </si>
  <si>
    <t>https://www.avito.ru/sankt-peterburg/komnaty/komnata_50.4_m_v_8-k_34_et._913240004</t>
  </si>
  <si>
    <t>http://www.domofond.ru/8-komnatnaya-komnatnaya-na-prodazhu-sankt_peterburg-177834607</t>
  </si>
  <si>
    <t>http://www.mirkvartir.ru/181008899/</t>
  </si>
  <si>
    <t>http://www.restate.ru/base/9307233.html</t>
  </si>
  <si>
    <t>http://spb.rucountry.ru/vtorichka/21631981.html</t>
  </si>
  <si>
    <t>ЭК 3Т, Лыжный пер д. 4 корпус к1, 86,5 м2, 10 850 тр</t>
  </si>
  <si>
    <t>https://emls.ru/fullinfo/1/1249962.html</t>
  </si>
  <si>
    <t>https://www.avito.ru/sankt-peterburg/kvartiry/3-k_kvartira_86.5_m_1225_et._1206704955</t>
  </si>
  <si>
    <t>https://spb.mlsn.ru/pokupka-nedvizhimosti/3-komnatnaya-kvartira-per-lyzhnyy-4-k1-id8790329/</t>
  </si>
  <si>
    <t>https://rosrealt.ru/sankt-peterburg/kvartira/5029137</t>
  </si>
  <si>
    <t>ww.restate.ru/base/10442563.html</t>
  </si>
  <si>
    <t>http://spb.rucountry.ru/vtorichka/27263185.html#ad</t>
  </si>
  <si>
    <t>http://www.mirkvartir.ru/189686526/</t>
  </si>
  <si>
    <t>ЭК 4Ч, Ланское ш д. 14 корпус к1, 106,3 м2, 13 640 тр</t>
  </si>
  <si>
    <t>https://emls.ru/fullinfo/1/1243346.html#photos4/photo6</t>
  </si>
  <si>
    <t>https://www.avito.ru/sankt-peterburg/kvartiry/4-k_kvartira_106.3_m_210_et._1050054033</t>
  </si>
  <si>
    <t>https://www.domofond.ru/4-komnatnaya-kvartira-na-prodazhu-sankt_peterburg-196430122</t>
  </si>
  <si>
    <t>https://spb.mlsn.ru/pokupka-nedvizhimosti/4-komnatnaya-kvartira-sh-lanskoe-14-k1-id8711190/</t>
  </si>
  <si>
    <t>https://rosrealt.ru/sankt-peterburg/kvartira/5016460</t>
  </si>
  <si>
    <t>https://www.restate.ru/base/10403914.html</t>
  </si>
  <si>
    <t>http://spb.rucountry.ru/vtorichka/26871612.html</t>
  </si>
  <si>
    <t>http://www.mirkvartir.ru/189407568/</t>
  </si>
  <si>
    <t>https://spb.cian.ru/sale/flat/167544992/</t>
  </si>
  <si>
    <t>http://realty.dmir.ru/sale/kvartira-sanktpeterburg-lanskoe-shosse-167544992/</t>
  </si>
  <si>
    <t>ЭК O1 Парголово, Валерия Гаврилина ул д. 13к1, 35м2, 3875 тр</t>
  </si>
  <si>
    <t>https://spb.cian.ru/sale/flat/166073397/</t>
  </si>
  <si>
    <t>http://realty.dmir.ru/sale/kvartira-pargolovo-valeriya-gavrilina-ulica-166073397/</t>
  </si>
  <si>
    <t>https://www.avito.ru/sankt-peterburg/kvartiry/1-k_kvartira_35_m_1627_et._1099874226</t>
  </si>
  <si>
    <t>https://emls.ru/fullinfo/1/1227740.html</t>
  </si>
  <si>
    <t>https://www.domofond.ru/1-komnatnaya-kvartira-na-prodazhu-sankt_peterburg-195180671</t>
  </si>
  <si>
    <t>https://spb.mlsn.ru/pokupka-nedvizhimosti/1-komnatnaya-kvartira-p-pargolovo-ul-valeriya-gavrilina-13...</t>
  </si>
  <si>
    <t>https://rosrealt.ru/sankt-peterburg/kvartira/5032102</t>
  </si>
  <si>
    <t>https://www.restate.ru/base/10310868.html</t>
  </si>
  <si>
    <t>http://www.mirkvartir.ru/188850124/</t>
  </si>
  <si>
    <t>ЭК Д2 Коломяжский пр-кт д. 15 к 2, 80,4 м2, 11 958 тыс.руб</t>
  </si>
  <si>
    <t>https://www.emls.ru/fullinfo/1/1224449.html</t>
  </si>
  <si>
    <t>https://www.restate.ru/base/10289004.html</t>
  </si>
  <si>
    <t>https://spb.mlsn.ru/pokupka-nedvizhimosti/2-komnatnaya-kvartira-pr-kt-kolomyazhskiy-15-k2-id8474672/</t>
  </si>
  <si>
    <t>https://rosrealt.ru/sankt-peterburg/kvartira/4984419</t>
  </si>
  <si>
    <t>https://www.avito.ru/sankt-peterburg/kvartiry/2-k_kvartira_80.4_m_925_et._1172507131</t>
  </si>
  <si>
    <t>http://www.mirkvartir.ru/188742146/</t>
  </si>
  <si>
    <t>http://spb.rucountry.ru/vtorichka/25930682.html</t>
  </si>
  <si>
    <t>ЭК Д2 Уточкина ул д. 2 к 1, 54,8 м2, 5 650 тыс.руб</t>
  </si>
  <si>
    <t>https://www.emls.ru/fullinfo/1/1215330.html</t>
  </si>
  <si>
    <t>https://www.avito.ru/sankt-peterburg/kvartiry/2-k_kvartira_54.8_m_812_et._1128465487</t>
  </si>
  <si>
    <t>https://spb.cian.ru/sale/flat/165085768/</t>
  </si>
  <si>
    <t>http://realty.dmir.ru/sale/kvartira-sanktpeterburg-ulica-utochkina-165085768/</t>
  </si>
  <si>
    <t>https://spb.mlsn.ru/pokupka-nedvizhimosti/2-komnatnaya-kvartira-ul-utochkina-2-id8580717/</t>
  </si>
  <si>
    <t>https://rosrealt.ru/sankt-peterburg/kvartira/4996471</t>
  </si>
  <si>
    <t>https://www.restate.ru/base/10238280.html</t>
  </si>
  <si>
    <t>http://spb.rucountry.ru/vtorichka/25535353.html</t>
  </si>
  <si>
    <t>http://www.mirkvartir.ru/188487522/</t>
  </si>
  <si>
    <t>ЭК Д2 2-я Никитинская ул д. 53, 64,4 м2, 7 700 тыс.руб</t>
  </si>
  <si>
    <t>https://emls.ru/fullinfo/1/1220324.html</t>
  </si>
  <si>
    <t>https://www.avito.ru/sankt-peterburg/kvartiry/2-k_kvartira_64.4_m_55_et._1064996646</t>
  </si>
  <si>
    <t>http://realty.dmir.ru/sale/kvartira-sanktpeterburg-2ya-nikitinskaya-ulica-165511906/</t>
  </si>
  <si>
    <t>https://www.domofond.ru/2-komnatnaya-kvartira-na-prodazhu-sankt_peterburg-194472350</t>
  </si>
  <si>
    <t>http://spb.rucountry.ru/vtorichka/25743572.html </t>
  </si>
  <si>
    <t>https://spb.mlsn.ru/pokupka-nedvizhimosti/2-komnatnaya-kvartira-ul-2-ya-nikitinskaya-53-id8427718/</t>
  </si>
  <si>
    <t>https://www.restate.ru/base/10266808.html</t>
  </si>
  <si>
    <t>https://rosrealt.ru/sankt-peterburg/kvartira/4979762</t>
  </si>
  <si>
    <t>ЭК Д2 3-й Рабфаковский Переулок 10 к1, 45,32 м2 , 3600тр</t>
  </si>
  <si>
    <t>https://www.emls.ru/fullinfo/1/1247320.html</t>
  </si>
  <si>
    <t>https://www.restate.ru/base/10430707.html</t>
  </si>
  <si>
    <t>http://spb.rucountry.ru/vtorichka/27117861.html</t>
  </si>
  <si>
    <t>https://rosrealt.ru/sankt-peterburg/kvartira/5023613</t>
  </si>
  <si>
    <t>https://www.avito.ru/sankt-peterburg/kvartiry/2-k_kvartira_45.3_m_55_et._933100281</t>
  </si>
  <si>
    <t>https://spb.mlsn.ru/pokupka-nedvizhimosti/2-komnatnaya-kvartira-per-3-y-rabfakovskiy-10-k1-id8750173/</t>
  </si>
  <si>
    <t>http://www.mirkvartir.ru/189561137/</t>
  </si>
  <si>
    <t>https://spb.cian.ru/sale/flat/167890692/</t>
  </si>
  <si>
    <t>http://realty.dmir.ru/sale/kvartira-sanktpeterburg-3y-rabfakovskiy-pereulok-167890692/</t>
  </si>
  <si>
    <t>https://www.domofond.ru/2-komnatnaya-kvartira-na-prodazhu-sankt_peterburg-196750934</t>
  </si>
  <si>
    <t>ЭК Д2 Бабушкина ул д. 115 к 2, 47 м2, 3 800 тыс.руб</t>
  </si>
  <si>
    <t>http://www.emls.ru/fullinfo/1/1197821.html</t>
  </si>
  <si>
    <t>https://www.restate.ru/base/10135851.html</t>
  </si>
  <si>
    <t>http://spb.rucountry.ru/vtorichka/24856083.html#ad</t>
  </si>
  <si>
    <t>https://spb.mlsn.ru/pokupka-nedvizhimosti/2-komnatnaya-kvartira-ul-babushkina-115-k2-id8159824/</t>
  </si>
  <si>
    <t>https://rosrealt.ru/sankt-peterburg/kvartira/4934336</t>
  </si>
  <si>
    <t>https://www.avito.ru/sankt-peterburg/kvartiry/2-k_kvartira_46.1_m_35_et._1152494703</t>
  </si>
  <si>
    <t>https://www.domofond.ru/2-komnatnaya-kvartira-na-prodazhu-sankt_peterburg-193068374</t>
  </si>
  <si>
    <t>ЭК Д2 Беговая ул д. 5, 52,4 м2 , 7275тр</t>
  </si>
  <si>
    <t>https://www.emls.ru/fullinfo/1/1235788.html</t>
  </si>
  <si>
    <t>https://www.restate.ru/base/10356505.html</t>
  </si>
  <si>
    <t>https://spb.mlsn.ru/pokupka-nedvizhimosti/2-komnatnaya-kvartira-ul-begovaya-5-k1-id8615983/</t>
  </si>
  <si>
    <t>https://rosrealt.ru/sankt-peterburg/kvartira/4999487</t>
  </si>
  <si>
    <t>https://www.avito.ru/sankt-peterburg/kvartiry/2-k_kvartira_52.4_m_712_et._1008827150</t>
  </si>
  <si>
    <t>http://www.mirkvartir.ru/189123108/</t>
  </si>
  <si>
    <t>https://spb.cian.ru/sale/flat/166801029/</t>
  </si>
  <si>
    <t>http://realty.dmir.ru/sale/kvartira-sanktpeterburg-begovaya-ulica-166801029/</t>
  </si>
  <si>
    <t>http://spb.rucountry.ru/vtorichka/26439255.html</t>
  </si>
  <si>
    <t>https://www.domofond.ru/2-komnatnaya-kvartira-na-prodazhu-sankt_peterburg-195931086</t>
  </si>
  <si>
    <t>ЭК Д2 Белорусская ул д. 14 к22, 47,8 м2, 3 995 тыс.руб</t>
  </si>
  <si>
    <t>http://emls.ru/fullinfo/1/1201720.html</t>
  </si>
  <si>
    <t>http://realty.dmir.ru/sale/kvartira-sanktpeterburg-belorusskaya-ulica-164051160/</t>
  </si>
  <si>
    <t>https://spb.cian.ru/sale/flat/164051160/</t>
  </si>
  <si>
    <t>http://spb.rucountry.ru/vtorichka/24992480.html</t>
  </si>
  <si>
    <t>https://www.restate.ru/base/10157724.html</t>
  </si>
  <si>
    <t>http://www.mirkvartir.ru/187883899/</t>
  </si>
  <si>
    <t>https://www.domofond.ru/2-komnatnaya-kvartira-na-prodazhu-sankt_peterburg-195576241</t>
  </si>
  <si>
    <t>ЭК Д2 Богатырский пр-кт д. 25 к4, 46,4 м2, 5 175 тыс.руб</t>
  </si>
  <si>
    <t>https://emls.ru/fullinfo/1/1249012.html</t>
  </si>
  <si>
    <t>https://www.avito.ru/sankt-peterburg/kvartiry/2-k_kvartira_46.4_m_310_et._934972080 </t>
  </si>
  <si>
    <t>http://spb.rucountry.ru/vtorichka/25607700.html </t>
  </si>
  <si>
    <t>https://www.restate.ru/base/10249355.html </t>
  </si>
  <si>
    <t>https://realty.yandex.ru/offer/2597325224113872897/ </t>
  </si>
  <si>
    <t>https://spb.mlsn.ru/pokupka-nedvizhimosti/2-komnatnaya-kvartira-pr-kt-bogatyrskiy-25-k4-id8512300/ </t>
  </si>
  <si>
    <t>https://rosrealt.ru/sankt-peterburg/kvartira/4988960 </t>
  </si>
  <si>
    <t>http://www.mirkvartir.ru/188558840/ </t>
  </si>
  <si>
    <t>https://spb.cian.ru/sale/flat/168094828/</t>
  </si>
  <si>
    <t>http://realty.dmir.ru/sale/kvartira-sanktpeterburg-bogatyrskiy-prospekt-168094828/</t>
  </si>
  <si>
    <t>https://www.domofond.ru/2-komnatnaya-kvartira-na-prodazhu-sankt_peterburg-195178289</t>
  </si>
  <si>
    <t>ЭК Д2 Богатырский пр-кт д.22 к1, 65,0 м2 , 8360тр</t>
  </si>
  <si>
    <t>https://emls.ru/fullinfo/1/1251627.html</t>
  </si>
  <si>
    <t>https://www.restate.ru/base/10449072.html</t>
  </si>
  <si>
    <t>http://spb.rucountry.ru/vtorichka/27389119.html</t>
  </si>
  <si>
    <t>https://spb.mlsn.ru/pokupka-nedvizhimosti/2-komnatnaya-kvartira-pr-kt-bogatyrskiy-22-k1-id8808742/</t>
  </si>
  <si>
    <t>https://rosrealt.ru/sankt-peterburg/kvartira/5034167</t>
  </si>
  <si>
    <t>https://www.avito.ru/sankt-peterburg/kvartiry/2-k_kvartira_65_m_316_et._970221425</t>
  </si>
  <si>
    <t>http://www.mirkvartir.ru/189745577/</t>
  </si>
  <si>
    <t>ЭК Д2 Буренина ул д3, 41,5 м2 , 4175тр</t>
  </si>
  <si>
    <t>https://emls.ru/fullinfo/1/1237290.html</t>
  </si>
  <si>
    <t>https://www.restate.ru/base/10362701.html</t>
  </si>
  <si>
    <t>https://spb.mlsn.ru/pokupka-nedvizhimosti/2-komnatnaya-kvartira-ul-burenina-3-id8632534/</t>
  </si>
  <si>
    <t>https://rosrealt.ru/sankt-peterburg/kvartira/5001502</t>
  </si>
  <si>
    <t>https://www.avito.ru/sankt-peterburg/kvartiry/2-k_kvartira_41.5_m_35_et._579333217</t>
  </si>
  <si>
    <t>http://www.mirkvartir.ru/189197817/</t>
  </si>
  <si>
    <t>https://spb.cian.ru/sale/flat/166940810/</t>
  </si>
  <si>
    <t>http://realty.dmir.ru/sale/kvartira-sanktpeterburg-ulica-burenina-166940810/</t>
  </si>
  <si>
    <t>http://spb.rucountry.ru/vtorichka/26519512.html</t>
  </si>
  <si>
    <t>https://www.domofond.ru/2-komnatnaya-kvartira-na-prodazhu-sankt_peterburg-196025648</t>
  </si>
  <si>
    <t>https://spb.sterium.com/tour/80183-ulitsa-burenina-3-et3-komnaty2-41.5-m2-ftype-buy</t>
  </si>
  <si>
    <t>ЭК Д2 Бухарестская ул д.72 к1, 54,16 м2 , 5675тр</t>
  </si>
  <si>
    <t>https://www.emls.ru/fullinfo/1/1248743.html</t>
  </si>
  <si>
    <t>https://www.restate.ru/base/10434462.html</t>
  </si>
  <si>
    <t>http://spb.rucountry.ru/vtorichka/27194114.html</t>
  </si>
  <si>
    <t>https://spb.mlsn.ru/pokupka-nedvizhimosti/2-komnatnaya-kvartira-ul-buharestskaya-72-k1-id8762222/</t>
  </si>
  <si>
    <t>https://rosrealt.ru/sankt-peterburg/kvartira/5025597</t>
  </si>
  <si>
    <t>https://www.avito.ru/sankt-peterburg/kvartiry/2-k_kvartira_54.2_m_510_et._1052100446</t>
  </si>
  <si>
    <t>http://www.mirkvartir.ru/189619029/</t>
  </si>
  <si>
    <t>https://spb.cian.ru/sale/flat/168045152/</t>
  </si>
  <si>
    <t>http://realty.dmir.ru/sale/kvartira-sanktpeterburg-buharestskaya-ulica-168045152/</t>
  </si>
  <si>
    <t>https://www.domofond.ru/2-komnatnaya-kvartira-na-prodazhu-sankt_peterburg-196964384</t>
  </si>
  <si>
    <t>ЭК Д2 Гаккелевская 33 к1, 90 м2, 13 250 тыс.руб</t>
  </si>
  <si>
    <t>http://emls.ru/fullinfo/1/1201831.html </t>
  </si>
  <si>
    <t>https://realty.yandex.ru/offer/1882853476631143936/ </t>
  </si>
  <si>
    <t>https://spb.mlsn.ru/pokupka-nedvizhimosti/2-komnatnaya-kvartira-ul-gakkelevskaya-33k1-id8632026/ </t>
  </si>
  <si>
    <t>https://www.avito.ru/sankt-peterburg/kvartiry/2-k_kvartira_90_m_1718_et._1152201281 </t>
  </si>
  <si>
    <t>https://rosrealt.ru/sankt-peterburg/kvartira/5001418 </t>
  </si>
  <si>
    <t>http://realty.dmir.ru/sale/kvartira-sanktpeterburg-gakkelevskaya-ulica-164058000/ </t>
  </si>
  <si>
    <t>https://www.restate.ru/base/10160175.html </t>
  </si>
  <si>
    <t>http://spb.rucountry.ru/vtorichka/24996534.html</t>
  </si>
  <si>
    <t>https://spb.cian.ru/sale/flat/164058000/ </t>
  </si>
  <si>
    <t>http://www.mirkvartir.ru/187889365/</t>
  </si>
  <si>
    <t>ЭК Д2 Генерала Симоняка ул д18, 50,0 м2 , 5 675тр</t>
  </si>
  <si>
    <t>https://emls.ru/fullinfo/1/1240578.html</t>
  </si>
  <si>
    <t>https://www.restate.ru/base/10386698.html</t>
  </si>
  <si>
    <t>https://spb.mlsn.ru/pokupka-nedvizhimosti/2-komnatnaya-kvartira-ul-generala-simonyaka-18-id8672107/</t>
  </si>
  <si>
    <t>https://rosrealt.ru/sankt-peterburg/kvartira/5009200</t>
  </si>
  <si>
    <t>https://www.avito.ru/sankt-peterburg/kvartiry/2-k_kvartira_50_m_69_et._1153591050</t>
  </si>
  <si>
    <t>http://www.mirkvartir.ru/189310978/</t>
  </si>
  <si>
    <t>https://spb.cian.ru/sale/flat/167277655/</t>
  </si>
  <si>
    <t>http://realty.dmir.ru/sale/kvartira-sanktpeterburg-ulica-generala-simonyaka-167277655/</t>
  </si>
  <si>
    <t>http://spb.rucountry.ru/vtorichka/26708373.html</t>
  </si>
  <si>
    <t>https://www.domofond.ru/2-komnatnaya-kvartira-na-prodazhu-sankt_peterburg-196242975</t>
  </si>
  <si>
    <t>ЭК Д2 Гражданский пр-кт д114 к1, 45,6 м2 , 4400тр</t>
  </si>
  <si>
    <t>https://www.emls.ru/fullinfo/1/1245248.html</t>
  </si>
  <si>
    <t>https://www.restate.ru/base/10414558.html</t>
  </si>
  <si>
    <t>http://spb.rucountry.ru/vtorichka/26971137.html</t>
  </si>
  <si>
    <t>https://spb.mlsn.ru/pokupka-nedvizhimosti/2-komnatnaya-kvartira-pr-kt-grazhdanskiy-114-k1-id8730966/</t>
  </si>
  <si>
    <t>https://rosrealt.ru/sankt-peterburg/kvartira/5020285</t>
  </si>
  <si>
    <t>https://www.avito.ru/sankt-peterburg/kvartiry/2-k_kvartira_45.6_m_49_et._1169902714</t>
  </si>
  <si>
    <t>http://www.mirkvartir.ru/189478356/</t>
  </si>
  <si>
    <t>https://www.domofond.ru/2-komnatnaya-kvartira-na-prodazhu-sankt_peterburg-196569058</t>
  </si>
  <si>
    <t>ЭК Д2 Долгоозерная ул д41 к1, 54,0 м2 , 6375тр</t>
  </si>
  <si>
    <t>https://emls.ru/fullinfo/1/1239264.html</t>
  </si>
  <si>
    <t>https://spb.mlsn.ru/pokupka-nedvizhimosti/2-komnatnaya-kvartira-ul-dolgoozernaya-41-k1-id8657540/</t>
  </si>
  <si>
    <t>https://www.avito.ru/sankt-peterburg/kvartiry/2-k_kvartira_54_m_1819_et._1034067306</t>
  </si>
  <si>
    <t>https://rosrealt.ru/sankt-peterburg/kvartira/5005660</t>
  </si>
  <si>
    <t>https://www.restate.ru/base/10376600.html</t>
  </si>
  <si>
    <t>http://www.mirkvartir.ru/189263018/</t>
  </si>
  <si>
    <t>https://spb.cian.ru/sale/flat/167165907/</t>
  </si>
  <si>
    <t>http://realty.dmir.ru/sale/kvartira-sanktpeterburg-dolgoozernaya-ulica-167165907/</t>
  </si>
  <si>
    <t>http://spb.rucountry.ru/vtorichka/26643991.html</t>
  </si>
  <si>
    <t>https://www.domofond.ru/2-komnatnaya-kvartira-na-prodazhu-sankt_peterburg-196150264</t>
  </si>
  <si>
    <t>ЭК Д2 Дыбенко ул д. 24 к 2, 45 м2, 4 575 тыс.руб</t>
  </si>
  <si>
    <t>https://www.emls.ru/fullinfo/1/1216596.html</t>
  </si>
  <si>
    <t>https://spb.cian.ru/sale/flat/165246225/</t>
  </si>
  <si>
    <t>http://realty.dmir.ru/sale/kvartira-sanktpeterburg-ulica-dybenko-165246225/</t>
  </si>
  <si>
    <t>https://www.avito.ru/sankt-peterburg/kvartiry/2-k_kvartira_45_m_35_et._928131102</t>
  </si>
  <si>
    <t>https://spb.mlsn.ru/pokupka-nedvizhimosti/2-komnatnaya-kvartira-ul-dybenko-24-k2-id8416923/</t>
  </si>
  <si>
    <t>https://rosrealt.ru/sankt-peterburg/kvartira/4979082</t>
  </si>
  <si>
    <t>https://www.restate.ru/base/10241195.html</t>
  </si>
  <si>
    <t>     </t>
  </si>
  <si>
    <t>http://www.mirkvartir.ru/188515959/</t>
  </si>
  <si>
    <t>http://spb.rucountry.ru/vtorichka/25576274.html</t>
  </si>
  <si>
    <t>https://spb.sterium.com/tour/79767-ulitsa-dybenko-24k2-et3-komnaty2-49.4-m2-ftype-buy</t>
  </si>
  <si>
    <t>ЭК Д2 Железноводская ул д. 5, 44,1 м2, 4 625 тыс.руб</t>
  </si>
  <si>
    <t>http://emls.ru/fullinfo/1/1201843.html</t>
  </si>
  <si>
    <t>https://www.restate.ru/base/10160178.html</t>
  </si>
  <si>
    <t>http://www.mirkvartir.ru/187889500/</t>
  </si>
  <si>
    <t>https://www.avito.ru/sankt-peterburg/kvartiry/2-k_kvartira_44.1_m_14_et._1168862882</t>
  </si>
  <si>
    <t>https://www.domofond.ru/2-komnatnaya-kvartira-na-prodazhu-sankt_peterburg-194037718</t>
  </si>
  <si>
    <t>http://realty.dmir.ru/sale/kvartira-sanktpeterburg-zheleznovodskaya-ulica-164058388/</t>
  </si>
  <si>
    <t>https://spb.mlsn.ru/pokupka-nedvizhimosti/2-komnatnaya-kvartira-ul-zheleznovodskaya-5-id8344060/</t>
  </si>
  <si>
    <t>https://rosrealt.ru/sankt-peterburg/kvartira/4966094</t>
  </si>
  <si>
    <t>http://spb.rucountry.ru/vtorichka/24996576.html</t>
  </si>
  <si>
    <t>ЭК Д2 Ивановская 7, 70 м2, 8 887 тыс.руб</t>
  </si>
  <si>
    <t>http://emls.ru/fullinfo/1/1148717.html</t>
  </si>
  <si>
    <t>https://spb.cian.ru/sale/flat/160196445/</t>
  </si>
  <si>
    <t>http://realty.dmir.ru/sale/kvartira-sanktpeterburg-ivanovskaya-ulica-160196445/</t>
  </si>
  <si>
    <t>https://www.avito.ru/sankt-peterburg/kvartiry/2-k_kvartira_70_m_37_et._1063630997</t>
  </si>
  <si>
    <t>https://spb.mlsn.ru/pokupka-nedvizhimosti/2-komnatnaya-kvartira-ul-ivanovskaya-7-id7631859/</t>
  </si>
  <si>
    <t>https://rosrealt.ru/sankt-peterburg/kvartira/4802255</t>
  </si>
  <si>
    <t>http://chance.ru/sankt-peterburg/estate-apartment-sale/predlagaetsya-k-prodazhe-elitnaya-dvuhstoronnyaya-2-kvartira-v-nevskom-rayone-po-adresu---ivanovskaya-ul-7/10116818</t>
  </si>
  <si>
    <t>http://www.domofond.ru/2-komnatnaya-kvartira-na-prodazhu-sankt_peterburg-185212900</t>
  </si>
  <si>
    <t>http://www.restate.ru/base/9775897.html</t>
  </si>
  <si>
    <t>http://www.mirkvartir.ru/185707174/</t>
  </si>
  <si>
    <t>http://spb.rucountry.ru/vtorichka/22441438.html</t>
  </si>
  <si>
    <t>ЭК Д2 Кантемировская 27, кв.34, 57,3 м2, 5 499 т.р.</t>
  </si>
  <si>
    <t>http://emls.ru/fullinfo/1/1042378.html</t>
  </si>
  <si>
    <t>https://spb.cian.ru/sale/flat/163014697/</t>
  </si>
  <si>
    <t>http://realty.dmir.ru/sale/kvartira-sanktpeterburg-kantemirovskaya-ulica-163014697/</t>
  </si>
  <si>
    <t>https://rosrealt.ru/sankt-peterburg/kvartira/4486141</t>
  </si>
  <si>
    <t>https://spb.mlsn.ru/pokupka-nedvizhimosti/2-komnatnaya-kvartira-ul-kantemirovskaya-27-id6618080/</t>
  </si>
  <si>
    <t>http://www.mirkvartir.ru/178342760/</t>
  </si>
  <si>
    <t>https://www.avito.ru/sankt-peterburg/kvartiry/2-k_kvartira_57.3_m_55_et._904876040</t>
  </si>
  <si>
    <t>http://www.domofond.ru/2-komnatnaya-kvartira-na-prodazhu-sankt_peterburg-176929642</t>
  </si>
  <si>
    <t>http://www.restate.ru/base/9241762.html</t>
  </si>
  <si>
    <t>http://spb.rucountry.ru/vtorichka/21543546.html</t>
  </si>
  <si>
    <t>ЭК Д2 Капитанская ул д.5, 54,8 м2 , 8100тр</t>
  </si>
  <si>
    <t>https://www.emls.ru/fullinfo/1/1251636.html</t>
  </si>
  <si>
    <t>https://www.restate.ru/base/10449208.html</t>
  </si>
  <si>
    <t>http://spb.rucountry.ru/vtorichka/27389968.html</t>
  </si>
  <si>
    <t>https://www.avito.ru/sankt-peterburg/kvartiry/2-k_kvartira_54.8_m_716_et._1132593840</t>
  </si>
  <si>
    <t>ЭК Д2 Киевская ул д. 3 к 27, 60 м2, 8 409 тыс.руб</t>
  </si>
  <si>
    <t>http://www.emls.ru/fullinfo/1/1194615.html</t>
  </si>
  <si>
    <t>https://www.avito.ru/sankt-peterburg/kvartiry/2-k_kvartira_60_m_117_et._939073531</t>
  </si>
  <si>
    <t>https://spb.cian.ru/sale/flat/163582349/</t>
  </si>
  <si>
    <t>http://realty.dmir.ru/sale/kvartira-sanktpeterburg-kievskaya-ulica-163582349/</t>
  </si>
  <si>
    <t>https://www.domofond.ru/2-komnatnaya-kvartira-na-prodazhu-sankt_peterburg-194443675</t>
  </si>
  <si>
    <t>https://spb.mlsn.ru/pokupka-nedvizhimosti/2-komnatnaya-kvartira-ul-kievskaya-3-k2-id8416938/</t>
  </si>
  <si>
    <t>http://spb.rucountry.ru/vtorichka/24675524.html</t>
  </si>
  <si>
    <t>https://rosrealt.ru/sankt-peterburg/kvartira/4979083</t>
  </si>
  <si>
    <t>https://www.restate.ru/base/10110953.html</t>
  </si>
  <si>
    <t>http://www.mirkvartir.ru/187610312/</t>
  </si>
  <si>
    <t>ЭК Д2 Комендантский 10 к1, 65,9 м2, 7 575 тыс.руб</t>
  </si>
  <si>
    <t>http://emls.ru/fullinfo/1/1167318.html</t>
  </si>
  <si>
    <t>https://spb.cian.ru/sale/flat/163026421/</t>
  </si>
  <si>
    <t>https://www.domofond.ru/2-komnatnaya-kvartira-na-prodazhu-sankt_peterburg-194440868</t>
  </si>
  <si>
    <t>https://www.avito.ru/sankt-peterburg/kvartiry/2-k_kvartira_65.9_m_415_et._1141799742</t>
  </si>
  <si>
    <t>http://realty.dmir.ru/sale/kvartira-sanktpeterburg-komendantskiy-prospekt-163026421/</t>
  </si>
  <si>
    <t>https://www.restate.ru/base/9955982.html</t>
  </si>
  <si>
    <t>http://www.mirkvartir.ru/186561764/</t>
  </si>
  <si>
    <t>http://spb.rucountry.ru/vtorichka/23316328.html</t>
  </si>
  <si>
    <t>ЭК Д2 Комендантский 32 к2 , 55 м2, 5 675 тыс.руб</t>
  </si>
  <si>
    <t>https://emls.ru/fullinfo/1/1226197.html</t>
  </si>
  <si>
    <t>https://www.avito.ru/sankt-peterburg/kvartiry/2-k_kvartira_55_m_19_et._1104908586</t>
  </si>
  <si>
    <t>https://rosrealt.ru/sankt-peterburg/kvartira/4986995</t>
  </si>
  <si>
    <t>https://spb.mlsn.ru/pokupka-nedvizhimosti/2-komnatnaya-kvartira-pl-komendantskaya-32k2-id8497135/</t>
  </si>
  <si>
    <t>https://www.restate.ru/base/10301995.html</t>
  </si>
  <si>
    <t>http://www.mirkvartir.ru/188806193/</t>
  </si>
  <si>
    <t>http://spb.rucountry.ru/vtorichka/26043660.html</t>
  </si>
  <si>
    <t>https://spb.cian.ru/sale/flat/165971548/</t>
  </si>
  <si>
    <t>ЭК Д2 Комендантский пр-кт д. 13 к1, 70 м2, 10 990 тыс.руб</t>
  </si>
  <si>
    <t>https://emls.ru/fullinfo/1/1219639.html</t>
  </si>
  <si>
    <t>https://www.avito.ru/sankt-peterburg/kvartiry/2-k_kvartira_70_m_1525_et._1131352345</t>
  </si>
  <si>
    <t>https://spb.cian.ru/sale/flat/165466432/</t>
  </si>
  <si>
    <t>https://www.domofond.ru/2-komnatnaya-kvartira-na-prodazhu-sankt_peterburg-194428844</t>
  </si>
  <si>
    <t>https://rosrealt.ru/sankt-peterburg/kvartira/4978869</t>
  </si>
  <si>
    <t>http://realty.dmir.ru/sale/kvartira-sanktpeterburg-komendantskiy-prospekt-165466432/</t>
  </si>
  <si>
    <t>https://spb.mlsn.ru/pokupka-nedvizhimosti/2-komnatnaya-kvartira-pr-kt-komendantskiy-13-k1-id8416379/</t>
  </si>
  <si>
    <t>https://www.restate.ru/base/10262872.html</t>
  </si>
  <si>
    <t>http://www.mirkvartir.ru/188625741/</t>
  </si>
  <si>
    <t>http://spb.rucountry.ru/vtorichka/25710333.html</t>
  </si>
  <si>
    <t>https://spb.sterium.com/tour/80328-komendantskiy-prospekt-13k1-et15-komnaty2-70-m2-ftype-buy</t>
  </si>
  <si>
    <t>ЭК Д2 Костромской 30 , 75,6 м2, 8 475 тыс.руб</t>
  </si>
  <si>
    <t>http://emls.ru/fullinfo/1/1137405.html</t>
  </si>
  <si>
    <t>https://spb.cian.ru/sale/flat/163175068/</t>
  </si>
  <si>
    <t>http://realty.dmir.ru/sale/kvartira-sanktpeterburg-kostromskoy-prospekt-163175068/</t>
  </si>
  <si>
    <t>http://www.restate.ru/base/9710235.html</t>
  </si>
  <si>
    <t>https://spb.mlsn.ru/pokupka-nedvizhimosti/2-komnatnaya-kvartira-pr-kt-kostromskoy-30-id7512513/</t>
  </si>
  <si>
    <t>http://spb.rucountry.ru/vtorichka/21833995.html</t>
  </si>
  <si>
    <t>http://www.mirkvartir.ru/185091432/</t>
  </si>
  <si>
    <t>https://rosrealt.ru/sankt-peterburg/kvartira/4773747</t>
  </si>
  <si>
    <t>https://www.avito.ru/sankt-peterburg/kvartiry/2-k_kvartira_75.6_m_23_et._1160996749</t>
  </si>
  <si>
    <t>https://www.domofond.ru/2-komnatnaya-kvartira-na-prodazhu-sankt_peterburg-185473660</t>
  </si>
  <si>
    <t>ЭК Д2 Костромской 37, 57,7 м2,5 375 тыс.руб</t>
  </si>
  <si>
    <t>https://emls.ru/fullinfo/1/1231307.html</t>
  </si>
  <si>
    <t>https://www.avito.ru/sankt-peterburg/kvartiry/2-k_kvartira_57.7_m_15_et._1193890599</t>
  </si>
  <si>
    <t>https://spb.mlsn.ru/pokupka-nedvizhimosti/2-komnatnaya-kvartira-pr-kt-kostromskoy-37-id8558104/</t>
  </si>
  <si>
    <t>https://www.restate.ru/base/10330609.html</t>
  </si>
  <si>
    <t>http://www.mirkvartir.ru/188993165/</t>
  </si>
  <si>
    <t>http://spb.rucountry.ru/vtorichka/26273834.html</t>
  </si>
  <si>
    <t>ЭК Д2 Косыгина пр-кт д. 31 к 2, 48 м2, 4 575 тыс.руб</t>
  </si>
  <si>
    <t>https://emls.ru/fullinfo/1/1223571.html</t>
  </si>
  <si>
    <t>https://www.avito.ru/sankt-peterburg/kvartiry/2-k_kvartira_48_m_1316_et._1020513112</t>
  </si>
  <si>
    <t>https://spb.cian.ru/sale/flat/165740454/</t>
  </si>
  <si>
    <t>http://realty.dmir.ru/sale/kvartira-sanktpeterburg-prospekt-kosygina-165740454/</t>
  </si>
  <si>
    <t>https://www.domofond.ru/2-komnatnaya-kvartira-na-prodazhu-sankt_peterburg-194661174</t>
  </si>
  <si>
    <t>https://spb.mlsn.ru/pokupka-nedvizhimosti/2-komnatnaya-kvartira-pr-kt-kosygina-31-k2-id8464777/</t>
  </si>
  <si>
    <t>https://rosrealt.ru/sankt-peterburg/kvartira/4983399</t>
  </si>
  <si>
    <t>https://www.restate.ru/base/10286063.html</t>
  </si>
  <si>
    <t>http://spb.rucountry.ru/vtorichka/25903908.html</t>
  </si>
  <si>
    <t>ЭК Д2 Крюкова ул д.3, 42,0 м2 , 3975тр</t>
  </si>
  <si>
    <t>https://www.emls.ru/fullinfo/1/1250934.html</t>
  </si>
  <si>
    <t>https://www.restate.ru/base/10446832.html</t>
  </si>
  <si>
    <t>http://spb.rucountry.ru/vtorichka/27347760.html</t>
  </si>
  <si>
    <t>https://spb.mlsn.ru/pokupka-nedvizhimosti/2-komnatnaya-kvartira-ul-kryukova-3-id8802598/</t>
  </si>
  <si>
    <t>https://rosrealt.ru/sankt-peterburg/kvartira/5033128</t>
  </si>
  <si>
    <t>https://www.avito.ru/sankt-peterburg/kvartiry/2-k_kvartira_42_m_35_et._1128067972</t>
  </si>
  <si>
    <t>http://www.mirkvartir.ru/189719052/</t>
  </si>
  <si>
    <t>ЭК Д2 Кушелевская дор д.3 к8, 58,0 м2 , 6575тр</t>
  </si>
  <si>
    <t>https://www.emls.ru/fullinfo/1/1249308.html</t>
  </si>
  <si>
    <t>https://www.restate.ru/base/10438637.html</t>
  </si>
  <si>
    <t>http://spb.rucountry.ru/vtorichka/27211788.html</t>
  </si>
  <si>
    <t>https://spb.mlsn.ru/pokupka-nedvizhimosti/2-komnatnaya-kvartira-dor-kushelevskaya-3-k8-id8777556/</t>
  </si>
  <si>
    <t>https://rosrealt.ru/sankt-peterburg/kvartira/5027762</t>
  </si>
  <si>
    <t>https://www.avito.ru/sankt-peterburg/kvartiry/2-k_kvartira_58_m_2424_et._1224201744</t>
  </si>
  <si>
    <t>http://www.mirkvartir.ru/189647570/</t>
  </si>
  <si>
    <t>https://spb.cian.ru/sale/flat/168213724/</t>
  </si>
  <si>
    <t>http://realty.dmir.ru/sale/kvartira-sanktpeterburg-doroga-kushelevskaya-168213724/</t>
  </si>
  <si>
    <t>https://www.domofond.ru/2-komnatnaya-kvartira-na-prodazhu-sankt_peterburg-197008302</t>
  </si>
  <si>
    <t>ЭК Д2 Ланское ш 13, 40,9 м2, 5 000 тыс.руб</t>
  </si>
  <si>
    <t>http://emls.ru/fullinfo/1/1181491.html</t>
  </si>
  <si>
    <t>http://realty.dmir.ru/sale/kvartira-sanktpeterburg-lanskoe-shosse-162258721/</t>
  </si>
  <si>
    <t>https://www.avito.ru/sankt-peterburg/kvartiry/2-k_kvartira_40.9_m_25_et._1103497075</t>
  </si>
  <si>
    <t>https://rosrealt.ru/sankt-peterburg/kvartira/4893993</t>
  </si>
  <si>
    <t>https://www.restate.ru/base/10036650.html</t>
  </si>
  <si>
    <t>https://spb.mlsn.ru/pokupka-nedvizhimosti/2-komnatnaya-kvartira-sh-lanskoe-13-id7981807/</t>
  </si>
  <si>
    <t>http://www.mirkvartir.ru/187101668/</t>
  </si>
  <si>
    <t>http://spb.rucountry.ru/vtorichka/24026118.html</t>
  </si>
  <si>
    <t>https://spb.sterium.com/tour/79454-lanskoe-shosse-13-et2-komnaty2-41-m2-ftype-buy</t>
  </si>
  <si>
    <t>ЭК Д2 Ленинградская 69, 43,23 м2, 3 175 тыс.руб</t>
  </si>
  <si>
    <t>https://emls.ru/fullinfo/1/1227263.html</t>
  </si>
  <si>
    <t>https://www.avito.ru/sankt-peterburg/kvartiry/2-k_kvartira_43.2_m_15_et._979817903</t>
  </si>
  <si>
    <t>https://www.domofond.ru/2-komnatnaya-kvartira-na-prodazhu-sankt_peterburg-195116175</t>
  </si>
  <si>
    <t>https://rosrealt.ru/sankt-peterburg/kvartira/4988306</t>
  </si>
  <si>
    <t>https://www.restate.ru/base/10306745.html</t>
  </si>
  <si>
    <t>https://spb.mlsn.ru/pokupka-nedvizhimosti/2-komnatnaya-kvartira-g-pushkin-ul-leningradskaya-69-id8506119/</t>
  </si>
  <si>
    <t>http://www.mirkvartir.ru/188828661/</t>
  </si>
  <si>
    <t>http://spb.rucountry.ru/vtorichka/26069668.html</t>
  </si>
  <si>
    <t>https://spb.cian.ru/sale/flat/166061173/</t>
  </si>
  <si>
    <t>http://realty.dmir.ru/sale/kvartira-pushkin-leningradskaya-ulica-166061173/</t>
  </si>
  <si>
    <t>ЭК Д2 Ленинский 75 к2, 51 м2, 5 575 тыс.руб</t>
  </si>
  <si>
    <t>http://emls.ru/fullinfo/1/1173805.html</t>
  </si>
  <si>
    <t>https://www.avito.ru/sankt-peterburg/kvartiry/2-k_kvartira_51_m_212_et._1127971274</t>
  </si>
  <si>
    <t>https://www.domofond.ru/2-komnatnaya-kvartira-na-prodazhu-sankt_peterburg-195887716</t>
  </si>
  <si>
    <t>https://spb.cian.ru/sale/flat/163188376/</t>
  </si>
  <si>
    <t>http://realty.dmir.ru/sale/kvartira-sanktpeterburg-leninskiy-prospekt-163188376/</t>
  </si>
  <si>
    <t>http://spb.rucountry.ru/vtorichka/23612491.html</t>
  </si>
  <si>
    <t>https://spb.mlsn.ru/pokupka-nedvizhimosti/2-komnatnaya-kvartira-pr-kt-leninskiy-75-k2-id8617757/</t>
  </si>
  <si>
    <t>https://rosrealt.ru/sankt-peterburg/kvartira/4999761</t>
  </si>
  <si>
    <t>https://www.restate.ru/base/9997235.html</t>
  </si>
  <si>
    <t>http://www.mirkvartir.ru/186803322/</t>
  </si>
  <si>
    <t>ЭК Д2 Ленская 19/1, 52,6 м2, 6 775 тыс.руб</t>
  </si>
  <si>
    <t>http://emls.ru/fullinfo/1/1166356.html</t>
  </si>
  <si>
    <t>https://www.avito.ru/sankt-peterburg/kvartiry/2-k_kvartira_52.6_m_914_et._1015458674</t>
  </si>
  <si>
    <t>https://www.domofond.ru/2-komnatnaya-kvartira-na-prodazhu-sankt_peterburg-195112227</t>
  </si>
  <si>
    <t>https://spb.cian.ru/sale/flat/163229525/</t>
  </si>
  <si>
    <t>http://realty.dmir.ru/sale/kvartira-sanktpeterburg-lenskaya-ulica-163229525/</t>
  </si>
  <si>
    <t>https://www.restate.ru/base/9948244.html</t>
  </si>
  <si>
    <t>https://rosrealt.ru/sankt-peterburg/kvartira/4988264</t>
  </si>
  <si>
    <t>https://spb.mlsn.ru/pokupka-nedvizhimosti/2-komnatnaya-kvartira-ul-lenskaya-19-k1-id8506000/</t>
  </si>
  <si>
    <t>http://www.mirkvartir.ru/186484672/</t>
  </si>
  <si>
    <t>http://spb.rucountry.ru/vtorichka/23259911.html</t>
  </si>
  <si>
    <t>ЭК Д2 Луначарского пр-кт д.78 к1, 45,6 м2 , 4675тр</t>
  </si>
  <si>
    <t>https://emls.ru/fullinfo/1/1248115.html</t>
  </si>
  <si>
    <t>https://www.restate.ru/base/10432535.html</t>
  </si>
  <si>
    <t>http://spb.rucountry.ru/vtorichka/27154197.html</t>
  </si>
  <si>
    <t>https://spb.mlsn.ru/pokupka-nedvizhimosti/2-komnatnaya-kvartira-pr-kt-lunacharskogo-78-k1-id8757127/</t>
  </si>
  <si>
    <t>https://rosrealt.ru/sankt-peterburg/kvartira/5024674</t>
  </si>
  <si>
    <t>https://www.avito.ru/sankt-peterburg/kvartiry/2-k_kvartira_45.6_m_89_et._1033366096</t>
  </si>
  <si>
    <t>http://www.mirkvartir.ru/189586635/</t>
  </si>
  <si>
    <t>https://spb.cian.ru/sale/flat/167984895/</t>
  </si>
  <si>
    <t>http://realty.dmir.ru/sale/kvartira-sanktpeterburg-prospekt-lunacharskogo-167984895/</t>
  </si>
  <si>
    <t>https://www.domofond.ru/2-komnatnaya-kvartira-na-prodazhu-sankt_peterburg-196899983</t>
  </si>
  <si>
    <t>ЭК Д2 Лыжный пер д. 8 к 1, 81 м2, 8 888 тыс.руб</t>
  </si>
  <si>
    <t>https://emls.ru/fullinfo/1/1221773.html</t>
  </si>
  <si>
    <t>https://www.avito.ru/sankt-peterburg/kvartiry/2-k_kvartira_81_m_1024_et._1051859818</t>
  </si>
  <si>
    <t>https://www.domofond.ru/2-komnatnaya-kvartira-na-prodazhu-sankt_peterburg-194546582</t>
  </si>
  <si>
    <t>https://spb.mlsn.ru/pokupka-nedvizhimosti/2-komnatnaya-kvartira-per-lyzhnyy-8-k1-id8445895/</t>
  </si>
  <si>
    <t>https://www.restate.ru/base/10274537.html</t>
  </si>
  <si>
    <t>https://rosrealt.ru/sankt-peterburg/kvartira/4981318</t>
  </si>
  <si>
    <t>http://www.mirkvartir.ru/188678536/</t>
  </si>
  <si>
    <t>http://spb.rucountry.ru/vtorichka/25804926.html</t>
  </si>
  <si>
    <t>https://spb.sterium.com/tour/78924-lyzhnyy-pereulok-8k1-et10-komnaty2-81-m2-ftype-buy</t>
  </si>
  <si>
    <t>ЭК Д2 Маршала Новикова 8 к1, 52,7 м2, 5 700 тыс.руб</t>
  </si>
  <si>
    <t>http://spb.rucountry.ru/vtorichka/26381415.html</t>
  </si>
  <si>
    <t>https://spb.cian.ru/sale/flat/166699092/</t>
  </si>
  <si>
    <t>http://realty.dmir.ru/sale/kvartira-sanktpeterburg-ulica-marshala-novikova-166699092/</t>
  </si>
  <si>
    <t>https://emls.ru/fullinfo/1/1233851.html</t>
  </si>
  <si>
    <t>https://www.avito.ru/sankt-peterburg/kvartiry/2-k_kvartira_52.4_m_212_et._545830839</t>
  </si>
  <si>
    <t>https://www.domofond.ru/2-komnatnaya-kvartira-na-prodazhu-sankt_peterburg-195797438</t>
  </si>
  <si>
    <t>https://spb.mlsn.ru/pokupka-nedvizhimosti/2-komnatnaya-kvartira-ul-marshala-novikova-8-k1-id8592616/</t>
  </si>
  <si>
    <t>https://rosrealt.ru/sankt-peterburg/kvartira/4997241</t>
  </si>
  <si>
    <t>https://www.restate.ru/base/10345831.html</t>
  </si>
  <si>
    <t>http://www.mirkvartir.ru/189069414/</t>
  </si>
  <si>
    <t>ЭК Д2 Матроса Железняка 57, 82,4 м2, 8 000 тыс.руб</t>
  </si>
  <si>
    <t>http://emls.ru/fullinfo/1/1167120.html</t>
  </si>
  <si>
    <t>https://www.restate.ru/base/9951925.html</t>
  </si>
  <si>
    <t>http://www.mirkvartir.ru/186525424/</t>
  </si>
  <si>
    <t>http://spb.rucountry.ru/vtorichka/23469166.html</t>
  </si>
  <si>
    <t>https://www.avito.ru/sankt-peterburg/kvartiry/2-k_kvartira_82.4_m_2626_et._1179006658</t>
  </si>
  <si>
    <t>https://www.domofond.ru/2-komnatnaya-kvartira-na-prodazhu-sankt_peterburg-186848119</t>
  </si>
  <si>
    <t>ЭК Д2 Мебельная ул д. 47 к 1, 62 м2, 8 085 тыс.руб</t>
  </si>
  <si>
    <t>https://www.avito.ru/sankt-peterburg/kvartiry/2-k_kvartira_62_m_1424_et._1084961044</t>
  </si>
  <si>
    <t>https://www.domofond.ru/2-komnatnaya-kvartira-na-prodazhu-sankt_peterburg-194738454</t>
  </si>
  <si>
    <t>https://emls.ru/fullinfo/1/1224836.html</t>
  </si>
  <si>
    <t>https://spb.mlsn.ru/pokupka-nedvizhimosti/2-komnatnaya-kvartira-ul-mebelnaya-47-k1-id8481325/</t>
  </si>
  <si>
    <t>https://rosrealt.ru/sankt-peterburg/kvartira/4985074</t>
  </si>
  <si>
    <t>https://www.restate.ru/base/10291754.html</t>
  </si>
  <si>
    <t>http://www.mirkvartir.ru/188758361/</t>
  </si>
  <si>
    <t>https://spb.cian.ru/sale/flat/165842728/  http://realty.dmir.ru/sale/kvartira-sanktpeterburg-mebelnaya-ulica-165842728/</t>
  </si>
  <si>
    <t>http://spb.rucountry.ru/vtorichka/25953083.html</t>
  </si>
  <si>
    <t>https://spb.sterium.com/tour/78913-mebelnaya-ulitsa-47k1-et14-komnaty2-60-m2-ftype-buy</t>
  </si>
  <si>
    <t>ЭК Д2 Непокоренных 14к2, 54,7м2, 6 999т.р.</t>
  </si>
  <si>
    <t>http://emls.ru/fullinfo/1/1078013.html</t>
  </si>
  <si>
    <t>https://spb.cian.ru/sale/flat/163164384/</t>
  </si>
  <si>
    <t>http://realty.dmir.ru/sale/kvartira-sanktpeterburg-prospekt-nepokorennyh-163164384/</t>
  </si>
  <si>
    <t>http://www.mirkvartir.ru/181720764/</t>
  </si>
  <si>
    <t>http://spb.rucountry.ru/vtorichka/21505223.html</t>
  </si>
  <si>
    <t>https://spb.mlsn.ru/pokupka-nedvizhimosti/2-komnatnaya-kvartira-pr-kt-nepokorennyh-14-2-id6821761/</t>
  </si>
  <si>
    <t>https://www.avito.ru/sankt-peterburg/kvartiry/2-k_kvartira_54.7_m_711_et._922816059</t>
  </si>
  <si>
    <t>https://www.domofond.ru/2-komnatnaya-kvartira-na-prodazhu-sankt_peterburg-179334437</t>
  </si>
  <si>
    <t>https://rosrealt.ru/sankt-peterburg/kvartira/4562967</t>
  </si>
  <si>
    <t>https://spb.sterium.com/tour/75916-prospekt-nepokorennyh-14dr2-et7-komnaty2-54.7-m2-ftype-buy </t>
  </si>
  <si>
    <t>ЭК Д2 Новоколомяжский пр-кт д11, 70,9 м2 , 7800тр</t>
  </si>
  <si>
    <t>https://emls.ru/fullinfo/1/1235741.html</t>
  </si>
  <si>
    <t>https://www.restate.ru/base/10356495.html</t>
  </si>
  <si>
    <t>https://spb.mlsn.ru/pokupka-nedvizhimosti/2-komnatnaya-kvartira-pr-kt-novokolomyazhskiy-11-id8615942/</t>
  </si>
  <si>
    <t>https://rosrealt.ru/sankt-peterburg/kvartira/4999470</t>
  </si>
  <si>
    <t>https://www.avito.ru/sankt-peterburg/kvartiry/2-k_kvartira_70.9_m_116_et._1040676432</t>
  </si>
  <si>
    <t>http://www.mirkvartir.ru/189122965/</t>
  </si>
  <si>
    <t>https://spb.cian.ru/sale/flat/166800195/</t>
  </si>
  <si>
    <t>http://realty.dmir.ru/sale/kvartira-sanktpeterburg-novokolomyazhskiy-prospekt-166800195/</t>
  </si>
  <si>
    <t>http://spb.rucountry.ru/vtorichka/26439066.html</t>
  </si>
  <si>
    <t>https://www.domofond.ru/2-komnatnaya-kvartira-na-prodazhu-sankt_peterburg-195927889</t>
  </si>
  <si>
    <t>ЭК Д2 Новолитовская ул д. 4, 65,2 м2, 8 540 тыс.руб</t>
  </si>
  <si>
    <t>http://emls.ru/fullinfo/1/1198796.html</t>
  </si>
  <si>
    <t>https://www.avito.ru/sankt-peterburg/kvartiry/2-k_kvartira_65.2_m_1224_et._1185614849</t>
  </si>
  <si>
    <t>https://spb.cian.ru/sale/flat/163886884/</t>
  </si>
  <si>
    <t>http://spb.rucountry.ru/vtorichka/24885804.html</t>
  </si>
  <si>
    <t>https://spb.mlsn.ru/pokupka-nedvizhimosti/2-komnatnaya-kvartira-ul-novolitovskaya-4-id8558133/</t>
  </si>
  <si>
    <t>https://rosrealt.ru/sankt-peterburg/kvartira/4993688</t>
  </si>
  <si>
    <t>https://www.restate.ru/base/10141179.html</t>
  </si>
  <si>
    <t>http://www.mirkvartir.ru/187770614/</t>
  </si>
  <si>
    <t>ЭК Д2 Новостроек 25 , 55 м2, 5 575 тыс.руб</t>
  </si>
  <si>
    <t>http://emls.ru/fullinfo/1/1161751.html</t>
  </si>
  <si>
    <t>https://www.avito.ru/sankt-peterburg/kvartiry/2-k_kvartira_55_m_45_et._977647097</t>
  </si>
  <si>
    <t>http://www.mirkvartir.ru/186306724/</t>
  </si>
  <si>
    <t>https://rosrealt.ru/sankt-peterburg/kvartira/5034334</t>
  </si>
  <si>
    <t>http://realty.dmir.ru/sale/kvartira-sanktpeterburg-ulica-novostroek-160991386/</t>
  </si>
  <si>
    <t>https://www.domofond.ru/2-komnatnaya-kvartira-na-prodazhu-sankt_peterburg-186257409</t>
  </si>
  <si>
    <t>https://www.restate.ru/base/9908522.html</t>
  </si>
  <si>
    <t>http://spb.rucountry.ru/vtorichka/23072691.html</t>
  </si>
  <si>
    <t>ЭК Д2 Оптиков ул д.47 к1, 63,0 м2 , 9393тр</t>
  </si>
  <si>
    <t>https://www.emls.ru/fullinfo/1/1248057.html</t>
  </si>
  <si>
    <t>https://www.restate.ru/base/10432525.html</t>
  </si>
  <si>
    <t>http://spb.rucountry.ru/vtorichka/27152616.html</t>
  </si>
  <si>
    <t>https://spb.mlsn.ru/pokupka-nedvizhimosti/2-komnatnaya-kvartira-ul-optikov-47-k1-id8756939/</t>
  </si>
  <si>
    <t>https://rosrealt.ru/sankt-peterburg/kvartira/5024620</t>
  </si>
  <si>
    <t>https://www.avito.ru/sankt-peterburg/kvartiry/2-k_kvartira_63_m_2525_et._1209462403</t>
  </si>
  <si>
    <t>http://www.mirkvartir.ru/189582915/</t>
  </si>
  <si>
    <t>https://spb.cian.ru/sale/flat/168041698/</t>
  </si>
  <si>
    <t>http://realty.dmir.ru/sale/kvartira-sanktpeterburg-ulica-optikov-168041698/</t>
  </si>
  <si>
    <t>https://www.domofond.ru/2-komnatnaya-kvartira-na-prodazhu-sankt_peterburg-196901439</t>
  </si>
  <si>
    <t>ЭК Д2 Парашютная ул д. 61 к 3, 62,5 м2, 6 460 тыс.руб</t>
  </si>
  <si>
    <t>https://www.emls.ru/fullinfo/1/1214703.html</t>
  </si>
  <si>
    <t>http://realty.dmir.ru/sale/kvartira-sanktpeterburg-parashyutnaya-ulica-165039557/</t>
  </si>
  <si>
    <t>https://spb.cian.ru/sale/flat/165039557/</t>
  </si>
  <si>
    <t>https://www.restate.ru/base/10235946.html</t>
  </si>
  <si>
    <t>http://www.mirkvartir.ru/188465384/</t>
  </si>
  <si>
    <t>http://spb.rucountry.ru/vtorichka/25483512.html</t>
  </si>
  <si>
    <t>https://spb.mlsn.ru/pokupka-nedvizhimosti/2-komnatnaya-kvartira-ul-parashyutnaya-63k3-id8355463/</t>
  </si>
  <si>
    <t>https://www.domofond.ru/2-komnatnaya-kvartira-na-prodazhu-sankt_peterburg-194121204</t>
  </si>
  <si>
    <t>https://rosrealt.ru/sankt-peterburg/kvartira/4968887</t>
  </si>
  <si>
    <t>https://www.avito.ru/sankt-peterburg/kvartiry/2-k_kvartira_62.5_m_1325_et._942846271</t>
  </si>
  <si>
    <t>https://spb.sterium.com/tour/80118-parashyutnaya-ulitsa-61k3-et13-komnaty2-62.5-m2-ftype-buy</t>
  </si>
  <si>
    <t>ЭК Д2 Парашютная ул д.58 а, 60,8 м2 , 6300тр</t>
  </si>
  <si>
    <t>https://emls.ru/fullinfo/1/1246889.html</t>
  </si>
  <si>
    <t>https://www.restate.ru/base/10427648.html</t>
  </si>
  <si>
    <t>http://spb.rucountry.ru/vtorichka/27060423.html</t>
  </si>
  <si>
    <t>https://spb.mlsn.ru/pokupka-nedvizhimosti/2-komnatnaya-kvartira-ul-parashyutnaya-58-id8747660/</t>
  </si>
  <si>
    <t>https://rosrealt.ru/sankt-peterburg/kvartira/5022897</t>
  </si>
  <si>
    <t>https://www.avito.ru/sankt-peterburg/kvartiry/2-k_kvartira_60.8_m_1819_et._964336010</t>
  </si>
  <si>
    <t>http://www.mirkvartir.ru/189541223/</t>
  </si>
  <si>
    <t>https://spb.cian.ru/sale/flat/167849358/</t>
  </si>
  <si>
    <t>http://realty.dmir.ru/sale/kvartira-sanktpeterburg-parashyutnaya-ulica-167849358/</t>
  </si>
  <si>
    <t>https://www.domofond.ru/2-komnatnaya-kvartira-na-prodazhu-sankt_peterburg-196706865</t>
  </si>
  <si>
    <t>ЭК Д2 Пискаревский пр-кт д. 20, 48,3 м2, 3 880 тыс.руб</t>
  </si>
  <si>
    <t>http://emls.ru/fullinfo/1/1192448.html</t>
  </si>
  <si>
    <t>http://realty.dmir.ru/sale/kvartira-sanktpeterburg-piskarevskiy-prospekt-163342875/</t>
  </si>
  <si>
    <t>https://www.avito.ru/sankt-peterburg/kvartiry/2-k_kvartira_48.3_m_59_et._1219488731</t>
  </si>
  <si>
    <t>https://spb.mlsn.ru/pokupka-nedvizhimosti/2-komnatnaya-kvartira-pr-kt-piskarevskiy-20-id8090629/</t>
  </si>
  <si>
    <t>https://rosrealt.ru/sankt-peterburg/kvartira/4919886</t>
  </si>
  <si>
    <t>https://www.restate.ru/base/10101028.html</t>
  </si>
  <si>
    <t>http://spb.rucountry.ru/vtorichka/24561374.html</t>
  </si>
  <si>
    <t>http://www.mirkvartir.ru/187529361/</t>
  </si>
  <si>
    <t>https://spb.sterium.com/tour/76603-piskarevskiy-prospekt-20-et5-komnaty2-48-m2-ftype-buy</t>
  </si>
  <si>
    <t>ЭК Д2 Приморское ш.267, 62,7м2, 5 600т.р.</t>
  </si>
  <si>
    <t>http://www.emls.ru/fullinfo/1/1083332.html</t>
  </si>
  <si>
    <t>https://spb.cian.ru/sale/flat/156553517/</t>
  </si>
  <si>
    <t>http://realty.dmir.ru/sale/kvartira-sestroreck-primorskoe-shosse-154550144/</t>
  </si>
  <si>
    <t>https://spb.mlsn.ru/pokupka-nedvizhimosti/2-komnatnaya-kvartira-g-sestroretsk-primorskogo-shosse-267-id6874031/</t>
  </si>
  <si>
    <t>http://www.mirkvartir.ru/182097715/</t>
  </si>
  <si>
    <t>https://www.avito.ru/sankt-peterburg/kvartiry/2-k_kvartira_62.7_m_16_et._1103314398</t>
  </si>
  <si>
    <t>http://www.domofond.ru/2-komnatnaya-kvartira-na-prodazhu-sankt_peterburg-179330174</t>
  </si>
  <si>
    <t>http://saint-petersburg.irr.ru/real-estate/apartments-sale/secondary/2-komn-kvartira-primorskoe-sh-267-advert631012545.html</t>
  </si>
  <si>
    <t>http://www.restate.ru/base/9390604.html</t>
  </si>
  <si>
    <t>http://spb.rucountry.ru/vtorichka/21504565.html</t>
  </si>
  <si>
    <t>ЭК Д2 Просвещения пр-кт д. 39 к 2, 54,2 м2, 5 375 тыс.руб</t>
  </si>
  <si>
    <t>http://www.emls.ru/fullinfo/1/1191940.html</t>
  </si>
  <si>
    <t>http://realty.dmir.ru/sale/kvartira-sanktpeterburg-prospekt-prosveshceniya-163291536/</t>
  </si>
  <si>
    <t>https://www.restate.ru/myobjects.html</t>
  </si>
  <si>
    <t>https://spb.mlsn.ru/pokupka-nedvizhimosti/2-komnatnaya-kvartira-pr-kt-prosveshheniya-39-k2-id8083767/</t>
  </si>
  <si>
    <t>https://rosrealt.ru/sankt-peterburg/kvartira/4918445</t>
  </si>
  <si>
    <t>https://www.avito.ru/sankt-peterburg/kvartiry/2-k_kvartira_54.2_m_1416_et._1076335705</t>
  </si>
  <si>
    <t>http://www.mirkvartir.ru/187511828/</t>
  </si>
  <si>
    <t>http://spb.rucountry.ru/vtorichka/24532227.html</t>
  </si>
  <si>
    <t>https://www.domofond.ru/2-komnatnaya-kvartira-na-prodazhu-sankt_peterburg-188577025</t>
  </si>
  <si>
    <t>https://spb.sterium.com/tour/75541-prospekt-prosveshcheniya-39k2-et14-komnaty2-54-m2-ftype-buy</t>
  </si>
  <si>
    <t>ЭК Д2 Реки Фонтанки наб д. 84 к А, 136 м2, 15 500 тыс.руб</t>
  </si>
  <si>
    <t>https://www.emls.ru/fullinfo/1/1211086.html</t>
  </si>
  <si>
    <t>https://www.restate.ru/base/10212566.html</t>
  </si>
  <si>
    <t>https://spb.mlsn.ru/pokupka-nedvizhimosti/2-komnatnaya-kvartira-nab-reki-fontanki-84-sta-id8311682/</t>
  </si>
  <si>
    <t>https://rosrealt.ru/sankt-peterburg/kvartira/4960226</t>
  </si>
  <si>
    <t>https://www.avito.ru/sankt-peterburg/kvartiry/2-k_kvartira_136_m_23_et._1016108718</t>
  </si>
  <si>
    <t>http://www.mirkvartir.ru/188294250/</t>
  </si>
  <si>
    <t>http://spb.rucountry.ru/vtorichka/25349522.html</t>
  </si>
  <si>
    <t>ЭК Д2 Савушкина 107 к 1, 55 м2, 5 100 тыс.руб</t>
  </si>
  <si>
    <t>http://emls.ru/fullinfo/1/1173548.html</t>
  </si>
  <si>
    <t>https://spb.mlsn.ru/pokupka-nedvizhimosti/2-komnatnaya-kvartira-ul-savushkina-107-k1-id7898473/</t>
  </si>
  <si>
    <t>https://www.restate.ru/base/9997162.html</t>
  </si>
  <si>
    <t>http://www.domofond.ru/2-komnatnaya-kvartira-na-prodazhu-sankt_peterburg-187237278</t>
  </si>
  <si>
    <t>https://www.avito.ru/sankt-peterburg/kvartiry/2-k_kvartira_55_m_79_et._1190763431</t>
  </si>
  <si>
    <t>https://rosrealt.ru/sankt-peterburg/kvartira/4873400</t>
  </si>
  <si>
    <t>http://www.mirkvartir.ru/186800001/</t>
  </si>
  <si>
    <t>ЭК Д2 Светлановский пр-кт д.75, 46,0 м2 , 4375тр</t>
  </si>
  <si>
    <t>https://emls.ru/fullinfo/1/1247194.html</t>
  </si>
  <si>
    <t>http://spb.rucountry.ru/vtorichka/27104446.html</t>
  </si>
  <si>
    <t>https://www.restate.ru/base/10428556.html</t>
  </si>
  <si>
    <t>https://www.avito.ru/sankt-peterburg/kvartiry/2-k_kvartira_46_m_29_et._1007516828</t>
  </si>
  <si>
    <t>https://spb.mlsn.ru/pokupka-nedvizhimosti/2-komnatnaya-kvartira-pr-kt-svetlanovskiy-75-id8749318/</t>
  </si>
  <si>
    <t>https://rosrealt.ru/sankt-peterburg/kvartira/5023333</t>
  </si>
  <si>
    <t>http://www.mirkvartir.ru/189554277/</t>
  </si>
  <si>
    <t>https://spb.cian.ru/sale/flat/167871909/</t>
  </si>
  <si>
    <t>http://realty.dmir.ru/sale/kvartira-sanktpeterburg-svetlanovskiy-prospekt-167871909/</t>
  </si>
  <si>
    <t>https://www.domofond.ru/2-komnatnaya-kvartira-na-prodazhu-sankt_peterburg-196734554</t>
  </si>
  <si>
    <t>ЭК Д2 Учительская ул д. 5 к1, 52 м2, 4 800 тыс.руб</t>
  </si>
  <si>
    <t>https://www.emls.ru/fullinfo/1/1228193.html</t>
  </si>
  <si>
    <t>https://www.avito.ru/sankt-peterburg/kvartiry/2-k_kvartira_52_m_19_et._936895004</t>
  </si>
  <si>
    <t>https://www.domofond.ru/2-komnatnaya-kvartira-na-prodazhu-sankt_peterburg-196520005</t>
  </si>
  <si>
    <t>https://rosrealt.ru/sankt-peterburg/kvartira/5019221</t>
  </si>
  <si>
    <t>https://www.restate.ru/base/10313923.html</t>
  </si>
  <si>
    <t>http://www.mirkvartir.ru/188871252/</t>
  </si>
  <si>
    <t>http://spb.rucountry.ru/vtorichka/26117717.html</t>
  </si>
  <si>
    <t>https://spb.cian.ru/sale/flat/166102862/</t>
  </si>
  <si>
    <t>http://realty.dmir.ru/sale/kvartira-sanktpeterburg-uchitelskaya-ulica-166102862/</t>
  </si>
  <si>
    <t>ЭК Д2 Черной речки наб д. 12, 59,7 м2, 8 080 тыс.руб</t>
  </si>
  <si>
    <t>https://www.emls.ru/fullinfo/1/1226184.html</t>
  </si>
  <si>
    <t>https://www.domofond.ru/2-komnatnaya-kvartira-na-prodazhu-sankt_peterburg-195556279</t>
  </si>
  <si>
    <t>https://www.avito.ru/sankt-peterburg/kvartiry/2-k_kvartira_59.7_m_25_et._1093783227</t>
  </si>
  <si>
    <t>https://spb.mlsn.ru/pokupka-nedvizhimosti/2-komnatnaya-kvartira-nab-chernoy-rechki-12-id8543582/</t>
  </si>
  <si>
    <t>http://spb.rucountry.ru/vtorichka/26042399.html</t>
  </si>
  <si>
    <t>https://www.restate.ru/base/10301941.html </t>
  </si>
  <si>
    <t>https://rosrealt.ru/sankt-peterburg/kvartira/4992128</t>
  </si>
  <si>
    <t>http://www.mirkvartir.ru/188805872/</t>
  </si>
  <si>
    <t>ЭК Д2 Шкиперский проток 20 , 66 м2, 9 494 тыс.руб</t>
  </si>
  <si>
    <t>http://www.emls.ru/fullinfo/1/1178364.html</t>
  </si>
  <si>
    <t>https://www.restate.ru/base/10018929.html</t>
  </si>
  <si>
    <t>http://www.mirkvartir.ru/186984128/</t>
  </si>
  <si>
    <t>http://spb.rucountry.ru/vtorichka/23855019.html</t>
  </si>
  <si>
    <t>ЭК Д2 Шуваловский пр-кт д. 63 к1 54,0 м.кв., 4 900 тр</t>
  </si>
  <si>
    <t>https://www.emls.ru/fullinfo/1/1229703.html</t>
  </si>
  <si>
    <t>https://www.restate.ru/base/10320976.html</t>
  </si>
  <si>
    <t>https://www.avito.ru/sankt-peterburg/kvartiry/2-k_kvartira_54_m_310_et._1129030944</t>
  </si>
  <si>
    <t>https://spb.mlsn.ru/pokupka-nedvizhimosti/2-komnatnaya-kvartira-pr-kt-shuvalovskiy-63-k1-id8536001/</t>
  </si>
  <si>
    <t>https://rosrealt.ru/sankt-peterburg/kvartira/4991474</t>
  </si>
  <si>
    <t>http://www.mirkvartir.ru/188932635/</t>
  </si>
  <si>
    <t>http://spb.rucountry.ru/vtorichka/26171488.html</t>
  </si>
  <si>
    <t>http://realty.dmir.ru/sale/kvartira-sanktpeterburg-shuvalovskiy-prospekt-166280398/</t>
  </si>
  <si>
    <t>https://spb.cian.ru/sale/flat/166280398/</t>
  </si>
  <si>
    <t>ЭК Д2 Яхтенная ул д. 9 к1, 55 м2, 5650 тыс.руб.</t>
  </si>
  <si>
    <t>https://emls.ru/fullinfo/1/1246860.html</t>
  </si>
  <si>
    <t>https://www.avito.ru/sankt-peterburg/kvartiry/2-k_kvartira_55_m_810_et._993374554</t>
  </si>
  <si>
    <t>https://rosrealt.ru/sankt-peterburg/kvartira/5022872</t>
  </si>
  <si>
    <t>http://spb.rucountry.ru/vtorichka/27059017.html</t>
  </si>
  <si>
    <t>https://www.domofond.ru/2-komnatnaya-kvartira-na-prodazhu-sankt_peterburg-196704080</t>
  </si>
  <si>
    <t>https://spb.mlsn.ru/pokupka-nedvizhimosti/2-komnatnaya-kvartira-ul-yahtennaya-9-k1-id8747634/</t>
  </si>
  <si>
    <t>https://www.restate.ru/base/10427643.html</t>
  </si>
  <si>
    <t>http://www.mirkvartir.ru/189540977/</t>
  </si>
  <si>
    <t>https://spb.sterium.com/tour/76452-yahtennaya-ulitsa-9k1-et8-komnaty2-54.9-m2-ftype-buy</t>
  </si>
  <si>
    <t>https://spb.cian.ru/sale/flat/167848261/</t>
  </si>
  <si>
    <t>http://realty.dmir.ru/sale/kvartira-sanktpeterburg-yahtennaya-ulica-167848261/</t>
  </si>
  <si>
    <t>ЭК Д2, Комендантский пр-кт д. 53 корпус 1, 65,2 м2,7 950 тр</t>
  </si>
  <si>
    <t>https://emls.ru/fullinfo/1/1233928.html </t>
  </si>
  <si>
    <t>https://www.avito.ru/sankt-peterburg/kvartiry/2-k_kvartira_65.2_m_626_et._1100729065 </t>
  </si>
  <si>
    <t>https://www.domofond.ru/2-komnatnaya-kvartira-na-prodazhu-sankt_peterburg-195806225 </t>
  </si>
  <si>
    <t>https://realty.yandex.ru/offer/4986470043848553985/ </t>
  </si>
  <si>
    <t>https://rosrealt.ru/sankt-peterburg/kvartira/4997532 </t>
  </si>
  <si>
    <t>https://spb.mlsn.ru/pokupka-nedvizhimosti/2-komnatnaya-kvartira-pr-kt-komendantskiy-53-k1-id8594093/ </t>
  </si>
  <si>
    <t>https://www.restate.ru/base/10346054.html </t>
  </si>
  <si>
    <t>http://www.mirkvartir.ru/189071790/</t>
  </si>
  <si>
    <t>https://spb.sterium.com/tour/79725-komendantskiy-prospekt-53k1-et6-komnaty2-65.2-m2-ftype-buy</t>
  </si>
  <si>
    <t>https://spb.cian.ru/sale/flat/166679545/</t>
  </si>
  <si>
    <t>http://spb.rucountry.ru/vtorichka/26387410.html</t>
  </si>
  <si>
    <t>http://realty.dmir.ru/sale/kvartira-sanktpeterburg-komendantskiy-prospekt-166679545/</t>
  </si>
  <si>
    <t>ЭК Д2, Маршала Новикова ул д. 8 к 1, 52,7 м2 ,5 700 тр</t>
  </si>
  <si>
    <t>ЭК Д2, Передовиков ул д. 9 к2, 55 м2, 6 850 тр</t>
  </si>
  <si>
    <t>https://emls.ru/fullinfo/1/1228655.html</t>
  </si>
  <si>
    <t>https://spb.mlsn.ru/pokupka-nedvizhimosti/2-komnatnaya-kvartira-ul-peredovikov-9-k2-id8632526/</t>
  </si>
  <si>
    <t>https://www.domofond.ru/2-komnatnaya-kvartira-na-prodazhu-sankt_peterburg-196024430</t>
  </si>
  <si>
    <t>https://rosrealt.ru/sankt-peterburg/kvartira/5001498</t>
  </si>
  <si>
    <t>https://www.restate.ru/base/10316532.html</t>
  </si>
  <si>
    <t>https://spb.cian.ru/sale/flat/166164129/</t>
  </si>
  <si>
    <t>http://realty.dmir.ru/sale/kvartira-sanktpeterburg-ulica-peredovikov-166164129/</t>
  </si>
  <si>
    <t>http://spb.rucountry.ru/vtorichka/26148451.html</t>
  </si>
  <si>
    <t>http://www.mirkvartir.ru/188895581/</t>
  </si>
  <si>
    <t>ЭК Д2, Пискаревский пр-кт д. 20, 44,7 м2, 4 075 тр</t>
  </si>
  <si>
    <t>https://emls.ru/fullinfo/1/1232722.html</t>
  </si>
  <si>
    <t>https://www.avito.ru/sankt-peterburg/kvartiry/2-k_kvartira_44.7_m_89_et._989476099</t>
  </si>
  <si>
    <t>https://spb.mlsn.ru/pokupka-nedvizhimosti/2-komnatnaya-kvartira-pr-kt-piskarevskiy-20-id8572589/</t>
  </si>
  <si>
    <t>https://www.restate.ru/base/10338284.html</t>
  </si>
  <si>
    <t>https://rosrealt.ru/sankt-peterburg/kvartira/4995734</t>
  </si>
  <si>
    <t>http://www.mirkvartir.ru/189034470/</t>
  </si>
  <si>
    <t>http://spb.rucountry.ru/vtorichka/26329266.html</t>
  </si>
  <si>
    <t>https://spb.cian.ru/sale/flat/166567482/</t>
  </si>
  <si>
    <t>http://realty.dmir.ru/sale/kvartira-sanktpeterburg-piskarevskiy-prospekt-166567482/</t>
  </si>
  <si>
    <t>https://www.domofond.ru/2-komnatnaya-kvartira-na-prodazhu-sankt_peterburg-195753576</t>
  </si>
  <si>
    <t>ЭК Е2 2-Жерновская 25, 46 м2, 4 440 тыс.руб</t>
  </si>
  <si>
    <t>https://emls.ru/fullinfo/1/1197826.html</t>
  </si>
  <si>
    <t>https://spb.cian.ru/sale/flat/163804683/</t>
  </si>
  <si>
    <t>http://realty.dmir.ru/sale/kvartira-sanktpeterburg-2ya-zhernovskaya-ulica-163804683/</t>
  </si>
  <si>
    <t>https://www.avito.ru/sankt-peterburg/kvartiry/2-k_kvartira_46_m_18_et._1173069093</t>
  </si>
  <si>
    <t>https://spb.mlsn.ru/pokupka-nedvizhimosti/2-komnatnaya-kvartira-ul-2-ya-zhernovskaya-25-id7948263/</t>
  </si>
  <si>
    <t>https://rosrealt.ru/sankt-peterburg/kvartira/4885591</t>
  </si>
  <si>
    <t>https://www.restate.ru/base/10018695.html</t>
  </si>
  <si>
    <t>https://www.domofond.ru/2-komnatnaya-kvartira-na-prodazhu-sankt_peterburg-187586683</t>
  </si>
  <si>
    <t>http://www.mirkvartir.ru/186980474/</t>
  </si>
  <si>
    <t>http://spb.rucountry.ru/vtorichka/23848512.html</t>
  </si>
  <si>
    <t>https://spb.sterium.com/tour/75431-2-ya-zhernovskaya-ulitsa-25-et1-komnaty1-46-m2-ftype-buy</t>
  </si>
  <si>
    <t>ЭК Е2 Среднеохтинский пр. 23 к2, 45,1 м2, 6 575 тыс.руб</t>
  </si>
  <si>
    <t>https://emls.ru/fullinfo/1/1210828.html</t>
  </si>
  <si>
    <t>http://realty.dmir.ru/sale/kvartira-sanktpeterburg-sredneohtinskiy-prospekt-164775041/</t>
  </si>
  <si>
    <t>https://www.avito.ru/sankt-peterburg/kvartiry/2-k_kvartira_45.1_m_25_et._1105211103</t>
  </si>
  <si>
    <t>https://rosrealt.ru/sankt-peterburg/kvartira/4960066</t>
  </si>
  <si>
    <t>https://spb.mlsn.ru/pokupka-nedvizhimosti/2-komnatnaya-kvartira-pr-kt-sredneohtinskiy-23-k2-id8310702/</t>
  </si>
  <si>
    <t>https://www.restate.ru/base/10212500.html</t>
  </si>
  <si>
    <t>http://www.mirkvartir.ru/188292066/</t>
  </si>
  <si>
    <t>https://www.domofond.ru/2-komnatnaya-kvartira-na-prodazhu-sankt_peterburg-193875612</t>
  </si>
  <si>
    <t>ЭК К Лесной 13/8, 24м2, 1 500т.р.</t>
  </si>
  <si>
    <t>http://emls.ru/fullinfo/2/1080580.html</t>
  </si>
  <si>
    <t>http://www.restate.ru/base/9376478.html</t>
  </si>
  <si>
    <t>https://spb.cian.ru/sale/flat/166302788/</t>
  </si>
  <si>
    <t>http://realty.dmir.ru/sale/komnata-sanktpeterburg-lesnoy-prospekt-166302788/</t>
  </si>
  <si>
    <t>http://www.mirkvartir.ru/181910810/</t>
  </si>
  <si>
    <t>https://www.avito.ru/sankt-peterburg/komnaty/komnata_24_m_v_4-k_66_et._978635639</t>
  </si>
  <si>
    <t>https://www.domofond.ru/4-komnatnaya-komnatnaya-na-prodazhu-sankt_peterburg-181446658</t>
  </si>
  <si>
    <t>https://spb.mlsn.ru/pokupka-nedvizhimosti/komnata-pr-kt-lesnoy-13-8-id6848363/</t>
  </si>
  <si>
    <t>http://spb.rucountry.ru/vtorichka/21632003.html</t>
  </si>
  <si>
    <t>ЭК К1 Улица Красного Курсанта 23, 30,0 м2 , 1 725тр</t>
  </si>
  <si>
    <t>https://www.emls.ru/fullinfo/2/1245553.html</t>
  </si>
  <si>
    <t>https://www.restate.ru/base/10418749.html</t>
  </si>
  <si>
    <t>http://spb.rucountry.ru/vtorichka/26998563.html</t>
  </si>
  <si>
    <t>https://rosrealt.ru/sankt-peterburg/kvartira/5021000</t>
  </si>
  <si>
    <t>https://spb.mlsn.ru/pokupka-nedvizhimosti/komnata-krasnogo-kursanta-23-id8737643/</t>
  </si>
  <si>
    <t>http://www.mirkvartir.ru/189491968/</t>
  </si>
  <si>
    <t>ЭК Лиговский Проспект 100 , 22,6 м2 , 2975тр</t>
  </si>
  <si>
    <t>https://emls.ru/fullinfo/2/1242067.html</t>
  </si>
  <si>
    <t>https://www.restate.ru/base/10394865.html</t>
  </si>
  <si>
    <t xml:space="preserve">https://realty.yandex.ru/offer/3686714902052691200/ </t>
  </si>
  <si>
    <t xml:space="preserve">http://spb.rucountry.ru/vtorichka/26769200.html </t>
  </si>
  <si>
    <t xml:space="preserve">https://spb.mlsn.ru/pokupka-nedvizhimosti/komnata-pr-kt-ligovskiy-100-id8689395/ </t>
  </si>
  <si>
    <t xml:space="preserve">https://rosrealt.ru/sankt-peterburg/kvartira/5013017 </t>
  </si>
  <si>
    <t>http://www.mirkvartir.ru/189353284/</t>
  </si>
  <si>
    <t>ЭК О1 Парашютная ул д. 23 к 2, 46,2 м2, 5 675 тыс.руб</t>
  </si>
  <si>
    <t>http://emls.ru/fullinfo/1/1202012.html</t>
  </si>
  <si>
    <t>http://realty.dmir.ru/sale/kvartira-sanktpeterburg-parashyutnaya-ulica-164078470/</t>
  </si>
  <si>
    <t>https://spb.cian.ru/sale/flat/164078470/</t>
  </si>
  <si>
    <t>https://www.avito.ru/sankt-peterburg/kvartiry/1-k_kvartira_46.2_m_516_et._1187832313</t>
  </si>
  <si>
    <t>https://www.domofond.ru/1-komnatnaya-kvartira-na-prodazhu-sankt_peterburg-197115580</t>
  </si>
  <si>
    <t>https://spb.mlsn.ru/pokupka-nedvizhimosti/1-komnatnaya-kvartira-ul-parashyutnaya-23-k2-id8802230/</t>
  </si>
  <si>
    <t>https://www.restate.ru/base/10162738.html</t>
  </si>
  <si>
    <t>http://www.mirkvartir.ru/187916505/</t>
  </si>
  <si>
    <t>http://spb.rucountry.ru/user/editad/25026111</t>
  </si>
  <si>
    <t>https://rosrealt.ru/sankt-peterburg/kvartira/5031669</t>
  </si>
  <si>
    <t>ЭК О1 Авиаконструкторов пр-кт д. 38 к 1, 33,1 м2, 4 575 тыс.руб</t>
  </si>
  <si>
    <t>https://www.emls.ru/fullinfo/1/1215217.html</t>
  </si>
  <si>
    <t>https://www.restate.ru/base/10238244.html</t>
  </si>
  <si>
    <t>http://www.mirkvartir.ru/188486879/</t>
  </si>
  <si>
    <t>https://www.avito.ru/sankt-peterburg/kvartiry/1-k_kvartira_33.1_m_913_et._1014607680</t>
  </si>
  <si>
    <r>
      <t>https://www.domofond.ru/1-komnatnaya-kvartira-na-p</t>
    </r>
    <r>
      <rPr>
        <sz val="9"/>
        <color rgb="FF000000"/>
        <rFont val="Calibri"/>
      </rPr>
      <t>rodazhu-sankt_peterburg-194625334</t>
    </r>
  </si>
  <si>
    <t>https://spb.cian.ru/sale/flat/165088298/</t>
  </si>
  <si>
    <t>http://realty.dmir.ru/sale/kvartira-sanktpeterburg-prospekt-aviakonstruktorov-165088298/</t>
  </si>
  <si>
    <t>http://spb.rucountry.ru/vtorichka/25534643.html</t>
  </si>
  <si>
    <t>https://rosrealt.ru/sankt-peterburg/kvartira/4983007</t>
  </si>
  <si>
    <t>https://spb.mlsn.ru/pokupka-nedvizhimosti/1-komnatnaya-kvartira-pr-kt-aviakonstruktorov-38-k1-id8461316/</t>
  </si>
  <si>
    <t>ЭК О1 Академика Павлова 7, 35 м2, 6 375 тыс.руб</t>
  </si>
  <si>
    <t>http://emls.ru/fullinfo/1/1130597.html</t>
  </si>
  <si>
    <t>https://spb.cian.ru/sale/flat/163185105/</t>
  </si>
  <si>
    <t>http://realty.dmir.ru/sale/kvartira-sanktpeterburg-ulica-akademika-pavlova-163185105/</t>
  </si>
  <si>
    <t>https://spb.mlsn.ru/pokupka-nedvizhimosti/1-komnatnaya-kvartira-ul-akademika-pavlova-7-id7437887/</t>
  </si>
  <si>
    <t>https://rosrealt.ru/sankt-peterburg/kvartira/4753173https://spb.mlsn.ru/pokupka-nedvizhimosti/1-komnatnaya-kvartira-ul-akademika-pavlova-7-id7437887/</t>
  </si>
  <si>
    <t>http://www.domofond.ru/kvartira-na-prodazhu-sankt_peterburg-183686334</t>
  </si>
  <si>
    <t>http://www.restate.ru/base/9661254.html</t>
  </si>
  <si>
    <t>http://www.mirkvartir.ru/184689430/</t>
  </si>
  <si>
    <t>http://spb.rucountry.ru/vtorichka/21380067.html</t>
  </si>
  <si>
    <t>https://www.avito.ru/sankt-peterburg/kvartiry/studiya_35.6_m_69_et._1077843154</t>
  </si>
  <si>
    <t>ЭК О1 Афанасьевская 6 к1, 39,4 м2, 4 075 тыс.руб</t>
  </si>
  <si>
    <t>http://emls.ru/fullinfo/1/1158378.html</t>
  </si>
  <si>
    <t>http://realty.dmir.ru/sale/kvartira-sanktpeterburg-afanasevskaya-ulica-160995793/</t>
  </si>
  <si>
    <t>http://www.mirkvartir.ru/186163162/</t>
  </si>
  <si>
    <t>http://spb.rucountry.ru/vtorichka/22937824.html</t>
  </si>
  <si>
    <t>ЭК О1 Богатырский пр-кт д. 58 к 3, 37,4 м2, 4 075 тыс.руб</t>
  </si>
  <si>
    <t>https://www.emls.ru/fullinfo/1/1210300.html</t>
  </si>
  <si>
    <t>https://realty.yandex.ru/offer/1058834810774734337/</t>
  </si>
  <si>
    <t>https://www.restate.ru/base/10209583.html</t>
  </si>
  <si>
    <t>https://spb.mlsn.ru/pokupka-nedvizhimosti/1-komnatnaya-kvartira-pr-kt-bogatyrskiy-58-k3-id8307847/</t>
  </si>
  <si>
    <t>https://www.avito.ru/sankt-peterburg/kvartiry/1-k_kvartira_37.4_m_1217_et._1068745223</t>
  </si>
  <si>
    <t>http://www.mirkvartir.ru/188270681/</t>
  </si>
  <si>
    <t>http://spb.rucountry.ru/vtorichka/25316303.html</t>
  </si>
  <si>
    <t>https://spb.sterium.com/tour/77451-bogatyrskiy-prospekt-58k3-et12-komnaty1-37-m2-ftype-buy</t>
  </si>
  <si>
    <t>ЭК О1 Большевиков пр-кт д. 79 к 4, 45,5 м2, 4 575 тыс.руб</t>
  </si>
  <si>
    <t>http://emls.ru/fullinfo/1/1199404.html</t>
  </si>
  <si>
    <t>https://www.avito.ru/sankt-peterburg/kvartiry/1-k_kvartira_45.5_m_1323_et._1010010218</t>
  </si>
  <si>
    <t>https://www.domofond.ru/1-komnatnaya-kvartira-na-prodazhu-sankt_peterburg-195524708</t>
  </si>
  <si>
    <t>http://realty.dmir.ru/sale/kvartira-sanktpeterburg-prospekt-bolshevikov-163943203/</t>
  </si>
  <si>
    <t>https://spb.mlsn.ru/pokupka-nedvizhimosti/1-komnatnaya-kvartira-pr-kt-bolshevikov-79-k4-id8535250/</t>
  </si>
  <si>
    <t>https://rosrealt.ru/sankt-peterburg/kvartira/4991436</t>
  </si>
  <si>
    <t>http://spb.rucountry.ru/vtorichka/24916061.html</t>
  </si>
  <si>
    <t>https://spb.cian.ru/sale/flat/163943203/</t>
  </si>
  <si>
    <t>https://realty.yandex.ru/offer/960217187575856640/</t>
  </si>
  <si>
    <t>https://www.restate.ru/base/10145313.html</t>
  </si>
  <si>
    <t>http://www.mirkvartir.ru/187797799/</t>
  </si>
  <si>
    <t>ЭК О1 Выборгское ш д.27 к3, 41,8 м2 , 5075тр</t>
  </si>
  <si>
    <t>https://www.emls.ru/fullinfo/1/1251936.html</t>
  </si>
  <si>
    <t>https://www.restate.ru/base/10449642.html</t>
  </si>
  <si>
    <t>https://realty.yandex.ru/offer/203147483469374720/</t>
  </si>
  <si>
    <t>http://spb.rucountry.ru/vtorichka/27398470.html</t>
  </si>
  <si>
    <t>https://spb.mlsn.ru/pokupka-nedvizhimosti/1-komnatnaya-kvartira-sh-vyborgskoe-27-k3-id8812096/</t>
  </si>
  <si>
    <t>https://rosrealt.ru/sankt-peterburg/kvartira/5034882</t>
  </si>
  <si>
    <t>https://www.avito.ru/sankt-peterburg/kvartiry/1-k_kvartira_41.8_m_722_et._1029662305</t>
  </si>
  <si>
    <t>http://www.mirkvartir.ru/189763874/</t>
  </si>
  <si>
    <t>ЭК О1 Гражданский проспект д.130 к1 , 33,4 м2 , 3 265тр</t>
  </si>
  <si>
    <t>https://www.emls.ru/fullinfo/1/1233122.html</t>
  </si>
  <si>
    <t>https://www.restate.ru/base/10338448.html</t>
  </si>
  <si>
    <t>https://rosrealt.ru/sankt-peterburg/kvartira/4996565</t>
  </si>
  <si>
    <t>https://spb.mlsn.ru/pokupka-nedvizhimosti/1-komnatnaya-kvartira-pr-kt-grazhdanskiy-130-k1-id8580916/</t>
  </si>
  <si>
    <t>https://www.avito.ru/sankt-peterburg/kvartiry/1-k_kvartira_33.4_m_19_et._909460638</t>
  </si>
  <si>
    <t>http://www.mirkvartir.ru/189053605/</t>
  </si>
  <si>
    <t>https://spb.cian.ru/sale/flat/166583140/</t>
  </si>
  <si>
    <t>http://spb.rucountry.ru/vtorichka/26365725.html</t>
  </si>
  <si>
    <t>http://realty.dmir.ru/sale/kvartira-sanktpeterburg-grazhdanskiy-prospekt-166583140/</t>
  </si>
  <si>
    <t>https://www.domofond.ru/1-komnatnaya-kvartira-na-prodazhu-sankt_peterburg-177451295</t>
  </si>
  <si>
    <t>ЭК О1 Дрезденская 21, 35,5 м2, 3 699 тыс.руб</t>
  </si>
  <si>
    <t>http://emls.ru/fullinfo/1/1173398.html</t>
  </si>
  <si>
    <t>https://spb.cian.ru/sale/flat/163027143/</t>
  </si>
  <si>
    <t>http://realty.dmir.ru/sale/kvartira-sanktpeterburg-drezdenskaya-ulica-163027143/</t>
  </si>
  <si>
    <t>https://www.avito.ru/sankt-peterburg/kvartiry/1-k_kvartira_35.5_m_99_et._1041945310</t>
  </si>
  <si>
    <t>https://www.restate.ru/base/9994874.html</t>
  </si>
  <si>
    <t>http://www.domofond.ru/1-komnatnaya-kvartira-na-prodazhu-sankt_peterburg-187204113</t>
  </si>
  <si>
    <t>https://rosrealt.ru/sankt-peterburg/kvartira/4872160</t>
  </si>
  <si>
    <t>https://realty.yandex.ru/offer/7556203145760193280/</t>
  </si>
  <si>
    <t>https://spb.mlsn.ru/pokupka-nedvizhimosti/1-komnatnaya-kvartira-ul-drezdenskaya-21-id7895845/</t>
  </si>
  <si>
    <t>http://www.mirkvartir.ru/186787528/</t>
  </si>
  <si>
    <t>http://spb.rucountry.ru/vtorichka/23586265.html</t>
  </si>
  <si>
    <t>ЭК О1 Есенина 8 к1, 32,6 м2, 3 575 тыс.руб</t>
  </si>
  <si>
    <t>http://www.emls.ru/fullinfo/1/1175207.html</t>
  </si>
  <si>
    <t>https://realty.yandex.ru/offer/1787164013029816320/</t>
  </si>
  <si>
    <t>https://www.domofond.ru/1-komnatnaya-kvartira-na-prodazhu-sankt_peterburg-194328273</t>
  </si>
  <si>
    <t>https://www.avito.ru/sankt-peterburg/kvartiry/1-k_kvartira_32.6_m_29_et._1072164730</t>
  </si>
  <si>
    <t>https://www.restate.ru/base/10002034.html</t>
  </si>
  <si>
    <t>http://spb.rucountry.ru/vtorichka/23681598.html</t>
  </si>
  <si>
    <t>http://www.mirkvartir.ru/186855133/</t>
  </si>
  <si>
    <t>ЭК О1 Казанская (Малая Охта) ул д. 5, 34,4 м2, 3 975 тыс.руб</t>
  </si>
  <si>
    <t>http://emls.ru/fullinfo/1/1192118.html</t>
  </si>
  <si>
    <t>https://realty.yandex.ru/offer/304898456920515072/</t>
  </si>
  <si>
    <t>https://www.restate.ru/base/10099038.html</t>
  </si>
  <si>
    <t>http://www.mirkvartir.ru/187523586/</t>
  </si>
  <si>
    <t>ЭК О1 Коломяжский пр-кт д. 20, 49 м2, 8 080 тыс.руб</t>
  </si>
  <si>
    <t>https://www.emls.ru/fullinfo/1/1220213.html</t>
  </si>
  <si>
    <t>https://www.restate.ru/base/10266766.html</t>
  </si>
  <si>
    <t>https://realty.yandex.ru/offer/2105214492160779264/</t>
  </si>
  <si>
    <t>https://spb.mlsn.ru/pokupka-nedvizhimosti/1-komnatnaya-kvartira-pr-kt-kolomyazhskiy-20-id8427517/</t>
  </si>
  <si>
    <t>https://rosrealt.ru/sankt-peterburg/kvartira/4979657</t>
  </si>
  <si>
    <t>https://www.avito.ru/sankt-peterburg/kvartiry/1-k_kvartira_49_m_912_et._1188921123</t>
  </si>
  <si>
    <t>http://www.mirkvartir.ru/188641063/</t>
  </si>
  <si>
    <t>http://spb.rucountry.ru/vtorichka/25741819.html</t>
  </si>
  <si>
    <t>ЭК О1 Коммуны ул д. 61, 63,5 м2, 6 990 тыс.руб</t>
  </si>
  <si>
    <t>https://www.emls.ru/fullinfo/1/1219004.html</t>
  </si>
  <si>
    <t>https://www.restate.ru/base/10253506.html</t>
  </si>
  <si>
    <t>https://spb.mlsn.ru/pokupka-nedvizhimosti/1-komnatnaya-kvartira-ul-kommuny-61-id8403147/</t>
  </si>
  <si>
    <t>https://rosrealt.ru/sankt-peterburg/kvartira/4977936</t>
  </si>
  <si>
    <t>https://www.avito.ru/sankt-peterburg/kvartiry/1-k_kvartira_63.5_m_55_et._1029199083</t>
  </si>
  <si>
    <t>http://www.mirkvartir.ru/188601687/</t>
  </si>
  <si>
    <t>http://spb.rucountry.ru/vtorichka/25670065.html</t>
  </si>
  <si>
    <t>https://spb.sterium.com/tour/78442-ulitsa-kommuny-61-et5-komnaty2-63.5-m2-ftype-buy</t>
  </si>
  <si>
    <t>ЭК О1 Композиторов улица д12 А , 48,0 м2 , 5775тр</t>
  </si>
  <si>
    <t>https://www.emls.ru/fullinfo/1/1232227.html</t>
  </si>
  <si>
    <t>https://spb.cian.ru/sale/flat/166498200/</t>
  </si>
  <si>
    <t>http://realty.dmir.ru/sale/kvartira-sanktpeterburg-ulica-kompozitorov-166498200/</t>
  </si>
  <si>
    <t>http://spb.rucountry.ru/vtorichka/26310438.html</t>
  </si>
  <si>
    <t>https://www.restate.ru/base/10335340.html</t>
  </si>
  <si>
    <t>https://realty.yandex.ru/offer/2346782435774933760/</t>
  </si>
  <si>
    <t>https://spb.mlsn.ru/pokupka-nedvizhimosti/1-komnatnaya-kvartira-ul-kompozitorov-12-sta-id8564646/</t>
  </si>
  <si>
    <t>https://www.avito.ru/sankt-peterburg/kvartiry/1-k_kvartira_49.8_m_825_et._988542332</t>
  </si>
  <si>
    <t>http://www.mirkvartir.ru/189015111/</t>
  </si>
  <si>
    <t>ЭК О1 Королева пр-кт д.21 к1, 79,0 м2 , 8989 тр</t>
  </si>
  <si>
    <t>https://www.emls.ru/fullinfo/1/1251702.html</t>
  </si>
  <si>
    <t>https://www.restate.ru/base/10449546.html</t>
  </si>
  <si>
    <t>http://spb.rucountry.ru/vtorichka/27394533.html</t>
  </si>
  <si>
    <t>https://spb.mlsn.ru/pokupka-nedvizhimosti/1-komnatnaya-kvartira-pr-kt-koroleva-22-k1-id8810808/</t>
  </si>
  <si>
    <t>https://rosrealt.ru/sankt-peterburg/kvartira/5034584</t>
  </si>
  <si>
    <t>https://www.avito.ru/sankt-peterburg/kvartiry/1-k_kvartira_79_m_725_et._1068842639</t>
  </si>
  <si>
    <t>http://www.mirkvartir.ru/189758105/</t>
  </si>
  <si>
    <t>ЭК О1 Кременчугская ул д. 11 к2, 44 м2, 7 777 тыс.руб</t>
  </si>
  <si>
    <t>http://emls.ru/fullinfo/1/1204316.html</t>
  </si>
  <si>
    <t>https://spb.cian.ru/sale/flat/164248531/</t>
  </si>
  <si>
    <t>https://www.avito.ru/sankt-peterburg/kvartiry/1-k_kvartira_44_m_69_et._1068748332</t>
  </si>
  <si>
    <t>https://www.domofond.ru/1-komnatnaya-kvartira-na-prodazhu-sankt_peterburg-197115299</t>
  </si>
  <si>
    <t>http://realty.dmir.ru/sale/kvartira-sanktpeterburg-kremenchugskaya-ulica-164248531/</t>
  </si>
  <si>
    <t>https://realty.yandex.ru/offer/895426165688354560/</t>
  </si>
  <si>
    <t>https://rosrealt.ru/sankt-peterburg/kvartira/5031675</t>
  </si>
  <si>
    <t>http://spb.rucountry.ru/vtorichka/25111584.html</t>
  </si>
  <si>
    <t>https://spb.mlsn.ru/pokupka-nedvizhimosti/1-komnatnaya-kvartira-ul-kremenchugskaya-11-k2-id8802238/</t>
  </si>
  <si>
    <t>https://www.restate.ru/base/10175622.html</t>
  </si>
  <si>
    <t>http://www.mirkvartir.ru/187987649/</t>
  </si>
  <si>
    <t>ЭК О1 Кушелевская дор д. 7 к 6, 33.9 м2, 3 655 тыс.руб</t>
  </si>
  <si>
    <t>https://www.avito.ru/sankt-peterburg/kvartiry/1-k_kvartira_33.9_m_1819_et._1211386464</t>
  </si>
  <si>
    <t>https://emls.ru/fullinfo/1/1227634.html</t>
  </si>
  <si>
    <t>http://spb.rucountry.ru/vtorichka/26100233.html</t>
  </si>
  <si>
    <t>https://spb.cian.ru/sale/flat/166064006/</t>
  </si>
  <si>
    <t>https://www.restate.ru/base/10308814.html</t>
  </si>
  <si>
    <t>https://rosrealt.ru/sankt-peterburg/kvartira/5003984</t>
  </si>
  <si>
    <t>https://spb.mlsn.ru/pokupka-nedvizhimosti/1-komnatnaya-kvartira-dor-kushelevskaya-7-k6-id8649551/</t>
  </si>
  <si>
    <t>http://realty.dmir.ru/sale/kvartira-sanktpeterburg-doroga-kushelevskaya-166064006/</t>
  </si>
  <si>
    <t>http://www.mirkvartir.ru/188845332/</t>
  </si>
  <si>
    <t>ЭК О1 Лабораторный пр-кт д20 к3, 36,4 м2 , 4 210 тр</t>
  </si>
  <si>
    <t>https://www.emls.ru/fullinfo/1/1237148.html#photos3</t>
  </si>
  <si>
    <t>https://www.restate.ru/base/10362423.html</t>
  </si>
  <si>
    <t>https://realty.yandex.ru/offer/6808235894506293504/</t>
  </si>
  <si>
    <t>https://spb.mlsn.ru/pokupka-nedvizhimosti/1-komnatnaya-kvartira-pr-kt-laboratornyy-20-k3-id8632302/</t>
  </si>
  <si>
    <t>https://rosrealt.ru/sankt-peterburg/kvartira/5001451</t>
  </si>
  <si>
    <t>https://www.avito.ru/sankt-peterburg/kvartiry/1-k_kvartira_36.4_m_2424_et._976325365</t>
  </si>
  <si>
    <t>http://www.mirkvartir.ru/189196359/</t>
  </si>
  <si>
    <t>https://spb.cian.ru/sale/flat/166939454/</t>
  </si>
  <si>
    <t>http://realty.dmir.ru/sale/kvartira-sanktpeterburg-laboratornyy-prospekt-166939454/</t>
  </si>
  <si>
    <t>http://spb.rucountry.ru/vtorichka/26510213.html</t>
  </si>
  <si>
    <t>ЭК О1 Ленинградская 16 к1, 33,8 м2, 2 925 тыс.руб</t>
  </si>
  <si>
    <t>https://emls.ru/fullinfo/1/1238714.html</t>
  </si>
  <si>
    <t>https://www.restate.ru/base/10371496.html</t>
  </si>
  <si>
    <t>https://realty.yandex.ru/offer/3378252993026787840/</t>
  </si>
  <si>
    <t>https://lenobl.mlsn.ru/pokupka-nedvizhimosti/1-komnatnaya-kvartira-g-vsevolozhsk-ul-leningradskaya-16-id8649964/</t>
  </si>
  <si>
    <t>https://www.avito.ru/vsevolozhsk/kvartiry/1-k_kvartira_33.8_m_29_et._1086230290</t>
  </si>
  <si>
    <t>http://www.mirkvartir.ru/189244480/</t>
  </si>
  <si>
    <t>https://spb.cian.ru/sale/flat/167118905/</t>
  </si>
  <si>
    <t>http://spb.rucountry.ru/vtorichka/26604473.html</t>
  </si>
  <si>
    <t>https://www.domofond.ru/1-komnatnaya-kvartira-na-prodazhu-vsevolozhsk-196112410</t>
  </si>
  <si>
    <t>ЭК О1 Ленинский пр. 74 к3, 45 м2, 3 600 тыс.руб</t>
  </si>
  <si>
    <t>http://emls.ru/fullinfo/1/1150748.html</t>
  </si>
  <si>
    <t>https://spb.cian.ru/sale/flat/160380206/</t>
  </si>
  <si>
    <t>http://realty.dmir.ru/sale/kvartira-sanktpeterburg-leninskiy-prospekt-160380206/</t>
  </si>
  <si>
    <t>https://realty.yandex.ru/offer/271750783421217793/</t>
  </si>
  <si>
    <t>http://www.restate.ru/base/9787919.html</t>
  </si>
  <si>
    <t>http://www.mirkvartir.ru/185800278/</t>
  </si>
  <si>
    <t>http://spb.rucountry.ru/vtorichka/22545180.html</t>
  </si>
  <si>
    <t>https://spb.mlsn.ru/pokupka-nedvizhimosti/1-komnatnaya-kvartira-pr-kt-leninskiy-74-k3-id7793232/</t>
  </si>
  <si>
    <t>https://www.avito.ru/sankt-peterburg/kvartiry/1-k_kvartira_45_m_222_et._964186711</t>
  </si>
  <si>
    <t>http://www.domofond.ru/1-komnatnaya-kvartira-na-prodazhu-sankt_peterburg-186432676</t>
  </si>
  <si>
    <t>https://rosrealt.ru/sankt-peterburg/kvartira/4847728</t>
  </si>
  <si>
    <t>ЭК О1 Народного Ополчения 10 , 39,41 м2, 5 600 тыс. руб</t>
  </si>
  <si>
    <t>http://emls.ru/fullinfo/1/1143803.html?utm_source=obj_house</t>
  </si>
  <si>
    <t>https://spb.cian.ru/sale/flat/167311225/</t>
  </si>
  <si>
    <t>http://realty.dmir.ru/sale/kvartira-sanktpeterburg-prospekt-narodnogo-opolcheniya-167311225/</t>
  </si>
  <si>
    <t>https://realty.yandex.ru/offer/7068915133747625473/</t>
  </si>
  <si>
    <t>https://spb.mlsn.ru/pokupka-nedvizhimosti/1-komnatnaya-kvartira-pr-kt-narodnogo-opolcheniya-10-id7597192/</t>
  </si>
  <si>
    <t>https://www.avito.ru/sankt-peterburg/kvartiry/1-k_kvartira_39.4_m_1925_et._962125715</t>
  </si>
  <si>
    <t>http://www.mirkvartir.ru/185498138/</t>
  </si>
  <si>
    <t>ЭК О1 Оптиков ул д. 47 к 3, 41 м2, 4 350 тыс.руб</t>
  </si>
  <si>
    <t>https://www.emls.ru/fullinfo/1/1224515.html</t>
  </si>
  <si>
    <t>https://www.restate.ru/base/10289019.html</t>
  </si>
  <si>
    <t>https://realty.yandex.ru/offer/7017046166954019584/</t>
  </si>
  <si>
    <t>https://spb.mlsn.ru/pokupka-nedvizhimosti/1-komnatnaya-kvartira-ul-optikov-47k3-id8475008/</t>
  </si>
  <si>
    <t>https://rosrealt.ru/sankt-peterburg/kvartira/4984465</t>
  </si>
  <si>
    <t>https://www.avito.ru/sankt-peterburg/kvartiry/1-k_kvartira_41_m_710_et._1011045163</t>
  </si>
  <si>
    <t>http://www.mirkvartir.ru/188745769/</t>
  </si>
  <si>
    <t>https://www.domofond.ru/1-komnatnaya-kvartira-na-prodazhu-sankt_peterburg-194713967</t>
  </si>
  <si>
    <t>https://spb.cian.ru/sale/flat/165813333/</t>
  </si>
  <si>
    <t>http://spb.rucountry.ru/vtorichka/25932799.html</t>
  </si>
  <si>
    <t>http://realty.dmir.ru/sale/kvartira-sanktpeterburg-ulica-optikov-165813333/</t>
  </si>
  <si>
    <t>ЭК О1 Парашютная ул д. 52, 43 м2, 4 975 тыс.руб</t>
  </si>
  <si>
    <t>http://emls.ru/fullinfo/1/1192136.html</t>
  </si>
  <si>
    <t>http://realty.dmir.ru/sale/kvartira-sanktpeterburg-parashyutnaya-ulica-163323195/</t>
  </si>
  <si>
    <t>https://www.avito.ru/sankt-peterburg/kvartiry/1-k_kvartira_43_m_1321_et._979831502</t>
  </si>
  <si>
    <t>https://realty.yandex.ru/offer/3710801335763958272/</t>
  </si>
  <si>
    <t>https://www.restate.ru/base/10100623.html</t>
  </si>
  <si>
    <t>https://rosrealt.ru/sankt-peterburg/kvartira/4918984</t>
  </si>
  <si>
    <t>https://spb.mlsn.ru/pokupka-nedvizhimosti/1-komnatnaya-kvartira-ul-parashyutnaya-52-id8089646</t>
  </si>
  <si>
    <t>https://www.domofond.ru/1-komnatnaya-kvartira-na-prodazhu-sankt_peterburg-188588114</t>
  </si>
  <si>
    <t>http://spb.rucountry.ru/vtorichka/24543285.html</t>
  </si>
  <si>
    <t>http://chance.ru/sankt-peterburg/estate-apartment-sale/prodaetsya-1-k-kvartira-zhk-yubileynyy-kvartal-ot-kompanii-lenspecsmu-po-adresu---parashyutnaya-ul-52/11915066</t>
  </si>
  <si>
    <t>ЭК О1 Парашютная ул д.27 к1, 45,8 м2 , 5500тр</t>
  </si>
  <si>
    <t>https://emls.ru/fullinfo/1/1247167.html</t>
  </si>
  <si>
    <t>https://www.restate.ru/base/10428547.html</t>
  </si>
  <si>
    <t>https://realty.yandex.ru/offer/316149392241646081/</t>
  </si>
  <si>
    <t>http://spb.rucountry.ru/vtorichka/27104087.html</t>
  </si>
  <si>
    <t>https://spb.mlsn.ru/pokupka-nedvizhimosti/1-komnatnaya-kvartira-ul-parashyutnaya-27-k1-id8749288/</t>
  </si>
  <si>
    <t>https://rosrealt.ru/sankt-peterburg/kvartira/5023319</t>
  </si>
  <si>
    <t>https://www.avito.ru/sankt-peterburg/kvartiry/1-k_kvartira_45.8_m_316_et._1095804665</t>
  </si>
  <si>
    <t>http://www.mirkvartir.ru/189554174/</t>
  </si>
  <si>
    <t>https://spb.cian.ru/sale/flat/167869837/</t>
  </si>
  <si>
    <t>http://realty.dmir.ru/sale/kvartira-sanktpeterburg-parashyutnaya-ulica-167869837/</t>
  </si>
  <si>
    <t>https://www.domofond.ru/1-komnatnaya-kvartira-na-prodazhu-sankt_peterburg-196733018</t>
  </si>
  <si>
    <t>ЭК О1 Партизана Германа 43 к1, 30,5 м2, 2 775 тыс.руб</t>
  </si>
  <si>
    <t>https://emls.ru/fullinfo/1/1204952.html</t>
  </si>
  <si>
    <t>https://www.restate.ru/base/10182114.html</t>
  </si>
  <si>
    <t>https://rosrealt.ru/sankt-peterburg/kvartira/4947563</t>
  </si>
  <si>
    <t>http://realty.dmir.ru/sale/kvartira-sanktpeterburg-ulica-partizana-germana-164335020/</t>
  </si>
  <si>
    <t>http://spb.rucountry.ru/vtorichka/25125854.html#ad</t>
  </si>
  <si>
    <t>https://www.domofond.ru/1-komnatnaya-kvartira-na-prodazhu-sankt_peterburg-193473008</t>
  </si>
  <si>
    <t>https://spb.mlsn.ru/pokupka-nedvizhimosti/1-komnatnaya-kvartira-ul-partizana-germana-43-id8231899/</t>
  </si>
  <si>
    <t>ЭК О1 Пловдивская ул д. 2, 28,7 м2, 2 975 тыс.руб</t>
  </si>
  <si>
    <t>https://www.emls.ru/fullinfo/1/1205655.html</t>
  </si>
  <si>
    <t>https://spb.cian.ru/sale/flat/164383181/</t>
  </si>
  <si>
    <t>http://realty.dmir.ru/spb/sale/prodazha-kvartir-v-sankt-peterburge/</t>
  </si>
  <si>
    <t>https://www.avito.ru/sankt-peterburg/kvartiry/1-k_kvartira_28.7_m_99_et._973355585</t>
  </si>
  <si>
    <t>https://rosrealt.ru/sankt-peterburg/kvartira/5002277</t>
  </si>
  <si>
    <t>https://spb.mlsn.ru/pokupka-nedvizhimosti/1-komnatnaya-kvartira-ul-plovdivskaya-2-id8638999/</t>
  </si>
  <si>
    <t>http://spb.rucountry.ru/vtorichka/25157904.html</t>
  </si>
  <si>
    <t>https://www.restate.ru/base/10184184.html</t>
  </si>
  <si>
    <t>http://www.mirkvartir.ru/188067685/</t>
  </si>
  <si>
    <t>ЭК О1 Пражская ул д.29, 35,5 м2 , 4375тр</t>
  </si>
  <si>
    <t>https://www.emls.ru/fullinfo/1/1250907.html</t>
  </si>
  <si>
    <t>https://www.restate.ru/base/10446828.html</t>
  </si>
  <si>
    <t>http://spb.rucountry.ru/vtorichka/27347437.html</t>
  </si>
  <si>
    <t>https://spb.mlsn.ru/pokupka-nedvizhimosti/1-komnatnaya-kvartira-ul-prazhskaya-9-id8802578/</t>
  </si>
  <si>
    <t>https://rosrealt.ru/sankt-peterburg/kvartira/5033121</t>
  </si>
  <si>
    <t>https://www.avito.ru/sankt-peterburg/kvartiry/1-k_kvartira_35.5_m_314_et._1015119438</t>
  </si>
  <si>
    <t>http://www.mirkvartir.ru/189718853/</t>
  </si>
  <si>
    <t>ЭК О1 Просвещения 54, 32,8 м2, 4 200 тыс.руб</t>
  </si>
  <si>
    <t>http://emls.ru/fullinfo/1/1166963.html</t>
  </si>
  <si>
    <t>https://www.avito.ru/sankt-peterburg/kvartiry/1-k_kvartira_32.8_m_69_et._1144334692</t>
  </si>
  <si>
    <t>https://spb.cian.ru/sale/flat/160995603/</t>
  </si>
  <si>
    <t>http://spb.rucountry.ru/vtorichka/23282355.html</t>
  </si>
  <si>
    <t>http://realty.dmir.ru/sale/kvartira-sanktpeterburg-prospekt-prosveshceniya-160995603/</t>
  </si>
  <si>
    <t>https://rosrealt.ru/sankt-peterburg/kvartira/4860613</t>
  </si>
  <si>
    <t>https://spb.mlsn.ru/pokupka-nedvizhimosti/1-komnatnaya-kvartira-pr-kt-prosveshheniya-54-id7849438/</t>
  </si>
  <si>
    <t>https://www.restate.ru/base/9951774.html</t>
  </si>
  <si>
    <t>https://realty.yandex.ru/offer/4745450666361943808/</t>
  </si>
  <si>
    <t>http://www.mirkvartir.ru/186522417/</t>
  </si>
  <si>
    <t>https://www.domofond.ru/1-komnatnaya-kvartira-na-prodazhu-sankt_peterburg-186897058</t>
  </si>
  <si>
    <t>ЭК О1 Пулковское ш. 14 Е, 37,2 м2, 4 075 тыс.руб</t>
  </si>
  <si>
    <t>http://emls.ru/fullinfo/1/1144198.html</t>
  </si>
  <si>
    <t>https://spb.cian.ru/sale/flat/158732802/</t>
  </si>
  <si>
    <t>http://realty.dmir.ru/sale/kvartira-sanktpeterburg-pulkovskoe-shosse-158732802/</t>
  </si>
  <si>
    <t>https://realty.yandex.ru/offer/2053638634609567745/</t>
  </si>
  <si>
    <t>http://www.restate.ru/base/9754201.html</t>
  </si>
  <si>
    <t>http://www.mirkvartir.ru/185500577/</t>
  </si>
  <si>
    <t>https://spb.mlsn.ru/pokupka-nedvizhimosti/1-komnatnaya-kvartira-sh-pulkovskoe-14e-id7838636/</t>
  </si>
  <si>
    <t>https://www.avito.ru/sankt-peterburg/kvartiry/1-k_kvartira_37.2_m_623_et._1053218728</t>
  </si>
  <si>
    <t>https://www.domofond.ru/1-komnatnaya-kvartira-na-prodazhu-sankt_peterburg-186755354</t>
  </si>
  <si>
    <t>ЭК О1 Пушкин г. Церковная 50, 30,5м2, 3 075 тыс.руб</t>
  </si>
  <si>
    <t>http://emls.ru/fullinfo/1/1145089.html</t>
  </si>
  <si>
    <t>https://spb.cian.ru/sale/flat/158780811/</t>
  </si>
  <si>
    <t>http://realty.dmir.ru/sale/kvartira-pushkin-cerkovnaya-ulica-159855857/</t>
  </si>
  <si>
    <t>https://realty.yandex.ru/offer/8722662983288726529/</t>
  </si>
  <si>
    <t xml:space="preserve">http://www.mirkvartir.ru/185536217/ </t>
  </si>
  <si>
    <t>http://spb.rucountry.ru/vtorichka/22296162.html</t>
  </si>
  <si>
    <t>https://www.avito.ru/sankt-peterburg/kvartiry/1-k_kvartira_30.5_m_25_et._1079507430</t>
  </si>
  <si>
    <t>https://www.domofond.ru/1-komnatnaya-kvartira-na-prodazhu-sankt_peterburg-186494870</t>
  </si>
  <si>
    <t>https://spb.mlsn.ru/pokupka-nedvizhimosti/1-komnatnaya-kvartira-g-pushkin-ul-tserkovnaya-50-id7793641/</t>
  </si>
  <si>
    <t>ЭК О1 Русановская улица 19 к4, 48,3 м2 , 3 990 тр</t>
  </si>
  <si>
    <t>https://www.emls.ru/fullinfo/1/1238658.html</t>
  </si>
  <si>
    <t>https://www.restate.ru/base/10370842.html</t>
  </si>
  <si>
    <t>https://realty.yandex.ru/offer/4705123306305625088/</t>
  </si>
  <si>
    <t>https://spb.mlsn.ru/pokupka-nedvizhimosti/1-komnatnaya-kvartira-ul-rusanovskaya-ulitsa-19-k4-id8649841/</t>
  </si>
  <si>
    <t>https://rosrealt.ru/sankt-peterburg/kvartira/5004458</t>
  </si>
  <si>
    <t>https://www.avito.ru/sankt-peterburg/kvartiry/1-k_kvartira_48.3_m_2323_et._993351297</t>
  </si>
  <si>
    <t>http://www.mirkvartir.ru/189244037/</t>
  </si>
  <si>
    <t>https://spb.cian.ru/sale/flat/167123510/</t>
  </si>
  <si>
    <t>http://realty.dmir.ru/sale/kvartira-sanktpeterburg-rusanovskaya-ulica-167123510/</t>
  </si>
  <si>
    <t>http://spb.rucountry.ru/vtorichka/26600502.html</t>
  </si>
  <si>
    <t>https://www.domofond.ru/1-komnatnaya-kvartira-na-prodazhu-sankt_peterburg-196108522</t>
  </si>
  <si>
    <t>ЭК О1 Рыбацкий пр-кт д. 18 к 2, 43,7 м2, 4 625 тыс.руб</t>
  </si>
  <si>
    <t>http://www.emls.ru/fullinfo/1/1194298.html</t>
  </si>
  <si>
    <t>http://realty.dmir.ru/sale/kvartira-sanktpeterburg-rybackiy-prospekt-163571222/</t>
  </si>
  <si>
    <t>https://www.restate.ru/base/10110838.html</t>
  </si>
  <si>
    <t>https://realty.yandex.ru/offer/5047397567328421632/</t>
  </si>
  <si>
    <t>https://spb.mlsn.ru/pokupka-nedvizhimosti/1-komnatnaya-kvartira-pr-kt-rybatskiy-18-k2-id8109577/</t>
  </si>
  <si>
    <t>https://rosrealt.ru/sankt-peterburg/kvartira/4924887</t>
  </si>
  <si>
    <t>https://www.avito.ru/sankt-peterburg/kvartiry/1-k_kvartira_43.7_m_1826_et._1035369094</t>
  </si>
  <si>
    <t>http://www.mirkvartir.ru/187607959/</t>
  </si>
  <si>
    <t>http://spb.rucountry.ru/vtorichka/24668774.html</t>
  </si>
  <si>
    <t>ЭК О1 Савушкина 143к1, 51 м2, 7 150 тыс.руб</t>
  </si>
  <si>
    <t>http://emls.ru/fullinfo/1/1162298.html </t>
  </si>
  <si>
    <t>https://www.avito.ru/sankt-peterburg/kvartiry/1-k_kvartira_51_m_425_et._925873523 </t>
  </si>
  <si>
    <t>https://www.domofond.ru/1-komnatnaya-kvartira-na-prodazhu-sankt_peterburg-196598432</t>
  </si>
  <si>
    <t>https://www.restate.ru/base/9922089.html </t>
  </si>
  <si>
    <t>https://realty.yandex.ru/offer/3288748553192519937/ </t>
  </si>
  <si>
    <t>https://spb.cian.ru/sale/flat/163024803/ </t>
  </si>
  <si>
    <t>http://realty.dmir.ru/sale/kvartira-sanktpeterburg-ulica-savushkina-163024803/ </t>
  </si>
  <si>
    <t>http://www.mirkvartir.ru/189491145/ </t>
  </si>
  <si>
    <t>http://spb.rucountry.ru/vtorichka/23107651.html </t>
  </si>
  <si>
    <t>https://rosrealt.ru/sankt-peterburg/kvartira/5020890 </t>
  </si>
  <si>
    <t>https://spb.mlsn.ru/pokupka-nedvizhimosti/1-komnatnaya-kvartira-ul-savushkina-143-k1-id8737484/</t>
  </si>
  <si>
    <t>ЭК О1 Спасский пер д. 6, 28,7 м2, 4 375 тыс.руб</t>
  </si>
  <si>
    <t>http://emls.ru/fullinfo/1/1193205.html#photo2</t>
  </si>
  <si>
    <t>https://realty.yandex.ru/offer/8825347173513932032/</t>
  </si>
  <si>
    <t>https://www.restate.ru/base/10107510.html</t>
  </si>
  <si>
    <t>http://www.mirkvartir.ru/187581483/</t>
  </si>
  <si>
    <t>https://www.domofond.ru/1-komnatnaya-kvartira-na-prodazhu-sankt_peterburg-193859572</t>
  </si>
  <si>
    <t>http://realty.dmir.ru/sale/kvartira-sanktpeterburg-spasskiy-pereulok-163493100/</t>
  </si>
  <si>
    <t>https://spb.cian.ru/sale/flat/163493100/</t>
  </si>
  <si>
    <t>https://spb.mlsn.ru/pokupka-nedvizhimosti/1-komnatnaya-kvartira-per-spasskiy-6-8-id8497846/</t>
  </si>
  <si>
    <t>https://www.avito.ru/sankt-peterburg/kvartiry/1-k_kvartira_28.7_m_25_et._166724914</t>
  </si>
  <si>
    <t>http://spb.rucountry.ru/vtorichka/24642368.html#ad</t>
  </si>
  <si>
    <t>https://rosrealt.ru/sankt-peterburg/kvartira/4987171</t>
  </si>
  <si>
    <t>ЭК О1 Стачек 67 к2, 120 м2, 14 140 тыс.руб .</t>
  </si>
  <si>
    <t>http://emls.ru/fullinfo/1/1161709.html</t>
  </si>
  <si>
    <t>https://realty.yandex.ru/offer/4225320541386091008/</t>
  </si>
  <si>
    <t>https://www.avito.ru/sankt-peterburg/kvartiry/1-k_kvartira_120_m_67_et._1153709242</t>
  </si>
  <si>
    <t>http://www.mirkvartir.ru/186306386/</t>
  </si>
  <si>
    <t>https://rosrealt.ru/sankt-peterburg/kvartira/4840697</t>
  </si>
  <si>
    <t>http://realty.dmir.ru/sale/kvartira-sanktpeterburg-prospekt-stachek-161003373/</t>
  </si>
  <si>
    <t>https://www.restate.ru/base/9908511.html</t>
  </si>
  <si>
    <t>http://spb.rucountry.ru/vtorichka/23071509.html</t>
  </si>
  <si>
    <t>ЭК О1 Стойкости ул д. 27, 30,53 м2, 2 875 тыс.руб</t>
  </si>
  <si>
    <t>https://emls.ru/fullinfo/1/1223206.html</t>
  </si>
  <si>
    <t>https://www.avito.ru/sankt-peterburg/kvartiry/1-k_kvartira_30.5_m_99_et._1206540568</t>
  </si>
  <si>
    <t>https://www.domofond.ru/1-komnatnaya-kvartira-na-prodazhu-sankt_peterburg-194627629</t>
  </si>
  <si>
    <t>https://www.restate.ru/base/10283221.html</t>
  </si>
  <si>
    <t>https://spb.mlsn.ru/pokupka-nedvizhimosti/1-komnatnaya-kvartira-ul-stoykosti-27-id8461235/</t>
  </si>
  <si>
    <t>https://rosrealt.ru/sankt-peterburg/kvartira/4982980</t>
  </si>
  <si>
    <t>http://www.mirkvartir.ru/188719451/</t>
  </si>
  <si>
    <t>http://spb.rucountry.ru/vtorichka/25881609.html</t>
  </si>
  <si>
    <t>ЭК О1 Суздальское ш. 28/2 , 44.2 м2, 4 575 тыс.руб.</t>
  </si>
  <si>
    <t>http://emls.ru/fullinfo/1/1122593.html</t>
  </si>
  <si>
    <t>https://spb.cian.ru/sale/flat/163169896/</t>
  </si>
  <si>
    <t>http://realty.dmir.ru/sale/kvartira-sanktpeterburg-suzdalskoe-shosse-163169896/</t>
  </si>
  <si>
    <t>http://www.mirkvartir.ru/184203853/</t>
  </si>
  <si>
    <t>http://www.restate.ru/base/9616819.html</t>
  </si>
  <si>
    <t>http://spb.rucountry.ru/vtorichka/21421861.html</t>
  </si>
  <si>
    <t>ЭК О1 Тамбасова 24 к2, 30,9 м2, 3 050 тыс.руб</t>
  </si>
  <si>
    <t>https://emls.ru/fullinfo/1/1115550.html</t>
  </si>
  <si>
    <t>https://www.avito.ru/sankt-peterburg/kvartiry/1-k_kvartira_30.9_m_15_et._946262222</t>
  </si>
  <si>
    <t>https://www.domofond.ru/1-komnatnaya-kvartira-na-prodazhu-sankt_peterburg-194060801</t>
  </si>
  <si>
    <t>https://www.restate.ru/base/10229268.html</t>
  </si>
  <si>
    <t>https://spb.mlsn.ru/pokupka-nedvizhimosti/1-komnatnaya-kvartira-ul-tambasova-24-k2-id8345107/</t>
  </si>
  <si>
    <t>https://rosrealt.ru/sankt-peterburg/kvartira/4966747</t>
  </si>
  <si>
    <t>http://www.mirkvartir.ru/188437047/</t>
  </si>
  <si>
    <t>http://spb.rucountry.ru/user/editad/25454244</t>
  </si>
  <si>
    <t>ЭК О1 Танкиста Хрустицкого 102, 3 375 тыс.руб</t>
  </si>
  <si>
    <t>http://emls.ru/fullinfo/1/1173366.html</t>
  </si>
  <si>
    <t>http://realty.dmir.ru/sale/kvartira-sanktpeterburg-ulica-tankista-hrustickogo-161570967/</t>
  </si>
  <si>
    <t>https://www.avito.ru/sankt-peterburg/kvartiry/1-k_kvartira_31.5_m_55_et._1102543457</t>
  </si>
  <si>
    <t>https://spb.mlsn.ru/pokupka-nedvizhimosti/1-komnatnaya-kvartira-ul-tankista-hrustitskogo-102-id7895802/</t>
  </si>
  <si>
    <t>https://rosrealt.ru/sankt-peterburg/kvartira/4871929</t>
  </si>
  <si>
    <t>https://www.restate.ru/base/9994525.html</t>
  </si>
  <si>
    <t>http://www.mirkvartir.ru/186787104/</t>
  </si>
  <si>
    <t>https://www.domofond.ru/1-komnatnaya-kvartira-na-prodazhu-sankt_peterburg-187199031</t>
  </si>
  <si>
    <t>http://spb.rucountry.ru/vtorichka/23585738.html</t>
  </si>
  <si>
    <t>ЭК О1 Тельмана ул д. 30 к1, 44м2, 4 575 тыс.руб</t>
  </si>
  <si>
    <t>https://emls.ru/fullinfo/1/1219539.html</t>
  </si>
  <si>
    <t>https://www.avito.ru/sankt-peterburg/kvartiry/1-k_kvartira_44.4_m_1617_et._1208213566</t>
  </si>
  <si>
    <t>https://www.domofond.ru/1-komnatnaya-kvartira-na-prodazhu-sankt_peterburg-194423508</t>
  </si>
  <si>
    <t>https://spb.mlsn.ru/pokupka-nedvizhimosti/1-komnatnaya-kvartira-ul-telmana-30-k1-id8416202/</t>
  </si>
  <si>
    <t>https://www.restate.ru/base/10262757.html</t>
  </si>
  <si>
    <t>https://rosrealt.ru/sankt-peterburg/kvartira/4978767</t>
  </si>
  <si>
    <t>http://www.mirkvartir.ru/188624330/</t>
  </si>
  <si>
    <t>http://spb.rucountry.ru/vtorichka/25710087.html</t>
  </si>
  <si>
    <t>ЭК О1 ул.Кораблестроителей 32,к.3, 41м2, 7 900 т.р.</t>
  </si>
  <si>
    <t>http://emls.ru/fullinfo/2/977183.html</t>
  </si>
  <si>
    <t>https://spb.cian.ru/sale/flat/163169331/</t>
  </si>
  <si>
    <t>http://realty.dmir.ru/sale/kvartira-sanktpeterburg-ulica-korablestroiteley-163169331/</t>
  </si>
  <si>
    <t>https://www.avito.ru/sankt-peterburg/kvartiry/1-k_kvartira_41_m_712_et._823674893</t>
  </si>
  <si>
    <t>http://www.domofond.ru/1-komnatnaya-kvartira-na-prodazhu-sankt_peterburg-168136923</t>
  </si>
  <si>
    <t>https://www.rosrealt.ru/Sankt_Peterburg/kvartira/4100331</t>
  </si>
  <si>
    <t>http://spb.mlsn.ru/pokupka-nedvizhimosti/1-komnatnaya-kvartira--id5906417/</t>
  </si>
  <si>
    <t>http://www.mirkvartir.ru/172952471/</t>
  </si>
  <si>
    <t>http://www.restate.ru/base/8314978.html</t>
  </si>
  <si>
    <t>http://spb.rucountry.ru/vtorichka/21625941.html</t>
  </si>
  <si>
    <t>ЭК О1 Шуваловский пр-кт д.37 к1, 45,3 м2 , 6075тр</t>
  </si>
  <si>
    <t>https://www.emls.ru/fullinfo/1/1252194.html</t>
  </si>
  <si>
    <t>https://www.restate.ru/base/10449744.html</t>
  </si>
  <si>
    <t>http://spb.rucountry.ru/vtorichka/27402764.html</t>
  </si>
  <si>
    <t>https://spb.mlsn.ru/pokupka-nedvizhimosti/1-komnatnaya-kvartira-pr-kt-shuvalovskiy-37-k1-id8812837/</t>
  </si>
  <si>
    <t>https://rosrealt.ru/sankt-peterburg/kvartira/5035065</t>
  </si>
  <si>
    <t>https://www.avito.ru/sankt-peterburg/kvartiry/1-k_kvartira_45.3_m_1920_et._1188359548</t>
  </si>
  <si>
    <t>http://www.mirkvartir.ru/189766450/</t>
  </si>
  <si>
    <t>ЭК О1 Энергетиков пр-кт д. 38, 36 м2, 4 075 тыс.руб</t>
  </si>
  <si>
    <t>https://emls.ru/fullinfo/1/1214822.html</t>
  </si>
  <si>
    <t>https://www.avito.ru/sankt-peterburg/kvartiry/1-k_kvartira_36_m_514_et._1193893169</t>
  </si>
  <si>
    <t>https://spb.cian.ru/sale/flat/165051319/</t>
  </si>
  <si>
    <t>http://realty.dmir.ru/sale/kvartira-sanktpeterburg-prospekt-entuziastov-165051319/</t>
  </si>
  <si>
    <t>https://www.domofond.ru/1-komnatnaya-kvartira-na-prodazhu-sankt_peterburg-194124708</t>
  </si>
  <si>
    <t>http://spb.rucountry.ru/vtorichka/25487474.html</t>
  </si>
  <si>
    <t>https://spb.mlsn.ru/pokupka-nedvizhimosti/1-komnatnaya-kvartira-pr-kt-entuziastov-38-id8356340/</t>
  </si>
  <si>
    <t>https://rosrealt.ru/sankt-peterburg/kvartira/4968916</t>
  </si>
  <si>
    <t>https://www.restate.ru/base/10236199.html</t>
  </si>
  <si>
    <t>http://www.mirkvartir.ru/188465842/</t>
  </si>
  <si>
    <t>ЭК О1, Верности ул д. 7 к 2, 42,1 м2, 5 575 тр</t>
  </si>
  <si>
    <t>https://www.emls.ru/fullinfo/1/1228159.html</t>
  </si>
  <si>
    <t>https://www.restate.ru/base/10313915.html</t>
  </si>
  <si>
    <t>https://spb.mlsn.ru/pokupka-nedvizhimosti/1-komnatnaya-kvartira-ul-vernosti-7-k2-id8517734/</t>
  </si>
  <si>
    <t>https://rosrealt.ru/sankt-peterburg/kvartira/4989632</t>
  </si>
  <si>
    <t>http://www.mirkvartir.ru/188870808/</t>
  </si>
  <si>
    <t>https://spb.cian.ru/sale/flat/166113252/</t>
  </si>
  <si>
    <t>http://realty.dmir.ru/sale/kvartira-sanktpeterburg-ulica-vernosti-166113252/</t>
  </si>
  <si>
    <t>http://spb.rucountry.ru/vtorichka/26117400.html#ad</t>
  </si>
  <si>
    <t>https://www.domofond.ru/1-komnatnaya-kvartira-na-prodazhu-sankt_peterburg-195510213</t>
  </si>
  <si>
    <t>https://www.avito.ru/sankt-peterburg/kvartiry/1-k_kvartira_42.1_m_39_et._1193494124</t>
  </si>
  <si>
    <t>ЭК П5 Белы Куна ул д.1 к3, 135,0 м2 , 17675тр</t>
  </si>
  <si>
    <t>https://www.emls.ru/fullinfo/1/1250540.html</t>
  </si>
  <si>
    <t>https://www.restate.ru/base/10445421.html</t>
  </si>
  <si>
    <t>http://spb.rucountry.ru/vtorichka/27306743.html</t>
  </si>
  <si>
    <t>https://spb.mlsn.ru/pokupka-nedvizhimosti/5-komnat-i-bolee-ul-bely-kuna-1-k3-id8799900/</t>
  </si>
  <si>
    <t>https://rosrealt.ru/sankt-peterburg/kvartira/5031417</t>
  </si>
  <si>
    <t>https://www.avito.ru/sankt-peterburg/kvartiry/5-k_kvartira_135_m_1925_et._1090526012</t>
  </si>
  <si>
    <t>http://www.mirkvartir.ru/189709366/</t>
  </si>
  <si>
    <t>ЭК П5 Ветеранов 112, 71,2 м2, 5 275т.р.</t>
  </si>
  <si>
    <t>http://www.emls.ru/fullinfo/1/1064417.html</t>
  </si>
  <si>
    <t>https://spb.cian.ru/sale/flat/163175118/</t>
  </si>
  <si>
    <t>http://realty.dmir.ru/sale/kvartira-sanktpeterburg-prospekt-veteranov-163175118/</t>
  </si>
  <si>
    <t>http://www.mirkvartir.ru/180695619/</t>
  </si>
  <si>
    <t>https://rosrealt.ru/sankt-peterburg/kvartira/4507484</t>
  </si>
  <si>
    <t>https://spb.mlsn.ru/pokupka-nedvizhimosti/5-komnat-i-bolee-pr-kt-veteranov-112-id6650406/</t>
  </si>
  <si>
    <t>https://www.avito.ru/sankt-peterburg/kvartiry/4-k_kvartira_71.2_m_59_et._1215403556</t>
  </si>
  <si>
    <t>http://www.domofond.ru/4-komnatnaya-kvartira-na-prodazhu-sankt_peterburg-179338473</t>
  </si>
  <si>
    <t>http://www.restate.ru/base/9274187.html</t>
  </si>
  <si>
    <t>http://spb.rucountry.ru/vtorichka/21541885.html</t>
  </si>
  <si>
    <t>ЭК Парашютная ул д. 19 к1, 68 м2, 7 600 тыс.руб</t>
  </si>
  <si>
    <t>https://emls.ru/fullinfo/1/1221014.html</t>
  </si>
  <si>
    <t>https://www.avito.ru/sankt-peterburg/kvartiry/2-k_kvartira_68_m_44_et._938130368</t>
  </si>
  <si>
    <t>https://www.domofond.ru/2-komnatnaya-kvartira-na-prodazhu-sankt_peterburg-194509093</t>
  </si>
  <si>
    <t>https://rosrealt.ru/sankt-peterburg/kvartira/4980556</t>
  </si>
  <si>
    <t>https://spb.mlsn.ru/pokupka-nedvizhimosti/2-komnatnaya-kvartira-ul-parashyutnaya-19-k1-id8439686/</t>
  </si>
  <si>
    <t>https://www.restate.ru/base/10271253.html</t>
  </si>
  <si>
    <t>http://www.mirkvartir.ru/188660550/</t>
  </si>
  <si>
    <t>https://spb.sterium.com/tour/78634-parashyutnaya-ulitsa-19k1-et4-komnaty2-68-m2-ftype-buy</t>
  </si>
  <si>
    <t>ЭК Северный 24, 57,6 м2, 4 950 тыс.руб</t>
  </si>
  <si>
    <t>https://www.avito.ru/sankt-peterburg/kvartiry/3-k_kvartira_57.6_m_99_et._1076476088 </t>
  </si>
  <si>
    <t>https://emls.ru/fullinfo/1/1237187.html </t>
  </si>
  <si>
    <t>https://realty.yandex.ru/offer/3875737810534630144/ </t>
  </si>
  <si>
    <t>https://www.domofond.ru/3-komnatnaya-kvartira-na-prodazhu-sankt_peterburg-196019204 </t>
  </si>
  <si>
    <t>https://spb.mlsn.ru/pokupka-nedvizhimosti/2-komnatnaya-kvartira-pr-kt-severnyy-24-k1-id8632401/ </t>
  </si>
  <si>
    <t>http://www.mirkvartir.ru/189196794/</t>
  </si>
  <si>
    <t>https://spb.cian.ru/sale/flat/166948370/</t>
  </si>
  <si>
    <t>http://realty.dmir.ru/sale/kvartira-sanktpeterburg-severnyy-prospekt-166948370/</t>
  </si>
  <si>
    <t>http://spb.rucountry.ru/vtorichka/26925062.html</t>
  </si>
  <si>
    <t>ЭК СТ Варшавская ул д.19 к2, 25,0 м2 , 3 880тр</t>
  </si>
  <si>
    <t>https://www.emls.ru/fullinfo/1/1249694.html</t>
  </si>
  <si>
    <t>https://www.restate.ru/base/10441402.html</t>
  </si>
  <si>
    <t>http://spb.rucountry.ru/vtorichka/27247902.html</t>
  </si>
  <si>
    <t>https://spb.mlsn.ru/pokupka-nedvizhimosti/1-komnatnaya-kvartira-ul-varshavskaya-19-k2-id8781786/</t>
  </si>
  <si>
    <t>https://rosrealt.ru/sankt-peterburg/kvartira/5028631</t>
  </si>
  <si>
    <t>https://www.avito.ru/sankt-peterburg/kvartiry/studiya_25_m_917_et._1202865578</t>
  </si>
  <si>
    <t>http://www.mirkvartir.ru/189669911/</t>
  </si>
  <si>
    <t>https://spb.cian.ru/sale/flat/168172375/</t>
  </si>
  <si>
    <t>http://realty.dmir.ru/sale/kvartira-sanktpeterburg-varshavskaya-ulica-168172375/</t>
  </si>
  <si>
    <t>https://www.domofond.ru/kvartira-na-prodazhu-sankt_peterburg-197044875</t>
  </si>
  <si>
    <t>ЭК СТ Выборгское ш 23/2 , 32,8 м2, 3 700 тыс.руб</t>
  </si>
  <si>
    <t>http://emls.ru/fullinfo/1/1164445.html</t>
  </si>
  <si>
    <t>http://realty.dmir.ru/sale/kvartira-sanktpeterburg-vyborgskoe-shosse-160994409/</t>
  </si>
  <si>
    <t>https://www.avito.ru/sankt-peterburg/kvartiry/studiya_32.8_m_413_et._1194835630</t>
  </si>
  <si>
    <t>https://www.domofond.ru/kvartira-na-prodazhu-sankt_peterburg-186482140</t>
  </si>
  <si>
    <t>https://spb.mlsn.ru/pokupka-nedvizhimosti/1-komnatnaya-kvartira-sh-vyborgskoe-23-k2-id7793039/</t>
  </si>
  <si>
    <t>https://rosrealt.ru/sankt-peterburg/kvartira/4847630</t>
  </si>
  <si>
    <t>https://www.restate.ru/base/9934048.html</t>
  </si>
  <si>
    <t>http://www.mirkvartir.ru/186418726/</t>
  </si>
  <si>
    <t>ЭК Ст Земледельческая 5.к2, 46,5м2, 5 225т.р.</t>
  </si>
  <si>
    <t>http://emls.ru/fullinfo/1/1000593.html</t>
  </si>
  <si>
    <t>https://spb.cian.ru/sale/flat/163160222/</t>
  </si>
  <si>
    <t>http://realty.dmir.ru/sale/kvartira-sanktpeterburg-zemledelcheskaya-ulica-163160222/</t>
  </si>
  <si>
    <t>https://www.avito.ru/sankt-peterburg/kvartiry/studiya_46.5_m_616_et._906510513</t>
  </si>
  <si>
    <t>http://www.domofond.ru/kvartira-na-prodazhu-sankt_peterburg-177169371</t>
  </si>
  <si>
    <t>https://www.rosrealt.ru/Sankt_Peterburg/kvartira/4223612</t>
  </si>
  <si>
    <t>http://spb.mlsn.ru/pokupka-nedvizhimosti/1-komnatnaya-kvartira-ul-zemledelcheskaya-5-k2-id6024770/</t>
  </si>
  <si>
    <t>http://www.mirkvartir.ru/175233887/</t>
  </si>
  <si>
    <t>http://www.restate.ru/base/8579353.html</t>
  </si>
  <si>
    <t>http://spb.rucountry.ru/vtorichka/21629952.html</t>
  </si>
  <si>
    <t>ЭК СТ Кондратьевский пр-кт д. 64 к9, 24,2 м2, 3 490 тыс.руб</t>
  </si>
  <si>
    <t>https://realty.yandex.ru/offer/5879267739756129792/</t>
  </si>
  <si>
    <t>https://www.restate.ru/base/10147861.html</t>
  </si>
  <si>
    <t>https://spb.mlsn.ru/pokupka-nedvizhimosti/1-komnatnaya-kvartira-pr-kt-kondratevskiy-64k9-id8175679/</t>
  </si>
  <si>
    <t>https://rosrealt.ru/sankt-peterburg/kvartira/4937516</t>
  </si>
  <si>
    <t>https://www.avito.ru/sankt-peterburg/kvartiry/studiya_24.2_m_1525_et._1148995769</t>
  </si>
  <si>
    <t>http://chance.ru/sankt-peterburg/estate-apartment-sale/prodazha-kvartiry-studii-kalininskiy-rayon-metro-ploschad-muzhestva-kondrat-evskiy- prospekt-64k9/12216486</t>
  </si>
  <si>
    <t>http://www.mirkvartir.ru/187834359/</t>
  </si>
  <si>
    <t>https://spb.cian.ru/sale/flat/163987053/</t>
  </si>
  <si>
    <t>http://realty.dmir.ru/sale/kvartira-sanktpeterburg-kondratevskiy-prospekt-163987053/</t>
  </si>
  <si>
    <t>ЭК СТ Кондратьевский пр-кт д64 к9, 24,0 м2 , 3400тр</t>
  </si>
  <si>
    <t>https://www.emls.ru/fullinfo/1/1239863.html</t>
  </si>
  <si>
    <t>https://www.restate.ru/base/10383640.html</t>
  </si>
  <si>
    <t>https://spb.mlsn.ru/pokupka-nedvizhimosti/1-komnatnaya-kvartira-pr-kt-kondratevskiy-64-k9-id8663758/</t>
  </si>
  <si>
    <t>https://rosrealt.ru/sankt-peterburg/kvartira/5007676</t>
  </si>
  <si>
    <t>https://www.avito.ru/sankt-peterburg/kvartiry/studiya_24_m_713_et._1215403294</t>
  </si>
  <si>
    <t>http://www.mirkvartir.ru/189282380/</t>
  </si>
  <si>
    <t>https://spb.cian.ru/sale/flat/167210422/</t>
  </si>
  <si>
    <t>http://realty.dmir.ru/sale/kvartira-sanktpeterburg-kondratevskiy-prospekt-167210422/</t>
  </si>
  <si>
    <t>http://spb.rucountry.ru/vtorichka/26678502.html</t>
  </si>
  <si>
    <t>https://www.domofond.ru/kvartira-na-prodazhu-sankt_peterburg-196203672</t>
  </si>
  <si>
    <t>ЭК СТ Кораблестроителей ул д40 к7, 38,6 м2 , 5 675тр</t>
  </si>
  <si>
    <t>https://www.emls.ru/fullinfo/1/1240688.html</t>
  </si>
  <si>
    <t>https://www.restate.ru/base/10386716.html</t>
  </si>
  <si>
    <t>https://spb.mlsn.ru/pokupka-nedvizhimosti/1-komnatnaya-kvartira-ul-korablestroiteley-40-k7-id8672578/</t>
  </si>
  <si>
    <t>https://rosrealt.ru/sankt-peterburg/kvartira/5009600</t>
  </si>
  <si>
    <t>https://www.avito.ru/sankt-peterburg/kvartiry/studiya_38.6_m_620_et._1051843522</t>
  </si>
  <si>
    <t>http://www.mirkvartir.ru/189312408/</t>
  </si>
  <si>
    <t>https://spb.cian.ru/sale/flat/167277660/</t>
  </si>
  <si>
    <t>http://realty.dmir.ru/sale/kvartira-sanktpeterburg-ulica-korablestroiteley-167277660/</t>
  </si>
  <si>
    <t>http://spb.rucountry.ru/vtorichka/26710047.html</t>
  </si>
  <si>
    <t>ЭК СТ Королёва пр-т. д.69, 24,6 м2 , 3 300 тр</t>
  </si>
  <si>
    <t>https://emls.ru/fullinfo/1/1250529.html </t>
  </si>
  <si>
    <t>https://www.avito.ru/sankt-peterburg/kvartiry/studiya_24.6_m_1919_et._979214417 </t>
  </si>
  <si>
    <t>https://realty.yandex.ru/offer/7979123346393990401/ </t>
  </si>
  <si>
    <t>http://spb.rucountry.ru/vtorichka/27344526.html#ad </t>
  </si>
  <si>
    <t>https://rosrealt.ru/sankt-peterburg/kvartira/5032325 </t>
  </si>
  <si>
    <t>https://www.restate.ru/base/10446749.html </t>
  </si>
  <si>
    <t>https://spb.mlsn.ru/pokupka-nedvizhimosti/1-komnatnaya-kvartira-pr-kt-koroleva-69-id8802334/ </t>
  </si>
  <si>
    <t>http://www.mirkvartir.ru/189717711</t>
  </si>
  <si>
    <t>ЭК СТ Орджоникидзе 59/2, 27,6 м2, 3 275 тыс.руб</t>
  </si>
  <si>
    <t>http://emls.ru/fullinfo/1/1146758.html</t>
  </si>
  <si>
    <t>https://spb.cian.ru/sale/flat/160068207/</t>
  </si>
  <si>
    <t>http://realty.dmir.ru/sale/kvartira-sanktpeterburg-ulica-ordzhonikidze-160068207/</t>
  </si>
  <si>
    <t>https://www.avito.ru/sankt-peterburg/kvartiry/studiya_27.5_m_517_et._989000403</t>
  </si>
  <si>
    <t>http://www.domofond.ru/kvartira-na-prodazhu-sankt_peterburg-185087790</t>
  </si>
  <si>
    <t>https://spb.mlsn.ru/pokupka-nedvizhimosti/1-komnatnaya-kvartira-ul-ordzhonikidze-59-k2-id7617993/</t>
  </si>
  <si>
    <t>https://rosrealt.ru/sankt-peterburg/kvartira/4798147</t>
  </si>
  <si>
    <t>http://chance.ru/sankt-peterburg/estate-apartment-sale/prodaetsya-otlichnaya-kvartira---studiya-v-moskovskom-rayone-ordzhonikidze-ul-59-2/10070669</t>
  </si>
  <si>
    <t>http://www.restate.ru/base/9768640.html</t>
  </si>
  <si>
    <t>http://www.mirkvartir.ru/185632227/</t>
  </si>
  <si>
    <t>http://spb.rucountry.ru/vtorichka/22363533.html</t>
  </si>
  <si>
    <t>ЭК СТ Планерная ул д63 к1, 33,7 м2 , 3950тр</t>
  </si>
  <si>
    <t>https://emls.ru/fullinfo/1/1241946.html</t>
  </si>
  <si>
    <t>https://www.restate.ru/base/10394698.html</t>
  </si>
  <si>
    <t>http://spb.rucountry.ru/vtorichka/26762887.html</t>
  </si>
  <si>
    <t>https://spb.mlsn.ru/pokupka-nedvizhimosti/1-komnatnaya-kvartira-ul-planernaya-63-k1-id8687865/</t>
  </si>
  <si>
    <t>https://rosrealt.ru/sankt-peterburg/kvartira/5012433</t>
  </si>
  <si>
    <t>https://www.avito.ru/sankt-peterburg/kvartiry/studiya_33.7_m_818_et._1058952330</t>
  </si>
  <si>
    <t>http://www.mirkvartir.ru/189351734/</t>
  </si>
  <si>
    <t>https://spb.cian.ru/sale/flat/167385742/</t>
  </si>
  <si>
    <t>http://realty.dmir.ru/sale/kvartira-sanktpeterburg-planernaya-ulica-167385742/</t>
  </si>
  <si>
    <t>https://www.domofond.ru/kvartira-na-prodazhu-sankt_peterburg-196330521</t>
  </si>
  <si>
    <t>ЭК СТ Светлановский пр-кт д103, 26,6 м2 , 3850тр</t>
  </si>
  <si>
    <t>https://emls.ru/fullinfo/1/1240744.html</t>
  </si>
  <si>
    <t>https://spb.mlsn.ru/pokupka-nedvizhimosti/1-komnatnaya-kvartira-pr-kt-svetlanovskiy-103-id8673782/</t>
  </si>
  <si>
    <t>https://www.restate.ru/base/10386878.html</t>
  </si>
  <si>
    <t>https://rosrealt.ru/sankt-peterburg/kvartira/5009758</t>
  </si>
  <si>
    <t>https://www.avito.ru/sankt-peterburg/kvartiry/studiya_26.6_m_913_et._1003653021</t>
  </si>
  <si>
    <t>http://www.mirkvartir.ru/189313931/</t>
  </si>
  <si>
    <t>https://spb.cian.ru/sale/flat/167298741/</t>
  </si>
  <si>
    <t>http://realty.dmir.ru/sale/kvartira-sanktpeterburg-svetlanovskiy-prospekt-167298741/</t>
  </si>
  <si>
    <t>http://spb.rucountry.ru/vtorichka/26710699.html</t>
  </si>
  <si>
    <t>https://www.domofond.ru/kvartira-na-prodazhu-sankt_peterburg-196249502</t>
  </si>
  <si>
    <t>https://spb.sterium.com/tour/80570-svetlanovskiy-prospekt-103-et9-komnaty1-26.6-m2-ftype-buy</t>
  </si>
  <si>
    <t>ЭК СТ Суздальское ш д. 24 к 3, 21 м2, 2 475 тыс.руб</t>
  </si>
  <si>
    <t>http://www.emls.ru/fullinfo/1/1194679.html</t>
  </si>
  <si>
    <t>https://spb.cian.ru/sale/flat/163581785/</t>
  </si>
  <si>
    <t>http://realty.dmir.ru/sale/kvartira-sanktpeterburg-suzdalskoe-shosse-163581785/</t>
  </si>
  <si>
    <t>https://www.avito.ru/sankt-peterburg/kvartiry/studiya_21.4_m_37_et._1040195329</t>
  </si>
  <si>
    <t>https://www.domofond.ru/kvartira-na-prodazhu-sankt_peterburg-197085320</t>
  </si>
  <si>
    <t>https://spb.mlsn.ru/pokupka-nedvizhimosti/1-komnatnaya-kvartira-sh-suzdalskoe-24k3-id8792224/</t>
  </si>
  <si>
    <t>https://rosrealt.ru/sankt-peterburg/kvartira/5030988</t>
  </si>
  <si>
    <t>https://spb.sterium.com/tour/75632-suzdalskoe-shosse-24k3-et3-komnaty1-21.4-m2-ftype-buy</t>
  </si>
  <si>
    <t>https://www.restate.ru/base/10110960.html</t>
  </si>
  <si>
    <t>http://www.mirkvartir.ru/187610868/</t>
  </si>
  <si>
    <t>ЭК СТ Турку 1 к2 , 33,6м2, 4 275 тыс.руб</t>
  </si>
  <si>
    <t>https://emls.ru/fullinfo/1/1222794.html</t>
  </si>
  <si>
    <t>https://www.avito.ru/sankt-peterburg/kvartiry/studiya_33.6_m_1516_et._1105678508</t>
  </si>
  <si>
    <t>http://realty.dmir.ru/sale/kvartira-sanktpeterburg-ulica-turku-165711954/</t>
  </si>
  <si>
    <t>https://www.domofond.ru/kvartira-na-prodazhu-sankt_peterburg-194602636</t>
  </si>
  <si>
    <t>http://spb.rucountry.ru/vtorichka/25866448.html https://spb.cian.ru/sale/flat/165711954/</t>
  </si>
  <si>
    <t>https://spb.mlsn.ru/pokupka-nedvizhimosti/1-komnatnaya-kvartira-ul-turku-1-k2-id8456457/</t>
  </si>
  <si>
    <t>https://rosrealt.ru/sankt-peterburg/kvartira/4982578</t>
  </si>
  <si>
    <t>https://www.restate.ru/base/10280828.html</t>
  </si>
  <si>
    <t>http://www.mirkvartir.ru/188705188/</t>
  </si>
  <si>
    <t>ЭК СТ, Кондратьевский пр-кт д. 70 корпус 1, 25 м2, 2 975 тр</t>
  </si>
  <si>
    <t>https://emls.ru/fullinfo/1/1239036.html</t>
  </si>
  <si>
    <t>https://www.avito.ru/sankt-peterburg/kvartiry/studiya_25_m_316_et._1165457723</t>
  </si>
  <si>
    <t>https://www.domofond.ru/kvartira-na-prodazhu-sankt_peterburg-196137076</t>
  </si>
  <si>
    <t>https://spb.mlsn.ru/pokupka-nedvizhimosti/1-komnatnaya-kvartira-pr-kt-kondratevskiy-70-k1-id8657050/</t>
  </si>
  <si>
    <t>https://www.restate.ru/base/10376487.html</t>
  </si>
  <si>
    <t>https://rosrealt.ru/sankt-peterburg/kvartira/5005515</t>
  </si>
  <si>
    <t>https://spb.sterium.com/tour/80452-kondratevskiy-prospekt-70k1-et3-komnaty1-25-m2-ftype-buy</t>
  </si>
  <si>
    <t>http://www.mirkvartir.ru/189260849/</t>
  </si>
  <si>
    <t>https://spb.cian.ru/sale/flat/167151663/</t>
  </si>
  <si>
    <t>http://realty.dmir.ru/sale/kvartira-sanktpeterburg-kondratevskiy-prospekt-167151663/</t>
  </si>
  <si>
    <t>ЭК Т3 7-я линия В.О, 54 , 95 м2, 10 990 тыс.руб</t>
  </si>
  <si>
    <t>https://emls.ru/fullinfo/1/1244113.html</t>
  </si>
  <si>
    <t>https://www.avito.ru/sankt-peterburg/kvartiry/3-k_kvartira_95_m_55_et._1047977748</t>
  </si>
  <si>
    <t>https://spb.mlsn.ru/pokupka-nedvizhimosti/3-komnatnaya-kvartira-liniya-7-ya-v-o-24b-id8717949/</t>
  </si>
  <si>
    <t>https://rosrealt.ru/sankt-peterburg/kvartira/5018777</t>
  </si>
  <si>
    <t>https://www.restate.ru/base/10411263.html</t>
  </si>
  <si>
    <t>http://spb.rucountry.ru/vtorichka/26918339.html</t>
  </si>
  <si>
    <t>https://www.domofond.ru/3-komnatnaya-kvartira-na-prodazhu-sankt_peterburg-196499158</t>
  </si>
  <si>
    <t>http://www.mirkvartir.ru/189450958/</t>
  </si>
  <si>
    <t>https://spb.cian.ru/sale/flat/167650548/</t>
  </si>
  <si>
    <t>http://realty.dmir.ru/sale/kvartira-sanktpeterburg-7-ya-vasilevskogo-ostrova-liniya-167650548/</t>
  </si>
  <si>
    <t>ЭК Т3 Богатырский 50к1, 97. 9м2, 9 325т.р.</t>
  </si>
  <si>
    <t>http://emls.ru/fullinfo/1/994839.html</t>
  </si>
  <si>
    <t>https://spb.cian.ru/sale/flat/163014002/</t>
  </si>
  <si>
    <t>http://realty.dmir.ru/sale/kvartira-sanktpeterburg-bogatyrskiy-prospekt-163014002/</t>
  </si>
  <si>
    <t>https://www.avito.ru/sankt-peterburg/kvartiry/3-k_kvartira_92.2_m_416_et._840901615</t>
  </si>
  <si>
    <t>http://www.domofond.ru/3-komnatnaya-kvartira-na-prodazhu-sankt_peterburg-170542806</t>
  </si>
  <si>
    <t>http://spb.mlsn.ru/pokupka-nedvizhimosti/3-komnatnaya-kvartira--id5996501/</t>
  </si>
  <si>
    <t>http://www.mirkvartir.ru/174667314/</t>
  </si>
  <si>
    <t>http://www.restate.ru/base/8494136.html</t>
  </si>
  <si>
    <t>http://spb.rucountry.ru/vtorichka/21626174.html</t>
  </si>
  <si>
    <t>https://spb.sterium.com/tour/76694-bogatyrskiy-prospekt-50k1-et4-komnaty3-94-m2-ftype-buy</t>
  </si>
  <si>
    <t>ЭК Т3 Богатырский 53, 80м2, 8 585 т.р.</t>
  </si>
  <si>
    <t>http://www.emls.ru/fullinfo/1/866372.html</t>
  </si>
  <si>
    <t>https://spb.cian.ru/sale/flat/163158116/</t>
  </si>
  <si>
    <t>http://realty.dmir.ru/sale/kvartira-sanktpeterburg-bogatyrskiy-prospekt-163158116/</t>
  </si>
  <si>
    <t>https://www.avito.ru/sankt-peterburg/kvartiry/3-k_kvartira_80_m_110_et._748369877</t>
  </si>
  <si>
    <t>http://www.domofond.ru/3-komnatnaya-kvartira-na-prodazhu-sankt_peterburg-152601288</t>
  </si>
  <si>
    <t>https://rosrealt.ru/Sankt_Peterburg/kvartira/4344049</t>
  </si>
  <si>
    <t>http://spb.mlsn.ru/pokupka-nedvizhimosti/3-komnatnaya-kvartira--id5405076/</t>
  </si>
  <si>
    <t>http://www.mirkvartir.ru/157608723/</t>
  </si>
  <si>
    <t>http://restate.ru/base/7131920.html</t>
  </si>
  <si>
    <t>http://spb.rucountry.ru/vtorichka/21620009.html</t>
  </si>
  <si>
    <t>ЭК Т3 Брюсовская ул д. 11, 59,2 м2 , 4 800 тр</t>
  </si>
  <si>
    <t>https://www.emls.ru/fullinfo/1/1232840.html</t>
  </si>
  <si>
    <t>https://www.avito.ru/sankt-peterburg/kvartiry/3-k_kvartira_59.2_m_15_et._1088595561</t>
  </si>
  <si>
    <t>http://realty.dmir.ru/sale/kvartira-sanktpeterburg-bryusovskaya-ulica-166573324/</t>
  </si>
  <si>
    <t>https://rosrealt.ru/sankt-peterburg/kvartira/5030985 </t>
  </si>
  <si>
    <t>https://spb.mlsn.ru/pokupka-nedvizhimosti/3-komnatnaya-kvartira-ul-bryusovskaya-11-id8792211/</t>
  </si>
  <si>
    <t>https://spb.cian.ru/sale/flat/166573324/</t>
  </si>
  <si>
    <t>https://www.domofond.ru/3-komnatnaya-kvartira-na-prodazhu-sankt_peterburg-197085522</t>
  </si>
  <si>
    <t>http://spb.rucountry.ru/vtorichka/26329662.html</t>
  </si>
  <si>
    <t>https://www.restate.ru/base/10338312.html</t>
  </si>
  <si>
    <t>http://www.mirkvartir.ru/189035078/</t>
  </si>
  <si>
    <t>ЭК Т3 Выборгское ш 17/3, 64,3 м2, 8 585 тыс.руб</t>
  </si>
  <si>
    <t>http://emls.ru/fullinfo/1/1172644.html</t>
  </si>
  <si>
    <t>http://realty.dmir.ru/sale/kvartira-sanktpeterburg-vyborgskoe-shosse-161511323/</t>
  </si>
  <si>
    <t>https://spb.mlsn.ru/pokupka-nedvizhimosti/3-komnatnaya-kvartira-sh-vyborgskoe-17-k3-id7886603/</t>
  </si>
  <si>
    <t>http://www.domofond.ru/3-komnatnaya-kvartira-na-prodazhu-sankt_peterburg-187128152</t>
  </si>
  <si>
    <t>https://www.restate.ru/base/9991865.html</t>
  </si>
  <si>
    <t>https://www.avito.ru/sankt-peterburg/kvartiry/3-k_kvartira_64.3_m_1323_et._952346415</t>
  </si>
  <si>
    <t>https://rosrealt.ru/sankt-peterburg/kvartira/4869750</t>
  </si>
  <si>
    <t>http://www.mirkvartir.ru/186760395/</t>
  </si>
  <si>
    <t>http://spb.rucountry.ru/vtorichka/23557550.html</t>
  </si>
  <si>
    <t>ЭК Т3 Греческий проспект 12, 97,8 м2, 11 200 тыс.руб</t>
  </si>
  <si>
    <t>http://www.emls.ru/fullinfo/1/1179164.html</t>
  </si>
  <si>
    <t>https://www.avito.ru/sankt-peterburg/kvartiry/3-k_kvartira_97.8_m_67_et._1096657392</t>
  </si>
  <si>
    <t>https://spb.cian.ru/sale/flat/163227370/</t>
  </si>
  <si>
    <t>http://realty.dmir.ru/sale/kvartira-sanktpeterburg-grecheskiy-prospekt-163227370/</t>
  </si>
  <si>
    <t>https://www.restate.ru/base/10023338.html</t>
  </si>
  <si>
    <t>https://spb.mlsn.ru/pokupka-nedvizhimosti/3-komnatnaya-kvartira-pr-kt-grecheskiy-12-id8792201/</t>
  </si>
  <si>
    <t>http://spb.rucountry.ru/vtorichka/23896414.html</t>
  </si>
  <si>
    <t>https://www.domofond.ru/3-komnatnaya-kvartira-na-prodazhu-sankt_peterburg-197084134</t>
  </si>
  <si>
    <t>https://rosrealt.ru/sankt-peterburg/kvartira/5030980</t>
  </si>
  <si>
    <t>http://www.mirkvartir.ru/187012646/</t>
  </si>
  <si>
    <t>ЭК Т3 Дальневосточный пр-кт д. 6 к 1, 96,2 м2, 9 797 тыс.руб</t>
  </si>
  <si>
    <t>https://emls.ru/fullinfo/1/1207816.html</t>
  </si>
  <si>
    <t>https://www.avito.ru/sankt-peterburg/kvartiry/3-k_kvartira_96.2_m_916_et._1222735161</t>
  </si>
  <si>
    <t>https://www.domofond.ru/3-komnatnaya-kvartira-na-prodazhu-sankt_peterburg-193667773</t>
  </si>
  <si>
    <t>https://spb.mlsn.ru/pokupka-nedvizhimosti/3-komnatnaya-kvartira-pr-kt-dalnevostochnyy-6k1-id8282871/</t>
  </si>
  <si>
    <t>https://rosrealt.ru/sankt-peterburg/kvartira/4953125</t>
  </si>
  <si>
    <t>https://www.restate.ru/base/10198355.html</t>
  </si>
  <si>
    <t>http://www.mirkvartir.ru/188194478/</t>
  </si>
  <si>
    <t>http://spb.rucountry.ru/user/editad/25225502</t>
  </si>
  <si>
    <t>https://spb.sterium.com/tour/77222-dalnevostochnyy-prospekt-6k1-et9-komnaty3-96-m2-ftype-buy</t>
  </si>
  <si>
    <t>ЭК Т3 Дибуновская ул д. 9, 64 м2, 8 900 тыс.руб</t>
  </si>
  <si>
    <t>https://www.emls.ru/fullinfo/1/1212813.html</t>
  </si>
  <si>
    <t>https://www.restate.ru/base/10221444.html</t>
  </si>
  <si>
    <t>http://www.mirkvartir.ru/188400344/</t>
  </si>
  <si>
    <t>ЭК Т3 Димитрова ул д. 12 к1, 61,9 м2, 5 575 тыс.руб</t>
  </si>
  <si>
    <t>http://emls.ru/fullinfo/1/1192582.html</t>
  </si>
  <si>
    <t>https://www.avito.ru/sankt-peterburg/kvartiry/3-k_kvartira_61.9_m_99_et._942942821</t>
  </si>
  <si>
    <t>https://www.domofond.ru/3-komnatnaya-kvartira-na-prodazhu-sankt_peterburg-194416630</t>
  </si>
  <si>
    <t>https://spb.cian.ru/sale/flat/163348136/</t>
  </si>
  <si>
    <t>http://realty.dmir.ru/sale/kvartira-sanktpeterburg-ulica-dimitrova-163348136/</t>
  </si>
  <si>
    <t>https://www.restate.ru/base/10101169.html</t>
  </si>
  <si>
    <t>https://spb.mlsn.ru/pokupka-nedvizhimosti/3-komnatnaya-kvartira-ul-dimitrova-12-k1-id8416089/</t>
  </si>
  <si>
    <t>https://rosrealt.ru/sankt-peterburg/kvartira/4978704</t>
  </si>
  <si>
    <t>http://spb.rucountry.ru/vtorichka/24562856.html</t>
  </si>
  <si>
    <t>ЭК Т3 Димитрова ул д.2 к1, 101,2 м2 , 11868тр</t>
  </si>
  <si>
    <t>https://emls.ru/fullinfo/1/1245676.html</t>
  </si>
  <si>
    <t>https://www.restate.ru/base/10418891.html</t>
  </si>
  <si>
    <t>http://spb.rucountry.ru/vtorichka/27001497.html</t>
  </si>
  <si>
    <t>https://rosrealt.ru/sankt-peterburg/kvartira/5021109</t>
  </si>
  <si>
    <t>https://spb.mlsn.ru/pokupka-nedvizhimosti/3-komnatnaya-kvartira-ul-dimitrova-2-id8738241/</t>
  </si>
  <si>
    <t>https://www.avito.ru/sankt-peterburg/kvartiry/3-k_kvartira_101.2_m_316_et._1155165221</t>
  </si>
  <si>
    <t>http://www.mirkvartir.ru/189494906/</t>
  </si>
  <si>
    <t>https://spb.cian.ru/sale/flat/167763051/</t>
  </si>
  <si>
    <t>http://realty.dmir.ru/sale/kvartira-sanktpeterburg-ulica-dimitrova-167763051/</t>
  </si>
  <si>
    <t>https://www.domofond.ru/3-komnatnaya-kvartira-na-prodazhu-sankt_peterburg-196623137</t>
  </si>
  <si>
    <t>ЭК Т3 кв Королева д. 26 к1 кв 127, 71,3 м2, 6 475 тр</t>
  </si>
  <si>
    <t>https://www.avito.ru/sankt-peterburg/kvartiry/3-k_kvartira_71.3_m_312_et._1219642085</t>
  </si>
  <si>
    <t>https://www.domofond.ru/3-komnatnaya-kvartira-na-prodazhu-sankt_peterburg-195586098</t>
  </si>
  <si>
    <t>https://emls.ru/fullinfo/1/1230530.html</t>
  </si>
  <si>
    <t>https://www.restate.ru/base/10328535.html</t>
  </si>
  <si>
    <t>https://rosrealt.ru/sankt-peterburg/kvartira/4992672</t>
  </si>
  <si>
    <t>https://spb.mlsn.ru/pokupka-nedvizhimosti/3-komnatnaya-kvartira-pr-kt-koroleva-26-k1-id8552821/</t>
  </si>
  <si>
    <t>http://www.mirkvartir.ru/189740657/</t>
  </si>
  <si>
    <t>http://spb.rucountry.ru/vtorichka/26222743.html</t>
  </si>
  <si>
    <t>ЭК Т3 Коллонтай 16, к.3, 72,8м2, 7 100 т.р</t>
  </si>
  <si>
    <t>http://emls.ru/fullinfo/1/974471.html</t>
  </si>
  <si>
    <t>https://spb.cian.ru/sale/flat/156537644/</t>
  </si>
  <si>
    <t>http://realty.dmir.ru/sale/kvartira-sanktpeterburg-ulica-kollontay-154092522/</t>
  </si>
  <si>
    <t>http://www.mirkvartir.ru/180524476/</t>
  </si>
  <si>
    <t>http://www.restate.ru/base/9252955.html</t>
  </si>
  <si>
    <t>http://spb.rucountry.ru/vtorichka/21625811.html</t>
  </si>
  <si>
    <t>https://www.avito.ru/sankt-peterburg/kvartiry/3-k_kvartira_72.8_m_910_et._1037515564</t>
  </si>
  <si>
    <t>https://www.domofond.ru/3-komnatnaya-kvartira-na-prodazhu-sankt_peterburg-187608800</t>
  </si>
  <si>
    <t>https://spb.sterium.com/tour/77107-ulitsa-kollontay-16k3-et9-komnaty3-72.3-m2-ftype-buy</t>
  </si>
  <si>
    <t>ЭК Т3 Коллонтай ул д. 21 к1, 71,6 м2, 6 475 тыс.руб</t>
  </si>
  <si>
    <t>https://www.emls.ru/fullinfo/1/1225815.html</t>
  </si>
  <si>
    <t>https://www.restate.ru/base/10295975.html</t>
  </si>
  <si>
    <t>https://spb.mlsn.ru/pokupka-nedvizhimosti/3-komnatnaya-kvartira-ul-kollontay-21-k1-id8491149/</t>
  </si>
  <si>
    <t>https://www.avito.ru/sankt-peterburg/kvartiry/3-k_kvartira_71.6_m_912_et._996488186</t>
  </si>
  <si>
    <t>https://rosrealt.ru/sankt-peterburg/kvartira/4986284</t>
  </si>
  <si>
    <t>http://www.mirkvartir.ru/188778464/</t>
  </si>
  <si>
    <t>https://spb.cian.ru/sale/flat/165927772/</t>
  </si>
  <si>
    <t>http://spb.rucountry.ru/vtorichka/26000972.html</t>
  </si>
  <si>
    <t>http://realty.dmir.ru/sale/kvartira-sanktpeterburg-ulica-kollontay-165927772/</t>
  </si>
  <si>
    <t>https://spb.sterium.com/tour/79105-ulitsa-kollontay-21k1-et9-komnaty3-71.6-m2-ftype-buy</t>
  </si>
  <si>
    <t>ЭК Т3 Комендантский пр-к д. 25 к 1, 76 м2, 9 509 тыс.руб</t>
  </si>
  <si>
    <t>https://emls.ru/fullinfo/1/1216333.html</t>
  </si>
  <si>
    <t>https://www.avito.ru/sankt-peterburg/kvartiry/3-k_kvartira_76_m_1213_et._1035277971</t>
  </si>
  <si>
    <t>https://www.domofond.ru/3-komnatnaya-kvartira-na-prodazhu-sankt_peterburg-194205500</t>
  </si>
  <si>
    <t>https://spb.mlsn.ru/pokupka-nedvizhimosti/3-komnatnaya-kvartira-pr-kt-komendantskiy-25-k1-id8368487/</t>
  </si>
  <si>
    <t>https://rosrealt.ru/sankt-peterburg/kvartira/4972209</t>
  </si>
  <si>
    <t>https://www.restate.ru/base/10241139.html</t>
  </si>
  <si>
    <t>http://www.mirkvartir.ru/188513874/</t>
  </si>
  <si>
    <t>http://spb.rucountry.ru/vtorichka/25574061.html</t>
  </si>
  <si>
    <t>ЭК Т3 Комендантский пр. 53 к3, 98,6 м2, 10 500 тыс.руб</t>
  </si>
  <si>
    <t>http://emls.ru/fullinfo/1/1173389.html?utm_source=obj_house#photo2</t>
  </si>
  <si>
    <t>https://spb.cian.ru/sale/flat/163026495/</t>
  </si>
  <si>
    <t>http://realty.dmir.ru/sale/kvartira-sanktpeterburg-komendantskiy-prospekt-163026495/</t>
  </si>
  <si>
    <t>https://www.restate.ru/base/9994742.html</t>
  </si>
  <si>
    <t>http://www.domofond.ru/3-komnatnaya-kvartira-na-prodazhu-sankt_peterburg-187201649</t>
  </si>
  <si>
    <t>https://www.avito.ru/sankt-peterburg/kvartiry/3-k_kvartira_98.6_m_2324_et._1026222087</t>
  </si>
  <si>
    <t>https://spb.mlsn.ru/pokupka-nedvizhimosti/4-komnatnaya-kvartira-pr-kt-komendantskiy-53-k3-id7895840/</t>
  </si>
  <si>
    <t>https://rosrealt.ru/sankt-peterburg/kvartira/4872049</t>
  </si>
  <si>
    <t>http://www.mirkvartir.ru/186787393/</t>
  </si>
  <si>
    <t>http://spb.rucountry.ru/vtorichka/23586170.html</t>
  </si>
  <si>
    <t>ЭК Т3 Кораблестроителей ул д. 30, 98 м2, 16 160 тыс.руб</t>
  </si>
  <si>
    <t>https://www.emls.ru/fullinfo/1/1209696.html</t>
  </si>
  <si>
    <t>https://www.restate.ru/base/10203614.html</t>
  </si>
  <si>
    <t>https://spb.mlsn.ru/pokupka-nedvizhimosti/3-komnatnaya-kvartira-ul-korablestroiteley-30-id8301430/</t>
  </si>
  <si>
    <t>https://rosrealt.ru/sankt-peterburg/kvartira/4956759</t>
  </si>
  <si>
    <t>https://www.avito.ru/sankt-peterburg/kvartiry/3-k_kvartira_98_m_318_et._1155042274</t>
  </si>
  <si>
    <t>http://www.mirkvartir.ru/188240578/</t>
  </si>
  <si>
    <t>http://spb.rucountry.ru/vtorichka/25286868.html</t>
  </si>
  <si>
    <t>https://spb.sterium.com/tour/77467-ulitsa-korablestroiteley-30-et3-komnaty3-97-m2-ftype-buy</t>
  </si>
  <si>
    <t>ЭК Т3 Королёва 28, 80,7 м2, 7 300 тыс.руб</t>
  </si>
  <si>
    <t>http://emls.ru/fullinfo/1/1176032.html</t>
  </si>
  <si>
    <t>http://realty.dmir.ru/sale/kvartira-sanktpeterburg-prospekt-koroleva-161840856/</t>
  </si>
  <si>
    <t>http://www.mirkvartir.ru/186895116/</t>
  </si>
  <si>
    <t>https://www.restate.ru/base/10005130.html</t>
  </si>
  <si>
    <t>https://rosrealt.ru/sankt-peterburg/kvartira/4879127</t>
  </si>
  <si>
    <t>https://spb.mlsn.ru/pokupka-nedvizhimosti/3-komnatnaya-kvartira-pr-kt-koroleva-28-id7923039/</t>
  </si>
  <si>
    <t>http://spb.rucountry.ru/vtorichka/23713481.html</t>
  </si>
  <si>
    <t>https://www.avito.ru/sankt-peterburg/kvartiry/3-k_kvartira_80.7_m_1112_et._1178442259</t>
  </si>
  <si>
    <t>https://www.domofond.ru/3-komnatnaya-kvartira-na-prodazhu-sankt_peterburg-187439420</t>
  </si>
  <si>
    <t>ЭК Т3 Корякова 36, 121,4м2, 11 110т.р.</t>
  </si>
  <si>
    <t>http://emls.ru/fullinfo/1/1041768.html</t>
  </si>
  <si>
    <t>https://spb.cian.ru/sale/flat/163014690/</t>
  </si>
  <si>
    <t>http://realty.dmir.ru/sale/kvartira-sanktpeterburg-ulica-koryakova-163014690/</t>
  </si>
  <si>
    <t>https://www.avito.ru/sankt-peterburg/kvartiry/3-k_kvartira_121.4_m_44_et._1179186543</t>
  </si>
  <si>
    <t>http://www.domofond.ru/3-komnatnaya-kvartira-na-prodazhu-sankt_peterburg-179329898</t>
  </si>
  <si>
    <t>http://www.mirkvartir.ru/178294719/</t>
  </si>
  <si>
    <t>http://spb.rucountry.ru/vtorichka/21631941.html</t>
  </si>
  <si>
    <t>ЭК Т3 Крыленко ул д. 17 к1, 49,1 м2, 4 400 тыс.руб</t>
  </si>
  <si>
    <t>https://www.emls.ru/fullinfo/1/1220460.html</t>
  </si>
  <si>
    <t>https://www.restate.ru/base/10266848.html</t>
  </si>
  <si>
    <t>https://spb.cian.ru/sale/flat/165520162/</t>
  </si>
  <si>
    <t>http://realty.dmir.ru/sale/kvartira-sanktpeterburg-ulica-krylenko-165520162/</t>
  </si>
  <si>
    <t>https://spb.mlsn.ru/pokupka-nedvizhimosti/3-komnatnaya-kvartira-ul-krylenko-17-k1-id8427910/</t>
  </si>
  <si>
    <t>https://rosrealt.ru/sankt-peterburg/kvartira/4979919</t>
  </si>
  <si>
    <t>https://www.avito.ru/sankt-peterburg/kvartiry/3-k_kvartira_49.1_m_35_et._927801850</t>
  </si>
  <si>
    <t>http://www.mirkvartir.ru/188644454/</t>
  </si>
  <si>
    <t>https://www.domofond.ru/3-komnatnaya-kvartira-na-prodazhu-sankt_peterburg-194479503</t>
  </si>
  <si>
    <t>http://spb.rucountry.ru/vtorichka/25746974.html</t>
  </si>
  <si>
    <t>ЭК Т3 Культуры д 25 к3 , 71 тыс.руб, 6 075 тыс.руб</t>
  </si>
  <si>
    <t>http://emls.ru/fullinfo/1/1164334.html</t>
  </si>
  <si>
    <t>http://realty.dmir.ru/sale/kvartira-sanktpeterburg-prospekt-kultury-160995063/</t>
  </si>
  <si>
    <t>https://www.avito.ru/sankt-peterburg/kvartiry/3-k_kvartira_71_m_39_et._935152677</t>
  </si>
  <si>
    <t>https://www.domofond.ru/3-komnatnaya-kvartira-na-prodazhu-sankt_peterburg-186471519</t>
  </si>
  <si>
    <t>https://spb.mlsn.ru/pokupka-nedvizhimosti/3-komnatnaya-kvartira-pr-kt-kultury-25-k3-id7792584/</t>
  </si>
  <si>
    <t>https://www.restate.ru/base/9934016.html</t>
  </si>
  <si>
    <t>https://rosrealt.ru/sankt-peterburg/kvartira/4847466</t>
  </si>
  <si>
    <t>http://www.mirkvartir.ru/186416036/</t>
  </si>
  <si>
    <t>http://spb.rucountry.ru/vtorichka/23180509.html</t>
  </si>
  <si>
    <t>ЭК Т3 Культуры пр-кт д. 22 к 1, 70,2 м2, 6 899 тыс.руб</t>
  </si>
  <si>
    <t>http://emls.ru/fullinfo/1/1199635.html</t>
  </si>
  <si>
    <t>https://spb.cian.ru/sale/flat/163942966/</t>
  </si>
  <si>
    <t>https://www.avito.ru/sankt-peterburg/kvartiry/3-k_kvartira_70.2_m_59_et._943950683</t>
  </si>
  <si>
    <t>https://www.domofond.ru/3-komnatnaya-kvartira-na-prodazhu-sankt_peterburg-194914419</t>
  </si>
  <si>
    <t>https://spb.mlsn.ru/pokupka-nedvizhimosti/3-komnatnaya-kvartira-pr-kt-kultury-22-k1-id8491554/</t>
  </si>
  <si>
    <t>http://realty.dmir.ru/sale/kvartira-sanktpeterburg-prospekt-kultury-163942966/</t>
  </si>
  <si>
    <t>https://www.restate.ru/base/10145497.html</t>
  </si>
  <si>
    <t>http://www.mirkvartir.ru/187799882/</t>
  </si>
  <si>
    <t>http://spb.rucountry.ru/vtorichka/24922322.html</t>
  </si>
  <si>
    <t>ЭК Т3 Литейный пр., 40 кв 39, 128 м2, 10 990 тыс.руб.</t>
  </si>
  <si>
    <t>http://emls.ru/fullinfo/1/1117305.html</t>
  </si>
  <si>
    <t>https://spb.cian.ru/sale/flat/163170688/</t>
  </si>
  <si>
    <t>http://realty.dmir.ru/sale/kvartira-sanktpeterburg-liteynyy-prospekt-163170688/</t>
  </si>
  <si>
    <t>https://spb.mlsn.ru/pokupka-nedvizhimosti/3-komnatnaya-kvartira-pr-kt-liteynyy-40-id7287204/</t>
  </si>
  <si>
    <t>http://www.mirkvartir.ru/183911855/</t>
  </si>
  <si>
    <t>https://www.avito.ru/sankt-peterburg/kvartiry/3-k_kvartira_126.4_m_14_et._1196560141</t>
  </si>
  <si>
    <t>https://rosrealt.ru/sankt-peterburg/kvartira/4712663</t>
  </si>
  <si>
    <t>http://www.restate.ru/base/9582431.html</t>
  </si>
  <si>
    <t>http://spb.rucountry.ru/vtorichka/21865975.html</t>
  </si>
  <si>
    <t>ЭК Т3 Малая Бухарестская 2,кв 7 87м2, 9999 т.р.</t>
  </si>
  <si>
    <t>http://emls.ru/fullinfo/1/1041848.html</t>
  </si>
  <si>
    <t>https://spb.cian.ru/sale/flat/163014691/</t>
  </si>
  <si>
    <t>http://realty.dmir.ru/sale/kvartira-sanktpeterburg-malaya-buharestskaya-ulica-163014691/</t>
  </si>
  <si>
    <t>https://spb.mlsn.ru/pokupka-nedvizhimosti/3-komnatnaya-kvartira-ul-malaya-buharestskaya-2-id6409497/</t>
  </si>
  <si>
    <t>http://www.mirkvartir.ru/178297327/</t>
  </si>
  <si>
    <t>https://www.avito.ru/sankt-peterburg/kvartiry/3-k_kvartira_87_m_318_et._885574510</t>
  </si>
  <si>
    <t>http://www.domofond.ru/3-komnatnaya-kvartira-na-prodazhu-sankt_peterburg-175237965</t>
  </si>
  <si>
    <t>http://www.restate.ru/base/9051250.html</t>
  </si>
  <si>
    <t>http://spb.rucountry.ru/vtorichka/21543560.html</t>
  </si>
  <si>
    <t>ЭК Т3 Маршака пр-кт д16 к4, 76,5 м2 , 6075тр</t>
  </si>
  <si>
    <t>https://emls.ru/fullinfo/1/1237341.html#photo4</t>
  </si>
  <si>
    <t>https://www.restate.ru/base/10362705.html</t>
  </si>
  <si>
    <t>https://spb.mlsn.ru/pokupka-nedvizhimosti/3-komnatnaya-kvartira-pr-kt-prospekt-marshaka-16-k4-id8632724/</t>
  </si>
  <si>
    <t>https://rosrealt.ru/sankt-peterburg/kvartira/5001518</t>
  </si>
  <si>
    <t>https://www.avito.ru/sankt-peterburg/kvartiry/3-k_kvartira_76.5_m_1518_et._1204784280</t>
  </si>
  <si>
    <t>http://www.mirkvartir.ru/189198339/</t>
  </si>
  <si>
    <t>https://spb.cian.ru/sale/flat/166941676/</t>
  </si>
  <si>
    <t>http://realty.dmir.ru/sale/kvartira-sanktpeterburg-marshaka-prospekt-166941676/</t>
  </si>
  <si>
    <t>http://spb.rucountry.ru/vtorichka/26520503.html</t>
  </si>
  <si>
    <t>https://www.domofond.ru/3-komnatnaya-kvartira-na-prodazhu-sankt_peterburg-196028612</t>
  </si>
  <si>
    <t>https://spb.sterium.com/tour/80132-prospekt-marshaka-16k4-et15-komnaty3-76-m2-ftype-buy</t>
  </si>
  <si>
    <t>ЭК Т3 наб. Обводного канала 142к16, 78,7 м2, 6 875 т.р.</t>
  </si>
  <si>
    <t>http://emls.ru/fullinfo/1/1015090.html</t>
  </si>
  <si>
    <t>https://spb.cian.ru/sale/flat/156126898/</t>
  </si>
  <si>
    <t>http://realty.dmir.ru/sale/kvartira-sanktpeterburg-naberezhnaya-obvodnogo-kanala-150723939/</t>
  </si>
  <si>
    <t>https://www.avito.ru/sankt-peterburg/kvartiry/4-k_kvartira_78.7_m_15_et._883334675</t>
  </si>
  <si>
    <t>http://www.domofond.ru/4-komnatnaya-kvartira-na-prodazhu-sankt_peterburg-175022480</t>
  </si>
  <si>
    <t>https://rosrealt.ru/sankt-peterburg/kvartira/4442542</t>
  </si>
  <si>
    <t>http://spb.mlsn.ru/pokupka-nedvizhimosti/4-komnatnaya-kvartira-nab-obvodnogo-kanala-142-16-id6371723/</t>
  </si>
  <si>
    <t>http://www.mirkvartir.ru/176473031/</t>
  </si>
  <si>
    <t>http://www.restate.ru/base/8971034.html</t>
  </si>
  <si>
    <t>http://saint-petersburg.irr.ru/real-estate/apartments-sale/secondary/4-komn-kvartira-obvodnogo-kanala-nab-142-16-advert617780151.html</t>
  </si>
  <si>
    <t>http://spb.rucountry.ru/vtorichka/21630029.html</t>
  </si>
  <si>
    <t>ЭК Т3 Набережная реки Фонтанки 82/1, 90,5 м2, 8 585 тыс.руб</t>
  </si>
  <si>
    <t>http://www.emls.ru/fullinfo/1/1176852.html#top</t>
  </si>
  <si>
    <t>https://www.avito.ru/sankt-peterburg/kvartiry/3-k_kvartira_90.5_m_25_et._1031182575</t>
  </si>
  <si>
    <t>www.restate.ru/base/10011812.html</t>
  </si>
  <si>
    <t>https://www.domofond.ru/3-komnatnaya-kvartira-na-prodazhu-sankt_peterburg-195523539</t>
  </si>
  <si>
    <t>https://spb.mlsn.ru/pokupka-nedvizhimosti/3-komnatnaya-kvartira-nab-reki-fontanki-82-1-id8535147/</t>
  </si>
  <si>
    <t>http://realty.dmir.ru/sale/kvartira-sanktpeterburg-naberezhnaya-reki-fontanki-163187729/</t>
  </si>
  <si>
    <t>https://rosrealt.ru/sankt-peterburg/kvartira/4991416</t>
  </si>
  <si>
    <t>https://spb.cian.ru/sale/flat/163187729/</t>
  </si>
  <si>
    <t>http://spb.rucountry.ru/vtorichka/23795077.html</t>
  </si>
  <si>
    <t>http://www.mirkvartir.ru/186937465/</t>
  </si>
  <si>
    <t>https://spb.sterium.com/tour/75504-naberezhnaya-reki-fontanki-82dr1-et2-komnaty3-90-m2-ftype-buy</t>
  </si>
  <si>
    <t>ЭК Т3 Науки пр-кт д47 к2, 100,4 м2 , 17000тр</t>
  </si>
  <si>
    <t>https://emls.ru/fullinfo/1/1243817.html</t>
  </si>
  <si>
    <t>https://www.restate.ru/base/10408373.html</t>
  </si>
  <si>
    <t>http://spb.rucountry.ru/vtorichka/26902650.html</t>
  </si>
  <si>
    <t>https://spb.mlsn.ru/pokupka-nedvizhimosti/3-komnatnaya-kvartira-pr-kt-nauki-47-k2-id8715102/</t>
  </si>
  <si>
    <t>https://rosrealt.ru/sankt-peterburg/kvartira/5016910</t>
  </si>
  <si>
    <t>https://www.avito.ru/sankt-peterburg/kvartiry/3-k_kvartira_100.4_m_89_et._1130243343</t>
  </si>
  <si>
    <t>http://www.mirkvartir.ru/189417925/</t>
  </si>
  <si>
    <t>https://spb.cian.ru/sale/flat/167569698/</t>
  </si>
  <si>
    <t>http://realty.dmir.ru/sale/kvartira-sanktpeterburg-prospekt-nauki-167569698/</t>
  </si>
  <si>
    <t>https://www.domofond.ru/3-komnatnaya-kvartira-na-prodazhu-sankt_peterburg-196474722</t>
  </si>
  <si>
    <t>ЭК Т3 Новоизмайловский Проспект 63, 58,2 м2 , 4 770тр</t>
  </si>
  <si>
    <t>https://www.emls.ru/fullinfo/1/1235006.html</t>
  </si>
  <si>
    <t>https://www.restate.ru/base/10351365.html</t>
  </si>
  <si>
    <t>https://spb.mlsn.ru/pokupka-nedvizhimosti/3-komnatnaya-kvartira-pr-kt-novoizmaylovskiy-63-id8607305/</t>
  </si>
  <si>
    <t>https://rosrealt.ru/sankt-peterburg/kvartira/4998791</t>
  </si>
  <si>
    <t>https://www.avito.ru/sankt-peterburg/kvartiry/3-k_kvartira_58.2_m_15_et._990960685</t>
  </si>
  <si>
    <t>http://www.mirkvartir.ru/189101871/</t>
  </si>
  <si>
    <t>https://www.domofond.ru/3-komnatnaya-kvartira-na-prodazhu-sankt_peterburg-195873843</t>
  </si>
  <si>
    <t>https://spb.cian.ru/sale/flat/166760555/</t>
  </si>
  <si>
    <t>http://spb.rucountry.ru/vtorichka/26413004.html#ad</t>
  </si>
  <si>
    <t>http://realty.dmir.ru/sale/kvartira-sanktpeterburg-novoizmaylovskiy-prospekt-166760555/</t>
  </si>
  <si>
    <t>ЭК Т3 Подводника Кузьмина ул д. 8 к А, 41,6 м2, 3 700 тыс.руб</t>
  </si>
  <si>
    <t>https://emls.ru/fullinfo/1/1224508.html </t>
  </si>
  <si>
    <t>https://spb.cian.ru/sale/flat/165812499/ </t>
  </si>
  <si>
    <t>https://www.domofond.ru/3-komnatnaya-kvartira-na-prodazhu-sankt_peterburg-196191381</t>
  </si>
  <si>
    <t>https://www.avito.ru/sankt-peterburg/kvartiry/3-k_kvartira_41.6_m_55_et._1167792092 </t>
  </si>
  <si>
    <t>http://realty.dmir.ru/sale/kvartira-sanktpeterburg-ulica-podvodnika-kuzmina-165812499/ </t>
  </si>
  <si>
    <t>http://spb.rucountry.ru/vtorichka/25931125.html </t>
  </si>
  <si>
    <t>https://rosrealt.ru/sankt-peterburg/kvartira/5007559 </t>
  </si>
  <si>
    <t>https://spb.mlsn.ru/pokupka-nedvizhimosti/3-komnatnaya-kvartira-ul-podvodnika-kuzmina-8-id8663540/ </t>
  </si>
  <si>
    <t>https://realty.yandex.ru/offer/1177599520848921089/ </t>
  </si>
  <si>
    <t>https://www.restate.ru/base/10289014.html </t>
  </si>
  <si>
    <t>http://www.mirkvartir.ru/188745511/</t>
  </si>
  <si>
    <t>ЭК Т3 Политехническая 31, 87,8м2, 8 500т.р.</t>
  </si>
  <si>
    <t>http://emls.ru/fullinfo/1/1073606.html</t>
  </si>
  <si>
    <t>https://spb.cian.ru/sale/flat/163175307/</t>
  </si>
  <si>
    <t>http://realty.dmir.ru/sale/kvartira-sanktpeterburg-politehnicheskaya-ulica-163175307/</t>
  </si>
  <si>
    <t>https://rosrealt.ru/sankt-peterburg/kvartira/4540617https://spb.mlsn.ru/pokupka-nedvizhimosti/3-komnatnaya-kvartira-ul-politehnicheskaya-23-id6748943/</t>
  </si>
  <si>
    <t>http://www.mirkvartir.ru/181288160/</t>
  </si>
  <si>
    <t>https://www.avito.ru/sankt-peterburg/kvartiry/3-k_kvartira_87.8_m_55_et._939943335</t>
  </si>
  <si>
    <t>http://www.domofond.ru/3-komnatnaya-kvartira-na-prodazhu-sankt_peterburg-179341523</t>
  </si>
  <si>
    <t>http://www.restate.ru/base/9333491.html</t>
  </si>
  <si>
    <t>http://saint-petersburg.irr.ru/real-estate/apartments-sale/secondary/3-komn-kvartira-politehnicheskaya-ul-advert628494512.html  </t>
  </si>
  <si>
    <t>http://spb.rucountry.ru/vtorichka/21505345.html</t>
  </si>
  <si>
    <t>ЭК Т3 Приморский 151, 67,6 м2, 6 900 тыс. руб</t>
  </si>
  <si>
    <t>http://emls.ru/fullinfo/1/1143763.html</t>
  </si>
  <si>
    <t>https://spb.cian.ru/sale/flat/163174477/</t>
  </si>
  <si>
    <t>http://realty.dmir.ru/sale/kvartira-sanktpeterburg-primorskiy-prospekt-163174477/</t>
  </si>
  <si>
    <t>https://rosrealt.ru/sankt-peterburg/kvartira/4790353</t>
  </si>
  <si>
    <t>https://www.avito.ru/sankt-peterburg/kvartiry/3-k_kvartira_67.6_m_110_et._1042874636</t>
  </si>
  <si>
    <t>http://www.domofond.ru/3-komnatnaya-kvartira-na-prodazhu-sankt_peterburg-184850765</t>
  </si>
  <si>
    <t>https://spb.mlsn.ru/pokupka-nedvizhimosti/3-komnatnaya-kvartira-pr-kt-primorskiy-151-id7590781/</t>
  </si>
  <si>
    <t>http://www.restate.ru/base/9752179.html</t>
  </si>
  <si>
    <t>http://www.mirkvartir.ru/185477232/</t>
  </si>
  <si>
    <t>http://spb.rucountry.ru/vtorichka/22213020.html</t>
  </si>
  <si>
    <t>ЭК Т3 Просвещения пр-кт д.53 к1, 65,7 м2 , 7675тр</t>
  </si>
  <si>
    <t>https://www.emls.ru/fullinfo/1/1245324.html</t>
  </si>
  <si>
    <t>https://www.restate.ru/base/10418636.html</t>
  </si>
  <si>
    <t>http://spb.rucountry.ru/vtorichka/26994211.html</t>
  </si>
  <si>
    <t>https://rosrealt.ru/sankt-peterburg/kvartira/5020631</t>
  </si>
  <si>
    <t>https://spb.mlsn.ru/pokupka-nedvizhimosti/3-komnatnaya-kvartira-pr-kt-prosveshheniya-53-k1-id8736616/</t>
  </si>
  <si>
    <t>https://www.avito.ru/sankt-peterburg/kvartiry/3-k_kvartira_65.7_m_810_et._553759804</t>
  </si>
  <si>
    <t>http://www.mirkvartir.ru/189489510/</t>
  </si>
  <si>
    <t>https://spb.cian.ru/sale/flat/167734953/</t>
  </si>
  <si>
    <t>http://realty.dmir.ru/sale/kvartira-sanktpeterburg-prospekt-prosveshceniya-167734953/</t>
  </si>
  <si>
    <t>https://www.domofond.ru/3-komnatnaya-kvartira-na-prodazhu-sankt_peterburg-196580039</t>
  </si>
  <si>
    <t>ЭК Т3 Пулковская ул д6 к4, 94,4 м2 , 11 500 тр</t>
  </si>
  <si>
    <t>https://emls.ru/fullinfo/1/1241331.html</t>
  </si>
  <si>
    <t>https://www.avito.ru/sankt-peterburg/kvartiry/3-k_kvartira_94.4_m_624_et._1213175420</t>
  </si>
  <si>
    <t>https://www.restate.ru/base/10389505.html</t>
  </si>
  <si>
    <t>https://rosrealt.ru/sankt-peterburg/kvartira/5010925</t>
  </si>
  <si>
    <t>https://spb.mlsn.ru/pokupka-nedvizhimosti/3-komnatnaya-kvartira-ul-pulkovskaya-6k4-id8681901/</t>
  </si>
  <si>
    <t>http://www.mirkvartir.ru/189332044/</t>
  </si>
  <si>
    <t>https://spb.cian.ru/sale/flat/167327686/</t>
  </si>
  <si>
    <t>http://realty.dmir.ru/sale/kvartira-sanktpeterburg-pulkovskaya-ulica-167327686/</t>
  </si>
  <si>
    <t>http://spb.rucountry.ru/vtorichka/26729288.html</t>
  </si>
  <si>
    <t>https://www.domofond.ru/3-komnatnaya-kvartira-na-prodazhu-sankt_peterburg-196295241</t>
  </si>
  <si>
    <t>ЭК Т3 Репищева ул д. 21 к 1, 69,3 м2, 6 575 тыс.руб</t>
  </si>
  <si>
    <t>https://emls.ru/fullinfo/1/1216888.html</t>
  </si>
  <si>
    <t>https://www.avito.ru/sankt-peterburg/kvartiry/3-k_kvartira_69.3_m_1012_et._1123713800</t>
  </si>
  <si>
    <t>http://spb.rucountry.ru/vtorichka/25586781.html https://spb.cian.ru/sale/flat/165263150/</t>
  </si>
  <si>
    <t>https://www.domofond.ru/3-komnatnaya-kvartira-na-prodazhu-sankt_peterburg-194237774</t>
  </si>
  <si>
    <t>http://realty.dmir.ru/sale/kvartira-sanktpeterburg-ulica-repishceva-165263150/</t>
  </si>
  <si>
    <t>https://spb.mlsn.ru/pokupka-nedvizhimosti/3-komnatnaya-kvartira-ul-repishheva-21-k1-id8375433/</t>
  </si>
  <si>
    <t>https://rosrealt.ru/sankt-peterburg/kvartira/4973339</t>
  </si>
  <si>
    <t>https://www.restate.ru/base/10243060.html</t>
  </si>
  <si>
    <t>http://www.mirkvartir.ru/188530185/</t>
  </si>
  <si>
    <t>ЭК Т3 Рижский пр-т, 20 , 63,7 м2, 7 275 тыс.руб</t>
  </si>
  <si>
    <t>http://www.emls.ru/fullinfo/1/1201267.html</t>
  </si>
  <si>
    <t>https://www.restate.ru/base/10155430.html</t>
  </si>
  <si>
    <t>https://spb.mlsn.ru/pokupka-nedvizhimosti/3-komnatnaya-kvartira-pr-kt-rizhskiy-20-id8181510/</t>
  </si>
  <si>
    <t>https://rosrealt.ru/sankt-peterburg/kvartira/4938715</t>
  </si>
  <si>
    <t>https://www.avito.ru/sankt-peterburg/kvartiry/3-k_kvartira_63.7_m_66_et._1150360210</t>
  </si>
  <si>
    <t>http://www.mirkvartir.ru/187864293/</t>
  </si>
  <si>
    <t>http://spb.rucountry.ru/vtorichka/24976439.html</t>
  </si>
  <si>
    <t>ЭК Т3 Ропшинская ул. 4, 80,5 м2, 7 979 тыс.руб</t>
  </si>
  <si>
    <t>http://www.emls.ru/fullinfo/1/1187504.html</t>
  </si>
  <si>
    <t>https://www.restate.ru/base/10071364.html</t>
  </si>
  <si>
    <t>https://spb.mlsn.ru/pokupka-nedvizhimosti/3-komnatnaya-kvartira-ul-ropshinskaya-4-id8133738/</t>
  </si>
  <si>
    <t>https://rosrealt.ru/sankt-peterburg/kvartira/4930198</t>
  </si>
  <si>
    <t>https://www.avito.ru/sankt-peterburg/kvartiry/3-k_kvartira_80.5_m_55_et._1197079972</t>
  </si>
  <si>
    <t>http://chance.ru/sankt-peterburg/estate-apartment-sale/prodam-3-komnatnuyu-kvartiru-80-5-m-ropshinskaya-ulica-4/12101751</t>
  </si>
  <si>
    <t>https://www.domofond.ru/3-komnatnaya-kvartira-na-prodazhu-sankt_peterburg-188494053</t>
  </si>
  <si>
    <t>http://www.mirkvartir.ru/187311869/</t>
  </si>
  <si>
    <t>http://spb.rucountry.ru/vtorichka/24811706.html</t>
  </si>
  <si>
    <t>ЭК Т3 Савушкина 118, 88,8 м2, 10 700 тыс.руб</t>
  </si>
  <si>
    <t>https://emls.ru/fullinfo/1/1224942.html</t>
  </si>
  <si>
    <t>https://www.avito.ru/sankt-peterburg/kvartiry/3-k_kvartira_88.8_m_514_et._1208526674</t>
  </si>
  <si>
    <t>https://www.domofond.ru/3-komnatnaya-kvartira-na-prodazhu-sankt_peterburg-194735639</t>
  </si>
  <si>
    <t>https://spb.mlsn.ru/pokupka-nedvizhimosti/3-komnatnaya-kvartira-ul-savushkina-118-id8481536/</t>
  </si>
  <si>
    <t>https://rosrealt.ru/sankt-peterburg/kvartira/4985222</t>
  </si>
  <si>
    <t>https://www.restate.ru/base/10291789.html</t>
  </si>
  <si>
    <t>http://www.mirkvartir.ru/188759175/</t>
  </si>
  <si>
    <t>https://spb.cian.ru/sale/flat/165866617/</t>
  </si>
  <si>
    <t>http://realty.dmir.ru/sale/kvartira-sanktpeterburg-ulica-savushkina-165866617/</t>
  </si>
  <si>
    <t>ЭК Т3 Савушкина 140 , 94,2м2, 12 120 тыс.руб</t>
  </si>
  <si>
    <t>https://emls.ru/fullinfo/1/1166650.html</t>
  </si>
  <si>
    <t>https://www.avito.ru/sankt-peterburg/kvartiry/3-k_kvartira_94.2_m_1115_et._993671134</t>
  </si>
  <si>
    <t>https://spb.mlsn.ru/pokupka-nedvizhimosti/3-komnatnaya-kvartira-ul-savushkina-140-id8749989/</t>
  </si>
  <si>
    <t>https://spb.cian.ru/sale/flat/163205347/</t>
  </si>
  <si>
    <t>http://realty.dmir.ru/sale/kvartira-sanktpeterburg-ulica-savushkina-163205347/</t>
  </si>
  <si>
    <t>http://spb.rucountry.ru/vtorichka/23268861.html</t>
  </si>
  <si>
    <t>https://www.restate.ru/base/9948774.html</t>
  </si>
  <si>
    <t>https://rosrealt.ru/sankt-peterburg/kvartira/5023572</t>
  </si>
  <si>
    <t>http://www.mirkvartir.ru/186496321/</t>
  </si>
  <si>
    <t>ЭК Т3 Савушкина ул д137 к2, 67,1 м2 , 8080тр</t>
  </si>
  <si>
    <t>https://emls.ru/fullinfo/1/1235514.html</t>
  </si>
  <si>
    <t>https://www.restate.ru/base/10354674.html</t>
  </si>
  <si>
    <t>https://spb.mlsn.ru/pokupka-nedvizhimosti/3-komnatnaya-kvartira-ul-savushkina-137-k2-id8613413/</t>
  </si>
  <si>
    <t>https://rosrealt.ru/sankt-peterburg/kvartira/4999226</t>
  </si>
  <si>
    <t>https://www.avito.ru/sankt-peterburg/kvartiry/3-k_kvartira_67.1_m_417_et._927329221</t>
  </si>
  <si>
    <t>http://www.mirkvartir.ru/189120032/</t>
  </si>
  <si>
    <t>https://spb.cian.ru/sale/flat/166794962/</t>
  </si>
  <si>
    <t>http://realty.dmir.ru/sale/kvartira-sanktpeterburg-ulica-savushkina-166794962/</t>
  </si>
  <si>
    <t>http://spb.rucountry.ru/vtorichka/26433769.html</t>
  </si>
  <si>
    <t>https://www.domofond.ru/3-komnatnaya-kvartira-na-prodazhu-sankt_peterburg-195908979</t>
  </si>
  <si>
    <t>ЭК Т3 Северный пр-кт д.77 к4, 52,6 м2 , 4975тр</t>
  </si>
  <si>
    <t>https://www.emls.ru/fullinfo/1/1244436.html</t>
  </si>
  <si>
    <t>https://www.restate.ru/base/10411439.html</t>
  </si>
  <si>
    <t>http://spb.rucountry.ru/vtorichka/26925535.html</t>
  </si>
  <si>
    <t>https://spb.mlsn.ru/pokupka-nedvizhimosti/3-komnatnaya-kvartira-pr-kt-severnyy-77-k4-id8722334/</t>
  </si>
  <si>
    <t>https://rosrealt.ru/sankt-peterburg/kvartira/5019160</t>
  </si>
  <si>
    <t>https://www.avito.ru/sankt-peterburg/kvartiry/3-k_kvartira_52.6_m_19_et._957655745</t>
  </si>
  <si>
    <t>http://www.mirkvartir.ru/189452014/</t>
  </si>
  <si>
    <t>https://spb.cian.ru/sale/flat/167644920/</t>
  </si>
  <si>
    <t>http://realty.dmir.ru/sale/kvartira-sanktpeterburg-severnyy-prospekt-167644920/</t>
  </si>
  <si>
    <t>https://www.domofond.ru/3-komnatnaya-kvartira-na-prodazhu-sankt_peterburg-196513978</t>
  </si>
  <si>
    <t>ЭК Т3 Союзный пр-кт д. 4, 93 м2, 13 938 тыс.руб</t>
  </si>
  <si>
    <t>https://www.emls.ru/fullinfo/1/1222488.html</t>
  </si>
  <si>
    <t>http://realty.dmir.ru/sale/kvartira-sanktpeterburg-soyuznyy-prospekt-165669713/</t>
  </si>
  <si>
    <t>https://www.avito.ru/sankt-peterburg/kvartiry/3-k_kvartira_93_m_1515_et._931015584</t>
  </si>
  <si>
    <t>https://rosrealt.ru/sankt-peterburg/kvartira/4996356</t>
  </si>
  <si>
    <t>https://spb.cian.ru/sale/flat/165669713/</t>
  </si>
  <si>
    <t>https://spb.mlsn.ru/pokupka-nedvizhimosti/3-komnatnaya-kvartira-pr-kt-soyuznyy-4-id8580583/</t>
  </si>
  <si>
    <t>https://spb.sterium.com/tour/78875-soyuznyy-prospekt-4-et15-komnaty3-79.7-m2-ftype-buy</t>
  </si>
  <si>
    <t>https://www.restate.ru/base/10276900.html</t>
  </si>
  <si>
    <t>http://spb.rucountry.ru/vtorichka/25835885.html</t>
  </si>
  <si>
    <t>http://www.mirkvartir.ru/188689689/</t>
  </si>
  <si>
    <t>ЭК Т3 Суздальский пр-кт д107, 59,9 м2 , 5 975тр</t>
  </si>
  <si>
    <t>https://emls.ru/fullinfo/1/1239892.html</t>
  </si>
  <si>
    <t>https://www.restate.ru/base/10383645.html</t>
  </si>
  <si>
    <t>https://spb.mlsn.ru/pokupka-nedvizhimosti/3-komnatnaya-kvartira-pr-kt-suzdalskiy-107-id8663797/</t>
  </si>
  <si>
    <t>https://rosrealt.ru/sankt-peterburg/kvartira/5007685</t>
  </si>
  <si>
    <t>https://www.avito.ru/sankt-peterburg/kvartiry/3-k_kvartira_59.9_m_15_et._1030209602</t>
  </si>
  <si>
    <t>http://www.mirkvartir.ru/189282794/</t>
  </si>
  <si>
    <t>https://spb.cian.ru/sale/flat/167214321/</t>
  </si>
  <si>
    <t>http://realty.dmir.ru/sale/kvartira-sanktpeterburg-suzdalskiy-prospekt-167214321/</t>
  </si>
  <si>
    <t>http://spb.rucountry.ru/vtorichka/26678905.html</t>
  </si>
  <si>
    <t>https://www.domofond.ru/3-komnatnaya-kvartira-na-prodazhu-sankt_peterburg-196204552</t>
  </si>
  <si>
    <t>ЭК Т3 Торжковская ул д. 1 , 85,6 м2, 9 595тр</t>
  </si>
  <si>
    <t>https://www.emls.ru/fullinfo/1/1232133.html</t>
  </si>
  <si>
    <t>http://realty.dmir.ru/sale/kvartira-sanktpeterburg-torzhkovskaya-ulica-166494905/</t>
  </si>
  <si>
    <t>https://spb.cian.ru/sale/flat/166494905/</t>
  </si>
  <si>
    <t>http://spb.rucountry.ru/vtorichka/26309705.html</t>
  </si>
  <si>
    <t>https://www.restate.ru/base/10335301.html</t>
  </si>
  <si>
    <t>https://spb.mlsn.ru/pokupka-nedvizhimosti/3-komnatnaya-kvartira-ul-torzhkovskaya-1-id8564184/</t>
  </si>
  <si>
    <t>https://rosrealt.ru/sankt-peterburg/kvartira/4994887</t>
  </si>
  <si>
    <t>https://www.avito.ru/sankt-peterburg/kvartiry/3-k_kvartira_85.6_m_816_et._1210101419</t>
  </si>
  <si>
    <t>https://www.domofond.ru/3-komnatnaya-kvartira-na-prodazhu-sankt_peterburg-195705241</t>
  </si>
  <si>
    <t>http://www.mirkvartir.ru/189014237/</t>
  </si>
  <si>
    <t>https://spb.sterium.com/tour/79865-torzhkovskaya-ulitsa-1-et9-komnaty3-85-m2-ftype-buy</t>
  </si>
  <si>
    <t>ЭК Т3 Учительская ул д. 9 к 2, 54,6 м2, 5 275 тыс.руб</t>
  </si>
  <si>
    <t>http://emls.ru/fullinfo/1/1193922.html</t>
  </si>
  <si>
    <t>https://spb.cian.ru/sale/flat/163564307/</t>
  </si>
  <si>
    <t>http://realty.dmir.ru/sale/kvartira-sanktpeterburg-uchitelskaya-ulica-163564307/</t>
  </si>
  <si>
    <t>https://www.avito.ru/sankt-peterburg/kvartiry/3-k_kvartira_54.6_m_55_et._1067838968</t>
  </si>
  <si>
    <t>https://rosrealt.ru/sankt-peterburg/kvartira/4992934</t>
  </si>
  <si>
    <t>https://www.restate.ru/base/10110749.html</t>
  </si>
  <si>
    <t>http://spb.rucountry.ru/vtorichka/24663454.html</t>
  </si>
  <si>
    <t>https://spb.mlsn.ru/pokupka-nedvizhimosti/3-komnatnaya-kvartira-ul-uchitelskaya-9-k2-id8553109/</t>
  </si>
  <si>
    <t>http://www.mirkvartir.ru/187603697/</t>
  </si>
  <si>
    <t>ЭК Т3 Чудновского ул д. 8 к 2, 60,5 м2, 6 075 тыс.руб</t>
  </si>
  <si>
    <t>https://emls.ru/fullinfo/1/1212080.html</t>
  </si>
  <si>
    <t>https://spb.cian.ru/sale/flat/165109007/</t>
  </si>
  <si>
    <t>https://www.avito.ru/sankt-peterburg/kvartiry/3-k_kvartira_60.5_m_310_et._1181051409/edit/finish</t>
  </si>
  <si>
    <t>https://www.domofond.ru/3-komnatnaya-kvartira-na-prodazhu-sankt_peterburg-194202962</t>
  </si>
  <si>
    <t>https://spb.mlsn.ru/pokupka-nedvizhimosti/3-komnatnaya-kvartira-ul-chudnovskogo-8-k2-id8368200/</t>
  </si>
  <si>
    <t>http://realty.dmir.ru/sale/kvartira-sanktpeterburg-ulica-chudnovskogo-165109007/</t>
  </si>
  <si>
    <t>https://rosrealt.ru/sankt-peterburg/kvartira/4972057</t>
  </si>
  <si>
    <t>http://spb.rucountry.ru/vtorichka/25395683.html</t>
  </si>
  <si>
    <t>https://www.restate.ru/base/10217741.html</t>
  </si>
  <si>
    <t>http://www.mirkvartir.ru/188392526/</t>
  </si>
  <si>
    <t>ЭК Т3 Шаумяна пр-кт д. 38, 59,6 м2, 5 475 тыс.руб</t>
  </si>
  <si>
    <t>http://emls.ru/fullinfo/1/1192111.html</t>
  </si>
  <si>
    <t>https://www.restate.ru/base/10098244.html</t>
  </si>
  <si>
    <t>http://www.mirkvartir.ru/187520735/</t>
  </si>
  <si>
    <t>http://spb.rucountry.ru/vtorichka/24538733.html</t>
  </si>
  <si>
    <t>https://spb.sterium.com/tour/75542-prospekt-shaumyana-38-et5-komnaty3-60-m2-ftype-buy</t>
  </si>
  <si>
    <t>ЭК Т3 Шуваловский 61 к2, 69 м2, 6 575 тыс.руб</t>
  </si>
  <si>
    <t>http://emls.ru/fullinfo/1/1158595.html</t>
  </si>
  <si>
    <t>http://realty.dmir.ru/sale/kvartira-sanktpeterburg-shuvalovskiy-prospekt-160990405/</t>
  </si>
  <si>
    <t>http://www.mirkvartir.ru/189455197/</t>
  </si>
  <si>
    <t>https://www.restate.ru/base/9879821.html</t>
  </si>
  <si>
    <t>http://spb.rucountry.ru/vtorichka/22950158.html</t>
  </si>
  <si>
    <t>ЭК Т3 Энергетиков 34 , 60,7 м2, 6 800 тыс.руб</t>
  </si>
  <si>
    <t>http://emls.ru/fullinfo/1/1171690.html</t>
  </si>
  <si>
    <t>https://spb.cian.ru/sale/flat/161425359/</t>
  </si>
  <si>
    <t>http://realty.dmir.ru/sale/kvartira-sanktpeterburg-prospekt-energetikov-161425359/</t>
  </si>
  <si>
    <t>https://www.restate.ru/base/9983879.html</t>
  </si>
  <si>
    <t>http://www.mirkvartir.ru/186714287/</t>
  </si>
  <si>
    <t>https://www.avito.ru/sankt-peterburg/kvartiry/3-k_kvartira_60.7_m_1214_et._1003835667</t>
  </si>
  <si>
    <t>https://www.domofond.ru/3-komnatnaya-kvartira-na-prodazhu-sankt_peterburg-187577595</t>
  </si>
  <si>
    <t>https://spb.mlsn.ru/pokupka-nedvizhimosti/3-komnatnaya-kvartira-pr-kt-energetikov-34-id7948213/</t>
  </si>
  <si>
    <t>https://rosrealt.ru/sankt-peterburg/kvartira/4885502</t>
  </si>
  <si>
    <t>http://spb.rucountry.ru/vtorichka/23847758.html</t>
  </si>
  <si>
    <t>https://spb.sterium.com/tour/75489-prospekt-energetikov-34-et12-komnaty2-63-m2-ftype-buy</t>
  </si>
  <si>
    <t>ЭК Т3 Энтузиастов 20 к1, 57 м2, 6 875 тыс.руб</t>
  </si>
  <si>
    <t>http://emls.ru/fullinfo/1/1162957.html</t>
  </si>
  <si>
    <t>http://realty.dmir.ru/sale/kvartira-sanktpeterburg-prospekt-entuziastov-160992886/</t>
  </si>
  <si>
    <t>https://www.avito.ru/sankt-peterburg/kvartiry/3-k_kvartira_57_m_1117_et._1158247692</t>
  </si>
  <si>
    <t>https://www.restate.ru/base/9925901.html</t>
  </si>
  <si>
    <t>https://rosrealt.ru/sankt-peterburg/kvartira/4844299</t>
  </si>
  <si>
    <t>http://www.domofond.ru/3-komnatnaya-kvartira-na-prodazhu-sankt_peterburg-186379271</t>
  </si>
  <si>
    <t>https://spb.mlsn.ru/pokupka-nedvizhimosti/3-komnatnaya-kvartira-pr-kt-entuziastov-20-id7778947/</t>
  </si>
  <si>
    <t>http://www.mirkvartir.ru/186358479/</t>
  </si>
  <si>
    <t>http://spb.rucountry.ru/vtorichka/23124248.html</t>
  </si>
  <si>
    <t>ЭК Т3 Энтузиастов 43к1, 81,7м2, 8 385т.р.</t>
  </si>
  <si>
    <t>http://emls.ru/fullinfo/1/1034045.html</t>
  </si>
  <si>
    <t>https://spb.cian.ru/sale/flat/157044774/</t>
  </si>
  <si>
    <t>http://realty.dmir.ru/sale/kvartira-sanktpeterburg-prospekt-entuziastov-151576739/</t>
  </si>
  <si>
    <t>http://www.mirkvartir.ru/177709766/</t>
  </si>
  <si>
    <t>http://spb.rucountry.ru/vtorichka/21631465.html</t>
  </si>
  <si>
    <t>https://www.avito.ru/sankt-peterburg/kvartiry/3-k_kvartira_81.7_m_716_et._996894634</t>
  </si>
  <si>
    <t>https://www.domofond.ru/3-komnatnaya-kvartira-na-prodazhu-sankt_peterburg-194068846</t>
  </si>
  <si>
    <t>https://spb.mlsn.ru/pokupka-nedvizhimosti/3-komnatnaya-kvartira-pr-kt-entuziastov-43-k1-id8345555/</t>
  </si>
  <si>
    <t>https://www.restate.ru/base/10229403.html</t>
  </si>
  <si>
    <t>https://rosrealt.ru/sankt-peterburg/kvartira/4966826</t>
  </si>
  <si>
    <t>ЭК Т3 Энтузиастов пр-кт д. 38, 82,3 м2, 9 999 тыс.руб</t>
  </si>
  <si>
    <t>http://emls.ru/fullinfo/1/1192112.html</t>
  </si>
  <si>
    <t>https://www.restate.ru/base/10098274.html</t>
  </si>
  <si>
    <t>http://www.mirkvartir.ru/187522568/</t>
  </si>
  <si>
    <t>ЭК Т3, Долгоозерная ул д. 8, 93 м2, 7 500 м2</t>
  </si>
  <si>
    <t>https://emls.ru/fullinfo/1/1234103.html </t>
  </si>
  <si>
    <t>https://www.avito.ru/sankt-peterburg/kvartiry/3-k_kvartira_93_m_110_et._1143853260 </t>
  </si>
  <si>
    <t>https://realty.yandex.ru/offer/7120493645026385921/ </t>
  </si>
  <si>
    <t>https://www.domofond.ru/3-komnatnaya-kvartira-na-prodazhu-sankt_peterburg-195815129 </t>
  </si>
  <si>
    <t>https://spb.mlsn.ru/pokupka-nedvizhimosti/3-komnatnaya-kvartira-ul-dolgoozernaya-8-id8594612/ </t>
  </si>
  <si>
    <t>https://www.restate.ru/base/10346259.html </t>
  </si>
  <si>
    <t>https://rosrealt.ru/sankt-peterburg/kvartira/4997762 </t>
  </si>
  <si>
    <t>http://www.mirkvartir.ru/189073603/</t>
  </si>
  <si>
    <t>https://spb.cian.ru/sale/flat/166696302/</t>
  </si>
  <si>
    <t>http://realty.dmir.ru/sale/kvartira-sanktpeterburg-dolgoozernaya-ulica-166696302/</t>
  </si>
  <si>
    <t>http://spb.rucountry.ru/vtorichka/26390069.html</t>
  </si>
  <si>
    <t>ЭК Ч4 Пр-т Большевиков пр-кт д. 9 к 3, 74,62 м2, 6 575 тыс.руб</t>
  </si>
  <si>
    <t>https://www.emls.ru/fullinfo/1/1211855.html</t>
  </si>
  <si>
    <t>https://www.restate.ru/base/10213988.html</t>
  </si>
  <si>
    <t>https://spb.mlsn.ru/pokupka-nedvizhimosti/4-komnatnaya-kvartira-pr-kt-bolshevikov-9-k3-id8324900/</t>
  </si>
  <si>
    <t>https://rosrealt.ru/sankt-peterburg/kvartira/4962100</t>
  </si>
  <si>
    <t>https://www.avito.ru/sankt-peterburg/kvartiry/4-k_kvartira_74.6_m_29_et._1159750674</t>
  </si>
  <si>
    <t>http://www.mirkvartir.ru/188325515/</t>
  </si>
  <si>
    <t>http://spb.rucountry.ru/vtorichka/25386103.html</t>
  </si>
  <si>
    <t>ЭК Ч4 Авангардная ул д23, 90,0 м2 , 6925тр</t>
  </si>
  <si>
    <t>https://www.emls.ru/fullinfo/1/1239668.html</t>
  </si>
  <si>
    <t>https://www.restate.ru/base/10383263.html</t>
  </si>
  <si>
    <t>https://spb.mlsn.ru/pokupka-nedvizhimosti/4-komnatnaya-kvartira-ul-avangardnaya-23-id8663488/</t>
  </si>
  <si>
    <t>https://rosrealt.ru/sankt-peterburg/kvartira/5007505</t>
  </si>
  <si>
    <t>https://www.avito.ru/sankt-peterburg/kvartiry/4-k_kvartira_90_m_15_et._1030542821</t>
  </si>
  <si>
    <t>http://www.mirkvartir.ru/189279792/</t>
  </si>
  <si>
    <t>https://spb.cian.ru/sale/flat/167204534/</t>
  </si>
  <si>
    <t>http://spb.rucountry.ru/vtorichka/26676190.html</t>
  </si>
  <si>
    <t>http://realty.dmir.ru/sale/kvartira-sanktpeterburg-avangardnaya-ulica-167204534/</t>
  </si>
  <si>
    <t>https://www.domofond.ru/4-komnatnaya-kvartira-na-prodazhu-sankt_peterburg-196187670</t>
  </si>
  <si>
    <t>ЭК Ч4 Кропоткина ул д. 11, 85м2, 6 975 тыс.руб</t>
  </si>
  <si>
    <t>http://www.emls.ru/fullinfo/1/1189091.html</t>
  </si>
  <si>
    <t>http://realty.dmir.ru/sale/kvartira-sanktpeterburg-ulica-kropotkina-163207744/</t>
  </si>
  <si>
    <t>https://www.restate.ru/base/10081159.html</t>
  </si>
  <si>
    <t>https://spb.mlsn.ru/pokupka-nedvizhimosti/4-komnatnaya-kvartira-ul-kropotkina-11-id8058222/</t>
  </si>
  <si>
    <t>https://rosrealt.ru/sankt-peterburg/kvartira/4912225</t>
  </si>
  <si>
    <t>https://www.avito.ru/sankt-peterburg/kvartiry/4-k_kvartira_85_m_66_et._1000258332</t>
  </si>
  <si>
    <t>https://www.domofond.ru/4-komnatnaya-kvartira-na-prodazhu-sankt_peterburg-188381343</t>
  </si>
  <si>
    <t>http://www.mirkvartir.ru/187370175/</t>
  </si>
  <si>
    <t>http://spb.rucountry.ru/vtorichka/24413619.html</t>
  </si>
  <si>
    <t>ЭК Ч4 Ленская ул д. 16 к3, 74,1 м2, 5 825 тыс.руб</t>
  </si>
  <si>
    <t>https://www.emls.ru/fullinfo/1/1227309.html</t>
  </si>
  <si>
    <t>https://www.restate.ru/base/10306948.html</t>
  </si>
  <si>
    <t>https://spb.mlsn.ru/pokupka-nedvizhimosti/4-komnatnaya-kvartira-ul-lenskaya-16-k3-id8506191/</t>
  </si>
  <si>
    <t>https://rosrealt.ru/sankt-peterburg/kvartira/4988333</t>
  </si>
  <si>
    <t>https://www.avito.ru/sankt-peterburg/kvartiry/4-k_kvartira_74.1_m_29_et._1109494840</t>
  </si>
  <si>
    <t>http://www.mirkvartir.ru/188829303/</t>
  </si>
  <si>
    <t>https://spb.cian.ru/sale/flat/166051995/</t>
  </si>
  <si>
    <t>http://spb.rucountry.ru/vtorichka/26070615.html</t>
  </si>
  <si>
    <t>http://realty.dmir.ru/sale/kvartira-sanktpeterburg-lenskaya-ulica-166051995/</t>
  </si>
  <si>
    <t>ЭК Ч4 Огородный пер.6, 88,1м2, 9 600т.р.</t>
  </si>
  <si>
    <t>http://emls.ru/fullinfo/1/892363.html</t>
  </si>
  <si>
    <t>http://realty.dmir.ru/sale/kvartira-sanktpeterburg-ogorodnyy-pereulok-163158237/</t>
  </si>
  <si>
    <t>  https://spb.cian.ru/sale/flat/163158237/</t>
  </si>
  <si>
    <t>https://www.rosrealt.ru/Sankt_Peterburg/kvartira/4133105</t>
  </si>
  <si>
    <t>http://spb.mlsn.ru/pokupka-nedvizhimosti/4-komnatnaya-kvartira--id5539660/</t>
  </si>
  <si>
    <t>http://www.mirkvartir.ru/161986220/</t>
  </si>
  <si>
    <t>https://www.avito.ru/sankt-peterburg/kvartiry/4-k_kvartira_88.1_m_35_et._745876989</t>
  </si>
  <si>
    <t>http://www.domofond.ru/4-komnatnaya-kvartira-na-prodazhu-sankt_peterburg-152158559</t>
  </si>
  <si>
    <t>http://restate.ru/base/7331140.html</t>
  </si>
  <si>
    <t>http://spb.rucountry.ru/vtorichka/21621041.html</t>
  </si>
  <si>
    <t>ЭК Ч4 Одесская 2, 95,8 м2, 8 999 т.р.</t>
  </si>
  <si>
    <t>http://emls.ru/fullinfo/1/1069585.html</t>
  </si>
  <si>
    <t>https://spb.cian.ru/sale/flat/163164628/</t>
  </si>
  <si>
    <t>http://realty.dmir.ru/sale/kvartira-sanktpeterburg-odesskaya-ulica-163164628/</t>
  </si>
  <si>
    <t>https://spb.mlsn.ru/pokupka-nedvizhimosti/4-komnatnaya-kvartira-ul-odesskaya-2-id6715127/</t>
  </si>
  <si>
    <t>http://www.mirkvartir.ru/181043177/</t>
  </si>
  <si>
    <t>https://www.avito.ru/sankt-peterburg/kvartiry/4-k_kvartira_95.8_m_17_et._922812946</t>
  </si>
  <si>
    <t>http://www.domofond.ru/4-komnatnaya-kvartira-na-prodazhu-sankt_peterburg-179330922</t>
  </si>
  <si>
    <t>https://rosrealt.ru/sankt-peterburg/kvartira/4527147</t>
  </si>
  <si>
    <t>http://www.restate.ru/base/9310325.html</t>
  </si>
  <si>
    <t>http://saint-petersburg.irr.ru/real-estate/apartments-sale/secondary/4-komn-kvartira-odesskaya-ul-2-advert627908722.html</t>
  </si>
  <si>
    <t>http://spb.rucountry.ru/vtorichka/21541655.html</t>
  </si>
  <si>
    <t>ЭК Ч4 Парашютная ул д. 52, 119, м2, 13 632 тыс.руб</t>
  </si>
  <si>
    <t>https://emls.ru/fullinfo/1/1212866.html</t>
  </si>
  <si>
    <t>https://www.avito.ru/sankt-peterburg/kvartiry/4-k_kvartira_119.1_m_524_et._1068831619</t>
  </si>
  <si>
    <t>https://www.domofond.ru/4-komnatnaya-kvartira-na-prodazhu-sankt_peterburg-194595831</t>
  </si>
  <si>
    <t>https://spb.cian.ru/sale/flat/164929167/</t>
  </si>
  <si>
    <t>http://realty.dmir.ru/sale/kvartira-sanktpeterburg-parashyutnaya-ulica-164929167/</t>
  </si>
  <si>
    <t>https://www.restate.ru/base/10222327.html</t>
  </si>
  <si>
    <t>https://spb.mlsn.ru/pokupka-nedvizhimosti/4-komnatnaya-kvartira-ul-parashyutnaya-52-id8337782/</t>
  </si>
  <si>
    <t>http://spb.rucountry.ru/vtorichka/25427927.html</t>
  </si>
  <si>
    <t>http://www.mirkvartir.ru/188412969/</t>
  </si>
  <si>
    <t>ЭК Ч4 Серпуховская ул д. 48, 127 м2, 8 989 тыс.руб</t>
  </si>
  <si>
    <t>http://emls.ru/fullinfo/1/1191564.html</t>
  </si>
  <si>
    <t>https://www.avito.ru/sankt-peterburg/kvartiry/4-k_kvartira_127_m_26_et._1183297492</t>
  </si>
  <si>
    <t>https://www.domofond.ru/4-komnatnaya-kvartira-na-prodazhu-sankt_peterburg-188554247</t>
  </si>
  <si>
    <t>https://spb.mlsn.ru/pokupka-nedvizhimosti/4-komnatnaya-kvartira-ul-serpuhovskaya-48-id8080404/</t>
  </si>
  <si>
    <t>http://chance.ru/sankt-peterburg/estate-apartment-sale/prodam-4-komnatnuyu-kvartiru-127-m-serpuhovskaya-ul-48-1/11891822</t>
  </si>
  <si>
    <t>https://rosrealt.ru/sankt-peterburg/kvartira/4917724</t>
  </si>
  <si>
    <t>https://www.restate.ru/base/10096106.html</t>
  </si>
  <si>
    <t>http://www.mirkvartir.ru/187508585/</t>
  </si>
  <si>
    <t>http://spb.rucountry.ru/user/editad/24527797</t>
  </si>
  <si>
    <t>ЭК Ч4 ул. Петра Смородина 6, 69 м2, 5 995 тыс.руб</t>
  </si>
  <si>
    <t>http://emls.ru/fullinfo/1/1142655.html</t>
  </si>
  <si>
    <t>https://spb.cian.ru/sale/flat/163176071/</t>
  </si>
  <si>
    <t>http://realty.dmir.ru/sale/kvartira-sanktpeterburg-ulica-petra-smorodina-163176071/</t>
  </si>
  <si>
    <t>http://www.restate.ru/base/9744135.html</t>
  </si>
  <si>
    <t>http://www.mirkvartir.ru/185412309/</t>
  </si>
  <si>
    <t>http://spb.rucountry.ru/vtorichka/22129232.html</t>
  </si>
  <si>
    <t>ЭК Ч4 Улица Даниила Хармса ул д4 литА, 93,3 м2 , 6 875тр</t>
  </si>
  <si>
    <t>https://www.emls.ru/fullinfo/1/1235606.html</t>
  </si>
  <si>
    <t>https://www.restate.ru/base/10356259.html</t>
  </si>
  <si>
    <t>https://spb.mlsn.ru/pokupka-nedvizhimosti/4-komnatnaya-kvartira-ul-ulitsa-daniila-harmsa-4-sta-id8615844/</t>
  </si>
  <si>
    <t>https://rosrealt.ru/sankt-peterburg/kvartira/4999388</t>
  </si>
  <si>
    <t>https://www.avito.ru/sankt-peterburg/kvartiry/4-k_kvartira_93.3_m_1118_et._1173864090</t>
  </si>
  <si>
    <t>http://www.mirkvartir.ru/189122211/</t>
  </si>
  <si>
    <t>https://spb.cian.ru/sale/flat/166796924/</t>
  </si>
  <si>
    <t>http://realty.dmir.ru/sale/kvartira-sanktpeterburg-daniila-harmsa-ulica-166796924/</t>
  </si>
  <si>
    <t>http://spb.rucountry.ru/vtorichka/26438889.html#ad</t>
  </si>
  <si>
    <t>ЭК Ч4 Чкаловский пр.9, 80м2, 12 500т.р.</t>
  </si>
  <si>
    <t>http://emls.ru/fullinfo/1/1077036.html</t>
  </si>
  <si>
    <t>https://spb.cian.ru/sale/flat/163175753/</t>
  </si>
  <si>
    <t>http://realty.dmir.ru/sale/kvartira-sanktpeterburg-chkalovskiy-prospekt-163175753/</t>
  </si>
  <si>
    <t>https://spb.mlsn.ru/pokupka-nedvizhimosti/4-komnatnaya-kvartira-pr-kt-chkalovskiy-9-id6932353/</t>
  </si>
  <si>
    <t>http://www.mirkvartir.ru/182352170/</t>
  </si>
  <si>
    <t>https://www.avito.ru/sankt-peterburg/kvartiry/4-k_kvartira_80_m_25_et._1190630153</t>
  </si>
  <si>
    <t>http://www.domofond.ru/4-komnatnaya-kvartira-na-prodazhu-sankt_peterburg-179514886</t>
  </si>
  <si>
    <t>http://www.restate.ru/base/9426014.html</t>
  </si>
  <si>
    <t>http://spb.rucountry.ru/vtorichka/21505303.html</t>
  </si>
  <si>
    <t>ЭК, О1, Серебристый б-р д. 24 корпус 2, 3 765 т.р</t>
  </si>
  <si>
    <t>https://emls.ru/fullinfo/1/1237527.html</t>
  </si>
  <si>
    <t>https://www.avito.ru/sankt-peterburg/kvartiry/1-k_kvartira_32.9_m_49_et._990148056</t>
  </si>
  <si>
    <t>https://www.domofond.ru/1-komnatnaya-kvartira-na-prodazhu-sankt_peterburg-196043328</t>
  </si>
  <si>
    <t>https://spb.mlsn.ru/pokupka-nedvizhimosti/1-komnatnaya-kvartira-b-r-serebristyy-16-k2-id8638499/</t>
  </si>
  <si>
    <t>https://www.restate.ru/base/10367169.html</t>
  </si>
  <si>
    <t>https://rosrealt.ru/sankt-peterburg/kvartira/5002021</t>
  </si>
  <si>
    <t>http://www.mirkvartir.ru/189214386/</t>
  </si>
  <si>
    <t>https://spb.cian.ru/sale/flat/166976328/</t>
  </si>
  <si>
    <t>http://realty.dmir.ru/sale/kvartira-sanktpeterburg-serebristyy-bulvar-166976328/</t>
  </si>
  <si>
    <t>http://spb.rucountry.ru/vtorichka/26551242.html</t>
  </si>
  <si>
    <t>Названия строк</t>
  </si>
  <si>
    <t>(пусто)</t>
  </si>
  <si>
    <t>Общий итог</t>
  </si>
  <si>
    <t>Значения</t>
  </si>
  <si>
    <t>(Все)</t>
  </si>
  <si>
    <t>Всего просмотров</t>
  </si>
  <si>
    <t>Всего звонков</t>
  </si>
  <si>
    <t>Всего показов</t>
  </si>
  <si>
    <t>Эффективность объекта</t>
  </si>
  <si>
    <t>Наш сайт:   продамжилье.рф  
Телефон офиса:   8 (812) 988-64-14
Электронная почта:  m-union@inbox.ru</t>
  </si>
  <si>
    <r>
      <t>Уважаемые клиенты! 
Данная таблица предоставляется 2 раза в месяц</t>
    </r>
    <r>
      <rPr>
        <b/>
        <sz val="11"/>
        <color indexed="8"/>
        <rFont val="Calibri"/>
        <family val="2"/>
        <charset val="204"/>
      </rPr>
      <t>. Если Вы нашли где-то ошибку или объявление по Вашему объекту требует корректировки, просьба позвонить  или написать нам. 
Мы всё исправим в течение трёх часов. Благодарим Вас за сотрудничество!</t>
    </r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</si>
</sst>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8"/>
      <color rgb="FF000000"/>
      <name val="Calibri"/>
    </font>
    <font>
      <sz val="12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0"/>
      <color rgb="FF000000"/>
      <name val="Arial"/>
    </font>
    <font>
      <u/>
      <sz val="10"/>
      <color rgb="FF000000"/>
      <name val="Calibri"/>
    </font>
    <font>
      <u/>
      <sz val="10"/>
      <color rgb="FF000000"/>
      <name val="Calibri"/>
    </font>
    <font>
      <sz val="9"/>
      <color rgb="FF000000"/>
      <name val="Calibri"/>
    </font>
    <font>
      <b/>
      <sz val="11"/>
      <color rgb="FF000000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0" fillId="2" borderId="13" xfId="0" applyFont="1" applyFill="1" applyBorder="1" applyAlignment="1">
      <alignment wrapText="1"/>
    </xf>
    <xf numFmtId="0" fontId="0" fillId="2" borderId="14" xfId="0" applyFont="1" applyFill="1" applyBorder="1" applyAlignment="1">
      <alignment wrapText="1"/>
    </xf>
    <xf numFmtId="0" fontId="12" fillId="0" borderId="7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10" xfId="0" applyFont="1" applyBorder="1" applyAlignment="1">
      <alignment wrapText="1"/>
    </xf>
    <xf numFmtId="0" fontId="15" fillId="0" borderId="1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0" fillId="0" borderId="0" xfId="0" pivotButton="1" applyFont="1" applyAlignment="1"/>
    <xf numFmtId="0" fontId="0" fillId="0" borderId="4" xfId="0" applyFont="1" applyBorder="1" applyAlignment="1">
      <alignment wrapText="1"/>
    </xf>
    <xf numFmtId="0" fontId="5" fillId="0" borderId="7" xfId="0" applyFont="1" applyBorder="1"/>
    <xf numFmtId="0" fontId="5" fillId="0" borderId="10" xfId="0" applyFont="1" applyBorder="1"/>
    <xf numFmtId="0" fontId="2" fillId="0" borderId="5" xfId="0" applyFont="1" applyBorder="1" applyAlignment="1">
      <alignment wrapText="1"/>
    </xf>
    <xf numFmtId="0" fontId="5" fillId="0" borderId="8" xfId="0" applyFont="1" applyBorder="1"/>
    <xf numFmtId="0" fontId="5" fillId="0" borderId="11" xfId="0" applyFont="1" applyBorder="1"/>
    <xf numFmtId="0" fontId="2" fillId="0" borderId="6" xfId="0" applyFont="1" applyBorder="1" applyAlignment="1">
      <alignment wrapText="1"/>
    </xf>
    <xf numFmtId="0" fontId="5" fillId="0" borderId="9" xfId="0" applyFont="1" applyBorder="1"/>
    <xf numFmtId="0" fontId="5" fillId="0" borderId="12" xfId="0" applyFont="1" applyBorder="1"/>
    <xf numFmtId="0" fontId="0" fillId="0" borderId="5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5" xfId="0" pivotButton="1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0" fillId="0" borderId="15" xfId="0" applyFont="1" applyBorder="1" applyAlignment="1">
      <alignment horizontal="left" wrapText="1"/>
    </xf>
    <xf numFmtId="0" fontId="0" fillId="0" borderId="15" xfId="0" applyNumberFormat="1" applyFont="1" applyBorder="1" applyAlignment="1"/>
    <xf numFmtId="0" fontId="0" fillId="4" borderId="15" xfId="0" applyFont="1" applyFill="1" applyBorder="1" applyAlignment="1">
      <alignment horizontal="left" wrapText="1"/>
    </xf>
    <xf numFmtId="0" fontId="0" fillId="5" borderId="15" xfId="0" applyNumberFormat="1" applyFont="1" applyFill="1" applyBorder="1" applyAlignment="1"/>
    <xf numFmtId="0" fontId="0" fillId="6" borderId="15" xfId="0" applyNumberFormat="1" applyFont="1" applyFill="1" applyBorder="1" applyAlignment="1"/>
    <xf numFmtId="0" fontId="0" fillId="3" borderId="15" xfId="0" applyNumberFormat="1" applyFont="1" applyFill="1" applyBorder="1" applyAlignment="1"/>
    <xf numFmtId="0" fontId="19" fillId="7" borderId="15" xfId="0" applyFont="1" applyFill="1" applyBorder="1" applyAlignment="1">
      <alignment wrapText="1"/>
    </xf>
    <xf numFmtId="0" fontId="19" fillId="7" borderId="15" xfId="0" applyFont="1" applyFill="1" applyBorder="1" applyAlignment="1"/>
    <xf numFmtId="0" fontId="0" fillId="0" borderId="0" xfId="0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/>
    <xf numFmtId="0" fontId="21" fillId="8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12"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  <dxf>
      <alignment wrapText="1" indent="0" relativeIndent="255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0</xdr:col>
      <xdr:colOff>2561799</xdr:colOff>
      <xdr:row>3</xdr:row>
      <xdr:rowOff>38100</xdr:rowOff>
    </xdr:to>
    <xdr:pic>
      <xdr:nvPicPr>
        <xdr:cNvPr id="2" name="Рисунок 1" descr="лого-с-подписью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2561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Офис" refreshedDate="43095.563569791666" createdVersion="4" refreshedVersion="3" minRefreshableVersion="3" recordCount="5644">
  <cacheSource type="worksheet">
    <worksheetSource ref="A1:H5645" sheet="Лист1"/>
  </cacheSource>
  <cacheFields count="8">
    <cacheField name="Название" numFmtId="0">
      <sharedItems containsBlank="1" count="515">
        <s v="Нэ Ч4 Рубинштейна 26, 138,9м2, 29 990 т.р."/>
        <s v="нэ 1О, Глухарская ул д. 5, 40,5 м2, 4 300 тр"/>
        <s v="нэ 1О, Тимуровская ул д. 11, 54,5 м2, 5 100 тр"/>
        <s v="нэ 1О, 5-й Предпортовый проезд д. 10 корпус 1, 37,5 м2, 4 200 тр"/>
        <s v="нэ 1О, Каштановая аллея д. 9 корпус /1, 40,1 м2, 5 600 тр"/>
        <s v="нэ 1О, Комендантская пл д. 8, 43,8 м2, 6 100 тр"/>
        <s v="нэ 1О, Туристская ул д. 23 корпус 4, 33 м2, 4 200 тр"/>
        <s v="нэ 2Д, Заставская ул д. 46 корпус 1, 64 м2, 9 450 т.р."/>
        <s v="нэ 2Д, Хасанская ул д. 12, 49.62м, 4 675 т.р."/>
        <s v="нэ 2Д, Белградская ул д. 26 корпус 7, 54 м2, 7 600 тр"/>
        <s v="нэ 2Д, Краснопутиловская ул д. 113 корпус 1, 66,4 м2, 10 807 тр"/>
        <s v="нэ 2Д, Краснопутиловская ул д. 72, 44,2 м2, 4 100 тр"/>
        <s v="нэ 2Д, Ленсовета ул д. 13, 47,3 м2, 5 600 тр"/>
        <s v="нэ 2Д, Новоизмайловский пр-кт д. 44 корпус 4, 3 700 тр"/>
        <s v="нэ 2Д, Парголово п, Федора Абрамова ул д. 15, 62 м2, 5 600 тр"/>
        <s v="нэ 3-я Советская 7, 105 м2, 15 000 тыс.руб"/>
        <s v="нэ 3Т, Академика Лебедева ул д. 12, 63,3 м2, 6 100 тр"/>
        <s v="нэ 3Т, Купчинская ул д. 30 корпус к1, 74,25 м2, 6 600 тр"/>
        <s v="нэ Д2 Дыбенко ул д. 38 к 5а, 49,76 м2, 4 465 тыс.руб"/>
        <s v="нэ Д2 1-ая Утиная ул д. 28, 44 м2, 5 700 тыс.руб"/>
        <s v="нэ Д2 1-я Советская 12, 46,4м2, 7 800т.р."/>
        <s v="нэ Д2 15-я В.О. линия д. 82, 52,3 м2, 6 075 тыс.руб"/>
        <s v="нэ Д2 Авиационная 11 , 53 м2, 7 775тыс.руб"/>
        <s v="нэ Д2 Байконурская ул д19 к1, 50,0 м2 , 4 500тр"/>
        <s v="нэ Д2 Белградская ул д. 12, 46,1 м2, 4 225 тыс.руб"/>
        <s v="нэ Д2 Беломорская 32, 50,7м2, 3 700т.р."/>
        <s v="нэ Д2 Благодатная 23, 43 м2, 4 100 тыс. руб"/>
        <s v="нэ Д2 Богатырский 60 к4, 69 м2, 7 625 тыс.руб"/>
        <s v="нэ Д2 Богатырский пр-кт д.29 к2, 54,5 м2 , 6230тр"/>
        <s v="нэ Д2 Богатырский пр-кт д.64 к1, 48,0 м2 , 6000тр"/>
        <s v="нэ Д2 Большевиков пр. 63 к2, 46 м2, 3 995 тыс.руб"/>
        <s v="нэ Д2 Брюсовская ул д.16, 41,0 м2 , 3350тр"/>
        <s v="нэ Д2 Будапештская 104 к2, 54 м2, 6 375 тыс.руб"/>
        <s v="нэ Д2 Вербная ул д. 12 к1, 73 м2, 7 780 тыс.руб"/>
        <s v="нэ Д2 Выборгское шоссе 17 к 4, 64,5м2, 8 575т.р."/>
        <s v="нэ Д2 Глухарская 33к1, кв. 159, 61м2, 5 499 т.р."/>
        <s v="нэ Д2 Детская ул д. 30, 50 м2, 5 775 тыс.руб"/>
        <s v="нэ Д2 Димитрова 14 к2, 46 м2, 4 775 тыс.руб"/>
        <s v="нэ Д2 Долгоозерная ул д33 к2, 52,6 м2 , 5800тр"/>
        <s v="нэ Д2 Дрезденская 24, 42,7 м2, 4 635 тыс.руб."/>
        <s v="нэ Д2 Дунайский 5 к7 , 54 м2, 6 175 тыс.руб"/>
        <s v="нэ Д2 Дунайский пр-кт д.23, 66,0 м2 , 7600тр"/>
        <s v="нэ Д2 Есенина 1 к1, 76,2 м2, 9 000 тыс.руб"/>
        <s v="нэ Д2 Загородный пр. 42 лит.Д, 49,8 м2, 6 490 тыс.руб"/>
        <s v="нэ Д2 Замшина ул д.50, 49,9 м2 , 4500тр"/>
        <s v="нэ Д2 Земский пер д. 9, 55,2 м2, 5 075 тыс.руб"/>
        <s v="нэ Д2 Кадетская В.О. линия д. 11, 74,4 м2, 14 140 тыс.руб"/>
        <s v="нэ Д2 Каменноостровский пр-кт д. 6 к Д, 50 м2, 14 948 тыс.руб"/>
        <s v="нэ Д2 Коллонтай ул д. 5 к1, 61,7 м2, 7 075 тыс.руб"/>
        <s v="нэ Д2 Комендантский пр-кт д. 67 к1, 47 м2, 5 775 тыс.руб"/>
        <s v="нэ Д2 Королева пр-кт д. 69, 60,7 м2, 5 800 тыс.руб"/>
        <s v="нэ Д2 Ленинский 134, 46 м2, 5 375 тыс.руб"/>
        <s v="нэ Д2 Ленинский 82 к3 , 59,2 м2, 7 575 тыс.руб"/>
        <s v="нэ Д2 Ленинский пр-кт д. 92 к 3, 47,8 м2, 4 565 тыс.руб"/>
        <s v="нэ Д2 Ленская ул д.4 к3, 51,0 м2 , 4775тр"/>
        <s v="нэ Д2 Луначарского 104 к2, 60,2 м2, 8 900 тыс.руб"/>
        <s v="нэ Д2 Лыжный пер д. 4 к1, 77 м2, 9 949 тыс.руб"/>
        <s v="нэ Д2 Лыжный пер д8 к1, 69,8 м2 ,9700тр"/>
        <s v="нэ Д2 Маршала Новикова ул д.1 к1, 52,3 м2 , 5500тр"/>
        <s v="нэ Д2 Металлистов 15, 75,1м2, 8 500 т.р."/>
        <s v="нэ Д2 Московский 68, 64.5м2, 6 100т.р."/>
        <s v="нэ Д2 Московское ш д. 6, 49,1 м2, 5 675 тыс.руб"/>
        <s v="нэ Д2 Наставников 30 к1, 51 м2, 4 400 тыс.руб"/>
        <s v="нэ Д2 Нахимова ул д. 20, 82 м2, 10 500 тыс.руб"/>
        <s v="нэ Д2 Новоизмайловский 17,32 м2, 2 999 тыс.руб"/>
        <s v="нэ Д2 Писарева 10 А, 72,5 м2, 7 577 тыс.руб"/>
        <s v="нэ Д2 Поэтический бульвар 11 корпус 1, 45,1 м2, 4 375 тыс.руб"/>
        <s v="нэ Д2 Придорожная аллея д.31, 45,6 м2 , 4200тр"/>
        <s v="нэ Д2 Приморский пр-кт д. 52 к. 1, 85 м2, 12 221 тыс.руб"/>
        <s v="нэ Д2 Просвещения пр-кт д.99, 67,9 м2 , 8585тр"/>
        <s v="нэ Д2 Пулковское ш д. 9 к2, 53,6 м2, 5 700 тыс.руб"/>
        <s v="нэ Д2 Руднева ул д. 29 к2, 44,4м2, 4125 тыс.руб"/>
        <s v="НЭ Д2 Руднева ул д. 30 к3, 46м2, 3 925тр"/>
        <s v="нэ Д2 Руднева ул. 9к3, 66 м2, 10 300 тыс.руб"/>
        <s v="нэ Д2 Русановская ул д. 17 к 2, 65 м2, 6 750 тыс.руб"/>
        <s v="нэ Д2 Свердловская наб., 58 , 65 м2 , 8500 тыс руб"/>
        <s v="нэ Д2 Северный пр-кт д.77 к3, 46,6 м2 , 4100тр"/>
        <s v="нэ Д2 Средний В.О. пр-кт д. 85, 98,6 м2, 12 139 тыс.руб"/>
        <s v="нэ Д2 Стачек 59, 59 м2, 6 075 тыс.руб."/>
        <s v="нэ Д2 Суздальский 12 кА, 82,3 м2, 7 375 тыс.руб"/>
        <s v="нэ Д2 Тореза 39 к 1, 50,7 м2, 6 280 тыс.руб"/>
        <s v="нэ Д2 Тореза пр-кт д82, 41,18 м2 , 4099тр"/>
        <s v="нэ Д2 Туристская 23/4, 50,5 м2, 6 750 тыс.руб"/>
        <s v="нэ Д2 Туристская ул д. 24 к 42, 52 м2, 6 575 тыс.руб"/>
        <s v="нэ Д2 Туристская ул д.22, 53,0 м2 , 7500тр"/>
        <s v="нэ Д2 ул. Седова 60, 58,6 м2, 6 925 тыс.руб"/>
        <s v="нэ Д2 Художников пр-кт д. 33 к 1, 47,46 м2, 3 975 тыс.руб"/>
        <s v="нэ Д2 Шлиссельбургский пр-кт д. 34 к 1, 49,6 м2, 5 450 тыс.руб"/>
        <s v="нэ Д2 Энгельса 15 , 55 м2, 6 075 тыс.руб"/>
        <s v="нэ Д2 Энгельса 7к2, 47.1м2, 5 850т.р."/>
        <s v="нэ Д2 Энгельса пр-кт д. 129 к 1, 49 м2, 5 325 тыс.руб"/>
        <s v="нэ Д2 Энгельса пр-кт д. 53, 55 м2, 9 595 тыс.руб"/>
        <s v="нэ Д2 Энтузиастов пр-кт д. 40 к1, 54 м2, 4 925 тыс.руб"/>
        <s v="нэ Д2, Авиаконструкторов пр-кт д. 17 корпус к1, 51,7 м2, 5 475 тр"/>
        <s v="нэ Д2, Культуры пр-кт д. 26 корпус 1, 45,9 м2, 4 175 тр"/>
        <s v="нэ Д2, Ленинский пр-кт д. 100 корпус 2, 72 м2, 6 675 тр"/>
        <s v="нэ ДОМ п.Стрельна , Краносельское ш 23, 225 м2, 12 500 тыс.руб"/>
        <s v="НЭ Е2 Шуваловский пр-кт д. 37, 51 м2, 6 000 тыс.руб"/>
        <s v="нэ К Будапештская 8, 16 м2, 1 575 тыс.руб"/>
        <s v="нэ К Маршала Жукова 22, 12 м2, 975 тыс.руб"/>
        <s v="нэ К Серебристый б-р 34/1, 1 475 тыс.руб"/>
        <s v="нэ Малая Каштановая аллея 9к1, 57,6 м2, 7 000 тыс.руб"/>
        <s v="нэ МК9 Михайлова 1, 293,7м2, 28 500т.р."/>
        <s v="нэ О1 Дибуновская 61, 30,2 м2, 4 000 тыс.руб"/>
        <s v="нэ О1 Льва Мациевича пл д. 3, 46,2 м2, 6 575 тыс.руб"/>
        <s v="нэ О1 Малая Каштановая 9, 50,6 м2, 7 075 тыс.руб"/>
        <s v="нэ О1 Парашютная ул д. 15, 46 м2, 5 600 тыс.руб"/>
        <s v="нэ О1 Шелгунова ул д. 7 к 2, 44,1 м2, 4 900 тыс.руб"/>
        <s v="нэ О1 Шуваловский пр. 37 к 1, 48,6 м2, 5 750 тыс.руб"/>
        <s v="нэ О1 1-я В.О. линия д. 24, 37,6 м2, 6 500 тыс.руб"/>
        <s v="нэ О1 Авиаконструкторов пр-кт д10, 36,7 м2 , 4 200тр"/>
        <s v="нэ О1 Альпийский пер. 32, 46,5 м2, 5 275 тыс.руб"/>
        <s v="нэ О1 Бадаева ул д. 8 к2 , 35,2 м2, 4 215 тыс.руб"/>
        <s v="нэ О1 Белы Куна ул д. 1 к 1, 50 м2, 8 080"/>
        <s v="нэ О1 Богатырский 36, 48,2 м2, 4 925 тыс.руб"/>
        <s v="нэ О1 Будапештская ул д 50, 29,5 м2 , 3 500тр"/>
        <s v="нэ О1 Бухарестская ул д72 к1, 33,0 м2 , 3900тр"/>
        <s v="нэ О1 Героев пр-кт д. 24 к 2, 44,1 м2, 4 175 тыс.руб"/>
        <s v="нэ О1 Гражданский пр-кт д.17, 31,9 м2 , 3150тр"/>
        <s v="нэ О1 Доблести 7\2, 34 м2, 3 875 тыс.руб"/>
        <s v="нэ О1 Загребский б-р д.7 к3, 36,9 м2 , 4300тр"/>
        <s v="нэ О1 Заставская ул д.46 к1, 36,3 м2 , 5 800 тр"/>
        <s v="нэ О1 Ивана Фомина ул д7 к3, 31,3 м2 , 4300тр"/>
        <s v="нэ О1 Искровский пр-кт д. 3 к2, 33,3 м2, 3 675 тыс.руб"/>
        <s v="нэ О1 Испытателей пр-кт д. 8 к1, 39 м2, 5 175 тыс.руб"/>
        <s v="нэ О1 Камская ул д. 4, 49 м2, 5 975 тыс.руб"/>
        <s v="нэ О1 Капитана Воронина ул д. 12, 30,5 м2, 3 475 тыс.руб"/>
        <s v="НЭ О1 кв Королева д. 21 к Ак1 , 45,7 м2, 5 850 тр"/>
        <s v="нэ О1 Коломяжский пр-кт д. 15 к1, 34,9 м2, 5 300 тыс.руб"/>
        <s v="нэ О1 Комендантский пр-кт д.17 к1, 37,6 м2 , 5100тр"/>
        <s v="нэ О1 Кондратьевский пр-кт д.62 к7, 37,0 м2 , 5050тр"/>
        <s v="нэ О1 Королева пр-кт д. 69, 25,7 м2, 2 525 тыс.руб"/>
        <s v="нэ О1 Кременчугская 9 к1, 43,2 м2, 7 475 тыс.руб"/>
        <s v="нэ О1 Кузнецова пр. 22 к1, 56 м2, 4 925 тыс.руб"/>
        <s v="нэ О1 Лиственная ул. 18/3, 43,5 м2, 5 900 тыс.руб"/>
        <s v="нэ О1 Лиственная ул. 18/3, 44 м2, 5 950 тыс.руб"/>
        <s v="нэ О1 Луначарского пр-кт д.78 к5, 30,9 м2 , 4200тр"/>
        <s v="нэ О1 Луначарского пр-кт д76 к2, 58,2 м2, 6200тр"/>
        <s v="нэ О1 Малая Каштановая аллея 9 к1, 46,17 м2, 5 575 тыс.руб"/>
        <s v="нэ О1 Мартыновская 6 , 36,7 м2, 3 500 тыс.руб"/>
        <s v="нэ О1 Маршала Блюхера пр-кт д. 38 к.3, 32 м2, 2 990 тыс.руб"/>
        <s v="нэ О1 Маршала Блюхера пр-кт д. 8 к1, 40,1 м2, 5 675 тыс.руб"/>
        <s v="нэ О1 Маршала Жукова пр-кт д. 64 к. 1, 31,1 м2, 2 975 тыс.руб"/>
        <s v="нэ О1 Наставников пр-кт д. 28 к 1, 40 м2, 3 300 тыс.руб"/>
        <s v="нэ О1 Николая Рубцова ул д. 9, 35 м2, 3 700 тыс.руб"/>
        <s v="нэ О1 Новое Девяткино, Главная ул д. 58, 39 м2, 3 275 тыс.руб"/>
        <s v="нэ О1 Обуховской Обороны пр-т 291 к2, 32,5 м2, 3 225 тыс.руб"/>
        <s v="нэ О1 Парашютная ул д.61 к1, 34,5 м2 , 3550тр"/>
        <s v="нэ О1 Парашютная ул д.61 к1, 34,55 м2 , 3690тр"/>
        <s v="нэ О1 Парашютная ул д61 к1, 35,0 м2 , 3500тр"/>
        <s v="нэ О1 Парголово п, Валерия Гаврилина ул д.3 к2, 35,7 м2 , 4600тр"/>
        <s v="нэ О1 Пискаревский пр-кт д. 159 к3, 39,9 м2, 3 375 тыс.руб"/>
        <s v="нэ О1 Пискаревский пр-кт д.10, 30,8 м2 , 3230тр"/>
        <s v="нэ О1 пр.Ветеранов 122, кв 126, 46,6 м, 4660 тыс. руб"/>
        <s v="нэ О1 Приморский пр-кт д. 157 к2, 40,0 м2 , 5 300 тр"/>
        <s v="нэ О1 Просвещения 53 к1,49,5 м2, 5 100 тыс.руб"/>
        <s v="нэ О1 Римского-Корсакова , д 20 кв 20, 32,3 м, 3550 тыс. руб"/>
        <s v="нэ О1 Русановская 17/3, 42,3 м2, 4 475 тыс.руб"/>
        <s v="нэ О1 Русановская ул д. 19 к4, 42,4 м2, 3 975 тыс.руб"/>
        <s v="нэ О1 Рыбацкий 37 к1, 39 м2, 3 925 тыс.руб"/>
        <s v="нэ О1 Северный пр-кт д.91 к1, 30,8 м2 , 3450тр"/>
        <s v="нэ О1 Сердобольская 7 к2, 37,6 м2, 5 175 тыс.руб"/>
        <s v="нэ О1 Серебристый б-р д. 34 к 1, 30,9 м2, 3 575 тыс.руб"/>
        <s v="нэ О1 Серебристый б-р д17 к1, 35,2 м2 , 5 400тр"/>
        <s v="нэ О1 Сизова пр-кт д. 25, 38 м2, 4 775 тыс.руб"/>
        <s v="нэ О1 Софийская ул д. 28, 38,6 м2, 4 365 тыс.руб"/>
        <s v="нэ О1 Тореза пр-кт д25, 30,8 м2 , 3 800 тр"/>
        <s v="нэ О1 Тореза пр-кт д9, 38,0 м2 , 4 150тр"/>
        <s v="нэ О1 Туристская 10 к1 , 31,9 м2, 5 075 тыс.руб"/>
        <s v="нэ О1 Туристская 28, 39м2, 4 575 т.р."/>
        <s v="нэ О1 Туристская ул д38, 39,3 м2 , 4 100тр"/>
        <s v="нэ О1 ул. Корнея Чуковского, д. 7, 33,2 м2, 3 300 тыс.руб"/>
        <s v="нэ О1 Художников пр-кт д. 9 к 2, 32,5 м2, 3 550 тыс.руб"/>
        <s v="нэ О1 Шаврова 7 к1 , 44,7 м2, 3 825 тыс.руб"/>
        <s v="нэ О1 Шаврова ул д.13 к1, 42,9 м2 , 4800тр"/>
        <s v="нэ О1 Шкапина ул. 9 к11, 39 м2, 5 375 тыс.руб"/>
        <s v="нэ О1 Энгельса пр-кт д.147 к2, 33,0 м2 , 3625тр"/>
        <s v="нэ О1 Юнтоловский пр-кт д.47 к2, 39,2 м2 , 3200тр"/>
        <s v="нэ О1 Якорная ул д. 6, 30,3 м2, 3 075 тыс.руб"/>
        <s v="нэ О1 Ярославский пр-кт д. 66 к 1, 43 м2, 6 000 тыс.руб"/>
        <s v="нэ О1, Подвойского ул д. 15, 37,60 м2, 4325 тр"/>
        <s v="нэ О1, 1-я Утиная ул д. 28, 49,3 м2, 6 400 тр"/>
        <s v="нэ П5 Коломенская ул д. 7, 149 м2, 16 000 тыс.руб"/>
        <s v="нэ СТ Комендантский пр-кт д. 67, 25 м2, 2 900 тыс.руб"/>
        <s v="нэ СТ Кондратьевский пр-кт д. 64 к. 9, 28,4 м2, 3 325 тыс.руб"/>
        <s v="нэ СТ Орджоникидзе 52 , 25,5 м2, 2 845 тыс.руб"/>
        <s v="нэ СТ Орджоникидзе ул д. 52, 24,3 м2, 3 375 тыс.руб"/>
        <s v="нэ СТ Орджоникидзе ул д52, 25,4 м2 , 2900тр"/>
        <s v="нэ СТ Рыбацкий 18 к2, 27, 4 м 2, 3 300 тыс.руб"/>
        <s v="нэ СТ, Парголово, Николая Рубцова ул д. 9, 27,3 м2, 3 275 т.р.р"/>
        <s v="нэ Т3 Авиаконструкторов пр-кт д. 10, 66 м2, 6 500 тыс.руб"/>
        <s v="нэ Т3 2-й Муринский пр-кт д.51, 65,4 м2 , 6800тр"/>
        <s v="нэ Т3 6-я Советская ул д. 4, 77,7 м2, 6 500 тыс.руб"/>
        <s v="нэ Т3 8-я Советская 47, 71м2, 7 250т.р."/>
        <s v="нэ Т3 Авиаконструкторов пр-кт д. 1, 79,6 м2, 9 595 тыс.руб"/>
        <s v="нэ Т3 Авиаконструкторов пр-кт д. 38 к 2, 100 м2, 9 322 тыс.руб"/>
        <s v="нэ Т3 Б. Конюшенная 13, 107,5м2, 19 999т.р."/>
        <s v="нэ Т3 Беринга ул д. 22 к1, 56,2 м2, 6 275 тыс.руб"/>
        <s v="нэ Т3 Богатырский 36 к1, 88,8 м2, 8 900 тыс.руб"/>
        <s v="нэ Т3 Богатырский 8, 72 м2, 7 878 тыс.руб"/>
        <s v="нэ Т3 Большая Озерная ул д. 59, 142 м2, 16 000 тыс.руб"/>
        <s v="нэ Т3 Большевиков пр-кт д. 3 к 1, 70 м2, 7 025 тыс.руб"/>
        <s v="нэ Т3 Большой Сампсониевский 98, 63 м2, 10 100 тыс.руб"/>
        <s v="нэ Т3 Верности 14к3, 59,9м2, 5 600 т.р."/>
        <s v="нэ Т3 Воронежская ул д. 76, 124 м2, 17 900 тыс.руб"/>
        <s v="нэ Т3 Выборгское шоссе 15, 102,5 м2, 14 950 тыс.руб"/>
        <s v="нэ Т3 Гороховая 17 кв22, 92 м2, 10 990 тыс.руб."/>
        <s v="нэ Т3 Загребский бульвар 39 к2, 62,5 м2, 6 075 тыс.руб"/>
        <s v="нэ Т3 Заставская 44 к1, 93 м2, 13 000 тыс.руб"/>
        <s v="нэ Т3 Искровский 1 к13, 66,2 м2, 5 575 тыс.руб"/>
        <s v="нэ Т3 Камышовая ул д. 22 к1, 80 м2, 7 700 тыс.руб"/>
        <s v="нэ Т3 Комендантский пр-кт д. 21 к 1, 98,9 м2, 12 120 тыс.руб"/>
        <s v="нэ Т3 Комендантский пр-кт д.12, 114,7 м2 , 12000тр"/>
        <s v="нэ Т3 Композиторов ул д. 12, 102,4 м2, 11 100 тыс.руб"/>
        <s v="нэ Т3 Композиторов ул д. 31 к2, 80,3 м2, 8 940 тыс.руб"/>
        <s v="нэ Т3 Кондратьевский пр, 62, 97,6 м2, 10 300 тыс.руб"/>
        <s v="нэ Т3 Королева 59\5, 74,5 м2, 7 475 тыс.руб."/>
        <s v="нэ Т3 Королева пр-кт д. 19, 60,2 м2, 5 300 тыс.руб"/>
        <s v="нэ Т3 Королева пр-кт д61, 103,4 м2 , 12700тр"/>
        <s v="нэ Т3 Костромской пр-кт д. 37, 82,3 м2, 7 750 тыс.руб"/>
        <s v="нэ Т3 Купчинская ул д6 к4, 74,6 м2 , 5200тр"/>
        <s v="нэ Т3 Лыжный 3, 93м2, 19 000т.р."/>
        <s v="нэ Т3 Нарвский пр. 23к2, 71м2, 6 850т.р."/>
        <s v="нэ Т3 Народная ул. 11 к2, 84,4 м2, 7 175 тыс.руб"/>
        <s v="нэ Т3 Науки пр-кт д. 18, 58 м2, 7 500 тыс.руб"/>
        <s v="нэ Т3 Новаторов 34 , 42 м2, 4 375 тыс.руб"/>
        <s v="нэ Т3 Петергофское ш д55 к1, 88,0 м2 , 10300тр"/>
        <s v="нэ Т3 Планерная 67 к2, 84 м2, 7 175 тыс.руб"/>
        <s v="нэ Т3 Пражская 33, 59м2, 5 050т.р."/>
        <s v="нэ Т3 Придорожная аллея 1 ,60 м2, 5 000 тыс.руб"/>
        <s v="нэ Т3 Руднева ул д. 21 к2, 70 м2, 7 075 тыс.руб"/>
        <s v="нэ Т3 Руднева улица 21 к2, 70,0 м2 , 6350тр"/>
        <s v="нэ Т3 Рябовское ш., 119/4, 69,6 м2, 4 275 тыс.руб"/>
        <s v="нэ Т3 Савушкина 124к1, 98 м2, 13 130"/>
        <s v="нэ Т3 Савушкина ул д. 107 к1, 69.4 м2, 6 535 тыс.руб"/>
        <s v="нэ Т3 Северный пр-кт д.77, к4, 58,2 м2, 7000тр"/>
        <s v="нэ Т3 Серебристый б-р д. 29 к2, 94,2 м2, 10 200 тыс.руб"/>
        <s v="нэ Т3 Сестрорецкая ул д.1, 70,8 м2 , 6900тр"/>
        <s v="нэ Т3 Ситцевая ул д17 к2, 56,5 м2 , 5 400 тр"/>
        <s v="нэ Т3 Смолячкова 14к2, 60.4м2, 7 475т.р."/>
        <s v="нэ Т3 Стачек 16, 106,5 м2, 11 770 тыс.руб"/>
        <s v="нэ Т3 Суздальское ш д. 28 к2, 90,1 м2, 9 696 тыс.руб"/>
        <s v="нэ Т3 Тимуровская ул д. 15 к1, 62,7 м2, 5 600 тыс.руб"/>
        <s v="нэ Т3 Тихорецкий пр 13, 58,6 м2, 4950 тыс.руб"/>
        <s v="нэ Т3 Тореза 36 к 2, 70 м2, 9 800 тыс.руб"/>
        <s v="нэ Т3 Трамвайный 15 к 1, 42 м2, 3 975 тыс.руб"/>
        <s v="нэ Т3 Ударников пр-кт д. 43 к1, 69,8 м2, 5 775 тыс.руб"/>
        <s v="нэ Т3 ул. Лени Голикова 62, 59,8 м2, 5 575 тыс.руб"/>
        <s v="нэ Т3 ул.Еремеева 5 к2, 84,2 м2, 8 300 тыс.руб."/>
        <s v="нэ Т3 Ушаковская 3 к4 , 109,49 м2, 15 150 тыс.руб"/>
        <s v="нэ Т3 Финский пер.9, 65,7м2, 5 500т.р."/>
        <s v="нэ Т3 Художников 41, 42м2, 5 150т.р."/>
        <s v="нэ Т3 Шаумяна пр-кт д. 54, 55,6 м2, 5 575 тыс.руб"/>
        <s v="нэ Т3,Художников пр-кт д. 19 корпус к1, 61,1 м2,4 350 тр"/>
        <s v="нэ Т№ Культуры пр., 24к1, 48.1 м2, 5 975т.р."/>
        <s v="нэ Ч4 15 линия 74 лит.Б, 71,1 м2, 7 575 тыс.руб"/>
        <s v="нэ Ч4 Б.Разночинная 23, 95,4м2, 8 575т.р."/>
        <s v="нэ Ч4 Большая Зеленина 16 , 67,6 м2, 6 875 тыс.руб"/>
        <s v="нэ Ч4 Витебская 5к6 , 53, 9 м2, 5 600 тыс.руб"/>
        <s v="нэ Ч4 Жака Дюкло ул д6 к1, 105,0 м2 , 11800тр"/>
        <s v="нэ Ч4 Казанская ул д. 39, 101,6 м2, 14 990 тыс.руб"/>
        <s v="нэ Ч4 Камышовая ул д. 28 к2, 89 м2, 8 500 тыс.руб"/>
        <m/>
        <s v="нэ Ч4 Коммуны ул д. 52, 107,3 м2, 9 595 тыс.руб"/>
        <s v="нэ Ч4 Краснопутиловская ул д. 99, 48,5 м2, 4 900 тыс.руб"/>
        <s v="нэ Ч4 Ленинский 78 к1, 120,1 м2, 11 615 тыс.руб"/>
        <s v="нэ Ч4 Подъездной пер. 5, 72,8 м2, 12 323 тыс.руб"/>
        <s v="нэ Ч4 Предпортовый проезд д.12 к1, 107,6 м2 , 10200тр"/>
        <s v="нэ Ч4 Руставели ул д20, 75,5 м2 , 5700тр"/>
        <s v="нэ Ч4 Симонова ул д.7 к1, 73,4 м2 , 5800тр"/>
        <s v="нэ Ч4 Счастливая 9, 48,49 м2, 4 100 тыс.руб"/>
        <s v="нэ Ч4 Туристская 11 к1, 110 м2, 9 100 тыс.руб"/>
        <s v="нэ Ч4 Финский пер д. 5, 94,1 м2, 8 383"/>
        <s v="нэ Ч4 Хасанская ул д. 8, 72,4 м2, 5 600 тыс.руб"/>
        <s v="ЭК Ч4 Выборгское шоссе 5к3, кв 33, 104,8м2, 15 500т.р."/>
        <s v="ЭК 1Д Металлистов пр-кт д. 116 к1 46,5м.кв., 5700тр"/>
        <s v="ЭК 1О, Богатырский пр-кт д. 39 корпус к2, 36,4 м2, 4 600 тр"/>
        <s v="ЭК 1О, Королева пр-кт д. 61, 43,5 м2, 4 500 тр"/>
        <s v="ЭК 1О, Тореза пр-кт д. 44/2, 34,5 м2, 4 200тр"/>
        <s v="ЭК 2Д Ситцевая ул д11 к1, 59,7 м2 , 5870тр"/>
        <s v="ЭК 2Д Яхтенная ул д. 6 к1, 52,4 м2 , 6 990тр"/>
        <s v="ЭК 2Д, Авиаконструкторов пр-кт д. 39 корпус 1, 51,5 м2, 5 375 тр"/>
        <s v="ЭК 2Д, Софийская ул д. 35 корпус 5, 45,1 м2, 3 675 тр"/>
        <s v="ЭК 2Д, Шаврова ул д. 13 корпус 1, 59,7 м2, 5 950 тр"/>
        <s v="Эк 2К Литейный 33, 50,4 м2, 3 900 т.р."/>
        <s v="ЭК 3Т, Лыжный пер д. 4 корпус к1, 86,5 м2, 10 850 тр"/>
        <s v="ЭК 4Ч, Ланское ш д. 14 корпус к1, 106,3 м2, 13 640 тр"/>
        <s v="ЭК O1 Парголово, Валерия Гаврилина ул д. 13к1, 35м2, 3875 тр"/>
        <s v="ЭК Д2 Коломяжский пр-кт д. 15 к 2, 80,4 м2, 11 958 тыс.руб"/>
        <s v="ЭК Д2 Уточкина ул д. 2 к 1, 54,8 м2, 5 650 тыс.руб"/>
        <s v="ЭК Д2 2-я Никитинская ул д. 53, 64,4 м2, 7 700 тыс.руб"/>
        <s v="ЭК Д2 3-й Рабфаковский Переулок 10 к1, 45,32 м2 , 3600тр"/>
        <s v="ЭК Д2 Бабушкина ул д. 115 к 2, 47 м2, 3 800 тыс.руб"/>
        <s v="ЭК Д2 Беговая ул д. 5, 52,4 м2 , 7275тр"/>
        <s v="ЭК Д2 Белорусская ул д. 14 к22, 47,8 м2, 3 995 тыс.руб"/>
        <s v="ЭК Д2 Богатырский пр-кт д. 25 к4, 46,4 м2, 5 175 тыс.руб"/>
        <s v="ЭК Д2 Богатырский пр-кт д.22 к1, 65,0 м2 , 8360тр"/>
        <s v="ЭК Д2 Буренина ул д3, 41,5 м2 , 4175тр"/>
        <s v="ЭК Д2 Бухарестская ул д.72 к1, 54,16 м2 , 5675тр"/>
        <s v="ЭК Д2 Гаккелевская 33 к1, 90 м2, 13 250 тыс.руб"/>
        <s v="ЭК Д2 Генерала Симоняка ул д18, 50,0 м2 , 5 675тр"/>
        <s v="ЭК Д2 Гражданский пр-кт д114 к1, 45,6 м2 , 4400тр"/>
        <s v="ЭК Д2 Долгоозерная ул д41 к1, 54,0 м2 , 6375тр"/>
        <s v="ЭК Д2 Дыбенко ул д. 24 к 2, 45 м2, 4 575 тыс.руб"/>
        <s v="ЭК Д2 Железноводская ул д. 5, 44,1 м2, 4 625 тыс.руб"/>
        <s v="ЭК Д2 Ивановская 7, 70 м2, 8 887 тыс.руб"/>
        <s v="ЭК Д2 Кантемировская 27, кв.34, 57,3 м2, 5 499 т.р."/>
        <s v="ЭК Д2 Капитанская ул д.5, 54,8 м2 , 8100тр"/>
        <s v="ЭК Д2 Киевская ул д. 3 к 27, 60 м2, 8 409 тыс.руб"/>
        <s v="ЭК Д2 Комендантский 10 к1, 65,9 м2, 7 575 тыс.руб"/>
        <s v="ЭК Д2 Комендантский 32 к2 , 55 м2, 5 675 тыс.руб"/>
        <s v="ЭК Д2 Комендантский пр-кт д. 13 к1, 70 м2, 10 990 тыс.руб"/>
        <s v="ЭК Д2 Костромской 30 , 75,6 м2, 8 475 тыс.руб"/>
        <s v="ЭК Д2 Костромской 37, 57,7 м2,5 375 тыс.руб"/>
        <s v="ЭК Д2 Косыгина пр-кт д. 31 к 2, 48 м2, 4 575 тыс.руб"/>
        <s v="ЭК Д2 Крюкова ул д.3, 42,0 м2 , 3975тр"/>
        <s v="ЭК Д2 Кушелевская дор д.3 к8, 58,0 м2 , 6575тр"/>
        <s v="ЭК Д2 Ланское ш 13, 40,9 м2, 5 000 тыс.руб"/>
        <s v="ЭК Д2 Ленинградская 69, 43,23 м2, 3 175 тыс.руб"/>
        <s v="ЭК Д2 Ленинский 75 к2, 51 м2, 5 575 тыс.руб"/>
        <s v="ЭК Д2 Ленская 19/1, 52,6 м2, 6 775 тыс.руб"/>
        <s v="ЭК Д2 Луначарского пр-кт д.78 к1, 45,6 м2 , 4675тр"/>
        <s v="ЭК Д2 Лыжный пер д. 8 к 1, 81 м2, 8 888 тыс.руб"/>
        <s v="ЭК Д2 Маршала Новикова 8 к1, 52,7 м2, 5 700 тыс.руб"/>
        <s v="ЭК Д2 Матроса Железняка 57, 82,4 м2, 8 000 тыс.руб"/>
        <s v="ЭК Д2 Мебельная ул д. 47 к 1, 62 м2, 8 085 тыс.руб"/>
        <s v="ЭК Д2 Непокоренных 14к2, 54,7м2, 6 999т.р."/>
        <s v="ЭК Д2 Новоколомяжский пр-кт д11, 70,9 м2 , 7800тр"/>
        <s v="ЭК Д2 Новолитовская ул д. 4, 65,2 м2, 8 540 тыс.руб"/>
        <s v="ЭК Д2 Новостроек 25 , 55 м2, 5 575 тыс.руб"/>
        <s v="ЭК Д2 Оптиков ул д.47 к1, 63,0 м2 , 9393тр"/>
        <s v="ЭК Д2 Парашютная ул д. 61 к 3, 62,5 м2, 6 460 тыс.руб"/>
        <s v="ЭК Д2 Парашютная ул д.58 а, 60,8 м2 , 6300тр"/>
        <s v="ЭК Д2 Пискаревский пр-кт д. 20, 48,3 м2, 3 880 тыс.руб"/>
        <s v="ЭК Д2 Приморское ш.267, 62,7м2, 5 600т.р."/>
        <s v="ЭК Д2 Просвещения пр-кт д. 39 к 2, 54,2 м2, 5 375 тыс.руб"/>
        <s v="ЭК Д2 Реки Фонтанки наб д. 84 к А, 136 м2, 15 500 тыс.руб"/>
        <s v="ЭК Д2 Савушкина 107 к 1, 55 м2, 5 100 тыс.руб"/>
        <s v="ЭК Д2 Светлановский пр-кт д.75, 46,0 м2 , 4375тр"/>
        <s v="ЭК Д2 Учительская ул д. 5 к1, 52 м2, 4 800 тыс.руб"/>
        <s v="ЭК Д2 Черной речки наб д. 12, 59,7 м2, 8 080 тыс.руб"/>
        <s v="ЭК Д2 Шкиперский проток 20 , 66 м2, 9 494 тыс.руб"/>
        <s v="ЭК Д2 Шуваловский пр-кт д. 63 к1 54,0 м.кв., 4 900 тр"/>
        <s v="ЭК Д2 Яхтенная ул д. 9 к1, 55 м2, 5650 тыс.руб."/>
        <s v="ЭК Д2, Комендантский пр-кт д. 53 корпус 1, 65,2 м2,7 950 тр"/>
        <s v="ЭК Д2, Маршала Новикова ул д. 8 к 1, 52,7 м2 ,5 700 тр"/>
        <s v="ЭК Д2, Передовиков ул д. 9 к2, 55 м2, 6 850 тр"/>
        <s v="ЭК Д2, Пискаревский пр-кт д. 20, 44,7 м2, 4 075 тр"/>
        <s v="ЭК Е2 2-Жерновская 25, 46 м2, 4 440 тыс.руб"/>
        <s v="ЭК Е2 Среднеохтинский пр. 23 к2, 45,1 м2, 6 575 тыс.руб"/>
        <s v="ЭК К Лесной 13/8, 24м2, 1 500т.р."/>
        <s v="ЭК К1 Улица Красного Курсанта 23, 30,0 м2 , 1 725тр"/>
        <s v="ЭК Лиговский Проспект 100 , 22,6 м2 , 2975тр"/>
        <s v="ЭК О1 Парашютная ул д. 23 к 2, 46,2 м2, 5 675 тыс.руб"/>
        <s v="ЭК О1 Авиаконструкторов пр-кт д. 38 к 1, 33,1 м2, 4 575 тыс.руб"/>
        <s v="ЭК О1 Академика Павлова 7, 35 м2, 6 375 тыс.руб"/>
        <s v="ЭК О1 Афанасьевская 6 к1, 39,4 м2, 4 075 тыс.руб"/>
        <s v="ЭК О1 Богатырский пр-кт д. 58 к 3, 37,4 м2, 4 075 тыс.руб"/>
        <s v="ЭК О1 Большевиков пр-кт д. 79 к 4, 45,5 м2, 4 575 тыс.руб"/>
        <s v="ЭК О1 Выборгское ш д.27 к3, 41,8 м2 , 5075тр"/>
        <s v="ЭК О1 Гражданский проспект д.130 к1 , 33,4 м2 , 3 265тр"/>
        <s v="ЭК О1 Дрезденская 21, 35,5 м2, 3 699 тыс.руб"/>
        <s v="ЭК О1 Есенина 8 к1, 32,6 м2, 3 575 тыс.руб"/>
        <s v="ЭК О1 Казанская (Малая Охта) ул д. 5, 34,4 м2, 3 975 тыс.руб"/>
        <s v="ЭК О1 Коломяжский пр-кт д. 20, 49 м2, 8 080 тыс.руб"/>
        <s v="ЭК О1 Коммуны ул д. 61, 63,5 м2, 6 990 тыс.руб"/>
        <s v="ЭК О1 Композиторов улица д12 А , 48,0 м2 , 5775тр"/>
        <s v="ЭК О1 Королева пр-кт д.21 к1, 79,0 м2 , 8989 тр"/>
        <s v="ЭК О1 Кременчугская ул д. 11 к2, 44 м2, 7 777 тыс.руб"/>
        <s v="ЭК О1 Кушелевская дор д. 7 к 6, 33.9 м2, 3 655 тыс.руб"/>
        <s v="ЭК О1 Лабораторный пр-кт д20 к3, 36,4 м2 , 4 210 тр"/>
        <s v="ЭК О1 Ленинградская 16 к1, 33,8 м2, 2 925 тыс.руб"/>
        <s v="ЭК О1 Ленинский пр. 74 к3, 45 м2, 3 600 тыс.руб"/>
        <s v="ЭК О1 Народного Ополчения 10 , 39,41 м2, 5 600 тыс. руб"/>
        <s v="ЭК О1 Оптиков ул д. 47 к 3, 41 м2, 4 350 тыс.руб"/>
        <s v="ЭК О1 Парашютная ул д. 52, 43 м2, 4 975 тыс.руб"/>
        <s v="ЭК О1 Парашютная ул д.27 к1, 45,8 м2 , 5500тр"/>
        <s v="ЭК О1 Партизана Германа 43 к1, 30,5 м2, 2 775 тыс.руб"/>
        <s v="ЭК О1 Пловдивская ул д. 2, 28,7 м2, 2 975 тыс.руб"/>
        <s v="ЭК О1 Пражская ул д.29, 35,5 м2 , 4375тр"/>
        <s v="ЭК О1 Просвещения 54, 32,8 м2, 4 200 тыс.руб"/>
        <s v="ЭК О1 Пулковское ш. 14 Е, 37,2 м2, 4 075 тыс.руб"/>
        <s v="ЭК О1 Пушкин г. Церковная 50, 30,5м2, 3 075 тыс.руб"/>
        <s v="ЭК О1 Русановская улица 19 к4, 48,3 м2 , 3 990 тр"/>
        <s v="ЭК О1 Рыбацкий пр-кт д. 18 к 2, 43,7 м2, 4 625 тыс.руб"/>
        <s v="ЭК О1 Савушкина 143к1, 51 м2, 7 150 тыс.руб"/>
        <s v="ЭК О1 Спасский пер д. 6, 28,7 м2, 4 375 тыс.руб"/>
        <s v="ЭК О1 Стачек 67 к2, 120 м2, 14 140 тыс.руб ."/>
        <s v="ЭК О1 Стойкости ул д. 27, 30,53 м2, 2 875 тыс.руб"/>
        <s v="ЭК О1 Суздальское ш. 28/2 , 44.2 м2, 4 575 тыс.руб."/>
        <s v="ЭК О1 Тамбасова 24 к2, 30,9 м2, 3 050 тыс.руб"/>
        <s v="ЭК О1 Танкиста Хрустицкого 102, 3 375 тыс.руб"/>
        <s v="ЭК О1 Тельмана ул д. 30 к1, 44м2, 4 575 тыс.руб"/>
        <s v="ЭК О1 ул.Кораблестроителей 32,к.3, 41м2, 7 900 т.р."/>
        <s v="ЭК О1 Шуваловский пр-кт д.37 к1, 45,3 м2 , 6075тр"/>
        <s v="ЭК О1 Энергетиков пр-кт д. 38, 36 м2, 4 075 тыс.руб"/>
        <s v="ЭК О1, Верности ул д. 7 к 2, 42,1 м2, 5 575 тр"/>
        <s v="ЭК П5 Белы Куна ул д.1 к3, 135,0 м2 , 17675тр"/>
        <s v="ЭК П5 Ветеранов 112, 71,2 м2, 5 275т.р."/>
        <s v="ЭК Парашютная ул д. 19 к1, 68 м2, 7 600 тыс.руб"/>
        <s v="ЭК Северный 24, 57,6 м2, 4 950 тыс.руб"/>
        <s v="ЭК СТ Варшавская ул д.19 к2, 25,0 м2 , 3 880тр"/>
        <s v="ЭК СТ Выборгское ш 23/2 , 32,8 м2, 3 700 тыс.руб"/>
        <s v="ЭК Ст Земледельческая 5.к2, 46,5м2, 5 225т.р."/>
        <s v="ЭК СТ Кондратьевский пр-кт д. 64 к9, 24,2 м2, 3 490 тыс.руб"/>
        <s v="ЭК СТ Кондратьевский пр-кт д64 к9, 24,0 м2 , 3400тр"/>
        <s v="ЭК СТ Кораблестроителей ул д40 к7, 38,6 м2 , 5 675тр"/>
        <s v="ЭК СТ Королёва пр-т. д.69, 24,6 м2 , 3 300 тр"/>
        <s v="ЭК СТ Орджоникидзе 59/2, 27,6 м2, 3 275 тыс.руб"/>
        <s v="ЭК СТ Планерная ул д63 к1, 33,7 м2 , 3950тр"/>
        <s v="ЭК СТ Светлановский пр-кт д103, 26,6 м2 , 3850тр"/>
        <s v="ЭК СТ Суздальское ш д. 24 к 3, 21 м2, 2 475 тыс.руб"/>
        <s v="ЭК СТ Турку 1 к2 , 33,6м2, 4 275 тыс.руб"/>
        <s v="ЭК СТ, Кондратьевский пр-кт д. 70 корпус 1, 25 м2, 2 975 тр"/>
        <s v="ЭК Т3 7-я линия В.О, 54 , 95 м2, 10 990 тыс.руб"/>
        <s v="ЭК Т3 Богатырский 50к1, 97. 9м2, 9 325т.р."/>
        <s v="ЭК Т3 Богатырский 53, 80м2, 8 585 т.р."/>
        <s v="ЭК Т3 Брюсовская ул д. 11, 59,2 м2 , 4 800 тр"/>
        <s v="ЭК Т3 Выборгское ш 17/3, 64,3 м2, 8 585 тыс.руб"/>
        <s v="ЭК Т3 Греческий проспект 12, 97,8 м2, 11 200 тыс.руб"/>
        <s v="ЭК Т3 Дальневосточный пр-кт д. 6 к 1, 96,2 м2, 9 797 тыс.руб"/>
        <s v="ЭК Т3 Дибуновская ул д. 9, 64 м2, 8 900 тыс.руб"/>
        <s v="ЭК Т3 Димитрова ул д. 12 к1, 61,9 м2, 5 575 тыс.руб"/>
        <s v="ЭК Т3 Димитрова ул д.2 к1, 101,2 м2 , 11868тр"/>
        <s v="ЭК Т3 кв Королева д. 26 к1 кв 127, 71,3 м2, 6 475 тр"/>
        <s v="ЭК Т3 Коллонтай 16, к.3, 72,8м2, 7 100 т.р"/>
        <s v="ЭК Т3 Коллонтай ул д. 21 к1, 71,6 м2, 6 475 тыс.руб"/>
        <s v="ЭК Т3 Комендантский пр-к д. 25 к 1, 76 м2, 9 509 тыс.руб"/>
        <s v="ЭК Т3 Комендантский пр. 53 к3, 98,6 м2, 10 500 тыс.руб"/>
        <s v="ЭК Т3 Кораблестроителей ул д. 30, 98 м2, 16 160 тыс.руб"/>
        <s v="ЭК Т3 Королёва 28, 80,7 м2, 7 300 тыс.руб"/>
        <s v="ЭК Т3 Корякова 36, 121,4м2, 11 110т.р."/>
        <s v="ЭК Т3 Крыленко ул д. 17 к1, 49,1 м2, 4 400 тыс.руб"/>
        <s v="ЭК Т3 Культуры д 25 к3 , 71 тыс.руб, 6 075 тыс.руб"/>
        <s v="ЭК Т3 Культуры пр-кт д. 22 к 1, 70,2 м2, 6 899 тыс.руб"/>
        <s v="ЭК Т3 Литейный пр., 40 кв 39, 128 м2, 10 990 тыс.руб."/>
        <s v="ЭК Т3 Малая Бухарестская 2,кв 7 87м2, 9999 т.р."/>
        <s v="ЭК Т3 Маршака пр-кт д16 к4, 76,5 м2 , 6075тр"/>
        <s v="ЭК Т3 наб. Обводного канала 142к16, 78,7 м2, 6 875 т.р."/>
        <s v="ЭК Т3 Набережная реки Фонтанки 82/1, 90,5 м2, 8 585 тыс.руб"/>
        <s v="ЭК Т3 Науки пр-кт д47 к2, 100,4 м2 , 17000тр"/>
        <s v="ЭК Т3 Новоизмайловский Проспект 63, 58,2 м2 , 4 770тр"/>
        <s v="ЭК Т3 Подводника Кузьмина ул д. 8 к А, 41,6 м2, 3 700 тыс.руб"/>
        <s v="ЭК Т3 Политехническая 31, 87,8м2, 8 500т.р."/>
        <s v="ЭК Т3 Приморский 151, 67,6 м2, 6 900 тыс. руб"/>
        <s v="ЭК Т3 Просвещения пр-кт д.53 к1, 65,7 м2 , 7675тр"/>
        <s v="ЭК Т3 Пулковская ул д6 к4, 94,4 м2 , 11 500 тр"/>
        <s v="ЭК Т3 Репищева ул д. 21 к 1, 69,3 м2, 6 575 тыс.руб"/>
        <s v="ЭК Т3 Рижский пр-т, 20 , 63,7 м2, 7 275 тыс.руб"/>
        <s v="ЭК Т3 Ропшинская ул. 4, 80,5 м2, 7 979 тыс.руб"/>
        <s v="ЭК Т3 Савушкина 118, 88,8 м2, 10 700 тыс.руб"/>
        <s v="ЭК Т3 Савушкина 140 , 94,2м2, 12 120 тыс.руб"/>
        <s v="ЭК Т3 Савушкина ул д137 к2, 67,1 м2 , 8080тр"/>
        <s v="ЭК Т3 Северный пр-кт д.77 к4, 52,6 м2 , 4975тр"/>
        <s v="ЭК Т3 Союзный пр-кт д. 4, 93 м2, 13 938 тыс.руб"/>
        <s v="ЭК Т3 Суздальский пр-кт д107, 59,9 м2 , 5 975тр"/>
        <s v="ЭК Т3 Торжковская ул д. 1 , 85,6 м2, 9 595тр"/>
        <s v="ЭК Т3 Учительская ул д. 9 к 2, 54,6 м2, 5 275 тыс.руб"/>
        <s v="ЭК Т3 Чудновского ул д. 8 к 2, 60,5 м2, 6 075 тыс.руб"/>
        <s v="ЭК Т3 Шаумяна пр-кт д. 38, 59,6 м2, 5 475 тыс.руб"/>
        <s v="ЭК Т3 Шуваловский 61 к2, 69 м2, 6 575 тыс.руб"/>
        <s v="ЭК Т3 Энергетиков 34 , 60,7 м2, 6 800 тыс.руб"/>
        <s v="ЭК Т3 Энтузиастов 20 к1, 57 м2, 6 875 тыс.руб"/>
        <s v="ЭК Т3 Энтузиастов 43к1, 81,7м2, 8 385т.р."/>
        <s v="ЭК Т3 Энтузиастов пр-кт д. 38, 82,3 м2, 9 999 тыс.руб"/>
        <s v="ЭК Т3, Долгоозерная ул д. 8, 93 м2, 7 500 м2"/>
        <s v="ЭК Ч4 Пр-т Большевиков пр-кт д. 9 к 3, 74,62 м2, 6 575 тыс.руб"/>
        <s v="ЭК Ч4 Авангардная ул д23, 90,0 м2 , 6925тр"/>
        <s v="ЭК Ч4 Кропоткина ул д. 11, 85м2, 6 975 тыс.руб"/>
        <s v="ЭК Ч4 Ленская ул д. 16 к3, 74,1 м2, 5 825 тыс.руб"/>
        <s v="ЭК Ч4 Огородный пер.6, 88,1м2, 9 600т.р."/>
        <s v="ЭК Ч4 Одесская 2, 95,8 м2, 8 999 т.р."/>
        <s v="ЭК Ч4 Парашютная ул д. 52, 119, м2, 13 632 тыс.руб"/>
        <s v="ЭК Ч4 Серпуховская ул д. 48, 127 м2, 8 989 тыс.руб"/>
        <s v="ЭК Ч4 ул. Петра Смородина 6, 69 м2, 5 995 тыс.руб"/>
        <s v="ЭК Ч4 Улица Даниила Хармса ул д4 литА, 93,3 м2 , 6 875тр"/>
        <s v="ЭК Ч4 Чкаловский пр.9, 80м2, 12 500т.р."/>
        <s v="ЭК, О1, Серебристый б-р д. 24 корпус 2, 3 765 т.р"/>
        <s v="нэ Т3 Савушкина 124к1, 98 м2, 13 133" u="1"/>
        <s v="ЭК Т3, Долгоозерная ул д. 8, 93 м2, 7 500 м8" u="1"/>
        <s v="ЭК Т3, Долгоозерная ул д. 8, 93 м2, 7 500 м6" u="1"/>
        <s v="ЭК Т3, Долгоозерная ул д. 8, 93 м2, 7 500 м4" u="1"/>
        <s v="нэ Т3 Савушкина 124к1, 98 м2, 13 134" u="1"/>
        <s v="ЭК Т3, Долгоозерная ул д. 8, 93 м2, 7 500 м20" u="1"/>
        <s v="ЭК Т3, Долгоозерная ул д. 8, 93 м2, 7 500 м21" u="1"/>
        <s v="ЭК Т3, Долгоозерная ул д. 8, 93 м2, 7 500 м22" u="1"/>
        <s v="ЭК Т3, Долгоозерная ул д. 8, 93 м2, 7 500 м23" u="1"/>
        <s v="нэ Ч4 Финский пер д. 5, 94,1 м2, 8 384" u="1"/>
        <s v="нэ Т3 Савушкина 124к1, 98 м2, 13 135" u="1"/>
        <s v="нэ Ч4 Финский пер д. 5, 94,1 м2, 8 385" u="1"/>
        <s v="нэ Ч4 Финский пер д. 5, 94,1 м2, 8 386" u="1"/>
        <s v="нэ Ч4 Финский пер д. 5, 94,1 м2, 8 387" u="1"/>
        <s v="нэ Ч4 Финский пер д. 5, 94,1 м2, 8 388" u="1"/>
        <s v="нэ Т3 Савушкина 124к1, 98 м2, 13 136" u="1"/>
        <s v="нэ Т3 Савушкина 124к1, 98 м2, 13 137" u="1"/>
        <s v="ЭК Т3, Долгоозерная ул д. 8, 93 м2, 7 500 м9" u="1"/>
        <s v="ЭК Т3, Долгоозерная ул д. 8, 93 м2, 7 500 м7" u="1"/>
        <s v="ЭК Т3, Долгоозерная ул д. 8, 93 м2, 7 500 м5" u="1"/>
        <s v="ЭК Т3, Долгоозерная ул д. 8, 93 м2, 7 500 м3" u="1"/>
        <s v="ЭК Т3, Долгоозерная ул д. 8, 93 м2, 7 500 м10" u="1"/>
        <s v="ЭК Т3, Долгоозерная ул д. 8, 93 м2, 7 500 м11" u="1"/>
        <s v="ЭК Т3, Долгоозерная ул д. 8, 93 м2, 7 500 м12" u="1"/>
        <s v="ЭК Т3, Долгоозерная ул д. 8, 93 м2, 7 500 м13" u="1"/>
        <s v="ЭК Т3, Долгоозерная ул д. 8, 93 м2, 7 500 м14" u="1"/>
        <s v="ЭК Т3, Долгоозерная ул д. 8, 93 м2, 7 500 м15" u="1"/>
        <s v="ЭК Т3, Долгоозерная ул д. 8, 93 м2, 7 500 м16" u="1"/>
        <s v="ЭК Т3, Долгоозерная ул д. 8, 93 м2, 7 500 м17" u="1"/>
        <s v="ЭК Т3, Долгоозерная ул д. 8, 93 м2, 7 500 м18" u="1"/>
        <s v="ЭК Т3, Долгоозерная ул д. 8, 93 м2, 7 500 м19" u="1"/>
        <s v="нэ О1 Белы Куна ул д. 1 к 1, 50 м2, 8 081" u="1"/>
        <s v="нэ О1 Белы Куна ул д. 1 к 1, 50 м2, 8 082" u="1"/>
        <s v="нэ О1 Белы Куна ул д. 1 к 1, 50 м2, 8 083" u="1"/>
        <s v="нэ О1 Белы Куна ул д. 1 к 1, 50 м2, 8 084" u="1"/>
        <s v="нэ Т3 Савушкина 124к1, 98 м2, 13 131" u="1"/>
        <s v="нэ Т3 Савушкина 124к1, 98 м2, 13 132" u="1"/>
      </sharedItems>
    </cacheField>
    <cacheField name="Ответственный" numFmtId="0">
      <sharedItems containsBlank="1" count="20">
        <s v="Алина Вотякова"/>
        <s v="Ирина Белкова"/>
        <s v="Юлия Казарина"/>
        <s v="Светлана Порохова"/>
        <s v="Алексей Карцев"/>
        <s v="Наталия Буюклинская"/>
        <s v="Николай Горовой"/>
        <s v="Анастасия Маслова"/>
        <s v="Елена Козловская"/>
        <s v="Денис Глазачев"/>
        <m/>
        <s v="Мария Доспулова"/>
        <s v="Михаил Мишталь"/>
        <s v="Дарья Кобелева"/>
        <s v="Юлия Мушковская"/>
        <s v="Антон Смирнов"/>
        <s v="Антон Жильцов"/>
        <s v="Алексей Шелепенков"/>
        <s v="Александр Фрыгин"/>
        <s v="Денис Малыхин"/>
      </sharedItems>
    </cacheField>
    <cacheField name="Комментарий" numFmtId="0">
      <sharedItems containsBlank="1" count="3703">
        <s v="http://www.emls.ru/fullinfo/1/1102402.html"/>
        <m/>
        <s v="https://spb.cian.ru/sale/flat/163166872/"/>
        <s v="http://realty.dmir.ru/sale/kvartira-sanktpeterburg-ulica-rubinshteyna-163166872/"/>
        <s v="https://realty.yandex.ru/offer/1847492777669614848/"/>
        <s v="http://www.mirkvartir.ru/183201128/"/>
        <s v="http://spb.rucountry.ru/vtorichka/21424284.html"/>
        <s v="https://emls.ru/fullinfo/1/1251671.html"/>
        <s v="https://realty.yandex.ru/offer/7569355919491902976/"/>
        <s v="http://spb.rucountry.ru/vtorichka/27391640.html"/>
        <s v="https://www.restate.ru/base/10449505.html"/>
        <s v="http://www.mirkvartir.ru/189756618/"/>
        <s v="https://emls.ru/fullinfo/1/1246813.html "/>
        <s v="https://realty.yandex.ru/offer/2300529327732396801/ "/>
        <s v="http://spb.rucountry.ru/vtorichka/27058773.html "/>
        <s v="https://www.restate.ru/base/10427132.html"/>
        <s v="http://www.mirkvartir.ru/189540498/"/>
        <s v="https://spb.cian.ru/sale/flat/167858167/"/>
        <s v="http://realty.dmir.ru/sale/kvartira-sanktpeterburg-timurovskaya-ulica-167858167/"/>
        <s v="https://emls.ru/fullinfo/1/1243293.html "/>
        <s v="https://realty.yandex.ru/offer/4648800097675102976/ "/>
        <s v="http://spb.rucountry.ru/vtorichka/26854638.html "/>
        <s v="https://www.restate.ru/base/10402239.html"/>
        <s v="http://www.mirkvartir.ru/189396023/"/>
        <s v="https://spb.cian.ru/sale/flat/167542709/"/>
        <s v="http://realty.dmir.ru/sale/kvartira-sanktpeterburg-5y-predportovyy-proezd-167542709/"/>
        <s v="https://emls.ru/fullinfo/1/1251688.html"/>
        <s v="https://www.restate.ru/base/10449537.html"/>
        <s v="http://spb.rucountry.ru/vtorichka/27393968.html"/>
        <s v="https://realty.yandex.ru/offer/5888329930787853568/"/>
        <s v="http://www.mirkvartir.ru/189757470/"/>
        <s v="https://emls.ru/fullinfo/1/1251701.html"/>
        <s v="https://realty.yandex.ru/offer/2075916076985989121/"/>
        <s v="https://www.restate.ru/base/10449555.html"/>
        <s v="http://spb.rucountry.ru/vtorichka/27394624.html"/>
        <s v="http://www.mirkvartir.ru/189758229/"/>
        <s v="https://emls.ru/fullinfo/1/1251667.html"/>
        <s v="https://realty.yandex.ru/offer/4703982513211907841/"/>
        <s v="http://spb.rucountry.ru/vtorichka/27391560.html"/>
        <s v="https://www.restate.ru/base/10449481.html"/>
        <s v="http://www.mirkvartir.ru/189755916/"/>
        <s v="https://emls.ru/fullinfo/1/1243493.html "/>
        <s v="https://realty.yandex.ru/offer/5112086002441506048/ "/>
        <s v="https://www.restate.ru/base/10403934.html"/>
        <s v="http://spb.rucountry.ru/vtorichka/26874448.html "/>
        <s v="http://spb.rucountry.ru/vtorichka/26874448.html"/>
        <s v="https://spb.cian.ru/sale/flat/167550538/"/>
        <s v="http://realty.dmir.ru/sale/kvartira-sanktpeterburg-zastavskaya-ulica-167550538/"/>
        <s v="https://emls.ru/fullinfo/1/1242612.html#photo2"/>
        <s v="https://realty.yandex.ru/offer/4771475747333774592/"/>
        <s v="http://spb.rucountry.ru/vtorichka/26807386.html"/>
        <s v="https://www.restate.ru/base/10397792.html"/>
        <s v="http://www.mirkvartir.ru/189376170/"/>
        <s v="https://spb.cian.ru/sale/flat/167467193/"/>
        <s v="http://realty.dmir.ru/sale/kvartira-sanktpeterburg-hasanskaya-ulica-167467193/"/>
        <s v="https://emls.ru/fullinfo/1/1246757.html "/>
        <s v="https://realty.yandex.ru/offer/8744722729994139136/ "/>
        <s v="http://spb.rucountry.ru/vtorichka/27058752.html "/>
        <s v="https://www.restate.ru/base/10426070.html "/>
        <s v="http://www.mirkvartir.ru/189540304/"/>
        <s v="https://spb.cian.ru/sale/flat/167850565/"/>
        <s v="http://realty.dmir.ru/sale/kvartira-sanktpeterburg-belgradskaya-ulica-167850565/"/>
        <s v="http://spb.rucountry.ru/vtorichka/26797090.html#ad "/>
        <s v="https://rosrealt.ru/sankt-peterburg/kvartira/5014059"/>
        <s v="https://spb.mlsn.ru/pokupka-nedvizhimosti/2-komnatnaya-kvartira-ul-krasnoputilovskaya-113-k1-id86977... "/>
        <s v="http://www.mirkvartir.ru/189372341/"/>
        <s v="https://emls.ru/fullinfo/1/1243277.html "/>
        <s v="https://realty.yandex.ru/offer/8046571720361500928/ "/>
        <s v="https://www.restate.ru/base/10402235.html "/>
        <s v="http://spb.rucountry.ru/vtorichka/26853504.html "/>
        <s v="http://www.mirkvartir.ru/189395745/"/>
        <s v="https://spb.cian.ru/sale/flat/167542103/"/>
        <s v="http://realty.dmir.ru/sale/kvartira-sanktpeterburg-krasnoputilovskaya-ulica-167542103/"/>
        <s v="https://emls.ru/fullinfo/1/1242350.html "/>
        <s v="https://realty.yandex.ru/offer/4500591378426085376/ "/>
        <s v="http://spb.rucountry.ru/vtorichka/26796764.html "/>
        <s v="https://www.restate.ru/base/10402236.html"/>
        <s v="http://www.mirkvartir.ru/189372070/"/>
        <s v="https://spb.cian.ru/sale/flat/167447379/"/>
        <s v="http://realty.dmir.ru/sale/kvartira-sanktpeterburg-ulica-lensoveta-167447379/"/>
        <s v="https://emls.ru/fullinfo/1/1244836.html?utm_source=obj_house "/>
        <s v="https://realty.yandex.ru/offer/6247915462185080320/ "/>
        <s v="https://www.restate.ru/base/10414236.html "/>
        <s v="http://spb.rucountry.ru/vtorichka/26959717.html "/>
        <s v="http://www.mirkvartir.ru/189474793/"/>
        <s v="https://spb.cian.ru/sale/flat/167697930/"/>
        <s v="http://realty.dmir.ru/sale/kvartira-sanktpeterburg-novoizmaylovskiy-prospekt-167697930/"/>
        <s v="https://emls.ru/fullinfo/1/1242287.html "/>
        <s v="https://realty.yandex.ru/offer/6002714988880185601/ "/>
        <s v="https://www.restate.ru/base/10397219.html "/>
        <s v="http://spb.rucountry.ru/vtorichka/26782682.html "/>
        <s v="http://www.mirkvartir.ru/189371691/"/>
        <s v="https://spb.cian.ru/sale/flat/167442109/"/>
        <s v="http://realty.dmir.ru/sale/kvartira-pargolovo-fedora-abramova-ulica-167442109/"/>
        <s v="http://emls.ru/fullinfo/3/203377.html"/>
        <s v="https://realty.yandex.ru/offer/573546321173865984/"/>
        <s v="http://www.mirkvartir.ru/186186772/"/>
        <s v="http://spb.rucountry.ru/vtorichka/22960616.html"/>
        <s v="https://emls.ru/fullinfo/1/1250508.html"/>
        <s v="https://www.restate.ru/base/10445412.html"/>
        <s v="https://realty.yandex.ru/offer/8148119433061382657/ "/>
        <s v="http://spb.rucountry.ru/vtorichka/27303084.html "/>
        <s v="http://www.mirkvartir.ru/189708447/ "/>
        <s v="https://emls.ru/fullinfo/1/1241271.html "/>
        <s v="https://realty.yandex.ru/offer/8932745464285846784/ "/>
        <s v="https://www.restate.ru/base/10402237.html"/>
        <s v="http://www.mirkvartir.ru/189331611/"/>
        <s v="https://spb.cian.ru/sale/flat/167327681/"/>
        <s v="http://realty.dmir.ru/sale/kvartira-sanktpeterburg-kupchinskaya-ulica-167327681/"/>
        <s v="http://spb.rucountry.ru/vtorichka/26729030.html"/>
        <s v="https://emls.ru/fullinfo/1/1225779.html"/>
        <s v="https://realty.yandex.ru/offer/8296055469936364800/"/>
        <s v="http://realty.dmir.ru/sale/kvartira-sanktpeterburg-ulica-dybenko-165917705/"/>
        <s v="https://spb.cian.ru/sale/flat/165917705/"/>
        <s v="http://spb.rucountry.ru/vtorichka/26000971.html"/>
        <s v="https://www.restate.ru/base/10295897.html"/>
        <s v="http://www.mirkvartir.ru/188778145/"/>
        <s v="https://emls.ru/fullinfo/1/1214101.html"/>
        <s v="https://spb.cian.ru/sale/flat/165005758/"/>
        <s v="http://realty.dmir.ru/sale/kvartira-sanktpeterburg-1ya-utinaya-ulica-165005758/"/>
        <s v="https://realty.yandex.ru/offer/4035115773933819904/"/>
        <s v="https://www.restate.ru/base/10229393.html"/>
        <s v="http://spb.rucountry.ru/vtorichka/25471343.html"/>
        <s v="https://spb.sterium.com/tour/77549-1-ya-utinaya-ulitsa-28-et1-komnaty2-45-m2-ftype-buy"/>
        <s v="http://emls.ru/fullinfo/1/1047615.html"/>
        <s v="http://realty.dmir.ru/sale/kvartira-sanktpeterburg-1ya-sovetskaya-ulica-163163390/"/>
        <s v="https://spb.cian.ru/sale/flat/163163390/"/>
        <s v="https://realty.yandex.ru/offer/6253767906707419392/"/>
        <s v="http://www.mirkvartir.ru/178916983/"/>
        <s v="http://spb.rucountry.ru/vtorichka/21543447.html"/>
        <s v="https://www.emls.ru/fullinfo/1/1226078.html"/>
        <s v="https://www.restate.ru/base/10298616.html"/>
        <s v="https://spb.cian.ru/sale/flat/165931418/"/>
        <s v="http://realty.dmir.ru/sale/kvartira-sanktpeterburg-15-ya-vasilevskogo-ostrova-liniya-165931418/"/>
        <s v="http://spb.rucountry.ru/vtorichka/26011451.html"/>
        <s v="https://realty.yandex.ru/offer/2404873057160503809"/>
        <s v="http://www.mirkvartir.ru/188781374/"/>
        <s v=" http://spb.rucountry.ru/vtorichka/26011451.html"/>
        <s v="https://emls.ru/fullinfo/1/1222370.html"/>
        <s v="https://realty.yandex.ru/offer/8199696833450001153/"/>
        <s v="https://spb.cian.ru/sale/flat/165646518/"/>
        <s v="https://www.restate.ru/base/10276652.html"/>
        <s v="http://realty.dmir.ru/sale/kvartira-sanktpeterburg-prospekt-aviakonstruktorov-165646518/"/>
        <s v="http://www.mirkvartir.ru/188687016/"/>
        <s v="http://spb.rucountry.ru/vtorichka/25829575.html"/>
        <s v="http://emls.ru/fullinfo/1/1142221.html"/>
        <s v="http://www.restate.ru/base/9741185.html"/>
        <s v="http://realty.dmir.ru/sale/kvartira-sanktpeterburg-aviacionnaya-ulica-163186916/"/>
        <s v="https://spb.cian.ru/sale/flat/163186916/"/>
        <s v="http://www.mirkvartir.ru/185386273/"/>
        <s v="https://emls.ru/fullinfo/1/1238093.html"/>
        <s v="https://www.restate.ru/base/10367494.html"/>
        <s v="https://realty.yandex.ru/offer/8468983169844489216/"/>
        <s v="http://www.mirkvartir.ru/189219449/"/>
        <s v="https://spb.cian.ru/sale/flat/167017960/"/>
        <s v="http://realty.dmir.ru/sale/kvartira-sanktpeterburg-baykonurskaya-ulica-167017960/"/>
        <s v="http://spb.rucountry.ru/vtorichka/26563497.html"/>
        <s v="https://www.emls.ru/fullinfo/1/1213317.html"/>
        <s v="https://realty.yandex.ru/offer/7702798056702140672/"/>
        <s v="https://spb.cian.ru/sale/flat/164961245/"/>
        <s v="https://www.restate.ru/base/10225172.html"/>
        <s v="http://www.mirkvartir.ru/188419748/"/>
        <s v="http://realty.dmir.ru/sale/kvartira-sanktpeterburg-belgradskaya-ulica-164961245/"/>
        <s v="http://spb.rucountry.ru/vtorichka/25434320.html"/>
        <s v="http://emls.ru/fullinfo/1/1045063.html"/>
        <s v="https://spb.cian.ru/sale/flat/163161889/"/>
        <s v="http://realty.dmir.ru/sale/kvartira-sanktpeterburg-belomorskaya-ulica-163161889/"/>
        <s v="https://realty.yandex.ru/offer/1461216252300008448/"/>
        <s v="http://www.mirkvartir.ru/178687988/"/>
        <s v="http://www.restate.ru/base/9100851.html"/>
        <s v="http://spb.rucountry.ru/vtorichka/21543501.html"/>
        <s v="https://spb.sterium.com/tour/75438-belomorskaya-ulitsa-32-et4-komnaty2-49.3-m2-ftype-buy"/>
        <s v="http://emls.ru/fullinfo/1/1175155.html"/>
        <s v="https://realty.yandex.ru/offer/7168429609118343936/"/>
        <s v="https://www.restate.ru/base/10002001.html"/>
        <s v="http://www.mirkvartir.ru/186854241/"/>
        <s v="http://spb.rucountry.ru/vtorichka/23680923.html"/>
        <s v="https://www.emls.ru/fullinfo/1/1249359.html"/>
        <s v="https://www.restate.ru/base/10438646.html"/>
        <s v="https://realty.yandex.ru/offer/4489278568170165249/"/>
        <s v="http://spb.rucountry.ru/vtorichka/27214665.html"/>
        <s v="http://www.mirkvartir.ru/189648367/"/>
        <s v="https://spb.cian.ru/sale/flat/168120865/"/>
        <s v="http://realty.dmir.ru/sale/kvartira-sanktpeterburg-bogatyrskiy-prospekt-168120865/"/>
        <s v="https://www.emls.ru/fullinfo/1/1251774.html"/>
        <s v="https://www.restate.ru/base/10449587.html"/>
        <s v="https://realty.yandex.ru/offer/2417631588887721216/"/>
        <s v="http://spb.rucountry.ru/vtorichka/27394978.html"/>
        <s v="http://www.mirkvartir.ru/189758944/"/>
        <s v="http://www.emls.ru/fullinfo/1/1178979.html"/>
        <s v="https://www.restate.ru/base/10023324.html"/>
        <s v="https://realty.yandex.ru/offer/3544753938357751040/"/>
        <s v="http://www.mirkvartir.ru/187011218/"/>
        <s v="http://spb.rucountry.ru/vtorichka/23893915.html"/>
        <s v="https://spb.sterium.com/tour/76589-prospekt-bolshevikov-63k2-et2-komnaty2-42-m2-ftype-buy"/>
        <s v="https://www.emls.ru/fullinfo/1/1249901.html"/>
        <s v="https://realty.yandex.ru/offer/1220804075236935681/"/>
        <s v="https://www.restate.ru/base/10442138.html"/>
        <s v="http://spb.rucountry.ru/vtorichka/27252702.html"/>
        <s v="http://www.mirkvartir.ru/189671661/"/>
        <s v="https://spb.cian.ru/sale/flat/168180125/"/>
        <s v="http://realty.dmir.ru/sale/kvartira-sanktpeterburg-bryusovskaya-ulica-168180125/"/>
        <s v="http://emls.ru/fullinfo/1/1168439.html"/>
        <s v="http://realty.dmir.ru/sale/kvartira-sanktpeterburg-budapeshtskaya-ulica-161070920/"/>
        <s v="https://realty.yandex.ru/offer/5552708991400836097/"/>
        <s v="http://spb.rucountry.ru/vtorichka/23334676.html"/>
        <s v="http://www.mirkvartir.ru/186592383/"/>
        <s v="https://www.restate.ru/base/9959338.html"/>
        <s v="http://emls.ru/fullinfo/1/1201686.html"/>
        <s v="https://realty.yandex.ru/offer/7764157648553098496/"/>
        <s v="https://spb.cian.ru/sale/flat/164051233/"/>
        <s v="https://www.restate.ru/base/10157715.html"/>
        <s v="http://realty.dmir.ru/sale/kvartira-sanktpeterburg-verbnaya-ulica-164051233/"/>
        <s v="http://www.mirkvartir.ru/187883526/"/>
        <s v="http://spb.rucountry.ru/vtorichka/24990554.html"/>
        <s v="http://www.emls.ru/fullinfo/1/1100565.html"/>
        <s v="https://spb.cian.ru/sale/flat/163168113/"/>
        <s v="http://realty.dmir.ru/sale/kvartira-sanktpeterburg-vyborgskoe-shosse-163168113/"/>
        <s v="https://realty.yandex.ru/offer/3197405341742150912/"/>
        <s v="http://www.mirkvartir.ru/183068918/"/>
        <s v="http://www.restate.ru/base/9481134.html"/>
        <s v="http://spb.rucountry.ru/vtorichka/21424292.html"/>
        <s v="http://emls.ru/fullinfo/1/1001689.html"/>
        <s v="https://spb.cian.ru/sale/flat/163014076/"/>
        <s v="http://realty.dmir.ru/sale/kvartira-sanktpeterburg-gluharskaya-ulica-163014076/"/>
        <s v="http://www.mirkvartir.ru/182725538/"/>
        <s v="https://realty.yandex.ru/offer/7913226289217037568/"/>
        <s v="http://spb.rucountry.ru/vtorichka/21629957.html"/>
        <s v="http://emls.ru/fullinfo/1/1201695.html"/>
        <s v="https://realty.yandex.ru/offer/5915843415019166977/"/>
        <s v="https://www.restate.ru/base/10157718.html"/>
        <s v="http://www.mirkvartir.ru/187883695/"/>
        <s v="http://spb.rucountry.ru/vtorichka/24991056.html"/>
        <s v="http://emls.ru/fullinfo/1/1168195.html"/>
        <s v="http://realty.dmir.ru/sale/kvartira-sanktpeterburg-ulica-dimitrova-162684361/"/>
        <s v="https://realty.yandex.ru/offer/5279202912178751232/"/>
        <s v="https://www.restate.ru/base/9959075.html"/>
        <s v="http://www.mirkvartir.ru/186590530/"/>
        <s v="https://emls.ru/fullinfo/1/1235827.html"/>
        <s v="https://www.restate.ru/base/10356513.html"/>
        <s v="https://realty.yandex.ru/offer/145682524954742529/"/>
        <s v="http://www.mirkvartir.ru/189123200/"/>
        <s v="https://spb.cian.ru/sale/flat/166804809/"/>
        <s v="http://realty.dmir.ru/sale/kvartira-sanktpeterburg-dolgoozernaya-ulica-166804809/"/>
        <s v="http://spb.rucountry.ru/vtorichka/26440764.html"/>
        <s v="http://emls.ru/fullinfo/1/1159253.html"/>
        <s v="http://realty.dmir.ru/sale/kvartira-sanktpeterburg-drezdenskaya-ulica-160990129/"/>
        <s v="https://realty.yandex.ru/offer/3374662400987867648/"/>
        <s v="http://www.mirkvartir.ru/186188300/"/>
        <s v="https://www.restate.ru/base/9883573.html"/>
        <s v="http://spb.rucountry.ru/vtorichka/22961454.html"/>
        <s v="http://www.emls.ru/fullinfo/1/1178227.html"/>
        <s v="https://realty.yandex.ru/offer/1677953562570991872/"/>
        <s v="https://www.restate.ru/base/10018825.html"/>
        <s v="http://www.mirkvartir.ru/186983130/"/>
        <s v="http://spb.rucountry.ru/vtorichka/23854462.html"/>
        <s v="НЕЛЬЗЯ ЕМЛС + АВИТО"/>
        <s v="https://www.restate.ru/base/10445523.html"/>
        <s v="https://realty.yandex.ru/offer/8940601982283654400/"/>
        <s v="http://spb.rucountry.ru/vtorichka/27337141.html"/>
        <s v="http://www.mirkvartir.ru/189710606/"/>
        <s v="http://emls.ru/fullinfo/1/1156019.html"/>
        <s v="https://spb.cian.ru/sale/flat/163022141/"/>
        <s v="http://realty.dmir.ru/sale/kvartira-sanktpeterburg-ulica-esenina-163022141/"/>
        <s v="https://realty.yandex.ru/offer/5205913920820484864/"/>
        <s v="http://www.mirkvartir.ru/186058180/"/>
        <s v="https://www.restate.ru/base/9857409.html"/>
        <s v="http://spb.rucountry.ru/vtorichka/22808576.html"/>
        <s v="http://www.emls.ru/fullinfo/1/1190681.html"/>
        <s v="https://realty.yandex.ru/offer/1028229718963076864/"/>
        <s v="https://spb.cian.ru/sale/flat/163208710/"/>
        <s v="http://realty.dmir.ru/sale/kvartira-sanktpeterburg-zagorodnyy-prospekt-163208710/"/>
        <s v="https://www.restate.ru/base/10088398.html"/>
        <s v="http://spb.rucountry.ru/vtorichka/24473084.html"/>
        <s v="http://www.mirkvartir.ru/187425530/"/>
        <s v="https://spb.sterium.com/tour/75433-zagorodnyy-prospekt-42d-et2-komnaty2-49.8-m2-ftype-buy"/>
        <s v="https://www.emls.ru/fullinfo/1/1249881.html"/>
        <s v="https://www.restate.ru/base/10442127.html"/>
        <s v="https://realty.yandex.ru/offer/143324550354902017/"/>
        <s v="http://spb.rucountry.ru/vtorichka/27251760.html"/>
        <s v="http://www.mirkvartir.ru/189671230/"/>
        <s v="https://spb.cian.ru/sale/flat/168180123/"/>
        <s v="http://realty.dmir.ru/sale/kvartira-sanktpeterburg-ulica-zamshina-168180123/"/>
        <s v="http://emls.ru/fullinfo/1/1199029.html"/>
        <s v="https://realty.yandex.ru/offer/1878962055183298305/"/>
        <s v="http://spb.rucountry.ru/vtorichka/24886520.html https://spb.cian.ru/sale/flat/163886527/"/>
        <s v="http://realty.dmir.ru/sale/kvartira-sanktpeterburg-zemskiy-pereulok-163886527/"/>
        <s v="https://www.restate.ru/base/10141373.html"/>
        <s v="http://www.mirkvartir.ru/187772186/"/>
        <s v="http://emls.ru/fullinfo/1/1197869.html"/>
        <s v="https://realty.yandex.ru/offer/2770050499467425025/"/>
        <s v="https://spb.cian.ru/sale/flat/163814366/"/>
        <s v="https://www.restate.ru/base/10136356.html"/>
        <s v="http://realty.dmir.ru/sale/kvartira-sanktpeterburg-kadetskaya-liniya-163814366/"/>
        <s v="http://www.mirkvartir.ru/187742218/"/>
        <s v="http://spb.rucountry.ru/vtorichka/24856557.html"/>
        <s v="http://www.emls.ru/fullinfo/1/1190705.html"/>
        <s v="https://realty.yandex.ru/offer/8200478845649647872/"/>
        <s v="https://spb.cian.ru/sale/flat/163198613/"/>
        <s v="https://www.restate.ru/base/10088403.html"/>
        <s v="http://realty.dmir.ru/sale/kvartira-sanktpeterburg-kamennoostrovskiy-prospekt-163198613/"/>
        <s v="http://www.mirkvartir.ru/187425890/"/>
        <s v="http://spb.rucountry.ru/vtorichka/24475205.html"/>
        <s v="https://spb.sterium.com/tour/75426-kamennoostrovskiy-prospekt-6v-et4-komnaty2-42.7-m2-ftype-buy"/>
        <s v="http://spb.rucountry.ru/vtorichka/26109882.html"/>
        <s v="https://spb.cian.ru/sale/flat/166091874/"/>
        <s v="http://realty.dmir.ru/sale/kvartira-sanktpeterburg-ulica-kollontay-166091874/"/>
        <s v="https://www.emls.ru/fullinfo/1/1227889.html"/>
        <s v="https://www.restate.ru/base/10311228.html"/>
        <s v="https://realty.yandex.ru/offer/7537846623074678016/"/>
        <s v="http://www.mirkvartir.ru/188851149/"/>
        <s v="https://realty.yandex.ru/offer/1723703339153102848/"/>
        <s v="https://www.restate.ru/base/10092254.html"/>
        <s v="http://www.mirkvartir.ru/187438101/"/>
        <s v="https://www.emls.ru/fullinfo/1/1225926.html"/>
        <s v="https://www.restate.ru/base/10297061.html"/>
        <s v="https://realty.yandex.ru/offer/838066672674705152/"/>
        <s v="http://www.mirkvartir.ru/188779650/"/>
        <s v="https://spb.cian.ru/sale/flat/165930708/"/>
        <s v="http://realty.dmir.ru/sale/kvartira-sanktpeterburg-prospekt-koroleva-165930708/"/>
        <s v="http://spb.rucountry.ru/vtorichka/26001275.html"/>
        <s v="http://emls.ru/fullinfo/1/1167300.html"/>
        <s v="https://spb.cian.ru/sale/flat/163190808/"/>
        <s v="http://realty.dmir.ru/sale/kvartira-sanktpeterburg-leninskiy-prospekt-163190808/"/>
        <s v="https://realty.yandex.ru/offer/8806528478985736448/"/>
        <s v="https://www.restate.ru/base/9955959.html"/>
        <s v="http://www.mirkvartir.ru/186559596/"/>
        <s v="http://spb.rucountry.ru/vtorichka/23316049.html"/>
        <s v="http://emls.ru/fullinfo/1/1164942.html"/>
        <s v="https://spb.cian.ru/sale/flat/163181593/"/>
        <s v="http://realty.dmir.ru/sale/kvartira-sanktpeterburg-leninskiy-prospekt-163181593/"/>
        <s v="https://realty.yandex.ru/offer/4558091965956619009/"/>
        <s v="https://www.restate.ru/base/9939424.html"/>
        <s v="http://www.mirkvartir.ru/186441963/"/>
        <s v="http://spb.rucountry.ru/vtorichka/23196424.html"/>
        <s v="https://emls.ru/fullinfo/1/1222546.html"/>
        <s v="https://realty.yandex.ru/offer/4069288534487056897/"/>
        <s v="https://spb.cian.ru/sale/flat/165671963/"/>
        <s v="https://www.restate.ru/base/10280792.html"/>
        <s v="http://realty.dmir.ru/sale/kvartira-sanktpeterburg-leninskiy-prospekt-165671963/"/>
        <s v="http://www.mirkvartir.ru/189452687/"/>
        <s v="http://spb.rucountry.ru/vtorichka/25859733.html"/>
        <s v="https://emls.ru/fullinfo/1/1247205.html"/>
        <s v="https://www.restate.ru/base/10428561.html"/>
        <s v="https://realty.yandex.ru/offer/7246099200685082112/"/>
        <s v="http://spb.rucountry.ru/vtorichka/27104762.html"/>
        <s v="http://www.mirkvartir.ru/189554418/"/>
        <s v="https://spb.cian.ru/sale/flat/167870861/"/>
        <s v="http://realty.dmir.ru/sale/kvartira-sanktpeterburg-lenskaya-ulica-167870861/"/>
        <s v="http://emls.ru/fullinfo/1/1149277.html?utm_source=obj_house"/>
        <s v="https://spb.cian.ru/sale/flat/163189591/"/>
        <s v="http://realty.dmir.ru/sale/kvartira-sanktpeterburg-prospekt-lunacharskogo-163189591/"/>
        <s v="https://realty.yandex.ru/offer/83156117500017665/"/>
        <s v="http://www.restate.ru/base/9779781.html"/>
        <s v="http://www.mirkvartir.ru/185739440/"/>
        <s v="http://spb.rucountry.ru/vtorichka/22465226.html"/>
        <s v="12.09.2017 созвон с собствеником.  Есть агент , работает с ним. "/>
        <s v="https://www.emls.ru/fullinfo/1/1227382.html"/>
        <s v="https://realty.yandex.ru/offer/6977493781605131776/"/>
        <s v="https://www.restate.ru/base/10308645.html"/>
        <s v="http://www.mirkvartir.ru/188842796/"/>
        <s v="https://spb.cian.ru/sale/flat/166057643/"/>
        <s v="http://spb.rucountry.ru/vtorichka/26095817.html"/>
        <s v="http://realty.dmir.ru/sale/kvartira-sanktpeterburg-lyzhnyy-pereulok-166057643/"/>
        <s v="https://www.emls.ru/fullinfo/1/1238222.html"/>
        <s v="https://www.restate.ru/base/10369512.html"/>
        <s v="https://realty.yandex.ru/offer/5527494637472023553/"/>
        <s v="http://www.mirkvartir.ru/189227964/"/>
        <s v="https://spb.cian.ru/sale/flat/167075298/"/>
        <s v="http://realty.dmir.ru/sale/kvartira-sanktpeterburg-lyzhnyy-pereulok-167075298/"/>
        <s v="http://spb.rucountry.ru/vtorichka/26576427.html"/>
        <s v="https://www.emls.ru/fullinfo/1/1250409.html"/>
        <s v="https://www.restate.ru/base/10445047.html"/>
        <s v="https://realty.yandex.ru/offer/3669218248167593472/"/>
        <s v="http://spb.rucountry.ru/vtorichka/27289944.html"/>
        <s v="http://www.mirkvartir.ru/189692814/"/>
        <s v="http://emls.ru/fullinfo/1/1007520.html"/>
        <s v="https://spb.cian.ru/sale/flat/163165811/"/>
        <s v="http://realty.dmir.ru/sale/kvartira-sanktpeterburg-prospekt-metallistov-163165811/"/>
        <s v="https://realty.yandex.ru/offer/5479618529840870144/"/>
        <s v="http://www.mirkvartir.ru/175817893/"/>
        <s v="http://spb.rucountry.ru/vtorichka/21629988.html"/>
        <s v="http://www.emls.ru/fullinfo/1/1055191.html"/>
        <s v="https://spb.cian.ru/sale/flat/163173332/"/>
        <s v="http://realty.dmir.ru/sale/kvartira-sanktpeterburg-moskovskiy-prospekt-163173332/"/>
        <s v="https://realty.yandex.ru/offer/6860522293295771393/"/>
        <s v="http://www.restate.ru/base/9226584.html"/>
        <s v="http://www.mirkvartir.ru/179735404/"/>
        <s v="http://spb.rucountry.ru/vtorichka/21542705.html"/>
        <s v="http://emls.ru/fullinfo/1/1200279.html"/>
        <s v="https://realty.yandex.ru/offer/8019560017050224640/"/>
        <s v="https://spb.cian.ru/sale/flat/163983266/"/>
        <s v="https://www.restate.ru/base/10147796.html"/>
        <s v="http://realty.dmir.ru/sale/kvartira-sanktpeterburg-moskovskoe-shosse-163983266/"/>
        <s v="http://www.mirkvartir.ru/187833218/"/>
        <s v="http://spb.rucountry.ru/vtorichka/24946900.html"/>
        <s v="http://www.emls.ru/fullinfo/1/1183266.html"/>
        <s v="https://www.restate.ru/base/10044107.html"/>
        <s v="http://spb.rucountry.ru/vtorichka/24095181.html"/>
        <s v="https://spb.cian.ru/sale/flat/163205314/"/>
        <s v="http://realty.dmir.ru/sale/kvartira-sanktpeterburg-prospekt-nastavnikov-163205314/"/>
        <s v="http://www.mirkvartir.ru/187161491/"/>
        <s v="https://emls.ru/fullinfo/1/1221799.html"/>
        <s v="https://realty.yandex.ru/offer/4691010662606554625/"/>
        <s v="https://www.restate.ru/base/10274668.html"/>
        <s v="http://www.mirkvartir.ru/188679191/"/>
        <s v="https://emls.ru/fullinfo/1/1145891.html"/>
        <s v="http://www.mirkvartir.ru/185572821/"/>
        <s v="https://realty.yandex.ru/offer/7806916060867723777/"/>
        <s v="http://spb.rucountry.ru/user/editad/22315180"/>
        <s v="http://www.emls.ru/fullinfo/1/1184299.html"/>
        <s v="https://realty.yandex.ru/offer/7617709838230149120/"/>
        <s v="https://spb.cian.ru/sale/flat/163028188/"/>
        <s v="https://www.restate.ru/base/10055851.html"/>
        <s v="http://realty.dmir.ru/sale/kvartira-sanktpeterburg-ulica-pisareva-163028188/"/>
        <s v="http://www.mirkvartir.ru/187210674/"/>
        <s v="http://spb.rucountry.ru/vtorichka/24149539.html"/>
        <s v="https://spb.sterium.com/tour/75412-ulitsa-pisareva-10-et1-komnaty2-80-m2-ftype-buy"/>
        <s v="https://www.emls.ru/fullinfo/1/1220358.html"/>
        <s v="https://www.restate.ru/base/10266810.html"/>
        <s v="https://realty.yandex.ru/offer/6723838579599058688/"/>
        <s v="http://www.mirkvartir.ru/188642452/"/>
        <s v="http://spb.rucountry.ru/user/editad/25743596"/>
        <s v="https://www.emls.ru/fullinfo/1/1252009.html"/>
        <s v="https://www.restate.ru/base/10449676.html"/>
        <s v="https://realty.yandex.ru/offer/8578088951455401984/"/>
        <s v="http://spb.rucountry.ru/vtorichka/27398674.html"/>
        <s v="http://www.mirkvartir.ru/189764655/"/>
        <s v="http://emls.ru/fullinfo/1/1189248.html"/>
        <s v="https://realty.yandex.ru/offer/7191423661170976000/"/>
        <s v="https://www.restate.ru/base/10083515.html"/>
        <s v="http://www.mirkvartir.ru/187381064/"/>
        <s v="http://spb.rucountry.ru/vtorichka/24439608.html"/>
        <s v="https://www.emls.ru/fullinfo/1/1250874.html"/>
        <s v="https://www.restate.ru/base/10446824.html"/>
        <s v="https://realty.yandex.ru/offer/8463928161931371520/"/>
        <s v="http://spb.rucountry.ru/vtorichka/27347161.html"/>
        <s v="http://www.mirkvartir.ru/189718632/"/>
        <s v="https://www.emls.ru/fullinfo/1/1205591.html"/>
        <s v="https://realty.yandex.ru/offer/9079564715862831872/"/>
        <s v="https://www.restate.ru/base/10184164.html"/>
        <s v="http://www.mirkvartir.ru/188066577/"/>
        <s v="http://spb.rucountry.ru/vtorichka/25157725.html"/>
        <s v="https://www.emls.ru/fullinfo/1/1217945.html"/>
        <s v="https://realty.yandex.ru/offer/4386505089750087168/"/>
        <s v="https://www.restate.ru/base/10248990.html"/>
        <s v="http://www.mirkvartir.ru/188558279/"/>
        <s v="http://spb.rucountry.ru/vtorichka/25606939.html"/>
        <s v="https://www.emls.ru/fullinfo/1/1229537.html"/>
        <s v="https://www.restate.ru/base/10320832.html"/>
        <s v="https://realty.yandex.ru/offer/8215447910146936832/"/>
        <s v="http://www.mirkvartir.ru/188930734/"/>
        <s v="http://spb.rucountry.ru/vtorichka/26168601.html"/>
        <s v="https://spb.cian.ru/sale/flat/166246018/"/>
        <s v="http://realty.dmir.ru/sale/kvartira-sanktpeterburg-ulica-rudneva-166246018/"/>
        <s v="http://emls.ru/fullinfo/1/1145235.html"/>
        <s v="http://realty.dmir.ru/sale/kvartira-sanktpeterburg-ulica-rudneva-160477607/"/>
        <s v="https://spb.cian.ru/sale/flat/158785589/"/>
        <s v="https://realty.yandex.ru/offer/8737352173110393601/"/>
        <s v="http://www.restate.ru/base/9756506.html"/>
        <s v="http://www.mirkvartir.ru/185538043/"/>
        <s v="http://spb.rucountry.ru/vtorichka/22297949.html"/>
        <s v="http://www.emls.ru/fullinfo/1/1196337.html"/>
        <s v="https://www.restate.ru/base/10122661.html"/>
        <s v="https://realty.yandex.ru/offer/5837590406850647808/"/>
        <s v="http://www.mirkvartir.ru/187670348/"/>
        <s v="http://spb.rucountry.ru/vtorichka/24722590.html"/>
        <s v="http://emls.ru/fullinfo/1/1115971.html"/>
        <s v="https://spb.cian.ru/sale/flat/163181366/"/>
        <s v="https://realty.yandex.ru/offer/3022988728652367872/"/>
        <s v="http://www.mirkvartir.ru/183865028/"/>
        <s v="http://www.restate.ru/base/9575176.html"/>
        <s v="http://spb.rucountry.ru/vtorichka/21421946.html"/>
        <s v="https://emls.ru/fullinfo/1/1246794.html"/>
        <s v="https://realty.yandex.ru/offer/4872182488186105089/"/>
        <s v="http://spb.rucountry.ru/vtorichka/27058753.html"/>
        <s v="https://www.restate.ru/base/10426802.html"/>
        <s v="http://www.mirkvartir.ru/189540471/"/>
        <s v="https://spb.cian.ru/sale/flat/167846565/"/>
        <s v="http://realty.dmir.ru/sale/kvartira-sanktpeterburg-severnyy-prospekt-167846565/"/>
        <s v="https://emls.ru/fullinfo/1/1213840.html"/>
        <s v="https://realty.yandex.ru/offer/8647939289910654465/"/>
        <s v="https://www.restate.ru/base/10229264.html"/>
        <s v="http://www.mirkvartir.ru/188436775/"/>
        <s v="https://spb.sterium.com/tour/77758-sredniy-prospekt-vasilevskogo-ostrova-85-et2-komnaty2-98.6-m2-ftype-buy"/>
        <s v="http://emls.ru/fullinfo/1/1147106.html"/>
        <s v="https://spb.cian.ru/sale/flat/158985793/"/>
        <s v="http://realty.dmir.ru/sale/kvartira-sanktpeterburg-prospekt-stachek-160477636/"/>
        <s v="https://realty.yandex.ru/offer/3096040676999446529/"/>
        <s v="http://www.restate.ru/base/9768789.html"/>
        <s v="http://www.mirkvartir.ru/185641908/"/>
        <s v="https://www.avito.ru/sankt-peterburg/kvartiry/2-k_kvartira_59_m_67_et._1091079501"/>
        <s v="https://www.domofond.ru/2-komnatnaya-kvartira-na-prodazhu-sankt_peterburg-186694364"/>
        <s v="https://spb.mlsn.ru/pokupka-nedvizhimosti/2-komnatnaya-kvartira-pr-kt-stachek-59-id7823613/"/>
        <s v="http://spb.rucountry.ru/vtorichka/23314689.html"/>
        <s v="https://www.emls.ru/fullinfo/1/1221764.html"/>
        <s v="https://www.restate.ru/base/10274365.html"/>
        <s v="https://spb.cian.ru/sale/flat/165630661/"/>
        <s v="https://realty.yandex.ru/offer/4355264053416239360/"/>
        <s v="http://realty.dmir.ru/sale/kvartira-sanktpeterburg-suzdalskiy-prospekt-165630661/"/>
        <s v="http://www.mirkvartir.ru/188677594/"/>
        <s v="http://spb.rucountry.ru/vtorichka/25804855.html"/>
        <s v="http://emls.ru/fullinfo/1/1149331.html"/>
        <s v="http://realty.dmir.ru/sale/kvartira-sanktpeterburg-prospekt-toreza-163188837/"/>
        <s v="https://spb.cian.ru/sale/flat/163188837/"/>
        <s v="https://realty.yandex.ru/offer/3169169064240181248/"/>
        <s v="http://www.restate.ru/base/9780477.html"/>
        <s v="http://www.mirkvartir.ru/185739887/"/>
        <s v="http://spb.rucountry.ru/vtorichka/22465464.htm"/>
        <s v="https://www.restate.ru/base/10371510.html"/>
        <s v="https://realty.yandex.ru/offer/579138943050766336/"/>
        <s v="http://www.mirkvartir.ru/189244964/"/>
        <s v="http://emls.ru/fullinfo/1/1179969.html"/>
        <s v="https://realty.yandex.ru/offer/5143439559719228416/"/>
        <s v="https://www.restate.ru/base/10025860.html"/>
        <s v="http://www.mirkvartir.ru/187033628/"/>
        <s v="http://spb.rucountry.ru/vtorichka/23912574.html"/>
        <s v="http://www.emls.ru/fullinfo/1/1193265.html"/>
        <s v="https://realty.yandex.ru/offer/884897346281984768/"/>
        <s v="https://www.restate.ru/base/10107632.html"/>
        <s v="http://www.mirkvartir.ru/187582580/"/>
        <s v="http://spb.rucountry.ru/user/editad/24642463"/>
        <s v="https://www.emls.ru/fullinfo/1/1249854.html"/>
        <s v="https://www.restate.ru/base/10442119.html"/>
        <s v="https://realty.yandex.ru/offer/4033317366300079360/"/>
        <s v="http://spb.rucountry.ru/vtorichka/27250855.html#ad"/>
        <s v="http://www.mirkvartir.ru/189671115/"/>
        <s v="https://spb.cian.ru/sale/flat/168172389/"/>
        <s v="http://realty.dmir.ru/sale/kvartira-sanktpeterburg-turistskaya-ulica-168172389/"/>
        <s v="http://emls.ru/fullinfo/1/1165689.html"/>
        <s v="https://realty.yandex.ru/offer/4404380561139801089/"/>
        <s v="https://www.restate.ru/base/9876035.html"/>
        <s v="http://www.mirkvartir.ru/186466197/"/>
        <s v="http://spb.rucountry.ru/vtorichka/23223345.html"/>
        <s v="https://www.emls.ru/fullinfo/1/1216362.html"/>
        <s v="https://realty.yandex.ru/offer/879110640867260672/"/>
        <s v="https://www.avito.ru/sankt-peterburg/kvartiry/2-k_kvartira_47.4_m_19_et._1106100047"/>
        <s v="https://www.restate.ru/base/10241090.html"/>
        <s v="http://spb.rucountry.ru/vtorichka/25573766.html"/>
        <s v="https://spb.sterium.com/tour/78397-prospekt-hudozhnikov-33k1-et1-komnaty2-47.6-m2-ftype-buy"/>
        <s v="http://emls.ru/fullinfo/1/1201702.html"/>
        <s v="https://realty.yandex.ru/offer/8960337962777309441/"/>
        <s v="https://www.restate.ru/base/10157721.html"/>
        <s v="http://www.mirkvartir.ru/187883795/"/>
        <s v="http://spb.rucountry.ru/vtorichka/24991089.html"/>
        <s v="http://emls.ru/fullinfo/1/1185121.html"/>
        <s v="https://realty.yandex.ru/offer/2369192216665736448/"/>
        <s v="http://spb.rucountry.ru/vtorichka/24193219.html"/>
        <s v="http://www.mirkvartir.ru/187241823/"/>
        <s v="http://emls.ru/fullinfo/1/1039327.html"/>
        <s v="https://spb.cian.ru/sale/flat/156615408/"/>
        <s v="http://realty.dmir.ru/sale/kvartira-sanktpeterburg-prospekt-engelsa-158017554/"/>
        <s v="https://realty.yandex.ru/offer/4895780639305478656/"/>
        <s v="http://www.mirkvartir.ru/178132336/https://spb.mlsn.ru/pokupka-nedvizhimosti/2-komnatnaya-kvartira-pr-kt-engelsa-7k2-id6393420/"/>
        <s v="http://www.restate.ru/base/9034069.html"/>
        <s v="http://spb.rucountry.ru/vtorichka/21631938.html"/>
        <s v="https://www.emls.ru/fullinfo/1/1216470.html"/>
        <s v="https://realty.yandex.ru/offer/1526637924692922880/"/>
        <s v="https://www.restate.ru/base/10241171.html"/>
        <s v="http://www.mirkvartir.ru/188514717/"/>
        <s v="http://spb.rucountry.ru/vtorichka/25574443.html"/>
        <s v="https://www.emls.ru/fullinfo/1/1207506.html"/>
        <s v="https://realty.yandex.ru/offer/2925051934651677952/"/>
        <s v="https://www.restate.ru/base/10194620.html"/>
        <s v="http://www.mirkvartir.ru/188171673/"/>
        <s v="http://spb.rucountry.ru/vtorichka/25215121.html"/>
        <s v="http://www.emls.ru/fullinfo/1/1195399.html"/>
        <s v="https://realty.yandex.ru/offer/739078072449810944/"/>
        <s v="https://www.restate.ru/base/10115087.html"/>
        <s v="http://www.mirkvartir.ru/187642141/"/>
        <s v="http://spb.rucountry.ru/vtorichka/24696802.html"/>
        <s v="https://emls.ru/fullinfo/1/1237646.html"/>
        <s v="https://realty.yandex.ru/offer/5898018626046561793/"/>
        <s v="https://www.restate.ru/base/10367199.html"/>
        <s v="http://www.mirkvartir.ru/189216531/"/>
        <s v="https://spb.cian.ru/sale/flat/166986741/"/>
        <s v="http://realty.dmir.ru/sale/kvartira-sanktpeterburg-prospekt-aviakonstruktorov-166986741/"/>
        <s v="http://spb.rucountry.ru/vtorichka/26552371.html"/>
        <s v="https://emls.ru/fullinfo/1/1231488.html"/>
        <s v="http://realty.dmir.ru/sale/kvartira-sanktpeterburg-prospekt-kultury-166437830/"/>
        <s v="https://spb.cian.ru/sale/flat/166437830/"/>
        <s v="http://spb.rucountry.ru/vtorichka/26282000.html"/>
        <s v="https://realty.yandex.ru/offer/5783616205148112128/"/>
        <s v="https://www.restate.ru/base/10333180.html"/>
        <s v="http://www.mirkvartir.ru/189000822/"/>
        <s v="https://emls.ru/fullinfo/1/1232434.html"/>
        <s v="https://realty.yandex.ru/offer/7674053966933935105/"/>
        <s v="https://www.restate.ru/base/10338151.html"/>
        <s v="http://www.mirkvartir.ru/189032415/"/>
        <s v="https://spb.cian.ru/sale/flat/166542875/"/>
        <s v="http://spb.rucountry.ru/vtorichka/26327004.html"/>
        <s v="http://realty.dmir.ru/sale/kvartira-sanktpeterburg-leninskiy-prospekt-166542875/"/>
        <s v="https://spb.cian.ru/sale/suburban/159821308/"/>
        <s v="https://realty.yandex.ru/offer/8571839288857920000/"/>
        <s v="https://www.avito.ru/sankt-peterburg/doma_dachi_kottedzhi/dom_225_m_na_uchastke_20.4_sot._1044680698"/>
        <s v="http://www.emls.ru/fullinfo/1/1195327.html"/>
        <s v="https://realty.yandex.ru/offer/8233554942944336896/"/>
        <s v="https://www.restate.ru/base/10115040.html"/>
        <s v="http://www.mirkvartir.ru/187641877/"/>
        <s v="http://spb.rucountry.ru/vtorichka/24696757.html"/>
        <s v="https://www.emls.ru/fullinfo/2/1210316.html"/>
        <s v="https://realty.yandex.ru/offer/5911493644977497857/"/>
        <s v="https://www.restate.ru/base/10209743.html"/>
        <s v="http://www.mirkvartir.ru/188270763/"/>
        <s v="http://spb.rucountry.ru/vtorichka/25316378.html"/>
        <s v="http://emls.ru/fullinfo/2/1173866.html"/>
        <s v="https://realty.yandex.ru/offer/6663617741485123584/"/>
        <s v="http://www.mirkvartir.ru/186803854/"/>
        <s v="http://spb.rucountry.ru/vtorichka/23612508.html"/>
        <s v="https://www.restate.ru/base/9997267.html"/>
        <s v="http://emls.ru/fullinfo/2/1197247.html"/>
        <s v="https://www.restate.ru/base/10129131.html"/>
        <s v="https://realty.yandex.ru/offer/7170258871806399744/"/>
        <s v="http://www.mirkvartir.ru/187712536/"/>
        <s v="http://spb.rucountry.ru/vtorichka/24818835.html"/>
        <s v="http://emls.ru/fullinfo/1/1169436.html"/>
        <s v="https://realty.yandex.ru/offer/4519338516236392449/"/>
        <s v="https://www.restate.ru/base/9968046.html"/>
        <s v="http://www.mirkvartir.ru/186627559/"/>
        <s v="http://spb.rucountry.ru/vtorichka/23403964.html"/>
        <s v="http://emls.ru/fullinfo/1/1043332.html"/>
        <s v="https://spb.cian.ru/sale/flat/163161956/"/>
        <s v="http://realty.dmir.ru/sale/kvartira-sanktpeterburg-ulica-mihaylova-163161956/"/>
        <s v="http://www.mirkvartir.ru/178425951/"/>
        <s v="http://spb.rucountry.ru/vtorichka/21543536.html"/>
        <s v="http://emls.ru/fullinfo/1/1134249.html?utm_source=obj_house"/>
        <s v="https://spb.cian.ru/sale/flat/163019914/"/>
        <s v="http://www.restate.ru/base/9685429.html"/>
        <s v="https://realty.yandex.ru/offer/5424462319060175616/"/>
        <s v="http://realty.dmir.ru/sale/kvartira-sanktpeterburg-dibunovskaya-ulica-163019914/"/>
        <s v="http://www.mirkvartir.ru/184919491/"/>
        <s v="http://spb.rucountry.ru/vtorichka/21627702.html"/>
        <s v="http://emls.ru/fullinfo/1/1189257.html"/>
        <s v="https://realty.yandex.ru/offer/8764561455619729664/"/>
        <s v="https://www.restate.ru/base/10083532.html"/>
        <s v="http://www.mirkvartir.ru/187381476/"/>
        <s v="http://spb.rucountry.ru/vtorichka/24439632.html"/>
        <s v="http://emls.ru/fullinfo/1/1179833.html"/>
        <s v="https://realty.yandex.ru/offer/8840464857903999232/"/>
        <s v="https://www.restate.ru/base/10025795.html"/>
        <s v="http://www.mirkvartir.ru/187033111/"/>
        <s v="http://spb.rucountry.ru/vtorichka/23911948.html"/>
        <s v="https://www.emls.ru/fullinfo/1/1226232.html"/>
        <s v="https://www.restate.ru/base/10302057.html"/>
        <s v="https://realty.yandex.ru/offer/4645867383748917248/"/>
        <s v="http://www.mirkvartir.ru/188806578/"/>
        <s v="https://spb.cian.ru/sale/flat/165985163/"/>
        <s v="http://spb.rucountry.ru/vtorichka/26043697.html"/>
        <s v="http://realty.dmir.ru/sale/kvartira-sanktpeterburg-parashyutnaya-ulica-165985163/"/>
        <s v="http://www.emls.ru/fullinfo/1/1200764.html"/>
        <s v="https://realty.yandex.ru/offer/263929914961378560/"/>
        <s v="https://www.restate.ru/base/10149639.html"/>
        <s v="http://www.mirkvartir.ru/187836375/"/>
        <s v="http://spb.rucountry.ru/vtorichka/24965235.html"/>
        <s v="https://emls.ru/fullinfo/1/1225461.html"/>
        <s v="http://spb.rucountry.ru/vtorichka/27395280.html"/>
        <s v="https://realty.yandex.ru/offer/6437857863986107137/"/>
        <s v="https://spb.sterium.com/tour/79315-shuvalovskiy-prospekt-37k1-et16-komnaty1-40.2-m2-ftype-buy"/>
        <s v="http://emls.ru/fullinfo/1/1199088.html"/>
        <s v="https://www.restate.ru/base/10141383.html"/>
        <s v="https://realty.yandex.ru/offer/5218861242824828673/"/>
        <s v="http://www.mirkvartir.ru/187772670/"/>
        <s v="http://spb.rucountry.ru/vtorichka/24886925.html"/>
        <s v="https://emls.ru/fullinfo/1/1239929.html"/>
        <s v="https://realty.yandex.ru/offer/4790558241513604865/"/>
        <s v="https://www.restate.ru/base/10385008.html"/>
        <s v="http://www.mirkvartir.ru/189284530/"/>
        <s v="https://spb.cian.ru/sale/flat/167229360/"/>
        <s v="http://realty.dmir.ru/sale/kvartira-sanktpeterburg-prospekt-aviakonstruktorov-167229360/"/>
        <s v="http://spb.rucountry.ru/vtorichka/26680741.html"/>
        <s v="http://www.emls.ru/fullinfo/1/1145723.html"/>
        <s v="https://spb.cian.ru/sale/flat/159911258/"/>
        <s v="http://realty.dmir.ru/sale/kvartira-sanktpeterburg-alpiyskiy-pereulok-159911258/"/>
        <s v="http://www.restate.ru/base/9761668.html"/>
        <s v="https://realty.yandex.ru/offer/6906197768071655937/"/>
        <s v="http://www.mirkvartir.ru/185571803/"/>
        <s v="http://spb.rucountry.ru/vtorichka/22314974.html"/>
        <s v="https://spb.sterium.com/tour/75625-alpiyskiy-pereulok-32-et11-komnaty1-46-m2-ftype-buy"/>
        <s v="http://emls.ru/fullinfo/1/1183619.html"/>
        <s v="https://realty.yandex.ru/offer/7900743271115053824/"/>
        <s v="http://www.mirkvartir.ru/187181594/"/>
        <s v="http://spb.rucountry.ru/vtorichka/24129807.html"/>
        <s v="https://emls.ru/fullinfo/1/1206804.html"/>
        <s v="https://realty.yandex.ru/offer/6939225025886340096/"/>
        <s v="https://www.restate.ru/base/10191598.html"/>
        <s v="http://www.mirkvartir.ru/188141291/"/>
        <s v="http://spb.rucountry.ru/vtorichka/25195510.html"/>
        <s v="http://emls.ru/fullinfo/1/1194667.html#photos2/photo2"/>
        <s v="https://www.restate.ru/base/10110958.html"/>
        <s v="https://realty.yandex.ru/offer/2974620349534594304/"/>
        <s v="http://www.mirkvartir.ru/187610779/"/>
        <s v="https://emls.ru/fullinfo/1/1241380.html"/>
        <s v="http://spb.rucountry.ru/vtorichka/26730833.html"/>
        <s v="https://realty.yandex.ru/offer/546972706627571968/"/>
        <s v="https://www.restate.ru/base/10389515.html"/>
        <s v="http://www.mirkvartir.ru/189332356/"/>
        <s v="https://spb.cian.ru/sale/flat/167328217/"/>
        <s v="http://realty.dmir.ru/sale/kvartira-sanktpeterburg-budapeshtskaya-ulica-167328217/"/>
        <s v="https://emls.ru/fullinfo/1/1241476.html"/>
        <s v="https://realty.yandex.ru/offer/1691035581251116288/"/>
        <s v="http://spb.rucountry.ru/vtorichka/26744538.html"/>
        <s v="https://www.restate.ru/base/10390467.html"/>
        <s v="http://www.mirkvartir.ru/189335063/"/>
        <s v="https://spb.cian.ru/sale/flat/167344913/"/>
        <s v="http://realty.dmir.ru/sale/kvartira-sanktpeterburg-buharestskaya-ulica-167344913/"/>
        <s v="http://emls.ru/fullinfo/1/1192766.html"/>
        <s v="https://realty.yandex.ru/offer/3641506005503818240/"/>
        <s v="https://www.restate.ru/base/10102914.html"/>
        <s v="http://www.mirkvartir.ru/187552285/"/>
        <s v="http://spb.rucountry.ru/vtorichka/24594860.html"/>
        <s v="https://spb.sterium.com/tour/75990-prospekt-geroev-24k2-et11-komnaty1-44.1-m2-ftype-buy"/>
        <s v="https://www.emls.ru/fullinfo/1/1250948.html"/>
        <s v="https://www.restate.ru/base/10446839.html"/>
        <s v="https://realty.yandex.ru/offer/8532566232500391168/"/>
        <s v="http://spb.rucountry.ru/vtorichka/27348491.html"/>
        <s v="http://www.mirkvartir.ru/189719241/ "/>
        <s v="http://emls.ru/fullinfo/1/1143400.html"/>
        <s v="https://spb.cian.ru/sale/flat/163181938/"/>
        <s v="http://realty.dmir.ru/sale/kvartira-sanktpeterburg-ulica-doblesti-163181938/"/>
        <s v="https://realty.yandex.ru/offer/1627860481431672065/"/>
        <s v="http://www.restate.ru/base/9752041.html"/>
        <s v="http://www.mirkvartir.ru/185473520/"/>
        <s v="http://spb.rucountry.ru/vtorichka/22207574.html"/>
        <s v="https://www.emls.ru/fullinfo/1/1247004.html"/>
        <s v="https://www.restate.ru/base/10428191.html"/>
        <s v="https://realty.yandex.ru/offer/8566205236246101504/"/>
        <s v="http://spb.rucountry.ru/vtorichka/27067719.html"/>
        <s v="http://www.mirkvartir.ru/189545626/"/>
        <s v="https://spb.cian.ru/sale/flat/167861361/"/>
        <s v="http://realty.dmir.ru/sale/kvartira-sanktpeterburg-zagrebskiy-bulvar-167861361/"/>
        <s v="https://www.emls.ru/fullinfo/1/1247459.html"/>
        <s v="https://www.restate.ru/base/10430739.html"/>
        <s v="https://realty.yandex.ru/offer/451988064565936384/"/>
        <s v="http://spb.rucountry.ru/vtorichka/27119254.html"/>
        <s v="http://www.mirkvartir.ru/189562607/"/>
        <s v="https://spb.cian.ru/sale/flat/167896102/"/>
        <s v="http://realty.dmir.ru/sale/kvartira-sanktpeterburg-zastavskaya-ulica-167896102/"/>
        <s v="https://emls.ru/fullinfo/1/1239325.html"/>
        <s v="https://realty.yandex.ru/offer/1201865002319615232/"/>
        <s v="https://www.restate.ru/base/10376744.html"/>
        <s v="http://www.mirkvartir.ru/189263856/"/>
        <s v="https://spb.cian.ru/sale/flat/167176914/"/>
        <s v="http://realty.dmir.ru/sale/kvartira-sanktpeterburg-ulica-ivana-fomina-167176914/"/>
        <s v="http://spb.rucountry.ru/vtorichka/26646868.html"/>
        <s v="https://www.emls.ru/fullinfo/1/1225074.html"/>
        <s v="https://www.restate.ru/base/10291808.html"/>
        <s v="https://realty.yandex.ru/offer/9162380984898422528/"/>
        <s v="http://www.mirkvartir.ru/188759829/"/>
        <s v="http://realty.dmir.ru/sale/kvartira-sanktpeterburg-iskrovskiy-prospekt-165869384/"/>
        <s v="https://spb.cian.ru/sale/flat/165869384/"/>
        <s v="http://spb.rucountry.ru/vtorichka/25968768.html"/>
        <s v="https://emls.ru/fullinfo/1/1216112.html#photo2"/>
        <s v="https://realty.yandex.ru/offer/474545460830642177/"/>
        <s v="https://www.restate.ru/base/10241029.html"/>
        <s v="http://www.mirkvartir.ru/188511644/"/>
        <s v="http://spb.rucountry.ru/vtorichka/25568581.html"/>
        <s v="http://emls.ru/fullinfo/1/1203894.html"/>
        <s v="https://realty.yandex.ru/offer/8853893821484045313/"/>
        <s v="https://www.restate.ru/base/10170703.html"/>
        <s v="http://www.mirkvartir.ru/187962378/"/>
        <s v="http://spb.rucountry.ru/vtorichka/25082866.html"/>
        <s v="https://spb.sterium.com/tour/76776-kamskaya-ulitsa-4-et6-komnaty1-45-m2-ftype-buy"/>
        <s v="https://emls.ru/fullinfo/1/1223266.html"/>
        <s v="https://realty.yandex.ru/offer/8018450633004106496/"/>
        <s v="https://www.restate.ru/base/10283257.html"/>
        <s v="http://www.mirkvartir.ru/188720765/"/>
        <s v="http://spb.rucountry.ru/vtorichka/25883668.html"/>
        <s v="https://emls.ru/fullinfo/1/1230552.html"/>
        <s v="https://www.restate.ru/base/10328542.html"/>
        <s v="https://realty.yandex.ru/offer/8875881636148051713/"/>
        <s v="http://spb.rucountry.ru/vtorichka/26227332.html"/>
        <s v="http://realty.dmir.ru/sale/kvartira-sanktpeterburg-prospekt-koroleva-166398706/"/>
        <s v="https://spb.cian.ru/sale/flat/166398706/"/>
        <s v="http://www.mirkvartir.ru/188970487/"/>
        <s v="https://www.emls.ru/fullinfo/1/1223004.html"/>
        <s v="https://www.restate.ru/base/10281531.html"/>
        <s v="https://realty.yandex.ru/offer/3886381900999661824/"/>
        <s v="http://www.mirkvartir.ru/188706264/"/>
        <s v="http://spb.rucountry.ru/vtorichka/25871481.html"/>
        <s v="https://www.emls.ru/fullinfo/1/1250585.html"/>
        <s v="https://www.restate.ru/base/10445426.html"/>
        <s v="https://realty.yandex.ru/offer/3818886702215447296/"/>
        <s v="http://spb.rucountry.ru/vtorichka/27311394.html"/>
        <s v="http://www.mirkvartir.ru/189709601/"/>
        <s v="https://www.emls.ru/fullinfo/1/1249777.html"/>
        <s v="https://www.restate.ru/base/10441788.html"/>
        <s v="https://realty.yandex.ru/offer/926951526121463297/"/>
        <s v="http://spb.rucountry.ru/vtorichka/27248986.html"/>
        <s v="http://www.mirkvartir.ru/189670461/"/>
        <s v="https://spb.cian.ru/sale/flat/168173178/"/>
        <s v="http://realty.dmir.ru/sale/kvartira-sanktpeterburg-kondratevskiy-prospekt-168173178/"/>
        <s v="https://emls.ru/fullinfo/1/1214136.html"/>
        <s v="https://realty.yandex.ru/offer/7864757822782051841/"/>
        <s v="https://spb.cian.ru/sale/flat/165006219/"/>
        <s v="https://www.restate.ru/base/10229404.html"/>
        <s v="http://realty.dmir.ru/sale/kvartira-sanktpeterburg-prospekt-koroleva-165006219/"/>
        <s v="http://www.mirkvartir.ru/188439560/"/>
        <s v="http://spb.rucountry.ru/vtorichka/25458915.html"/>
        <s v="http://www.emls.ru/fullinfo/1/1184148.html"/>
        <s v="https://realty.yandex.ru/offer/3454048372737781760/"/>
        <s v="https://www.restate.ru/base/10055149.html"/>
        <s v="http://www.mirkvartir.ru/187203677/"/>
        <s v="http://spb.rucountry.ru/vtorichka/24144059.html"/>
        <s v="https://spb.sterium.com/tour/75717-kremenchugskaya-ulitsa-9k1-et3-komnaty1-49.7-m2-ftype-buy"/>
        <s v="http://emls.ru/fullinfo/1/1157124.html"/>
        <s v="https://spb.cian.ru/sale/flat/159806207/"/>
        <s v="http://realty.dmir.ru/sale/kvartira-sanktpeterburg-prospekt-kuznecova-159806207/"/>
        <s v="https://realty.yandex.ru/offer/3223264904337401601/"/>
        <s v="http://www.mirkvartir.ru/186109379/"/>
        <s v="http://www.restate.ru/base/9872424.html"/>
        <s v="http://spb.rucountry.ru/vtorichka/22856185.html"/>
        <s v="http://emls.ru/fullinfo/1/1146116.html"/>
        <s v="http://realty.dmir.ru/sale/kvartira-sanktpeterburg-listvennaya-ulica-160983120/"/>
        <s v="http://www.mirkvartir.ru/186420656/"/>
        <s v="http://spb.rucountry.ru/vtorichka/23182420.html"/>
        <s v="https://www.restate.ru/base/9939407.html"/>
        <s v="http://emls.ru/fullinfo/1/1146122.html"/>
        <s v="http://www.mirkvartir.ru/186420663/"/>
        <s v="http://spb.rucountry.ru/vtorichka/23182422.html"/>
        <s v="https://www.restate.ru/base/9939404.html"/>
        <s v="https://www.emls.ru/fullinfo/1/1246592.html"/>
        <s v="https://realty.yandex.ru/offer/5423196222704119808/"/>
        <s v="http://spb.rucountry.ru/vtorichka/27057930.html"/>
        <s v="https://www.restate.ru/base/10425630.html"/>
        <s v="http://www.mirkvartir.ru/189539106/"/>
        <s v="https://spb.cian.ru/sale/flat/167834602/"/>
        <s v="http://realty.dmir.ru/sale/kvartira-sanktpeterburg-prospekt-lunacharskogo-167834602/"/>
        <s v="https://emls.ru/fullinfo/1/1235483.html"/>
        <s v="https://realty.yandex.ru/offer/7732594849635075328/"/>
        <s v="https://www.restate.ru/base/10353760.html"/>
        <s v="http://www.mirkvartir.ru/189118596/"/>
        <s v="https://spb.cian.ru/sale/flat/166789904/"/>
        <s v="http://realty.dmir.ru/sale/kvartira-sanktpeterburg-prospekt-lunacharskogo-166789904/"/>
        <s v="http://spb.rucountry.ru/vtorichka/26432466.html"/>
        <s v="http://emls.ru/fullinfo/1/1174526.html"/>
        <s v="https://realty.yandex.ru/offer/1093038238168031233/"/>
        <s v="https://www.restate.ru/base/9998059.html"/>
        <s v="http://www.mirkvartir.ru/186829288/"/>
        <s v="http://spb.rucountry.ru/vtorichka/23629801.html"/>
        <s v="https://emls.ru/fullinfo/1/1170405.html"/>
        <s v="https://spb.cian.ru/sale/flat/168235703/"/>
        <s v="http://realty.dmir.ru/sale/kvartira-sanktpeterburg-ma.."/>
        <s v="https://realty.yandex.ru/offer/3950782521719525376/"/>
        <s v="https://www.avito.ru/sankt-peterburg/kvartiry/1-k_kva.."/>
        <s v="https://spb.mlsn.ru/pokupka-nedvizhimosti/1-komnatnay.."/>
        <s v="https://rosrealt.ru/sankt-peterburg/kvartira/5034094"/>
        <s v="http://spb.rucountry.ru/vtorichka/27378684.html"/>
        <s v="http://www.mirkvartir.ru/189740681/"/>
        <s v="http://emls.ru/fullinfo/1/1189355.html"/>
        <s v="https://realty.yandex.ru/offer/8598967096950924800/"/>
        <s v="https://www.restate.ru/base/10083757.html"/>
        <s v="http://www.mirkvartir.ru/187386091/"/>
        <s v="https://www.emls.ru/fullinfo/1/1216205.html"/>
        <s v="https://realty.yandex.ru/offer/245442691635524608/"/>
        <s v="https://www.restate.ru/base/10241046.html"/>
        <s v="http://www.mirkvartir.ru/188512656/"/>
        <s v="http://spb.rucountry.ru/vtorichka/25573327.html"/>
        <s v="http://emls.ru/fullinfo/1/1189859.html"/>
        <s v="https://realty.yandex.ru/offer/6846440322020423936/"/>
        <s v="https://www.restate.ru/base/10085445.html"/>
        <s v="http://www.mirkvartir.ru/187390705/"/>
        <s v="http://spb.rucountry.ru/vtorichka/24445738.html"/>
        <s v="http://emls.ru/fullinfo/1/1185014.html"/>
        <s v="http://realty.dmir.ru/sale/kvartira-sanktpeterburg-prospekt-nastavnikov-162698818/"/>
        <s v="https://realty.yandex.ru/offer/2597895403141894912/"/>
        <s v="https://www.restate.ru/base/10057790.html"/>
        <s v="http://www.mirkvartir.ru/187235040/"/>
        <s v="http://spb.rucountry.ru/vtorichka/24183039.html"/>
        <s v="https://www.avito.ru/sankt-peterburg/kvartiry/1-k_kvartira_40_m_1416_et._1019993225"/>
        <s v="https://www.domofond.ru/1-komnatnaya-kvartira-na-prodazhu-sankt_peterburg-188230261"/>
        <s v="https://spb.mlsn.ru/pokupka-nedvizhimosti/1-komnatnaya-kvartira-pr-kt-nastavnikov-28-k1-id8061845/"/>
        <s v="https://rosrealt.ru/sankt-peterburg/kvartira/4913830"/>
        <s v="09.10 Без изменений"/>
        <s v="https://www.emls.ru/fullinfo/1/1220749.html"/>
        <s v="https://www.restate.ru/base/10267084.html"/>
        <s v="http://spb.rucountry.ru/vtorichka/25749853.html"/>
        <s v="https://realty.yandex.ru/offer/9068488903415368192/"/>
        <s v="http://www.mirkvartir.ru/188646380/"/>
        <s v="https://spb.sterium.com/tour/78400-ulitsa-nikolaya-rubtsova-9-et9-komnaty1-35-m2-ftype-buy"/>
        <s v="https://www.emls.ru/fullinfo/1/1223290.html"/>
        <s v="https://www.restate.ru/base/10283275.html"/>
        <s v="https://realty.yandex.ru/offer/8457034042857353472/"/>
        <s v="http://spb.rucountry.ru/vtorichka/25883670.html"/>
        <s v="https://spb.sterium.com/tour/78520-glavnaya-ulitsa-58-et15-komnaty1-39-m2-ftype-buy"/>
        <s v="http://emls.ru/fullinfo/1/1154741.html"/>
        <s v="https://spb.cian.ru/sale/flat/159571168/"/>
        <s v="http://realty.dmir.ru/sale/kvartira-sanktpeterburg-prospekt-obuhovskoy-oborony-159571168/"/>
        <s v="https://realty.yandex.ru/offer/8049466305893105153/"/>
        <s v="http://www.mirkvartir.ru/186010095/"/>
        <s v="http://spb.rucountry.ru/vtorichka/22750314.html"/>
        <s v="https://www.emls.ru/fullinfo/1/1245818.html"/>
        <s v="https://realty.yandex.ru/offer/8114202511897123328/"/>
        <s v="http://spb.rucountry.ru/vtorichka/27006543.html"/>
        <s v="https://www.restate.ru/base/10418940.html"/>
        <s v="http://www.mirkvartir.ru/189496913/"/>
        <s v="https://www.emls.ru/fullinfo/1/1248684.html"/>
        <s v="https://www.restate.ru/base/10434457.html"/>
        <s v="https://realty.yandex.ru/offer/5932188838818414080/"/>
        <s v="http://spb.rucountry.ru/vtorichka/27188415.html"/>
        <s v="http://www.mirkvartir.ru/189618403/"/>
        <s v="https://spb.cian.ru/sale/flat/168038809/"/>
        <s v="http://realty.dmir.ru/sale/kvartira-sanktpeterburg-parashyutnaya-ulica-168038809/"/>
        <s v="https://emls.ru/fullinfo/1/1238049.html"/>
        <s v="https://www.restate.ru/base/10367483.html"/>
        <s v="https://realty.yandex.ru/offer/3293113581084903168/"/>
        <s v="http://www.mirkvartir.ru/189219195/"/>
        <s v="https://spb.cian.ru/sale/flat/167006949/"/>
        <s v="http://realty.dmir.ru/sale/kvartira-sanktpeterburg-parashyutnaya-ulica-167006949/"/>
        <s v="http://spb.rucountry.ru/vtorichka/26561104.html"/>
        <s v="https://www.emls.ru/fullinfo/1/1245050.html"/>
        <s v="https://realty.yandex.ru/offer/2471763262395991809/"/>
        <s v="http://spb.rucountry.ru/vtorichka/26962852.html"/>
        <s v="https://www.restate.ru/base/10414523.html"/>
        <s v="http://www.mirkvartir.ru/189476384/"/>
        <s v="https://spb.cian.ru/sale/flat/167704306/"/>
        <s v="http://realty.dmir.ru/sale/kvartira-pargolovo-valeriya-gavrilina-ulica-167704306/"/>
        <s v="https://emls.ru/fullinfo/1/1223229.html"/>
        <s v="https://realty.yandex.ru/offer/8723277245241827840/"/>
        <s v="https://www.restate.ru/base/10283238.html"/>
        <s v="http://www.mirkvartir.ru/188720318/"/>
        <s v="http://spb.rucountry.ru/vtorichka/25881608.html"/>
        <s v="https://spb.sterium.com/tour/78941-piskarevskiy-prospekt-159k3-et4-komnaty1-39.9-m2-ftype-buy"/>
        <s v="https://emls.ru/fullinfo/1/1247209.html"/>
        <s v="https://www.restate.ru/base/10428563.html"/>
        <s v="https://realty.yandex.ru/offer/7574462444484264704/"/>
        <s v="http://spb.rucountry.ru/vtorichka/27104862.html"/>
        <s v="http://www.mirkvartir.ru/189554503/"/>
        <s v="https://spb.cian.ru/sale/flat/167875739/"/>
        <s v="http://realty.dmir.ru/sale/kvartira-sanktpeterburg-piskarevskiy-prospekt-167875739/"/>
        <s v="http://emls.ru/fullinfo/1/1114463.html"/>
        <s v="https://spb.cian.ru/sale/flat/163168388/"/>
        <s v="http://realty.dmir.ru/sale/kvartira-sanktpeterburg-prospekt-veteranov-163168388/"/>
        <s v="https://realty.yandex.ru/offer/2110224178435634176/"/>
        <s v="http://www.mirkvartir.ru/183757656/"/>
        <s v="http://www.restate.ru/base/9565686.html"/>
        <s v="http://spb.rucountry.ru/vtorichka/22421143.html"/>
        <s v="https://emls.ru/fullinfo/1/1233780.html"/>
        <s v="https://realty.yandex.ru/offer/321782482943163136/"/>
        <s v="https://www.restate.ru/base/10343707.html"/>
        <s v="http://www.mirkvartir.ru/189058425/"/>
        <s v="http://spb.rucountry.ru/vtorichka/26373338.html"/>
        <s v="https://spb.cian.ru/sale/flat/166658310/"/>
        <s v="http://realty.dmir.ru/sale/kvartira-sanktpeterburg-primorskiy-prospekt-166658310/"/>
        <s v="http://emls.ru/fullinfo/1/1149079.html"/>
        <s v="https://spb.cian.ru/sale/flat/159088139/"/>
        <s v="http://spb.rucountry.ru/vtorichka/22444550.html"/>
        <s v="http://realty.dmir.ru/sale/kvartira-sanktpeterburg-prospekt-prosveshceniya-159088139/"/>
        <s v="https://realty.yandex.ru/offer/456398473536522497/"/>
        <s v="http://www.restate.ru/base/9776297.html"/>
        <s v="http://www.mirkvartir.ru/185715076/"/>
        <s v="http://emls.ru/fullinfo/1/1114375.html"/>
        <s v="https://spb.cian.ru/sale/flat/163170099/"/>
        <s v="http://realty.dmir.ru/sale/kvartira-sanktpeterburg-prospekt-rimskogokorsakova-163170099/"/>
        <s v="https://realty.yandex.ru/offer/5940238684211707648/"/>
        <s v="http://www.mirkvartir.ru/183756601/"/>
        <s v="http://www.restate.ru/base/9565528.html"/>
        <s v="http://spb.rucountry.ru/vtorichka/21424081.html"/>
        <s v="https://spb.sterium.com/tour/75414-prospekt-rimskogo-korsakova-20-et1-komnaty1-33-m2-ftype-buy"/>
        <s v="http://emls.ru/fullinfo/1/1164142.html"/>
        <s v="http://realty.dmir.ru/sale/kvartira-sanktpeterburg-rusanovskaya-ulica-162674472/"/>
        <s v="https://realty.yandex.ru/offer/4421882898518534401/"/>
        <s v="https://www.restate.ru/base/9931192.html"/>
        <s v="http://www.mirkvartir.ru/186391330/"/>
        <s v="http://spb.rucountry.ru/vtorichka/23852182.html"/>
        <s v="https://www.emls.ru/fullinfo/1/1228123.html"/>
        <s v="https://realty.yandex.ru/offer/7648132329575440128/"/>
        <s v="https://www.restate.ru/base/10313864.html"/>
        <s v="http://www.mirkvartir.ru/188869991/"/>
        <s v="https://spb.cian.ru/sale/flat/166102857/"/>
        <s v="http://spb.rucountry.ru/vtorichka/26117390.html"/>
        <s v="http://realty.dmir.ru/sale/kvartira-sanktpeterburg-rusanovskaya-ulica-166102857/"/>
        <s v="http://www.emls.ru/fullinfo/1/1181850.html"/>
        <s v="http://realty.dmir.ru/sale/kvartira-sanktpeterburg-rybackiy-prospekt-162287157/"/>
        <s v="https://realty.yandex.ru/offer/7955400291376759552/"/>
        <s v="https://www.restate.ru/base/10036748.html"/>
        <s v="http://www.mirkvartir.ru/187104655/"/>
        <s v="http://spb.rucountry.ru/vtorichka/24030570.html"/>
        <s v="https://www.emls.ru/fullinfo/1/1248567.html"/>
        <s v="https://realty.yandex.ru/offer/6545299779427632385/"/>
        <s v="https://www.restate.ru/base/10434438.html"/>
        <s v="http://spb.rucountry.ru/vtorichka/27184498.html"/>
        <s v="http://www.mirkvartir.ru/189613089/"/>
        <s v="https://spb.cian.ru/sale/flat/168041736/"/>
        <s v="http://realty.dmir.ru/sale/kvartira-sanktpeterburg-severnyy-prospekt-168041736/"/>
        <s v="http://emls.ru/fullinfo/1/1167202.html?utm_source=obj_house"/>
        <s v="http://realty.dmir.ru/sale/kvartira-sanktpeterburg-serdobolskaya-ulica-162675848/"/>
        <s v="https://realty.yandex.ru/offer/7152120893898871552/"/>
        <s v="https://www.restate.ru/base/9951966.html"/>
        <s v="http://www.mirkvartir.ru/186527735/"/>
        <s v="http://spb.rucountry.ru/vtorichka/23285148.html"/>
        <s v="https://emls.ru/fullinfo/1/1214838.html"/>
        <s v="https://realty.yandex.ru/offer/1626891976098819072/"/>
        <s v="https://www.restate.ru/base/10237414.html"/>
        <s v="http://spb.rucountry.ru/vtorichka/25506339.html"/>
        <s v="http://www.mirkvartir.ru/188467327/"/>
        <s v="https://spb.sterium.com/tour/77757-serebristyy-bulvar-34k1-et3-komnaty1-30.9-m2-ftype-buy"/>
        <s v="ТОЛЬКО 3 САЙТА !"/>
        <s v="https://www.restate.ru/base/10379697.html"/>
        <s v="http://www.mirkvartir.ru/189275067/"/>
        <s v="http://spb.rucountry.ru/vtorichka/26665558.html"/>
        <s v="https://emls.ru/fullinfo/1/1216040.html"/>
        <s v="https://realty.yandex.ru/offer/1488746609342513921/"/>
        <s v="https://www.restate.ru/base/10241004.html"/>
        <s v="http://www.mirkvartir.ru/188510803/"/>
        <s v="http://spb.rucountry.ru/vtorichka/25567852.html"/>
        <s v="https://emls.ru/fullinfo/1/1216243.html"/>
        <s v="https://realty.yandex.ru/offer/2130719871564646912/"/>
        <s v="https://www.restate.ru/base/10241053.html"/>
        <s v="http://www.mirkvartir.ru/188512905/"/>
        <s v="https://www.emls.ru/fullinfo/1/1239120.html"/>
        <s v="https://www.restate.ru/base/10376510.html"/>
        <s v="https://realty.yandex.ru/offer/1629573924947279104/"/>
        <s v="http://www.mirkvartir.ru/189261315/"/>
        <s v="https://spb.cian.ru/sale/flat/167160099/"/>
        <s v="http://realty.dmir.ru/sale/kvartira-sanktpeterburg-prospekt-toreza-167160099/"/>
        <s v="http://spb.rucountry.ru/vtorichka/26623175.html"/>
        <s v="https://emls.ru/fullinfo/1/1241618.html"/>
        <s v="https://www.restate.ru/base/10393487.html"/>
        <s v="https://realty.yandex.ru/offer/2892408695083911169/"/>
        <s v="http://spb.rucountry.ru/vtorichka/26760619.html"/>
        <s v="http://www.mirkvartir.ru/189349069/"/>
        <s v="https://spb.cian.ru/sale/flat/167383740/"/>
        <s v="http://realty.dmir.ru/sale/kvartira-sanktpeterburg-prospekt-toreza-167383740/"/>
        <s v="http://emls.ru/fullinfo/1/1170596.html"/>
        <s v="https://realty.yandex.ru/offer/433760420794481920/"/>
        <s v="https://www.restate.ru/base/9978743.html"/>
        <s v="http://www.mirkvartir.ru/186679605/"/>
        <s v="http://spb.rucountry.ru/vtorichka/23468210.html"/>
        <s v="http://www.emls.ru/fullinfo/1/806232.html"/>
        <s v="https://spb.cian.ru/sale/flat/163157801/"/>
        <s v="http://realty.dmir.ru/sale/kvartira-sanktpeterburg-turistskaya-ulica-163157801/"/>
        <s v="https://realty.yandex.ru/offer/8685575322694577152/"/>
        <s v="http://www.mirkvartir.ru/164920548/"/>
        <s v="http://www.restate.ru/base/7540017.html"/>
        <s v="http://spb.rucountry.ru/vtorichka/21620007.html"/>
        <s v="https://emls.ru/fullinfo/1/1237997.html"/>
        <s v="https://www.restate.ru/base/10367470.html"/>
        <s v="https://realty.yandex.ru/offer/2676078178764796160/"/>
        <s v="http://www.mirkvartir.ru/189218673/"/>
        <s v="https://spb.cian.ru/sale/flat/166996748/"/>
        <s v="http://realty.dmir.ru/sale/kvartira-sanktpeterburg-turistskaya-ulica-166996748/"/>
        <s v="http://spb.rucountry.ru/vtorichka/26560161.html"/>
        <s v="http://emls.ru/fullinfo/1/1185036.html"/>
        <s v="https://realty.yandex.ru/offer/3398440086548936705/"/>
        <s v="https://spb.cian.ru/sale/flat/163205773/"/>
        <s v="https://www.restate.ru/base/10057804.html"/>
        <s v="http://realty.dmir.ru/sale/kvartira-sanktpeterburg-korneya-chukovskogo-ulica-163205773/"/>
        <s v="http://www.mirkvartir.ru/187235590/"/>
        <s v="http://spb.rucountry.ru/vtorichka/24185597.html"/>
        <s v="https://emls.ru/fullinfo/1/1226179.html"/>
        <s v="https://realty.yandex.ru/offer/5015194853070208257/"/>
        <s v="https://www.restate.ru/base/10301931.html"/>
        <s v="http://www.mirkvartir.ru/188805672/"/>
        <s v="https://spb.cian.ru/sale/flat/165980205/"/>
        <s v="http://spb.rucountry.ru/vtorichka/26042377.html"/>
        <s v="http://realty.dmir.ru/sale/kvartira-sanktpeterburg-prospekt-hudozhnikov-165980205/"/>
        <s v="http://www.emls.ru/fullinfo/1/1182288.html"/>
        <s v="http://realty.dmir.ru/sale/kvartira-sanktpeterburg-ulica-shavrova-162329719/"/>
        <s v="https://realty.yandex.ru/offer/6648438279365291008/"/>
        <s v="https://www.restate.ru/base/10039180.html"/>
        <s v="http://www.mirkvartir.ru/187126621/"/>
        <s v="http://spb.rucountry.ru/vtorichka/24045234.html"/>
        <s v="https://www.emls.ru/fullinfo/1/1247153.html"/>
        <s v="https://www.restate.ru/base/10428544.html"/>
        <s v="https://realty.yandex.ru/offer/8666924456383163392/"/>
        <s v="http://spb.rucountry.ru/vtorichka/27103949.html"/>
        <s v="http://www.mirkvartir.ru/189554075/"/>
        <s v="https://spb.cian.ru/sale/flat/167870926/"/>
        <s v="http://realty.dmir.ru/sale/kvartira-sanktpeterburg-ulica-shavrova-167870926/"/>
        <s v="http://emls.ru/fullinfo/1/1154484.html"/>
        <s v="https://spb.cian.ru/sale/flat/159549595/"/>
        <s v="http://realty.dmir.ru/sale/kvartira-sanktpeterburg-ulica-shkapina-159549595/"/>
        <s v="http://www.mirkvartir.ru/186008968/"/>
        <s v="https://realty.yandex.ru/offer/3631436024093867265/"/>
        <s v="http://www.restate.ru/base/9837010.html"/>
        <s v="http://spb.rucountry.ru/vtorichka/22732530.html"/>
        <s v="https://emls.ru/fullinfo/1/1235108.html"/>
        <s v="https://www.restate.ru/base/10351617.html"/>
        <s v="https://realty.yandex.ru/offer/756348439680190465/"/>
        <s v="http://www.mirkvartir.ru/189118125/"/>
        <s v="https://spb.cian.ru/sale/flat/166767648/"/>
        <s v="http://realty.dmir.ru/sale/kvartira-sanktpeterburg-prospekt-engelsa-166767648/"/>
        <s v="http://spb.rucountry.ru/vtorichka/26413839.html#ad"/>
        <s v="https://emls.ru/fullinfo/1/1246930.html"/>
        <s v="https://www.restate.ru/base/10427652.html"/>
        <s v="http://spb.rucountry.ru/vtorichka/27063022.html"/>
        <s v="https://realty.yandex.ru/offer/8684462096691673856/"/>
        <s v="http://www.mirkvartir.ru/189541686/"/>
        <s v="https://spb.cian.ru/sale/flat/167855960/"/>
        <s v="http://realty.dmir.ru/sale/kvartira-sanktpeterburg-yuntolovskiy-prospekt-167855960/"/>
        <s v="https://emls.ru/fullinfo/1/1205579.html"/>
        <s v="https://realty.yandex.ru/offer/5025784831424220672/"/>
        <s v="https://www.restate.ru/base/10184145.html"/>
        <s v="https://spb.sterium.com/tour/76692-yakornaya-ulitsa-6-et2-komnaty1-30.3-m2-ftype-buy"/>
        <s v="https://www.emls.ru/fullinfo/1/1215662.html"/>
        <s v="https://realty.yandex.ru/offer/5796035887417184256/"/>
        <s v="https://www.restate.ru/base/10238381.html"/>
        <s v="http://www.mirkvartir.ru/188494764/"/>
        <s v="http://spb.rucountry.ru/vtorichka/25536912.html"/>
        <s v="https://emls.ru/fullinfo/1/1228077.html"/>
        <s v="https://spb.cian.ru/sale/flat/166094996/"/>
        <s v="https://realty.yandex.ru/offer/7959457884092650240/"/>
        <s v="http://realty.dmir.ru/sale/kvartira-sanktpeterburg-ulica-podvoyskogo-166094996/"/>
        <s v="https://www.restate.ru/base/10313434.html"/>
        <s v="http://spb.rucountry.ru/vtorichka/26117350.html"/>
        <s v="http://www.mirkvartir.ru/188868539/"/>
        <s v="https://emls.ru/fullinfo/1/1240399.html "/>
        <s v="https://spb.cian.ru/sale/flat/167265705/ "/>
        <s v="http://realty.dmir.ru/sale/kvartira-sanktpeterburg-1ya-utinaya-ulica-167265705/ "/>
        <s v="http://spb.rucountry.ru/vtorichka/26707443.html "/>
        <s v="https://realty.yandex.ru/offer/328185513958081537/ "/>
        <s v="https://www.restate.ru/base/10386678.html "/>
        <s v="http://www.mirkvartir.ru/189310024/ "/>
        <s v="http://emls.ru/fullinfo/1/1193627.html"/>
        <s v="https://realty.yandex.ru/offer/2371584088572654337/"/>
        <s v="https://spb.cian.ru/sale/flat/163512981/"/>
        <s v="https://www.restate.ru/base/10108086.html"/>
        <s v="http://realty.dmir.ru/sale/kvartira-sanktpeterburg-kolomenskaya-ulica-163512981/"/>
        <s v="http://www.mirkvartir.ru/187585228/"/>
        <s v="http://spb.rucountry.ru/vtorichka/24647576.html"/>
        <s v="http://spb.rucountry.ru/vtorichka/26111330.html"/>
        <s v="https://spb.cian.ru/sale/flat/166078632/"/>
        <s v="http://realty.dmir.ru/sale/kvartira-sanktpeterburg-komendantskiy-prospekt-166078632/"/>
        <s v="https://www.emls.ru/fullinfo/1/1227913.html"/>
        <s v="https://www.restate.ru/base/10311233.html"/>
        <s v="https://realty.yandex.ru/offer/4020916437002391296/"/>
        <s v="http://www.mirkvartir.ru/188851460/"/>
        <s v="http://www.emls.ru/fullinfo/1/1191858.html"/>
        <s v="https://spb.cian.ru/sale/flat/163293370/"/>
        <s v="https://realty.yandex.ru/offer/3769947195725158401/"/>
        <s v="http://realty.dmir.ru/sale/kvartira-sanktpeterburg-kondratevskiy-prospekt-163293370/"/>
        <s v="https://www.restate.ru/base/10096532.html"/>
        <s v="http://www.mirkvartir.ru/187511158/"/>
        <s v="http://spb.rucountry.ru/vtorichka/24947374.html"/>
        <s v="http://emls.ru/fullinfo/1/1160255.html"/>
        <s v="http://realty.dmir.ru/sale/kvartira-sanktpeterburg-ulica-ordzhonikidze-162680717/"/>
        <s v="http://www.mirkvartir.ru/186240594/"/>
        <s v="https://realty.yandex.ru/offer/2463949965260254721/"/>
        <s v="https://www.restate.ru/base/9894163.html"/>
        <s v="http://spb.rucountry.ru/vtorichka/23014548.html"/>
        <s v="https://www.emls.ru/fullinfo/1/1205638.html"/>
        <s v="https://realty.yandex.ru/offer/7909782588666104064/"/>
        <s v="https://www.restate.ru/base/10184177.html"/>
        <s v="http://www.mirkvartir.ru/188067475/"/>
        <s v="https://www.emls.ru/fullinfo/1/1241889.html"/>
        <s v="https://realty.yandex.ru/offer/7260345657971077888/"/>
        <s v="http://spb.rucountry.ru/vtorichka/26761870.html"/>
        <s v="https://www.restate.ru/base/10394676.html"/>
        <s v="http://www.mirkvartir.ru/189351028/"/>
        <s v="https://spb.cian.ru/sale/flat/167382756/"/>
        <s v="http://realty.dmir.ru/sale/kvartira-sanktpeterburg-ulica-ordzhonikidze-167382756/"/>
        <s v="http://emls.ru/fullinfo/1/1132613.html"/>
        <s v="https://spb.cian.ru/sale/flat/163172028/"/>
        <s v="http://www.mirkvartir.ru/184836313/"/>
        <s v="http://www.restate.ru/base/9675892.html"/>
        <s v="https://realty.yandex.ru/offer/7564220877592794625/"/>
        <s v="http://realty.dmir.ru/sale/kvartira-sanktpeterburg-rybackiy-prospekt-163172028/"/>
        <s v="http://spb.rucountry.ru/vtorichka/21537323.html"/>
        <s v="https://spb.sterium.com/tour/75539-rybatskiy-prospekt-18k2-et2-komnaty1-27-m2-ftype-buy"/>
        <s v="https://emls.ru/fullinfo/1/1227093.html?utm_source=obj_house"/>
        <s v="https://realty.yandex.ru/offer/839885488565426688/"/>
        <s v="https://www.restate.ru/base/10333188.html"/>
        <s v="https://spb.cian.ru/sale/flat/166438356/"/>
        <s v="http://realty.dmir.ru/sale/kvartira-pargolovo-nikolaya-rubcova-ulica-166438356/"/>
        <s v="http://www.mirkvartir.ru/189001041/"/>
        <s v="http://emls.ru/fullinfo/1/1202759.html"/>
        <s v="https://realty.yandex.ru/offer/7079981420265079296/"/>
        <s v="https://www.restate.ru/base/10165541.html"/>
        <s v="http://www.mirkvartir.ru/187932938/"/>
        <s v="http://spb.rucountry.ru/user/editad/25036321"/>
        <s v="https://www.emls.ru/fullinfo/1/1252220.html"/>
        <s v="https://www.restate.ru/base/10449760.html"/>
        <s v="https://realty.yandex.ru/offer/1180299893346249984/"/>
        <s v="http://spb.rucountry.ru/vtorichka/27404746.html"/>
        <s v="http://www.mirkvartir.ru/189766778/"/>
        <s v="http://www.emls.ru/fullinfo/1/1193443.html"/>
        <s v="https://www.restate.ru/base/10107787.html"/>
        <s v="https://realty.yandex.ru/offer/7554550617631845889/"/>
        <s v="http://www.mirkvartir.ru/187583711/"/>
        <s v="http://spb.rucountry.ru/user/editad/24642900"/>
        <s v="http://emls.ru/fullinfo/1/1045470.html"/>
        <s v="https://spb.cian.ru/sale/flat/163205322/"/>
        <s v="http://realty.dmir.ru/sale/kvartira-sanktpeterburg-8ya-sovetskaya-ulica-163205322/"/>
        <s v="https://realty.yandex.ru/offer/3947208761592077568/"/>
        <s v="http://www.mirkvartir.ru/185678453/"/>
        <s v="http://www.restate.ru/base/9103726.html"/>
        <s v="http://spb.rucountry.ru/vtorichka/21819386.html"/>
        <s v="http://www.emls.ru/fullinfo/1/1191197.html"/>
        <s v="https://realty.yandex.ru/offer/2538902706456397312/"/>
        <s v="https://www.restate.ru/base/10092452.html"/>
        <s v="http://www.mirkvartir.ru/187441388/"/>
        <s v="http://spb.rucountry.ru/vtorichka/24492003.html"/>
        <s v="https://www.emls.ru/fullinfo/1/1209175.html"/>
        <s v="https://realty.yandex.ru/offer/9085176666308038400/"/>
        <s v="https://www.restate.ru/base/10201292.html"/>
        <s v="http://www.mirkvartir.ru/188222568/"/>
        <s v="http://spb.rucountry.ru/vtorichka/25276518.html"/>
        <s v="http://emls.ru/fullinfo/1/1059538.html"/>
        <s v="https://spb.cian.ru/sale/flat/163015003/"/>
        <s v="http://realty.dmir.ru/sale/kvartira-sanktpeterburg-bolshaya-konyushennaya-ulica-163015003/"/>
        <s v="http://www.restate.ru/base/9242767.html"/>
        <s v="https://realty.yandex.ru/offer/6756831064311194368/"/>
        <s v="http://www.mirkvartir.ru/180182498/"/>
        <s v="http://spb.rucountry.ru/vtorichka/21542514.html"/>
        <s v="https://spb.sterium.com/tour/75415-bolshaya-konyushennaya-ulitsa-13-et1-komnaty3-107-m2-ftype-buy"/>
        <s v="http://emls.ru/fullinfo/1/1192731.html"/>
        <s v="https://realty.yandex.ru/offer/8447508369067723777/"/>
        <s v="https://spb.cian.ru/sale/flat/163369642/"/>
        <s v="https://www.avito.ru/sankt-peterburg/kvartiry/3-k_kvartira_56.2_m_55_et._943642014"/>
        <s v="http://realty.dmir.ru/sale/kvartira-sanktpeterburg-ulica-beringa-163369642/"/>
        <s v="https://www.domofond.ru/3-komnatnaya-kvartira-na-prodazhu-sankt_peterburg-188632929"/>
        <s v="https://www.restate.ru/base/10102899.html"/>
        <s v="http://spb.rucountry.ru/vtorichka/24593506.html"/>
        <s v="http://www.mirkvartir.ru/187551650/"/>
        <s v="http://emls.ru/fullinfo/1/1181568.html"/>
        <s v="https://realty.yandex.ru/offer/5498626765838447616/"/>
        <s v="http://realty.dmir.ru/sale/kvartira-sanktpeterburg-bogatyrskiy-prospekt-162261658/"/>
        <s v="https://spb.cian.ru/sale/flat/162261658/"/>
        <s v="https://www.restate.ru/base/10036664.html"/>
        <s v="http://www.mirkvartir.ru/187101905/"/>
        <s v="http://spb.rucountry.ru/vtorichka/24677266.html"/>
        <s v="http://emls.ru/fullinfo/1/1137991.html"/>
        <s v="https://www.avito.ru/sankt-peterburg/kvartiry/3-k_kvartira_72_m_712_et._1184306580"/>
        <s v="https://spb.cian.ru/sale/flat/163185842/"/>
        <s v="http://realty.dmir.ru/sale/kvartira-sanktpeterburg-bogatyrskiy-prospekt-163185842/"/>
        <s v="https://spb.mlsn.ru/pokupka-nedvizhimosti/3-komnatnaya-kvartira-pr-kt-bogatyrskiy-8-id8563703/"/>
        <s v="http://spb.rucountry.ru/vtorichka/22440278.html"/>
        <s v="https://realty.yandex.ru/offer/93422464363757568/"/>
        <s v="https://rosrealt.ru/sankt-peterburg/kvartira/4994726"/>
        <s v="http://www.restate.ru/base/9711352.html"/>
        <s v="http://www.mirkvartir.ru/185099726/"/>
        <s v="https://emls.ru/fullinfo/1/1214833.html"/>
        <s v="https://realty.yandex.ru/offer/4804150513782242048/"/>
        <s v="https://www.restate.ru/base/10236809.html"/>
        <s v="http://spb.rucountry.ru/vtorichka/25506191.html"/>
        <s v="http://www.mirkvartir.ru/188467268/"/>
        <s v="https://emls.ru/fullinfo/1/1212034.html"/>
        <s v="https://realty.yandex.ru/offer/2070453732841424640/"/>
        <s v="https://www.restate.ru/base/10217725.html"/>
        <s v="http://www.mirkvartir.ru/188390824/"/>
        <s v="http://spb.rucountry.ru/vtorichka/25395631.html"/>
        <s v="http://emls.ru/fullinfo/1/1166734.html"/>
        <s v="http://realty.dmir.ru/sale/kvartira-sanktpeterburg-bolshoy-sampsonievskiy-prospekt-162687837/"/>
        <s v="https://realty.yandex.ru/offer/7433521357910447360/"/>
        <s v="http://realty.dmir.ru/sale/kvartira-sanktpeterburg-bolshoy-sampsonievskiy-prospekt-160996648/"/>
        <s v="http://spb.rucountry.ru/vtorichka/23280033.html"/>
        <s v="https://www.restate.ru/base/9951702.html"/>
        <s v="https://emls.ru/fullinfo/1/1107164.html"/>
        <s v="https://spb.cian.ru/sale/flat/163194743/"/>
        <s v="http://realty.dmir.ru/sale/kvartira-sanktpeterburg-ulica-vernosti-163194743/"/>
        <s v="https://realty.yandex.ru/offer/1138115967181699585/"/>
        <s v="http://www.mirkvartir.ru/183448245/"/>
        <s v="http://spb.rucountry.ru/vtorichka/21424104.html"/>
        <s v="https://www.emls.ru/fullinfo/1/1226007.html"/>
        <s v="https://www.restate.ru/base/10298488.html"/>
        <s v="https://realty.yandex.ru/offer/3107417802370607361/"/>
        <s v="http://www.mirkvartir.ru/188780879/"/>
        <s v="http://spb.rucountry.ru/vtorichka/26003210.html"/>
        <s v="https://spb.cian.ru/sale/flat/165930167/"/>
        <s v="http://realty.dmir.ru/sale/kvartira-sanktpeterburg-voronezhskaya-ulica-165930167/"/>
        <s v="http://emls.ru/fullinfo/1/1165531.html"/>
        <s v="http://realty.dmir.ru/sale/kvartira-sanktpeterburg-vyborgskoe-shosse-162672368/"/>
        <s v="https://www.restate.ru/base/9942359.html"/>
        <s v="http://www.mirkvartir.ru/186463487/"/>
        <s v="http://spb.rucountry.ru/vtorichka/23220878.html"/>
        <s v="https://realty.yandex.ru/offer/1823924617355222272/"/>
        <s v="http://emls.ru/fullinfo/1/1115408.html"/>
        <s v="https://spb.cian.ru/sale/flat/156525645/"/>
        <s v="http://realty.dmir.ru/sale/kvartira-sanktpeterburg-gorohovaya-ulica-156525645/"/>
        <s v="https://realty.yandex.ru/offer/1186061752751346944/"/>
        <s v="http://www.mirkvartir.ru/183815080/"/>
        <s v="http://www.restate.ru/base/9569277.html"/>
        <s v="http://spb.rucountry.ru/vtorichka/22440275.html"/>
        <s v="https://spb.sterium.com/tour/75422-gorohovaya-ulitsa-17dr56-et2-komnaty3-92-m2-ftype-buy"/>
        <s v="http://www.emls.ru/fullinfo/1/1176837.html"/>
        <s v="https://realty.yandex.ru/offer/7911024900626846976/"/>
        <s v="https://www.restate.ru/base/10011802.html"/>
        <s v="http://www.mirkvartir.ru/186937103/"/>
        <s v="http://spb.rucountry.ru/vtorichka/23795049.html"/>
        <s v="http://emls.ru/fullinfo/1/1172163.html"/>
        <s v="http://realty.dmir.ru/sale/kvartira-sanktpeterburg-zastavskaya-ulica-163185412/"/>
        <s v="https://realty.yandex.ru/offer/149086400592198656/"/>
        <s v="https://www.restate.ru/base/9986049.html"/>
        <s v="http://www.mirkvartir.ru/186734092/"/>
        <s v="http://spb.rucountry.ru/vtorichka/23518569.html"/>
        <s v="https://spb.sterium.com/tour/75546-zastavskaya-ulitsa-44-et7-komnaty3-90-m2-ftype-buy"/>
        <s v="http://emls.ru/fullinfo/1/1184512.html"/>
        <s v="https://realty.yandex.ru/offer/2158171161191352320/"/>
        <s v="https://www.restate.ru/base/10056075.html"/>
        <s v="http://www.mirkvartir.ru/187211692/"/>
        <s v="http://spb.rucountry.ru/vtorichka/24165258.html"/>
        <s v="http://emls.ru/fullinfo/1/1192950.html"/>
        <s v="https://realty.yandex.ru/offer/3580723891143089920/"/>
        <s v="https://www.restate.ru/base/10105704.html"/>
        <s v="http://www.mirkvartir.ru/187565206/"/>
        <s v="http://spb.rucountry.ru/vtorichka/24609737.html"/>
        <s v="https://www.emls.ru/fullinfo/1/1218705.html"/>
        <s v="https://realty.yandex.ru/offer/5204787464680424960/"/>
        <s v="https://www.restate.ru/base/10251728.html"/>
        <s v="http://www.mirkvartir.ru/188585092/"/>
        <s v="http://spb.rucountry.ru/vtorichka/25655534.html"/>
        <s v="https://emls.ru/fullinfo/1/1246698.html"/>
        <s v="https://realty.yandex.ru/offer/1583520709617169408/"/>
        <s v="http://spb.rucountry.ru/vtorichka/27058677.html"/>
        <s v="https://www.restate.ru/base/10425714.html"/>
        <s v="http://www.mirkvartir.ru/189539970/"/>
        <s v="https://emls.ru/fullinfo/1/1224898.html"/>
        <s v="https://realty.yandex.ru/offer/8955819267464205057/"/>
        <s v="https://www.restate.ru/base/10291778.html"/>
        <s v="http://www.mirkvartir.ru/188758635/"/>
        <s v="https://spb.cian.ru/sale/flat/165852827/"/>
        <s v="http://realty.dmir.ru/sale/kvartira-sanktpeterburg-ulica-kompozitorov-165852827/"/>
        <s v="http://spb.rucountry.ru/vtorichka/25966860.html"/>
        <s v="https://www.emls.ru/fullinfo/1/1215625.html"/>
        <s v="https://realty.yandex.ru/offer/6053391153736118272/"/>
        <s v="https://www.restate.ru/base/10238372.html"/>
        <s v="http://www.mirkvartir.ru/188494358/"/>
        <s v="http://spb.rucountry.ru/vtorichka/25536744.html"/>
        <s v="http://emls.ru/fullinfo/1/1144129.html"/>
        <s v="https://spb.cian.ru/sale/flat/163021041/"/>
        <s v="http://realty.dmir.ru/sale/kvartira-sanktpeterburg-kondratevskiy-prospekt-163021041/"/>
        <s v="https://rosrealt.ru/sankt-peterburg/kvartira/5003561"/>
        <s v="https://spb.mlsn.ru/pokupka-nedvizhimosti/3-komnatnaya-kvartira-pr-kt-kondratevskiy-62-k6-id8649034/"/>
        <s v="http://spb.rucountry.ru/vtorichka/22250808.html"/>
        <s v="http://www.restate.ru/base/9754183.html"/>
        <s v="http://www.mirkvartir.ru/185499907/"/>
        <s v="https://realty.yandex.ru/offer/7824723746908799488/"/>
        <s v="http://emls.ru/fullinfo/1/1127668.html"/>
        <s v="https://spb.cian.ru/sale/flat/157443153/"/>
        <s v="http://www.restate.ru/base/9645491.html"/>
        <s v="http://realty.dmir.ru/sale/kvartira-sanktpeterburg-prospekt-koroleva-157443153/"/>
        <s v="https://realty.yandex.ru/offer/1320454679501484032/"/>
        <s v="http://www.mirkvartir.ru/184525365/"/>
        <s v="http://spb.rucountry.ru/vtorichka/21421821.html"/>
        <s v="https://www.emls.ru/fullinfo/1/1223095.html"/>
        <s v="https://www.restate.ru/base/10281553.html"/>
        <s v="https://realty.yandex.ru/offer/2216681263102030849/"/>
        <s v="http://www.mirkvartir.ru/188707768/"/>
        <s v="http://spb.rucountry.ru/vtorichka/25873231.html"/>
        <s v="https://www.emls.ru/fullinfo/1/1243167.html"/>
        <s v="https://realty.yandex.ru/offer/9084870953093837569/"/>
        <s v="http://spb.rucountry.ru/vtorichka/26848692.html"/>
        <s v="https://www.restate.ru/base/10402109.html"/>
        <s v="http://www.mirkvartir.ru/189393719/"/>
        <s v="https://spb.cian.ru/sale/flat/167525872/"/>
        <s v="http://realty.dmir.ru/sale/kvartira-sanktpeterburg-prospekt-koroleva-167525872/"/>
        <s v="https://www.emls.ru/fullinfo/1/1226382.html"/>
        <s v="https://realty.yandex.ru/offer/3035183321160134656/"/>
        <s v="https://www.restate.ru/base/10302448.html"/>
        <s v="http://www.mirkvartir.ru/188807938/"/>
        <s v="http://spb.rucountry.ru/vtorichka/26047154.html"/>
        <s v="https://spb.cian.ru/sale/flat/165985175/"/>
        <s v="http://realty.dmir.ru/sale/kvartira-sanktpeterburg-kostromskoy-prospekt-165985175/"/>
        <s v="https://emls.ru/fullinfo/1/1241459.html"/>
        <s v="https://www.restate.ru/base/10389758.html"/>
        <s v="https://realty.yandex.ru/offer/6496278901546311936/"/>
        <s v="http://spb.rucountry.ru/vtorichka/26744500.html"/>
        <s v="http://www.mirkvartir.ru/189333081/"/>
        <s v="https://spb.cian.ru/sale/flat/167345594/"/>
        <s v="http://realty.dmir.ru/sale/kvartira-sanktpeterburg-kupchinskaya-ulica-167345594/"/>
        <s v="http://emls.ru/fullinfo/1/1071143.html?utm_source=obj_house"/>
        <s v="https://spb.cian.ru/sale/flat/156104376/"/>
        <s v="http://realty.dmir.ru/sale/kvartira-sanktpeterburg-lyzhnyy-pereulok-153808412/"/>
        <s v="https://realty.yandex.ru/offer/8661477374431262464/"/>
        <s v="http://www.mirkvartir.ru/181121823/"/>
        <s v="http://www.restate.ru/base/9321921.html"/>
        <s v="http://spb.rucountry.ru/vtorichka/21541499.html"/>
        <s v="26.10.17 в 20:44 прозвон по статистике. Объект не продан цена актуальна."/>
        <s v="http://emls.ru/fullinfo/1/1047802.html"/>
        <s v="https://spb.cian.ru/sale/flat/163162192/"/>
        <s v="http://realty.dmir.ru/sale/kvartira-sanktpeterburg-narvskiy-prospekt-163162192/"/>
        <s v="https://realty.yandex.ru/offer/2386136135570243841/"/>
        <s v="http://www.restate.ru/base/9146106.html"/>
        <s v="http://www.mirkvartir.ru/178922387/"/>
        <s v="http://spb.rucountry.ru/vtorichka/21543316.html"/>
        <s v="http://emls.ru/fullinfo/1/1154768.html"/>
        <s v="https://spb.cian.ru/sale/flat/159573012/"/>
        <s v="http://realty.dmir.ru/sale/kvartira-sanktpeterburg-narodnaya-ulica-159573012/"/>
        <s v="https://realty.yandex.ru/offer/5366988164149297153/"/>
        <s v="http://www.mirkvartir.ru/186010416/"/>
        <s v="http://spb.rucountry.ru/vtorichka/22750880.html"/>
        <s v="https://www.emls.ru/fullinfo/1/1228913.html"/>
        <s v="https://www.restate.ru/base/10316591.html"/>
        <s v="https://realty.yandex.ru/offer/1321105087979952385/"/>
        <s v="http://www.mirkvartir.ru/188898586/"/>
        <s v="http://spb.rucountry.ru/vtorichka/26152014.html"/>
        <s v="http://emls.ru/fullinfo/1/1169496.html"/>
        <s v="https://realty.yandex.ru/offer/3732237546027392512/"/>
        <s v="https://www.restate.ru/base/9968058.html"/>
        <s v="http://www.mirkvartir.ru/186628392/"/>
        <s v="http://spb.rucountry.ru/vtorichka/23406397.html"/>
        <s v="https://www.emls.ru/fullinfo/1/1240493.html"/>
        <s v="https://www.restate.ru/base/10386684.html"/>
        <s v="https://realty.yandex.ru/offer/6549136158422427393/"/>
        <s v="http://www.mirkvartir.ru/189310130/"/>
        <s v="https://spb.cian.ru/sale/flat/167271123/"/>
        <s v="http://realty.dmir.ru/sale/kvartira-sanktpeterburg-petergofskoe-shosse-167271123/"/>
        <s v="http://spb.rucountry.ru/vtorichka/26707538.html"/>
        <s v="http://emls.ru/fullinfo/1/1173820.html"/>
        <s v="https://realty.yandex.ru/offer/8199926900112500736/"/>
        <s v="http://www.mirkvartir.ru/186803455/"/>
        <s v="https://www.restate.ru/base/9997242.html"/>
        <s v="http://spb.rucountry.ru/vtorichka/23612498.html"/>
        <s v="http://www.emls.ru/fullinfo/1/1107611.html"/>
        <s v="https://spb.cian.ru/sale/flat/163179870/"/>
        <s v="http://realty.dmir.ru/sale/kvartira-sanktpeterburg-prazhskaya-ulica-163179870/"/>
        <s v="https://realty.yandex.ru/offer/442936224389509377/"/>
        <s v="http://www.mirkvartir.ru/189349712/"/>
        <s v="http://www.restate.ru/base/9525857.html"/>
        <s v="http://spb.rucountry.ru/vtorichka/21424099.html"/>
        <s v="http://emls.ru/fullinfo/1/1147626.html"/>
        <s v="https://realty.yandex.ru/offer/2698042269642061824/"/>
        <s v="https://spb.cian.ru/sale/flat/159017864/"/>
        <s v="http://realty.dmir.ru/sale/kvartira-sanktpeterburg-pridorozhnaya-alleya-159017864/"/>
        <s v="http://spb.rucountry.ru/vtorichka/22413887.html"/>
        <s v="http://www.restate.ru/base/9771225.html"/>
        <s v="http://www.mirkvartir.ru/185671569/"/>
        <s v="https://emls.ru/fullinfo/1/1227394.html"/>
        <s v="https://realty.yandex.ru/offer/8600568425488307969/"/>
        <s v="https://spb.cian.ru/sale/flat/166063972/"/>
        <s v="https://www.restate.ru/base/10162700.html"/>
        <s v="http://realty.dmir.ru/sale/kvartira-sanktpeterburg-ulica-rudneva-166063972/"/>
        <s v="http://www.mirkvartir.ru/187915884/"/>
        <s v="http://spb.rucountry.ru/vtorichka/25024940.html"/>
        <s v="20.10 позвонила, сообщила о смене менеджера"/>
        <s v="https://emls.ru/fullinfo/1/1164123.html?query=r3/1/pmin/6300/pmax/6400/reg/2/schoice/%D0%F3%E4%ED%E5..."/>
        <s v="https://spb.cian.ru/sale/flat/163181584/"/>
        <s v="http://realty.dmir.ru/sale/kvartira-sanktpeterburg-ulica-rudneva-163181584/"/>
        <s v="http://www.mirkvartir.ru/186391183/"/>
        <s v="https://www.restate.ru/base/9931042.html"/>
        <s v="https://realty.yandex.ru/offer/3322524310331887360/"/>
        <s v="http://spb.rucountry.ru/vtorichka/23165334.html"/>
        <s v="http://emls.ru/fullinfo/1/1150381.html"/>
        <s v="http://realty.dmir.ru/sale/kvartira-sanktpeterburg-ryabovskoe-shosse-160317965/"/>
        <s v="https://realty.yandex.ru/offer/8843852886158046208/"/>
        <s v="https://spb.cian.ru/sale/flat/159185445/"/>
        <s v="https://spb.sterium.com/tour/75427-ryabovskoe-shosse-119k4-et4-komnaty3-65-m2-ftype-buy"/>
        <s v="http://emls.ru/fullinfo/1/1134209.html"/>
        <s v="https://spb.cian.ru/sale/flat/163019904/"/>
        <s v="https://realty.yandex.ru/offer/6962904641497004544/"/>
        <s v="http://realty.dmir.ru/sale/kvartira-sanktpeterburg-ulica-savushkina-163019904/"/>
        <s v="http://www.restate.ru/base/9684872.html"/>
        <s v="http://www.mirkvartir.ru/184919058/"/>
        <s v="http://spb.rucountry.ru/vtorichka/21627192.html"/>
        <s v="https://www.emls.ru/fullinfo/1/1227849.html"/>
        <s v="https://www.restate.ru/base/10311224.html"/>
        <s v="https://realty.yandex.ru/offer/7956071006741851137/"/>
        <s v="http://www.mirkvartir.ru/188850986/"/>
        <s v="http://spb.rucountry.ru/vtorichka/26109648.html"/>
        <s v="https://spb.cian.ru/sale/flat/166091869/"/>
        <s v="http://realty.dmir.ru/sale/kvartira-sanktpeterburg-ulica-savushkina-166091869/"/>
        <s v="https://www.emls.ru/fullinfo/1/1230937.html"/>
        <s v="https://spb.cian.ru/sale/flat/166396986/"/>
        <s v="http://realty.dmir.ru/sale/kvartira-sanktpeterburg-severnyy-prospekt-166396986/"/>
        <s v="http://spb.rucountry.ru/vtorichka/26250616.html"/>
        <s v="https://realty.yandex.ru/offer/6153993091775565057/"/>
        <s v="https://www.restate.ru/base/10328744.html"/>
        <s v="http://www.mirkvartir.ru/188974036/"/>
        <s v="https://www.emls.ru/fullinfo/1/1218917.html"/>
        <s v="https://www.restate.ru/base/10253382.html"/>
        <s v="https://realty.yandex.ru/offer/1830658346738441217/"/>
        <s v="http://www.mirkvartir.ru/188600621/"/>
        <s v="http://spb.rucountry.ru/vtorichka/25669048.html"/>
        <s v="https://spb.sterium.com/tour/78463-serebristyy-bulvar-29k2-et14-komnaty3-94-m2-ftype-buy"/>
        <s v="https://emls.ru/fullinfo/1/1245142.html"/>
        <s v="https://www.restate.ru/base/10414541.html"/>
        <s v="https://realty.yandex.ru/offer/4482538343250619648/"/>
        <s v="http://spb.rucountry.ru/vtorichka/26965427.html"/>
        <s v="http://www.mirkvartir.ru/189477307/"/>
        <s v="https://spb.cian.ru/sale/flat/167707643/"/>
        <s v="http://realty.dmir.ru/sale/kvartira-sanktpeterburg-sestroreckaya-ulica-167707643/"/>
        <s v="https://emls.ru/fullinfo/1/1239161.html"/>
        <s v="https://www.restate.ru/base/10376520.html"/>
        <s v="https://realty.yandex.ru/offer/5183013238690790400/"/>
        <s v="http://www.mirkvartir.ru/189261506/"/>
        <s v="https://spb.cian.ru/sale/flat/167163488/"/>
        <s v="http://realty.dmir.ru/sale/kvartira-sanktpeterburg-sitcevaya-ulica-167163488/"/>
        <s v="http://spb.rucountry.ru/vtorichka/26624259.html"/>
        <s v="http://emls.ru/fullinfo/1/1015279.html?utm_source=obj_house"/>
        <s v="https://spb.cian.ru/sale/flat/156975344/"/>
        <s v="http://realty.dmir.ru/sale/kvartira-sanktpeterburg-ulica-smolyachkova-150727675/"/>
        <s v="https://realty.yandex.ru/offer/8288173018522199552/"/>
        <s v="https://rosrealt.ru/Sankt_Peterburg/kvartira/4290113"/>
        <s v="http://www.restate.ru/base/8730018.html"/>
        <s v="http://spb.rucountry.ru/vtorichka/21630031.html"/>
        <s v="http://emls.ru/fullinfo/1/1125761.html"/>
        <s v="https://spb.cian.ru/sale/flat/163183435/"/>
        <s v="http://realty.dmir.ru/sale/kvartira-sanktpeterburg-prospekt-stachek-163183435/"/>
        <s v="https://realty.yandex.ru/offer/3183830111283921664/"/>
        <s v="http://www.mirkvartir.ru/184390216/"/>
        <s v="http://www.restate.ru/base/9636044.html"/>
        <s v="http://spb.rucountry.ru/vtorichka/21421852.html"/>
        <s v="https://www.emls.ru/fullinfo/1/1222079.html"/>
        <s v="https://www.restate.ru/base/10275413.html"/>
        <s v="https://realty.yandex.ru/offer/7375745764240815360/"/>
        <s v="http://www.mirkvartir.ru/188684607/"/>
        <s v="http://spb.rucountry.ru/vtorichka/25827886.html"/>
        <s v="https://spb.sterium.com/tour/78506-suzdalskoe-shosse-28k2-et22-komnaty3-90-m2-ftype-buy"/>
        <s v="http://emls.ru/fullinfo/1/1185028.html"/>
        <s v="https://realty.yandex.ru/offer/2866983194346961665/"/>
        <s v="https://www.restate.ru/base/10057798.html"/>
        <s v="http://www.mirkvartir.ru/189390205/"/>
        <s v="http://spb.rucountry.ru/vtorichka/24183414.html"/>
        <s v="http://emls.ru/fullinfo/1/1118119.html"/>
        <s v="https://spb.cian.ru/sale/flat/156749628/"/>
        <s v="http://realty.dmir.ru/sale/kvartira-sanktpeterburg-tihoreckiy-prospekt-156749628/"/>
        <s v="https://realty.yandex.ru/offer/2123412094178101760/"/>
        <s v="http://www.mirkvartir.ru/183943392/"/>
        <s v="http://www.restate.ru/base/9585418.html"/>
        <s v="http://spb.rucountry.ru/vtorichka/21421940.html"/>
        <s v="http://emls.ru/fullinfo/1/1164972.html"/>
        <s v="http://realty.dmir.ru/sale/kvartira-sanktpeterburg-prospekt-toreza-162674768/"/>
        <s v="https://realty.yandex.ru/offer/8282999075542789633/"/>
        <s v="https://www.restate.ru/base/9939409.html"/>
        <s v="http://www.mirkvartir.ru/186441777/"/>
        <s v="http://spb.rucountry.ru/vtorichka/23195577.html"/>
        <s v="http://emls.ru/fullinfo/1/1169731.html"/>
        <s v="https://www.restate.ru/base/9972804.html"/>
        <s v="https://realty.yandex.ru/offer/153663169093637377/"/>
        <s v="http://www.mirkvartir.ru/186642708/"/>
        <s v="http://spb.rucountry.ru/vtorichka/23435420.html"/>
        <s v="https://www.emls.ru/fullinfo/1/1219161.html"/>
        <s v="https://www.restate.ru/base/10257788.html"/>
        <s v="https://realty.yandex.ru/offer/1947733665056373248/"/>
        <s v="http://www.mirkvartir.ru/188611917/"/>
        <s v="http://spb.rucountry.ru/vtorichka/25683440.html"/>
        <s v="http://emls.ru/fullinfo/1/1197430.html"/>
        <s v="https://www.restate.ru/base/10129521.html"/>
        <s v="https://realty.yandex.ru/offer/3841509192468596480/"/>
        <s v="http://www.mirkvartir.ru/187715591/"/>
        <s v="http://spb.rucountry.ru/user/editad/24822377"/>
        <s v="http://emls.ru/fullinfo/1/1142597.html"/>
        <s v="https://spb.cian.ru/sale/flat/163187786/"/>
        <s v="http://realty.dmir.ru/sale/kvartira-sanktpeterburg-ulica-eremeeva-163187786/"/>
        <s v="https://realty.yandex.ru/offer/4748792163733174272/"/>
        <s v="http://www.restate.ru/base/9744109.html"/>
        <s v="http://www.mirkvartir.ru/185410299/"/>
        <s v="http://spb.rucountry.ru/vtorichka/22125211.html"/>
        <s v="05.09. Статистика. Без изменений. Возможно эк со след статистики. Понижаться не готовы, потому как хотят нормальное жилье взамен"/>
        <s v="23.09. Делают ремонт. Пока без изменений. Ориентировочно через неделю закончат"/>
        <s v="09.10 Пока не закончат ремонт ждем. Эк, возможно, со след стат."/>
        <s v="24.10 След созвон со статист."/>
        <s v="24.11 Не ответ"/>
        <s v="http://emls.ru/fullinfo/1/1169283.html"/>
        <s v="http://realty.dmir.ru/sale/kvartira-sanktpeterburg-ushakovskaya-naberezhnaya-162676360/"/>
        <s v="https://realty.yandex.ru/offer/5476804057241840640/"/>
        <s v="https://www.restate.ru/base/9966224.html"/>
        <s v="http://www.mirkvartir.ru/186612364/"/>
        <s v="http://spb.rucountry.ru/vtorichka/23372238.html"/>
        <s v="https://spb.sterium.com/tour/76695-ushakovskaya-naberezhnaya-3k4-et4-komnaty3-109-m2-ftype-buy"/>
        <s v="http://www.emls.ru/fullinfo/1/1095010.html"/>
        <s v="https://spb.cian.ru/sale/flat/163172795/"/>
        <s v="http://realty.dmir.ru/sale/kvartira-sanktpeterburg-finskiy-pereulok-163172795/"/>
        <s v="https://realty.yandex.ru/offer/1412867005090438656/"/>
        <s v="http://www.mirkvartir.ru/182787139/"/>
        <s v="http://www.restate.ru/base/9452111.html"/>
        <s v="http://spb.rucountry.ru/vtorichka/21501741.html"/>
        <s v="https://spb.sterium.com/tour/76056-finskiy-pereulok-9-et4-komnaty3-64-m2-ftype-buy"/>
        <s v="http://emls.ru/fullinfo/1/1097352.html"/>
        <s v="https://spb.cian.ru/sale/flat/163166345/"/>
        <s v="http://realty.dmir.ru/sale/kvartira-sanktpeterburg-prospekt-hudozhnikov-163166345/"/>
        <s v="https://realty.yandex.ru/offer/846610463487130624/"/>
        <s v="http://www.mirkvartir.ru/182916999/"/>
        <s v="http://www.restate.ru/base/9462119.html"/>
        <s v="http://spb.rucountry.ru/vtorichka/21819395.html"/>
        <s v="https://www.emls.ru/fullinfo/1/1217372.html"/>
        <s v="https://realty.yandex.ru/offer/5096156794372337920/"/>
        <s v="https://www.restate.ru/base/10244253.html"/>
        <s v="http://www.mirkvartir.ru/188533666/"/>
        <s v="http://spb.rucountry.ru/vtorichka/25594850.html"/>
        <s v="https://emls.ru/fullinfo/1/1240174.html?utm_source=obj_house"/>
        <s v="https://realty.yandex.ru/offer/538167541610952961/"/>
        <s v="https://www.restate.ru/base/10386626.html"/>
        <s v="http://www.mirkvartir.ru/189308460/"/>
        <s v="https://spb.cian.ru/sale/flat/167249165/"/>
        <s v="http://realty.dmir.ru/sale/kvartira-sanktpeterburg-prospekt-hudozhnikov-167249165/"/>
        <s v="http://spb.rucountry.ru/vtorichka/26705243.html"/>
        <s v="http://emls.ru/fullinfo/1/1129201.html"/>
        <s v="https://spb.cian.ru/sale/flat/163183933/"/>
        <s v="http://realty.dmir.ru/sale/kvartira-sanktpeterburg-prospekt-kultury-163183933/"/>
        <s v="https://realty.yandex.ru/offer/3232305460819783168/"/>
        <s v="http://www.restate.ru/base/9654032.html"/>
        <s v="http://www.mirkvartir.ru/184573814/"/>
        <s v="http://www.emls.ru/fullinfo/1/1180838.html"/>
        <s v="http://realty.dmir.ru/sale/kvartira-sanktpeterburg-15-ya-vasilevskogo-ostrova-liniya-162213331/"/>
        <s v="https://www.restate.ru/base/10030293.html"/>
        <s v="https://realty.yandex.ru/offer/6381959244467924225/"/>
        <s v="http://www.mirkvartir.ru/187059438/"/>
        <s v="http://spb.rucountry.ru/vtorichka/23958764.html"/>
        <s v="http://emls.ru/fullinfo/1/1072841.html"/>
        <s v="https://spb.cian.ru/sale/flat/163175335/"/>
        <s v="http://realty.dmir.ru/sale/kvartira-sanktpeterburg-bolshaya-raznochinnaya-ulica-163175335/"/>
        <s v="https://realty.yandex.ru/offer/4663830696746077440/"/>
        <s v="http://www.mirkvartir.ru/181271051/"/>
        <s v="http://www.restate.ru/base/9330367.html"/>
        <s v="http://spb.rucountry.ru/vtorichka/21542062.html"/>
        <s v="https://www.emls.ru/fullinfo/1/1226686.html"/>
        <s v="https://www.restate.ru/base/10303067.html"/>
        <s v="https://realty.yandex.ru/offer/7675594701430677248/"/>
        <s v="http://www.mirkvartir.ru/188810826/"/>
        <s v="https://spb.cian.ru/sale/flat/165988086/"/>
        <s v="http://spb.rucountry.ru/vtorichka/26050996.html"/>
        <s v="http://realty.dmir.ru/sale/kvartira-sanktpeterburg-ulica-bolshaya-zelenina-165988086/"/>
        <s v="http://emls.ru/fullinfo/1/1119633.html"/>
        <s v="https://spb.cian.ru/sale/flat/163169329/"/>
        <s v="http://realty.dmir.ru/sale/kvartira-sanktpeterburg-vitebskaya-ulica-163169329/"/>
        <s v="https://realty.yandex.ru/offer/6572782601655303168/"/>
        <s v="http://www.mirkvartir.ru/184008632/"/>
        <s v="http://www.restate.ru/base/9592622.html"/>
        <s v="http://spb.rucountry.ru/vtorichka/21865423.html"/>
        <s v="https://emls.ru/fullinfo/1/1239908.html"/>
        <s v="https://www.restate.ru/base/10384048.html"/>
        <s v="https://realty.yandex.ru/offer/158665317643805696/"/>
        <s v="http://www.mirkvartir.ru/189284282/"/>
        <s v="https://spb.cian.ru/sale/flat/167226935/"/>
        <s v="http://realty.dmir.ru/sale/kvartira-sanktpeterburg-ulica-zhaka-dyuklo-167226935/"/>
        <s v="http://spb.rucountry.ru/vtorichka/26680506.html"/>
        <s v="https://www.emls.ru/fullinfo/1/1207445.html"/>
        <s v="https://realty.yandex.ru/offer/1099408796342077952/"/>
        <s v="https://spb.cian.ru/sale/flat/164515120/"/>
        <s v="https://www.restate.ru/base/10194530.html"/>
        <s v="http://realty.dmir.ru/sale/kvartira-sanktpeterburg-kazanskaya-ulica-164515120/"/>
        <s v="http://www.mirkvartir.ru/188171486/"/>
        <s v="http://spb.rucountry.ru/vtorichka/25213695.html"/>
        <s v="http://emls.ru/fullinfo/1/1194686.html"/>
        <s v="https://realty.yandex.ru/offer/8524722835435422208/"/>
        <s v="https://www.restate.ru/base/10110961.html"/>
        <s v="http://www.mirkvartir.ru/187610883/"/>
        <s v="https://www.emls.ru/fullinfo/1/1226317.html"/>
        <s v="https://www.restate.ru/base/10302279.html"/>
        <s v="https://realty.yandex.ru/offer/4470334237385722880/"/>
        <s v="http://www.mirkvartir.ru/188807370/"/>
        <s v="http://spb.rucountry.ru/vtorichka/26045598.html"/>
        <s v="https://spb.cian.ru/sale/flat/165971559/"/>
        <s v="http://realty.dmir.ru/sale/kvartira-sanktpeterburg-ulica-kommuny-165971559/"/>
        <s v="https://www.emls.ru/fullinfo/1/1217146.html"/>
        <s v="https://realty.yandex.ru/offer/494085848875586560/"/>
        <s v="https://www.restate.ru/base/10243204.html"/>
        <s v="http://www.mirkvartir.ru/188532075/"/>
        <s v="http://spb.rucountry.ru/vtorichka/25592753.html"/>
        <s v="http://www.emls.ru/fullinfo/1/1145592.html"/>
        <s v="https://spb.cian.ru/sale/flat/159911257/"/>
        <s v="http://realty.dmir.ru/sale/kvartira-sanktpeterburg-leninskiy-prospekt-159911257/"/>
        <s v="http://www.restate.ru/base/9761559.html"/>
        <s v="https://realty.yandex.ru/offer/4999498576220135681/"/>
        <s v="http://www.mirkvartir.ru/185571493/"/>
        <s v="http://spb.rucountry.ru/vtorichka/22314613.html"/>
        <s v="http://www.emls.ru/fullinfo/1/1200676.html"/>
        <s v="https://realty.yandex.ru/offer/8201958748939330048/"/>
        <s v="https://www.restate.ru/base/10148036.html"/>
        <s v="http://www.mirkvartir.ru/187835563/"/>
        <s v="http://spb.rucountry.ru/vtorichka/24963389.html"/>
        <s v="https://spb.sterium.com/tour/76762-podezdnoy-pereulok-5-et1-komnaty4-120.6-m2-ftype-buy"/>
        <s v="https://www.emls.ru/fullinfo/1/1248785.html"/>
        <s v="https://www.restate.ru/base/10434468.html"/>
        <s v="https://realty.yandex.ru/offer/1409360019660330496/"/>
        <s v="http://spb.rucountry.ru/vtorichka/27194893.html"/>
        <s v="http://www.mirkvartir.ru/189619624/"/>
        <s v="https://spb.cian.ru/sale/flat/168067023/"/>
        <s v="http://realty.dmir.ru/sale/kvartira-sanktpeterburg-5y-predportovyy-proezd-168067023/"/>
        <s v="https://emls.ru/fullinfo/1/1237405.html"/>
        <s v="https://www.restate.ru/base/10362784.html"/>
        <s v="https://realty.yandex.ru/offer/8243000334020966145/"/>
        <s v="http://www.mirkvartir.ru/189198707/"/>
        <s v="https://spb.cian.ru/sale/flat/166955734/"/>
        <s v="http://realty.dmir.ru/sale/kvartira-sanktpeterburg-ulica-rustaveli-166955734/"/>
        <s v="http://spb.rucountry.ru/vtorichka/26524928.html"/>
        <s v="https://www.emls.ru/fullinfo/1/1250638.html"/>
        <s v="https://www.restate.ru/base/10445522.html"/>
        <s v="https://realty.yandex.ru/offer/3701698510448081920/"/>
        <s v="http://spb.rucountry.ru/vtorichka/27336275.html"/>
        <s v="http://www.mirkvartir.ru/189710394/"/>
        <s v="https://emls.ru/fullinfo/1/1210118.html"/>
        <s v="https://spb.cian.ru/sale/flat/164699091/"/>
        <s v="http://realty.dmir.ru/sale/kvartira-sanktpeterburg-schastlivaya-ulica-164699091/"/>
        <s v="https://realty.yandex.ru/offer/2138996604453339905/"/>
        <s v="http://www.restate.ru/base/9725108.html"/>
        <s v="http://www.mirkvartir.ru/185237509/"/>
        <s v="http://spb.rucountry.ru/vtorichka?str=Центр+Вторичного+Жилья&amp;type=2"/>
        <s v="https://spb.sterium.com/tour/75719-schastlivaya-ulitsa-9-et5-komnaty4-48.49-m2-ftype-buy"/>
        <s v="http://emls.ru/fullinfo/1/1170516.html"/>
        <s v="https://www.restate.ru/base/9978700.html"/>
        <s v="https://realty.yandex.ru/offer/6800744587843588096/"/>
        <s v="http://www.mirkvartir.ru/186673855/"/>
        <s v="http://spb.rucountry.ru/vtorichka/23465693.html"/>
        <s v="https://www.emls.ru/fullinfo/1/1210013.html"/>
        <s v="https://realty.yandex.ru/offer/549198533114678016/"/>
        <s v="https://www.restate.ru/base/10205416.html"/>
        <s v="http://www.mirkvartir.ru/188259988/"/>
        <s v="http://spb.rucountry.ru/vtorichka/25306381.html"/>
        <s v="https://www.emls.ru/fullinfo/1/1210330.html"/>
        <s v="https://realty.yandex.ru/offer/361792630014495744/"/>
        <s v="https://www.restate.ru/base/10209753.html"/>
        <s v="http://www.mirkvartir.ru/188270853/"/>
        <s v="http://spb.rucountry.ru/vtorichka/25316388.html"/>
        <s v="http://www.emls.ru/fullinfo/1/990222.html"/>
        <s v="https://spb.cian.ru/sale/flat/163159982/"/>
        <s v="http://realty.dmir.ru/sale/kvartira-sanktpeterburg-vyborgskoe-shosse-163159982/"/>
        <s v="https://realty.yandex.ru/offer/5559033503810039296/"/>
        <s v="https://www.rosrealt.ru/Sankt_Peterburg/kvartira/4175954"/>
        <s v="https://www.avito.ru/sankt-peterburg/kvartiry/4-k_kvartira_104.8_m_45_et._948654939"/>
        <s v="http://www.domofond.ru/4-komnatnaya-kvartira-na-prodazhu-sankt_peterburg-179995341"/>
        <s v="http://spb.mlsn.ru/pokupka-nedvizhimosti/4-komnatnaya-kvartira--id5976718/"/>
        <s v="http://www.mirkvartir.ru/174237099/"/>
        <s v="http://www.restate.ru/base/8476696.html"/>
        <s v="http://spb.rucountry.ru/vtorichka/21626044.html"/>
        <s v="https://www.emls.ru/fullinfo/1/1230281.html"/>
        <s v="https://www.restate.ru/base/10324645.html"/>
        <s v="https://realty.yandex.ru/offer/3730394264266659841/"/>
        <s v="https://spb.mlsn.ru/pokupka-nedvizhimosti/1-komnatnaya-kvartira-pr-kt-metallistov-116-k1-id8543991/"/>
        <s v="https://rosrealt.ru/sankt-peterburg/kvartira/4992316"/>
        <s v="https://www.avito.ru/sankt-peterburg/kvartiry/1-k_kvartira_46.5_m_213_et._976147229"/>
        <s v="http://www.mirkvartir.ru/188955546/"/>
        <s v="https://spb.cian.ru/sale/flat/166402233/"/>
        <s v="http://realty.dmir.ru/sale/kvartira-sanktpeterburg-prospekt-metallistov-166402233/"/>
        <s v="http://spb.rucountry.ru/vtorichka/26203785.html"/>
        <s v="https://emls.ru/fullinfo/1/1245167.html"/>
        <s v="https://spb.cian.ru/sale/flat/167707939/"/>
        <s v="https://www.avito.ru/sankt-peterburg/kvartiry/1-k_kvartira_36.4_m_216_et._1147394114"/>
        <s v="http://realty.dmir.ru/sale/kvartira-sanktpeterburg-bogatyrskiy-prospekt-167707939/"/>
        <s v="https://rosrealt.ru/sankt-peterburg/kvartira/5029202"/>
        <s v="https://spb.mlsn.ru/pokupka-nedvizhimosti/1-komnatnaya-kvartira-pr-kt-bogatyrskiy-39-k2-id8790376/"/>
        <s v="https://realty.yandex.ru/offer/6455190192845226753/"/>
        <s v="https://www.restate.ru/base/10414546.html"/>
        <s v="http://spb.rucountry.ru/vtorichka/26965915.html"/>
        <s v="http://www.mirkvartir.ru/189477614/"/>
        <s v="https://www.domofond.ru/1-komnatnaya-kvartira-na-prodazhu-sankt_peterburg-197071577"/>
        <s v="https://emls.ru/fullinfo/1/1250401.html"/>
        <s v="https://realty.yandex.ru/offer/5513471819484603649/"/>
        <s v="https://www.avito.ru/sankt-peterburg/kvartiry/1-k_kvartira_43.5_m_219_et._947212624"/>
        <s v="https://www.domofond.ru/1-komnatnaya-kvartira-na-prodazhu-sankt_peterburg-197096746"/>
        <s v="https://spb.mlsn.ru/pokupka-nedvizhimosti/1-komnatnaya-kvartira-pr-kt-koroleva-61-id8792355/"/>
        <s v="http://spb.rucountry.ru/vtorichka/27289938.html"/>
        <s v="https://www.restate.ru/base/10445048.html"/>
        <s v="https://rosrealt.ru/sankt-peterburg/kvartira/5030994"/>
        <s v="http://www.mirkvartir.ru/189692790/"/>
        <s v="https://emls.ru/fullinfo/1/1244889.html"/>
        <s v="https://realty.yandex.ru/offer/3043209595241942273/"/>
        <s v="http://spb.rucountry.ru/vtorichka/26962296.html"/>
        <s v="http://www.mirkvartir.ru/189475260/"/>
        <s v="https://spb.cian.ru/sale/flat/167695193/"/>
        <s v="http://realty.dmir.ru/sale/kvartira-sanktpeterburg-prospekt-toreza-167695193/"/>
        <s v="https://www.avito.ru/sankt-peterburg/kvartiry/1-k_kvartira_34.5_m_1316_et._1179762267"/>
        <s v="https://www.domofond.ru/1-komnatnaya-kvartira-na-prodazhu-sankt_peterburg-196555701"/>
        <s v="https://rosrealt.ru/sankt-peterburg/kvartira/5020149"/>
        <s v="https://spb.mlsn.ru/pokupka-nedvizhimosti/1-komnatnaya-kvartira-pr-kt-toreza-44-k2-id8728861/"/>
        <s v="https://emls.ru/fullinfo/1/1239291.html"/>
        <s v="https://www.restate.ru/base/10376738.html"/>
        <s v="https://realty.yandex.ru/offer/1387044881919515904/"/>
        <s v="https://rosrealt.ru/sankt-peterburg/kvartira/5005676"/>
        <s v="https://spb.mlsn.ru/pokupka-nedvizhimosti/2-komnatnaya-kvartira-ul-sittsevaya-11-k1-id8657567/"/>
        <s v="https://www.avito.ru/sankt-peterburg/kvartiry/2-k_kvartira_59.7_m_1010_et._960036165"/>
        <s v="http://www.mirkvartir.ru/189263425/"/>
        <s v="https://spb.cian.ru/sale/flat/167167249/"/>
        <s v="http://realty.dmir.ru/sale/kvartira-sanktpeterburg-sitcevaya-ulica-167167249/"/>
        <s v="http://spb.rucountry.ru/vtorichka/26646548.html"/>
        <s v="https://www.domofond.ru/2-komnatnaya-kvartira-na-prodazhu-sankt_peterburg-196152715"/>
        <s v="https://emls.ru/fullinfo/1/1233544.html"/>
        <s v="https://www.avito.ru/sankt-peterburg/kvartiry/2-k_kvartira_52.4_m_1212_et._946170736"/>
        <s v="https://spb.cian.ru/sale/flat/166638726/"/>
        <s v="http://spb.rucountry.ru/vtorichka/26367914.html#ad"/>
        <s v="http://realty.dmir.ru/sale/kvartira-sanktpeterburg-yahtennaya-ulica-166638726/"/>
        <s v="https://spb.mlsn.ru/pokupka-nedvizhimosti/2-komnatnaya-kvartira-ul-yahtennaya-6-k1-id8631798/"/>
        <s v="https://www.domofond.ru/2-komnatnaya-kvartira-na-prodazhu-sankt_peterburg-196005217"/>
        <s v="https://www.restate.ru/base/10343361.html"/>
        <s v="https://realty.yandex.ru/offer/8970386159707816960/"/>
        <s v="http://www.mirkvartir.ru/189055017/"/>
        <s v="https://emls.ru/fullinfo/1/1249537.html "/>
        <s v="https://www.avito.ru/sankt-peterburg/kvartiry/2-k_kvartira_51.5_m_412_et._1000799322 "/>
        <s v="https://realty.yandex.ru/offer/6588167505103968001/ "/>
        <s v="https://spb.mlsn.ru/pokupka-nedvizhimosti/2-komnatnaya-kvartira-pr-kt-aviakonstruktorov-39-k1-id8781... "/>
        <s v="http://spb.rucountry.ru/vtorichka/27246475.html "/>
        <s v="https://www.restate.ru/base/10440564.html "/>
        <s v="https://rosrealt.ru/sankt-peterburg/kvartira/5028476 "/>
        <s v="http://www.mirkvartir.ru/189668067/"/>
        <s v="https://spb.cian.ru/sale/flat/168173156/"/>
        <s v="http://realty.dmir.ru/sale/kvartira-sanktpeterburg-prospekt-aviakonstruktorov-168173156/"/>
        <s v="https://www.domofond.ru/2-komnatnaya-kvartira-na-prodazhu-sankt_peterburg-197033280"/>
        <s v="https://emls.ru/fullinfo/1/1248593.html"/>
        <s v="https://spb.mlsn.ru/pokupka-nedvizhimosti/2-komnatnaya-kvartira-ul-sofiyskaya-35-k5-id8806782/"/>
        <s v="https://www.avito.ru/sankt-peterburg/kvartiry/2-k_kvartira_45.1_m_35_et._1054094901"/>
        <s v="https://realty.yandex.ru/offer/4808572083966553600/"/>
        <s v="https://www.restate.ru/base/10434441.html"/>
        <s v="http://spb.rucountry.ru/vtorichka/27185037.html"/>
        <s v="https://rosrealt.ru/sankt-peterburg/kvartira/5034100"/>
        <s v="http://www.mirkvartir.ru/189613088/"/>
        <s v="https://spb.cian.ru/sale/flat/168031916/"/>
        <s v="http://realty.dmir.ru/sale/kvartira-sanktpeterburg-sofiyskaya-ulica-168031916/"/>
        <s v="https://emls.ru/fullinfo/1/1249406.html"/>
        <s v="https://www.avito.ru/sankt-peterburg/kvartiry/2-k_kvartira_59.7_m_1316_et._1010755175"/>
        <s v="https://rosrealt.ru/sankt-peterburg/kvartira/5028296"/>
        <s v="https://spb.mlsn.ru/pokupka-nedvizhimosti/2-komnatnaya-kvartira-ul-shavrova-13-k1-id8780876/"/>
        <s v="https://www.domofond.ru/2-komnatnaya-kvartira-na-prodazhu-sankt_peterburg-197019668"/>
        <s v="https://realty.yandex.ru/offer/5418795322105131009/"/>
        <s v="http://spb.rucountry.ru/vtorichka/27246341.html"/>
        <s v="https://www.restate.ru/base/10439917.html"/>
        <s v="http://www.mirkvartir.ru/189663592/"/>
        <s v="https://spb.cian.ru/cat.php?context=EMLS+ID+1249406&amp;amp;deal_type=sale&amp;amp;engine_version=2&amp;..."/>
        <s v="http://realty.dmir.ru/sale/kvartira-sanktpeterburg-ulica-shavrova-168143916/"/>
        <s v="http://emls.ru/fullinfo/2/1057501.html#photos2"/>
        <s v="https://spb.cian.ru/sale/flat/164698806/"/>
        <s v="http://realty.dmir.ru/sale/komnata-sanktpeterburg-liteynyy-prospekt-164698806/"/>
        <s v="https://realty.yandex.ru/offer/4975279361476311808/"/>
        <s v="https://spb.mlsn.ru/pokupka-nedvizhimosti/komnata-pr-kt-liteynyy-33-id6711870/"/>
        <s v="https://www.avito.ru/sankt-peterburg/komnaty/komnata_50.4_m_v_8-k_34_et._913240004"/>
        <s v="http://www.domofond.ru/8-komnatnaya-komnatnaya-na-prodazhu-sankt_peterburg-177834607"/>
        <s v="http://www.mirkvartir.ru/181008899/"/>
        <s v="http://www.restate.ru/base/9307233.html"/>
        <s v="http://spb.rucountry.ru/vtorichka/21631981.html"/>
        <s v="https://emls.ru/fullinfo/1/1249962.html"/>
        <s v="https://realty.yandex.ru/offer/7914807440268613633/"/>
        <s v="https://www.avito.ru/sankt-peterburg/kvartiry/3-k_kvartira_86.5_m_1225_et._1206704955"/>
        <s v="https://spb.mlsn.ru/pokupka-nedvizhimosti/3-komnatnaya-kvartira-per-lyzhnyy-4-k1-id8790329/"/>
        <s v="https://rosrealt.ru/sankt-peterburg/kvartira/5029137"/>
        <s v="ww.restate.ru/base/10442563.html"/>
        <s v="http://spb.rucountry.ru/vtorichka/27263185.html#ad"/>
        <s v="http://www.mirkvartir.ru/189686526/"/>
        <s v="https://emls.ru/fullinfo/1/1243346.html#photos4/photo6"/>
        <s v="https://www.avito.ru/sankt-peterburg/kvartiry/4-k_kvartira_106.3_m_210_et._1050054033"/>
        <s v="https://www.domofond.ru/4-komnatnaya-kvartira-na-prodazhu-sankt_peterburg-196430122"/>
        <s v="https://realty.yandex.ru/offer/1902063855558731776/"/>
        <s v="https://spb.mlsn.ru/pokupka-nedvizhimosti/4-komnatnaya-kvartira-sh-lanskoe-14-k1-id8711190/"/>
        <s v="https://rosrealt.ru/sankt-peterburg/kvartira/5016460"/>
        <s v="https://www.restate.ru/base/10403914.html"/>
        <s v="http://spb.rucountry.ru/vtorichka/26871612.html"/>
        <s v="http://www.mirkvartir.ru/189407568/"/>
        <s v="https://spb.cian.ru/sale/flat/167544992/"/>
        <s v="http://realty.dmir.ru/sale/kvartira-sanktpeterburg-lanskoe-shosse-167544992/"/>
        <s v="https://spb.cian.ru/sale/flat/166073397/"/>
        <s v="http://realty.dmir.ru/sale/kvartira-pargolovo-valeriya-gavrilina-ulica-166073397/"/>
        <s v="https://www.avito.ru/sankt-peterburg/kvartiry/1-k_kvartira_35_m_1627_et._1099874226"/>
        <s v="https://emls.ru/fullinfo/1/1227740.html"/>
        <s v="https://www.domofond.ru/1-komnatnaya-kvartira-na-prodazhu-sankt_peterburg-195180671"/>
        <s v="https://realty.yandex.ru/offer/1281267808402198785/"/>
        <s v="https://spb.mlsn.ru/pokupka-nedvizhimosti/1-komnatnaya-kvartira-p-pargolovo-ul-valeriya-gavrilina-13..."/>
        <s v="https://rosrealt.ru/sankt-peterburg/kvartira/5032102"/>
        <s v="https://www.restate.ru/base/10310868.html"/>
        <s v="http://www.mirkvartir.ru/188850124/"/>
        <s v="https://www.emls.ru/fullinfo/1/1224449.html"/>
        <s v="https://www.restate.ru/base/10289004.html"/>
        <s v="https://realty.yandex.ru/offer/4768509254717963520/"/>
        <s v="https://spb.mlsn.ru/pokupka-nedvizhimosti/2-komnatnaya-kvartira-pr-kt-kolomyazhskiy-15-k2-id8474672/"/>
        <s v="https://rosrealt.ru/sankt-peterburg/kvartira/4984419"/>
        <s v="https://www.avito.ru/sankt-peterburg/kvartiry/2-k_kvartira_80.4_m_925_et._1172507131"/>
        <s v="http://www.mirkvartir.ru/188742146/"/>
        <s v="http://spb.rucountry.ru/vtorichka/25930682.html"/>
        <s v="https://www.emls.ru/fullinfo/1/1215330.html"/>
        <s v="https://www.avito.ru/sankt-peterburg/kvartiry/2-k_kvartira_54.8_m_812_et._1128465487"/>
        <s v="https://spb.cian.ru/sale/flat/165085768/"/>
        <s v="http://realty.dmir.ru/sale/kvartira-sanktpeterburg-ulica-utochkina-165085768/"/>
        <s v="https://spb.mlsn.ru/pokupka-nedvizhimosti/2-komnatnaya-kvartira-ul-utochkina-2-id8580717/"/>
        <s v="https://rosrealt.ru/sankt-peterburg/kvartira/4996471"/>
        <s v="https://realty.yandex.ru/offer/1142783623103377921/"/>
        <s v="https://www.restate.ru/base/10238280.html"/>
        <s v="http://spb.rucountry.ru/vtorichka/25535353.html"/>
        <s v="http://www.mirkvartir.ru/188487522/"/>
        <s v="https://emls.ru/fullinfo/1/1220324.html"/>
        <s v="https://www.avito.ru/sankt-peterburg/kvartiry/2-k_kvartira_64.4_m_55_et._1064996646"/>
        <s v="http://realty.dmir.ru/sale/kvartira-sanktpeterburg-2ya-nikitinskaya-ulica-165511906/"/>
        <s v="https://www.domofond.ru/2-komnatnaya-kvartira-na-prodazhu-sankt_peterburg-194472350"/>
        <s v="http://spb.rucountry.ru/vtorichka/25743572.html "/>
        <s v="https://spb.mlsn.ru/pokupka-nedvizhimosti/2-komnatnaya-kvartira-ul-2-ya-nikitinskaya-53-id8427718/"/>
        <s v="https://www.restate.ru/base/10266808.html"/>
        <s v="https://rosrealt.ru/sankt-peterburg/kvartira/4979762"/>
        <s v="https://realty.yandex.ru/offer/4042305862098055681/"/>
        <s v="https://www.emls.ru/fullinfo/1/1247320.html"/>
        <s v="https://www.restate.ru/base/10430707.html"/>
        <s v="https://realty.yandex.ru/offer/3649508410292759552/"/>
        <s v="http://spb.rucountry.ru/vtorichka/27117861.html"/>
        <s v="https://rosrealt.ru/sankt-peterburg/kvartira/5023613"/>
        <s v="https://www.avito.ru/sankt-peterburg/kvartiry/2-k_kvartira_45.3_m_55_et._933100281"/>
        <s v="https://spb.mlsn.ru/pokupka-nedvizhimosti/2-komnatnaya-kvartira-per-3-y-rabfakovskiy-10-k1-id8750173/"/>
        <s v="http://www.mirkvartir.ru/189561137/"/>
        <s v="https://spb.cian.ru/sale/flat/167890692/"/>
        <s v="http://realty.dmir.ru/sale/kvartira-sanktpeterburg-3y-rabfakovskiy-pereulok-167890692/"/>
        <s v="https://www.domofond.ru/2-komnatnaya-kvartira-na-prodazhu-sankt_peterburg-196750934"/>
        <s v="http://www.emls.ru/fullinfo/1/1197821.html"/>
        <s v="https://www.restate.ru/base/10135851.html"/>
        <s v="http://spb.rucountry.ru/vtorichka/24856083.html#ad"/>
        <s v="https://spb.mlsn.ru/pokupka-nedvizhimosti/2-komnatnaya-kvartira-ul-babushkina-115-k2-id8159824/"/>
        <s v="https://rosrealt.ru/sankt-peterburg/kvartira/4934336"/>
        <s v="https://www.avito.ru/sankt-peterburg/kvartiry/2-k_kvartira_46.1_m_35_et._1152494703"/>
        <s v="https://www.domofond.ru/2-komnatnaya-kvartira-na-prodazhu-sankt_peterburg-193068374"/>
        <s v="https://www.emls.ru/fullinfo/1/1235788.html"/>
        <s v="https://www.restate.ru/base/10356505.html"/>
        <s v="https://realty.yandex.ru/offer/8201002380159579392/"/>
        <s v="https://spb.mlsn.ru/pokupka-nedvizhimosti/2-komnatnaya-kvartira-ul-begovaya-5-k1-id8615983/"/>
        <s v="https://rosrealt.ru/sankt-peterburg/kvartira/4999487"/>
        <s v="https://www.avito.ru/sankt-peterburg/kvartiry/2-k_kvartira_52.4_m_712_et._1008827150"/>
        <s v="http://www.mirkvartir.ru/189123108/"/>
        <s v="https://spb.cian.ru/sale/flat/166801029/"/>
        <s v="http://realty.dmir.ru/sale/kvartira-sanktpeterburg-begovaya-ulica-166801029/"/>
        <s v="http://spb.rucountry.ru/vtorichka/26439255.html"/>
        <s v="https://www.domofond.ru/2-komnatnaya-kvartira-na-prodazhu-sankt_peterburg-195931086"/>
        <s v="http://emls.ru/fullinfo/1/1201720.html"/>
        <s v="http://realty.dmir.ru/sale/kvartira-sanktpeterburg-belorusskaya-ulica-164051160/"/>
        <s v="https://realty.yandex.ru/offer/1186018577374495744/"/>
        <s v="https://spb.cian.ru/sale/flat/164051160/"/>
        <s v="http://spb.rucountry.ru/vtorichka/24992480.html"/>
        <s v="https://www.restate.ru/base/10157724.html"/>
        <s v="http://www.mirkvartir.ru/187883899/"/>
        <s v="https://www.domofond.ru/2-komnatnaya-kvartira-na-prodazhu-sankt_peterburg-195576241"/>
        <s v="https://emls.ru/fullinfo/1/1249012.html"/>
        <s v="https://www.avito.ru/sankt-peterburg/kvartiry/2-k_kvartira_46.4_m_310_et._934972080 "/>
        <s v="http://spb.rucountry.ru/vtorichka/25607700.html "/>
        <s v="https://www.restate.ru/base/10249355.html "/>
        <s v="https://realty.yandex.ru/offer/2597325224113872897/ "/>
        <s v="https://spb.mlsn.ru/pokupka-nedvizhimosti/2-komnatnaya-kvartira-pr-kt-bogatyrskiy-25-k4-id8512300/ "/>
        <s v="https://rosrealt.ru/sankt-peterburg/kvartira/4988960 "/>
        <s v="http://www.mirkvartir.ru/188558840/ "/>
        <s v="https://spb.cian.ru/sale/flat/168094828/"/>
        <s v="http://realty.dmir.ru/sale/kvartira-sanktpeterburg-bogatyrskiy-prospekt-168094828/"/>
        <s v="https://www.domofond.ru/2-komnatnaya-kvartira-na-prodazhu-sankt_peterburg-195178289"/>
        <s v="https://emls.ru/fullinfo/1/1251627.html"/>
        <s v="https://www.restate.ru/base/10449072.html"/>
        <s v="https://realty.yandex.ru/offer/1547895014378364672/"/>
        <s v="http://spb.rucountry.ru/vtorichka/27389119.html"/>
        <s v="https://spb.mlsn.ru/pokupka-nedvizhimosti/2-komnatnaya-kvartira-pr-kt-bogatyrskiy-22-k1-id8808742/"/>
        <s v="https://rosrealt.ru/sankt-peterburg/kvartira/5034167"/>
        <s v="https://www.avito.ru/sankt-peterburg/kvartiry/2-k_kvartira_65_m_316_et._970221425"/>
        <s v="http://www.mirkvartir.ru/189745577/"/>
        <s v="https://emls.ru/fullinfo/1/1237290.html"/>
        <s v="https://www.restate.ru/base/10362701.html"/>
        <s v="https://realty.yandex.ru/offer/8515062245056674560/"/>
        <s v="https://spb.mlsn.ru/pokupka-nedvizhimosti/2-komnatnaya-kvartira-ul-burenina-3-id8632534/"/>
        <s v="https://rosrealt.ru/sankt-peterburg/kvartira/5001502"/>
        <s v="https://www.avito.ru/sankt-peterburg/kvartiry/2-k_kvartira_41.5_m_35_et._579333217"/>
        <s v="http://www.mirkvartir.ru/189197817/"/>
        <s v="https://spb.cian.ru/sale/flat/166940810/"/>
        <s v="http://realty.dmir.ru/sale/kvartira-sanktpeterburg-ulica-burenina-166940810/"/>
        <s v="http://spb.rucountry.ru/vtorichka/26519512.html"/>
        <s v="https://www.domofond.ru/2-komnatnaya-kvartira-na-prodazhu-sankt_peterburg-196025648"/>
        <s v="https://spb.sterium.com/tour/80183-ulitsa-burenina-3-et3-komnaty2-41.5-m2-ftype-buy"/>
        <s v="https://www.emls.ru/fullinfo/1/1248743.html"/>
        <s v="https://www.restate.ru/base/10434462.html"/>
        <s v="https://realty.yandex.ru/offer/2906466095046353920/"/>
        <s v="http://spb.rucountry.ru/vtorichka/27194114.html"/>
        <s v="https://spb.mlsn.ru/pokupka-nedvizhimosti/2-komnatnaya-kvartira-ul-buharestskaya-72-k1-id8762222/"/>
        <s v="https://rosrealt.ru/sankt-peterburg/kvartira/5025597"/>
        <s v="https://www.avito.ru/sankt-peterburg/kvartiry/2-k_kvartira_54.2_m_510_et._1052100446"/>
        <s v="http://www.mirkvartir.ru/189619029/"/>
        <s v="https://spb.cian.ru/sale/flat/168045152/"/>
        <s v="http://realty.dmir.ru/sale/kvartira-sanktpeterburg-buharestskaya-ulica-168045152/"/>
        <s v="https://www.domofond.ru/2-komnatnaya-kvartira-na-prodazhu-sankt_peterburg-196964384"/>
        <s v="http://emls.ru/fullinfo/1/1201831.html "/>
        <s v="https://realty.yandex.ru/offer/1882853476631143936/ "/>
        <s v="https://spb.mlsn.ru/pokupka-nedvizhimosti/2-komnatnaya-kvartira-ul-gakkelevskaya-33k1-id8632026/ "/>
        <s v="https://www.avito.ru/sankt-peterburg/kvartiry/2-k_kvartira_90_m_1718_et._1152201281 "/>
        <s v="https://rosrealt.ru/sankt-peterburg/kvartira/5001418 "/>
        <s v="http://realty.dmir.ru/sale/kvartira-sanktpeterburg-gakkelevskaya-ulica-164058000/ "/>
        <s v="https://www.restate.ru/base/10160175.html "/>
        <s v="http://spb.rucountry.ru/vtorichka/24996534.html"/>
        <s v="https://spb.cian.ru/sale/flat/164058000/ "/>
        <s v="http://www.mirkvartir.ru/187889365/"/>
        <s v="https://emls.ru/fullinfo/1/1240578.html"/>
        <s v="https://www.restate.ru/base/10386698.html"/>
        <s v="https://realty.yandex.ru/offer/346723161152747777/"/>
        <s v="https://spb.mlsn.ru/pokupka-nedvizhimosti/2-komnatnaya-kvartira-ul-generala-simonyaka-18-id8672107/"/>
        <s v="https://rosrealt.ru/sankt-peterburg/kvartira/5009200"/>
        <s v="https://www.avito.ru/sankt-peterburg/kvartiry/2-k_kvartira_50_m_69_et._1153591050"/>
        <s v="http://www.mirkvartir.ru/189310978/"/>
        <s v="https://spb.cian.ru/sale/flat/167277655/"/>
        <s v="http://realty.dmir.ru/sale/kvartira-sanktpeterburg-ulica-generala-simonyaka-167277655/"/>
        <s v="http://spb.rucountry.ru/vtorichka/26708373.html"/>
        <s v="https://www.domofond.ru/2-komnatnaya-kvartira-na-prodazhu-sankt_peterburg-196242975"/>
        <s v="https://www.emls.ru/fullinfo/1/1245248.html"/>
        <s v="https://www.restate.ru/base/10414558.html"/>
        <s v="https://realty.yandex.ru/offer/844200504094516992/"/>
        <s v="http://spb.rucountry.ru/vtorichka/26971137.html"/>
        <s v="https://spb.mlsn.ru/pokupka-nedvizhimosti/2-komnatnaya-kvartira-pr-kt-grazhdanskiy-114-k1-id8730966/"/>
        <s v="https://rosrealt.ru/sankt-peterburg/kvartira/5020285"/>
        <s v="https://www.avito.ru/sankt-peterburg/kvartiry/2-k_kvartira_45.6_m_49_et._1169902714"/>
        <s v="http://www.mirkvartir.ru/189478356/"/>
        <s v="https://www.domofond.ru/2-komnatnaya-kvartira-na-prodazhu-sankt_peterburg-196569058"/>
        <s v="https://emls.ru/fullinfo/1/1239264.html"/>
        <s v="https://spb.mlsn.ru/pokupka-nedvizhimosti/2-komnatnaya-kvartira-ul-dolgoozernaya-41-k1-id8657540/"/>
        <s v="https://realty.yandex.ru/offer/4562452942382393344/"/>
        <s v="https://www.avito.ru/sankt-peterburg/kvartiry/2-k_kvartira_54_m_1819_et._1034067306"/>
        <s v="https://rosrealt.ru/sankt-peterburg/kvartira/5005660"/>
        <s v="https://www.restate.ru/base/10376600.html"/>
        <s v="http://www.mirkvartir.ru/189263018/"/>
        <s v="https://spb.cian.ru/sale/flat/167165907/"/>
        <s v="http://realty.dmir.ru/sale/kvartira-sanktpeterburg-dolgoozernaya-ulica-167165907/"/>
        <s v="http://spb.rucountry.ru/vtorichka/26643991.html"/>
        <s v="https://www.domofond.ru/2-komnatnaya-kvartira-na-prodazhu-sankt_peterburg-196150264"/>
        <s v="https://www.emls.ru/fullinfo/1/1216596.html"/>
        <s v="https://spb.cian.ru/sale/flat/165246225/"/>
        <s v="http://realty.dmir.ru/sale/kvartira-sanktpeterburg-ulica-dybenko-165246225/"/>
        <s v="https://www.avito.ru/sankt-peterburg/kvartiry/2-k_kvartira_45_m_35_et._928131102"/>
        <s v="https://spb.mlsn.ru/pokupka-nedvizhimosti/2-komnatnaya-kvartira-ul-dybenko-24-k2-id8416923/"/>
        <s v="https://rosrealt.ru/sankt-peterburg/kvartira/4979082"/>
        <s v="https://realty.yandex.ru/offer/1824808550231678720/"/>
        <s v="https://www.restate.ru/base/10241195.html"/>
        <s v="     "/>
        <s v="http://www.mirkvartir.ru/188515959/"/>
        <s v="http://spb.rucountry.ru/vtorichka/25576274.html"/>
        <s v="https://spb.sterium.com/tour/79767-ulitsa-dybenko-24k2-et3-komnaty2-49.4-m2-ftype-buy"/>
        <s v="http://emls.ru/fullinfo/1/1201843.html"/>
        <s v="https://realty.yandex.ru/offer/1995961184305547521/"/>
        <s v="https://www.restate.ru/base/10160178.html"/>
        <s v="http://www.mirkvartir.ru/187889500/"/>
        <s v="https://www.avito.ru/sankt-peterburg/kvartiry/2-k_kvartira_44.1_m_14_et._1168862882"/>
        <s v="https://www.domofond.ru/2-komnatnaya-kvartira-na-prodazhu-sankt_peterburg-194037718"/>
        <s v="http://realty.dmir.ru/sale/kvartira-sanktpeterburg-zheleznovodskaya-ulica-164058388/"/>
        <s v="https://spb.mlsn.ru/pokupka-nedvizhimosti/2-komnatnaya-kvartira-ul-zheleznovodskaya-5-id8344060/"/>
        <s v="https://rosrealt.ru/sankt-peterburg/kvartira/4966094"/>
        <s v="http://spb.rucountry.ru/vtorichka/24996576.html"/>
        <s v="http://emls.ru/fullinfo/1/1148717.html"/>
        <s v="https://spb.cian.ru/sale/flat/160196445/"/>
        <s v="http://realty.dmir.ru/sale/kvartira-sanktpeterburg-ivanovskaya-ulica-160196445/"/>
        <s v="https://www.avito.ru/sankt-peterburg/kvartiry/2-k_kvartira_70_m_37_et._1063630997"/>
        <s v="https://realty.yandex.ru/offer/3159641444079771393/"/>
        <s v="https://spb.mlsn.ru/pokupka-nedvizhimosti/2-komnatnaya-kvartira-ul-ivanovskaya-7-id7631859/"/>
        <s v="https://rosrealt.ru/sankt-peterburg/kvartira/4802255"/>
        <s v="http://chance.ru/sankt-peterburg/estate-apartment-sale/predlagaetsya-k-prodazhe-elitnaya-dvuhstoronnyaya-2-kvartira-v-nevskom-rayone-po-adresu---ivanovskaya-ul-7/10116818"/>
        <s v="http://www.domofond.ru/2-komnatnaya-kvartira-na-prodazhu-sankt_peterburg-185212900"/>
        <s v="http://www.restate.ru/base/9775897.html"/>
        <s v="http://www.mirkvartir.ru/185707174/"/>
        <s v="http://spb.rucountry.ru/vtorichka/22441438.html"/>
        <s v="http://emls.ru/fullinfo/1/1042378.html"/>
        <s v="https://spb.cian.ru/sale/flat/163014697/"/>
        <s v="http://realty.dmir.ru/sale/kvartira-sanktpeterburg-kantemirovskaya-ulica-163014697/"/>
        <s v="https://realty.yandex.ru/offer/16319789879845888/"/>
        <s v="https://rosrealt.ru/sankt-peterburg/kvartira/4486141"/>
        <s v="https://spb.mlsn.ru/pokupka-nedvizhimosti/2-komnatnaya-kvartira-ul-kantemirovskaya-27-id6618080/"/>
        <s v="http://www.mirkvartir.ru/178342760/"/>
        <s v="https://www.avito.ru/sankt-peterburg/kvartiry/2-k_kvartira_57.3_m_55_et._904876040"/>
        <s v="http://www.domofond.ru/2-komnatnaya-kvartira-na-prodazhu-sankt_peterburg-176929642"/>
        <s v="http://www.restate.ru/base/9241762.html"/>
        <s v="http://spb.rucountry.ru/vtorichka/21543546.html"/>
        <s v="https://www.emls.ru/fullinfo/1/1251636.html"/>
        <s v="https://www.restate.ru/base/10449208.html"/>
        <s v="https://realty.yandex.ru/offer/7538957628056139521/"/>
        <s v="http://spb.rucountry.ru/vtorichka/27389968.html"/>
        <s v="https://www.avito.ru/sankt-peterburg/kvartiry/2-k_kvartira_54.8_m_716_et._1132593840"/>
        <s v="http://www.emls.ru/fullinfo/1/1194615.html"/>
        <s v="https://www.avito.ru/sankt-peterburg/kvartiry/2-k_kvartira_60_m_117_et._939073531"/>
        <s v="https://spb.cian.ru/sale/flat/163582349/"/>
        <s v="http://realty.dmir.ru/sale/kvartira-sanktpeterburg-kievskaya-ulica-163582349/"/>
        <s v="https://www.domofond.ru/2-komnatnaya-kvartira-na-prodazhu-sankt_peterburg-194443675"/>
        <s v="https://realty.yandex.ru/offer/2984685698839030016/"/>
        <s v="https://spb.mlsn.ru/pokupka-nedvizhimosti/2-komnatnaya-kvartira-ul-kievskaya-3-k2-id8416938/"/>
        <s v="http://spb.rucountry.ru/vtorichka/24675524.html"/>
        <s v="https://rosrealt.ru/sankt-peterburg/kvartira/4979083"/>
        <s v="https://www.restate.ru/base/10110953.html"/>
        <s v="http://www.mirkvartir.ru/187610312/"/>
        <s v="http://emls.ru/fullinfo/1/1167318.html"/>
        <s v="https://spb.cian.ru/sale/flat/163026421/"/>
        <s v="https://www.domofond.ru/2-komnatnaya-kvartira-na-prodazhu-sankt_peterburg-194440868"/>
        <s v="https://www.avito.ru/sankt-peterburg/kvartiry/2-k_kvartira_65.9_m_415_et._1141799742"/>
        <s v="http://realty.dmir.ru/sale/kvartira-sanktpeterburg-komendantskiy-prospekt-163026421/"/>
        <s v="https://realty.yandex.ru/offer/3833992679360868352/"/>
        <s v="https://www.restate.ru/base/9955982.html"/>
        <s v="http://www.mirkvartir.ru/186561764/"/>
        <s v="http://spb.rucountry.ru/vtorichka/23316328.html"/>
        <s v="https://emls.ru/fullinfo/1/1226197.html"/>
        <s v="https://www.avito.ru/sankt-peterburg/kvartiry/2-k_kvartira_55_m_19_et._1104908586"/>
        <s v="https://rosrealt.ru/sankt-peterburg/kvartira/4986995"/>
        <s v="https://realty.yandex.ru/offer/3283001129466755840/"/>
        <s v="https://spb.mlsn.ru/pokupka-nedvizhimosti/2-komnatnaya-kvartira-pl-komendantskaya-32k2-id8497135/"/>
        <s v="https://www.restate.ru/base/10301995.html"/>
        <s v="http://www.mirkvartir.ru/188806193/"/>
        <s v="http://spb.rucountry.ru/vtorichka/26043660.html"/>
        <s v="https://spb.cian.ru/sale/flat/165971548/"/>
        <s v="https://emls.ru/fullinfo/1/1219639.html"/>
        <s v="https://www.avito.ru/sankt-peterburg/kvartiry/2-k_kvartira_70_m_1525_et._1131352345"/>
        <s v="https://spb.cian.ru/sale/flat/165466432/"/>
        <s v="https://www.domofond.ru/2-komnatnaya-kvartira-na-prodazhu-sankt_peterburg-194428844"/>
        <s v="https://realty.yandex.ru/offer/267878187380670209/"/>
        <s v="https://rosrealt.ru/sankt-peterburg/kvartira/4978869"/>
        <s v="http://realty.dmir.ru/sale/kvartira-sanktpeterburg-komendantskiy-prospekt-165466432/"/>
        <s v="https://spb.mlsn.ru/pokupka-nedvizhimosti/2-komnatnaya-kvartira-pr-kt-komendantskiy-13-k1-id8416379/"/>
        <s v="https://www.restate.ru/base/10262872.html"/>
        <s v="http://www.mirkvartir.ru/188625741/"/>
        <s v="http://spb.rucountry.ru/vtorichka/25710333.html"/>
        <s v="https://spb.sterium.com/tour/80328-komendantskiy-prospekt-13k1-et15-komnaty2-70-m2-ftype-buy"/>
        <s v="http://emls.ru/fullinfo/1/1137405.html"/>
        <s v="https://spb.cian.ru/sale/flat/163175068/"/>
        <s v="http://realty.dmir.ru/sale/kvartira-sanktpeterburg-kostromskoy-prospekt-163175068/"/>
        <s v="http://www.restate.ru/base/9710235.html"/>
        <s v="https://realty.yandex.ru/offer/1247829025683752960/"/>
        <s v="https://spb.mlsn.ru/pokupka-nedvizhimosti/2-komnatnaya-kvartira-pr-kt-kostromskoy-30-id7512513/"/>
        <s v="http://spb.rucountry.ru/vtorichka/21833995.html"/>
        <s v="http://www.mirkvartir.ru/185091432/"/>
        <s v="https://rosrealt.ru/sankt-peterburg/kvartira/4773747"/>
        <s v="https://www.avito.ru/sankt-peterburg/kvartiry/2-k_kvartira_75.6_m_23_et._1160996749"/>
        <s v="https://www.domofond.ru/2-komnatnaya-kvartira-na-prodazhu-sankt_peterburg-185473660"/>
        <s v="https://emls.ru/fullinfo/1/1231307.html"/>
        <s v="https://www.avito.ru/sankt-peterburg/kvartiry/2-k_kvartira_57.7_m_15_et._1193890599"/>
        <s v="https://realty.yandex.ru/offer/1777668533764467968/"/>
        <s v="https://spb.mlsn.ru/pokupka-nedvizhimosti/2-komnatnaya-kvartira-pr-kt-kostromskoy-37-id8558104/"/>
        <s v="https://www.restate.ru/base/10330609.html"/>
        <s v="http://www.mirkvartir.ru/188993165/"/>
        <s v="http://spb.rucountry.ru/vtorichka/26273834.html"/>
        <s v="https://emls.ru/fullinfo/1/1223571.html"/>
        <s v="https://www.avito.ru/sankt-peterburg/kvartiry/2-k_kvartira_48_m_1316_et._1020513112"/>
        <s v="https://spb.cian.ru/sale/flat/165740454/"/>
        <s v="http://realty.dmir.ru/sale/kvartira-sanktpeterburg-prospekt-kosygina-165740454/"/>
        <s v="https://www.domofond.ru/2-komnatnaya-kvartira-na-prodazhu-sankt_peterburg-194661174"/>
        <s v="https://spb.mlsn.ru/pokupka-nedvizhimosti/2-komnatnaya-kvartira-pr-kt-kosygina-31-k2-id8464777/"/>
        <s v="https://rosrealt.ru/sankt-peterburg/kvartira/4983399"/>
        <s v="https://www.restate.ru/base/10286063.html"/>
        <s v="https://realty.yandex.ru/offer/6204184295164980992/"/>
        <s v="http://spb.rucountry.ru/vtorichka/25903908.html"/>
        <s v="https://www.emls.ru/fullinfo/1/1250934.html"/>
        <s v="https://www.restate.ru/base/10446832.html"/>
        <s v="https://realty.yandex.ru/offer/4923875316741525760/"/>
        <s v="http://spb.rucountry.ru/vtorichka/27347760.html"/>
        <s v="https://spb.mlsn.ru/pokupka-nedvizhimosti/2-komnatnaya-kvartira-ul-kryukova-3-id8802598/"/>
        <s v="https://rosrealt.ru/sankt-peterburg/kvartira/5033128"/>
        <s v="https://www.avito.ru/sankt-peterburg/kvartiry/2-k_kvartira_42_m_35_et._1128067972"/>
        <s v="http://www.mirkvartir.ru/189719052/"/>
        <s v="https://www.emls.ru/fullinfo/1/1249308.html"/>
        <s v="https://www.restate.ru/base/10438637.html"/>
        <s v="https://realty.yandex.ru/offer/8635521920787911936/"/>
        <s v="http://spb.rucountry.ru/vtorichka/27211788.html"/>
        <s v="https://spb.mlsn.ru/pokupka-nedvizhimosti/2-komnatnaya-kvartira-dor-kushelevskaya-3-k8-id8777556/"/>
        <s v="https://rosrealt.ru/sankt-peterburg/kvartira/5027762"/>
        <s v="https://www.avito.ru/sankt-peterburg/kvartiry/2-k_kvartira_58_m_2424_et._1224201744"/>
        <s v="http://www.mirkvartir.ru/189647570/"/>
        <s v="https://spb.cian.ru/sale/flat/168213724/"/>
        <s v="http://realty.dmir.ru/sale/kvartira-sanktpeterburg-doroga-kushelevskaya-168213724/"/>
        <s v="https://www.domofond.ru/2-komnatnaya-kvartira-na-prodazhu-sankt_peterburg-197008302"/>
        <s v="http://emls.ru/fullinfo/1/1181491.html"/>
        <s v="http://realty.dmir.ru/sale/kvartira-sanktpeterburg-lanskoe-shosse-162258721/"/>
        <s v="https://realty.yandex.ru/offer/4715206095534888448/"/>
        <s v="https://www.avito.ru/sankt-peterburg/kvartiry/2-k_kvartira_40.9_m_25_et._1103497075"/>
        <s v="https://rosrealt.ru/sankt-peterburg/kvartira/4893993"/>
        <s v="https://www.restate.ru/base/10036650.html"/>
        <s v="https://spb.mlsn.ru/pokupka-nedvizhimosti/2-komnatnaya-kvartira-sh-lanskoe-13-id7981807/"/>
        <s v="http://www.mirkvartir.ru/187101668/"/>
        <s v="http://spb.rucountry.ru/vtorichka/24026118.html"/>
        <s v="https://spb.sterium.com/tour/79454-lanskoe-shosse-13-et2-komnaty2-41-m2-ftype-buy"/>
        <s v="https://emls.ru/fullinfo/1/1227263.html"/>
        <s v="https://www.avito.ru/sankt-peterburg/kvartiry/2-k_kvartira_43.2_m_15_et._979817903"/>
        <s v="https://www.domofond.ru/2-komnatnaya-kvartira-na-prodazhu-sankt_peterburg-195116175"/>
        <s v="https://realty.yandex.ru/offer/1983214489152372993/"/>
        <s v="https://rosrealt.ru/sankt-peterburg/kvartira/4988306"/>
        <s v="https://www.restate.ru/base/10306745.html"/>
        <s v="https://spb.mlsn.ru/pokupka-nedvizhimosti/2-komnatnaya-kvartira-g-pushkin-ul-leningradskaya-69-id8506119/"/>
        <s v="http://www.mirkvartir.ru/188828661/"/>
        <s v="http://spb.rucountry.ru/vtorichka/26069668.html"/>
        <s v="https://spb.cian.ru/sale/flat/166061173/"/>
        <s v="http://realty.dmir.ru/sale/kvartira-pushkin-leningradskaya-ulica-166061173/"/>
        <s v="http://emls.ru/fullinfo/1/1173805.html"/>
        <s v="https://www.avito.ru/sankt-peterburg/kvartiry/2-k_kvartira_51_m_212_et._1127971274"/>
        <s v="https://www.domofond.ru/2-komnatnaya-kvartira-na-prodazhu-sankt_peterburg-195887716"/>
        <s v="https://spb.cian.ru/sale/flat/163188376/"/>
        <s v="http://realty.dmir.ru/sale/kvartira-sanktpeterburg-leninskiy-prospekt-163188376/"/>
        <s v="http://spb.rucountry.ru/vtorichka/23612491.html"/>
        <s v="https://spb.mlsn.ru/pokupka-nedvizhimosti/2-komnatnaya-kvartira-pr-kt-leninskiy-75-k2-id8617757/"/>
        <s v="https://rosrealt.ru/sankt-peterburg/kvartira/4999761"/>
        <s v="https://realty.yandex.ru/offer/732380841539594752/"/>
        <s v="https://www.restate.ru/base/9997235.html"/>
        <s v="http://www.mirkvartir.ru/186803322/"/>
        <s v="http://emls.ru/fullinfo/1/1166356.html"/>
        <s v="https://www.avito.ru/sankt-peterburg/kvartiry/2-k_kvartira_52.6_m_914_et._1015458674"/>
        <s v="https://www.domofond.ru/2-komnatnaya-kvartira-na-prodazhu-sankt_peterburg-195112227"/>
        <s v="https://spb.cian.ru/sale/flat/163229525/"/>
        <s v="http://realty.dmir.ru/sale/kvartira-sanktpeterburg-lenskaya-ulica-163229525/"/>
        <s v="https://realty.yandex.ru/offer/3420330638399310336/"/>
        <s v="https://www.restate.ru/base/9948244.html"/>
        <s v="https://rosrealt.ru/sankt-peterburg/kvartira/4988264"/>
        <s v="https://spb.mlsn.ru/pokupka-nedvizhimosti/2-komnatnaya-kvartira-ul-lenskaya-19-k1-id8506000/"/>
        <s v="http://www.mirkvartir.ru/186484672/"/>
        <s v="http://spb.rucountry.ru/vtorichka/23259911.html"/>
        <s v="https://emls.ru/fullinfo/1/1248115.html"/>
        <s v="https://realty.yandex.ru/offer/7645334303813447168/"/>
        <s v="https://www.restate.ru/base/10432535.html"/>
        <s v="http://spb.rucountry.ru/vtorichka/27154197.html"/>
        <s v="https://spb.mlsn.ru/pokupka-nedvizhimosti/2-komnatnaya-kvartira-pr-kt-lunacharskogo-78-k1-id8757127/"/>
        <s v="https://rosrealt.ru/sankt-peterburg/kvartira/5024674"/>
        <s v="https://www.avito.ru/sankt-peterburg/kvartiry/2-k_kvartira_45.6_m_89_et._1033366096"/>
        <s v="http://www.mirkvartir.ru/189586635/"/>
        <s v="https://spb.cian.ru/sale/flat/167984895/"/>
        <s v="http://realty.dmir.ru/sale/kvartira-sanktpeterburg-prospekt-lunacharskogo-167984895/"/>
        <s v="https://www.domofond.ru/2-komnatnaya-kvartira-na-prodazhu-sankt_peterburg-196899983"/>
        <s v="https://emls.ru/fullinfo/1/1221773.html"/>
        <s v="https://www.avito.ru/sankt-peterburg/kvartiry/2-k_kvartira_81_m_1024_et._1051859818"/>
        <s v="https://www.domofond.ru/2-komnatnaya-kvartira-na-prodazhu-sankt_peterburg-194546582"/>
        <s v="https://spb.mlsn.ru/pokupka-nedvizhimosti/2-komnatnaya-kvartira-per-lyzhnyy-8-k1-id8445895/"/>
        <s v="https://www.restate.ru/base/10274537.html"/>
        <s v="https://rosrealt.ru/sankt-peterburg/kvartira/4981318"/>
        <s v="https://realty.yandex.ru/offer/5966475188931743489/"/>
        <s v="http://www.mirkvartir.ru/188678536/"/>
        <s v="http://spb.rucountry.ru/vtorichka/25804926.html"/>
        <s v="https://spb.sterium.com/tour/78924-lyzhnyy-pereulok-8k1-et10-komnaty2-81-m2-ftype-buy"/>
        <s v="http://spb.rucountry.ru/vtorichka/26381415.html"/>
        <s v="https://spb.cian.ru/sale/flat/166699092/"/>
        <s v="http://realty.dmir.ru/sale/kvartira-sanktpeterburg-ulica-marshala-novikova-166699092/"/>
        <s v="https://emls.ru/fullinfo/1/1233851.html"/>
        <s v="https://www.avito.ru/sankt-peterburg/kvartiry/2-k_kvartira_52.4_m_212_et._545830839"/>
        <s v="https://www.domofond.ru/2-komnatnaya-kvartira-na-prodazhu-sankt_peterburg-195797438"/>
        <s v="https://realty.yandex.ru/offer/1178743841957154049/"/>
        <s v="https://spb.mlsn.ru/pokupka-nedvizhimosti/2-komnatnaya-kvartira-ul-marshala-novikova-8-k1-id8592616/"/>
        <s v="https://rosrealt.ru/sankt-peterburg/kvartira/4997241"/>
        <s v="https://www.restate.ru/base/10345831.html"/>
        <s v="http://www.mirkvartir.ru/189069414/"/>
        <s v="http://emls.ru/fullinfo/1/1167120.html"/>
        <s v="https://realty.yandex.ru/offer/3040981697388271104/"/>
        <s v="https://www.restate.ru/base/9951925.html"/>
        <s v="http://www.mirkvartir.ru/186525424/"/>
        <s v="http://spb.rucountry.ru/vtorichka/23469166.html"/>
        <s v="https://www.avito.ru/sankt-peterburg/kvartiry/2-k_kvartira_82.4_m_2626_et._1179006658"/>
        <s v="https://www.domofond.ru/2-komnatnaya-kvartira-na-prodazhu-sankt_peterburg-186848119"/>
        <s v="https://www.avito.ru/sankt-peterburg/kvartiry/2-k_kvartira_62_m_1424_et._1084961044"/>
        <s v="https://www.domofond.ru/2-komnatnaya-kvartira-na-prodazhu-sankt_peterburg-194738454"/>
        <s v="https://emls.ru/fullinfo/1/1224836.html"/>
        <s v="https://realty.yandex.ru/offer/3866796624726655489/"/>
        <s v="https://spb.mlsn.ru/pokupka-nedvizhimosti/2-komnatnaya-kvartira-ul-mebelnaya-47-k1-id8481325/"/>
        <s v="https://rosrealt.ru/sankt-peterburg/kvartira/4985074"/>
        <s v="https://www.restate.ru/base/10291754.html"/>
        <s v="http://www.mirkvartir.ru/188758361/"/>
        <s v="https://spb.cian.ru/sale/flat/165842728/  http://realty.dmir.ru/sale/kvartira-sanktpeterburg-mebelnaya-ulica-165842728/"/>
        <s v="http://spb.rucountry.ru/vtorichka/25953083.html"/>
        <s v="https://spb.sterium.com/tour/78913-mebelnaya-ulitsa-47k1-et14-komnaty2-60-m2-ftype-buy"/>
        <s v="http://emls.ru/fullinfo/1/1078013.html"/>
        <s v="https://spb.cian.ru/sale/flat/163164384/"/>
        <s v="http://realty.dmir.ru/sale/kvartira-sanktpeterburg-prospekt-nepokorennyh-163164384/"/>
        <s v="https://realty.yandex.ru/offer/4100866251342913024/"/>
        <s v="http://www.mirkvartir.ru/181720764/"/>
        <s v="http://spb.rucountry.ru/vtorichka/21505223.html"/>
        <s v="https://spb.mlsn.ru/pokupka-nedvizhimosti/2-komnatnaya-kvartira-pr-kt-nepokorennyh-14-2-id6821761/"/>
        <s v="https://www.avito.ru/sankt-peterburg/kvartiry/2-k_kvartira_54.7_m_711_et._922816059"/>
        <s v="https://www.domofond.ru/2-komnatnaya-kvartira-na-prodazhu-sankt_peterburg-179334437"/>
        <s v="https://rosrealt.ru/sankt-peterburg/kvartira/4562967"/>
        <s v="https://spb.sterium.com/tour/75916-prospekt-nepokorennyh-14dr2-et7-komnaty2-54.7-m2-ftype-buy "/>
        <s v="https://emls.ru/fullinfo/1/1235741.html"/>
        <s v="https://www.restate.ru/base/10356495.html"/>
        <s v="https://realty.yandex.ru/offer/8545544718078576129/"/>
        <s v="https://spb.mlsn.ru/pokupka-nedvizhimosti/2-komnatnaya-kvartira-pr-kt-novokolomyazhskiy-11-id8615942/"/>
        <s v="https://rosrealt.ru/sankt-peterburg/kvartira/4999470"/>
        <s v="https://www.avito.ru/sankt-peterburg/kvartiry/2-k_kvartira_70.9_m_116_et._1040676432"/>
        <s v="http://www.mirkvartir.ru/189122965/"/>
        <s v="https://spb.cian.ru/sale/flat/166800195/"/>
        <s v="http://realty.dmir.ru/sale/kvartira-sanktpeterburg-novokolomyazhskiy-prospekt-166800195/"/>
        <s v="http://spb.rucountry.ru/vtorichka/26439066.html"/>
        <s v="https://www.domofond.ru/2-komnatnaya-kvartira-na-prodazhu-sankt_peterburg-195927889"/>
        <s v="http://emls.ru/fullinfo/1/1198796.html"/>
        <s v="https://www.avito.ru/sankt-peterburg/kvartiry/2-k_kvartira_65.2_m_1224_et._1185614849"/>
        <s v="https://realty.yandex.ru/offer/6191875502702828288/"/>
        <s v="https://spb.cian.ru/sale/flat/163886884/"/>
        <s v="http://spb.rucountry.ru/vtorichka/24885804.html"/>
        <s v="https://spb.mlsn.ru/pokupka-nedvizhimosti/2-komnatnaya-kvartira-ul-novolitovskaya-4-id8558133/"/>
        <s v="https://rosrealt.ru/sankt-peterburg/kvartira/4993688"/>
        <s v="https://realty.yandex.ru/offer/8618699412880841729/"/>
        <s v="https://www.restate.ru/base/10141179.html"/>
        <s v="http://www.mirkvartir.ru/187770614/"/>
        <s v="http://emls.ru/fullinfo/1/1161751.html"/>
        <s v="https://www.avito.ru/sankt-peterburg/kvartiry/2-k_kvartira_55_m_45_et._977647097"/>
        <s v="https://realty.yandex.ru/offer/8327483602811351552/"/>
        <s v="http://www.mirkvartir.ru/186306724/"/>
        <s v="https://rosrealt.ru/sankt-peterburg/kvartira/5034334"/>
        <s v="http://realty.dmir.ru/sale/kvartira-sanktpeterburg-ulica-novostroek-160991386/"/>
        <s v="https://www.domofond.ru/2-komnatnaya-kvartira-na-prodazhu-sankt_peterburg-186257409"/>
        <s v="https://www.restate.ru/base/9908522.html"/>
        <s v="http://spb.rucountry.ru/vtorichka/23072691.html"/>
        <s v="https://www.emls.ru/fullinfo/1/1248057.html"/>
        <s v="https://www.restate.ru/base/10432525.html"/>
        <s v="http://spb.rucountry.ru/vtorichka/27152616.html"/>
        <s v="https://spb.mlsn.ru/pokupka-nedvizhimosti/2-komnatnaya-kvartira-ul-optikov-47-k1-id8756939/"/>
        <s v="https://rosrealt.ru/sankt-peterburg/kvartira/5024620"/>
        <s v="https://www.avito.ru/sankt-peterburg/kvartiry/2-k_kvartira_63_m_2525_et._1209462403"/>
        <s v="https://realty.yandex.ru/offer/4532229898170337537/"/>
        <s v="http://www.mirkvartir.ru/189582915/"/>
        <s v="https://spb.cian.ru/sale/flat/168041698/"/>
        <s v="http://realty.dmir.ru/sale/kvartira-sanktpeterburg-ulica-optikov-168041698/"/>
        <s v="https://www.domofond.ru/2-komnatnaya-kvartira-na-prodazhu-sankt_peterburg-196901439"/>
        <s v="https://www.emls.ru/fullinfo/1/1214703.html"/>
        <s v="http://realty.dmir.ru/sale/kvartira-sanktpeterburg-parashyutnaya-ulica-165039557/"/>
        <s v="https://realty.yandex.ru/offer/2091217279148105985/"/>
        <s v="https://spb.cian.ru/sale/flat/165039557/"/>
        <s v="https://www.restate.ru/base/10235946.html"/>
        <s v="http://www.mirkvartir.ru/188465384/"/>
        <s v="http://spb.rucountry.ru/vtorichka/25483512.html"/>
        <s v="https://spb.mlsn.ru/pokupka-nedvizhimosti/2-komnatnaya-kvartira-ul-parashyutnaya-63k3-id8355463/"/>
        <s v="https://www.domofond.ru/2-komnatnaya-kvartira-na-prodazhu-sankt_peterburg-194121204"/>
        <s v="https://rosrealt.ru/sankt-peterburg/kvartira/4968887"/>
        <s v="https://www.avito.ru/sankt-peterburg/kvartiry/2-k_kvartira_62.5_m_1325_et._942846271"/>
        <s v="https://spb.sterium.com/tour/80118-parashyutnaya-ulitsa-61k3-et13-komnaty2-62.5-m2-ftype-buy"/>
        <s v="https://emls.ru/fullinfo/1/1246889.html"/>
        <s v="https://www.restate.ru/base/10427648.html"/>
        <s v="https://realty.yandex.ru/offer/2505687019424675841/"/>
        <s v="http://spb.rucountry.ru/vtorichka/27060423.html"/>
        <s v="https://spb.mlsn.ru/pokupka-nedvizhimosti/2-komnatnaya-kvartira-ul-parashyutnaya-58-id8747660/"/>
        <s v="https://rosrealt.ru/sankt-peterburg/kvartira/5022897"/>
        <s v="https://www.avito.ru/sankt-peterburg/kvartiry/2-k_kvartira_60.8_m_1819_et._964336010"/>
        <s v="http://www.mirkvartir.ru/189541223/"/>
        <s v="https://spb.cian.ru/sale/flat/167849358/"/>
        <s v="http://realty.dmir.ru/sale/kvartira-sanktpeterburg-parashyutnaya-ulica-167849358/"/>
        <s v="https://www.domofond.ru/2-komnatnaya-kvartira-na-prodazhu-sankt_peterburg-196706865"/>
        <s v="http://emls.ru/fullinfo/1/1192448.html"/>
        <s v="http://realty.dmir.ru/sale/kvartira-sanktpeterburg-piskarevskiy-prospekt-163342875/"/>
        <s v="https://realty.yandex.ru/offer/158627892175212289/"/>
        <s v="https://www.avito.ru/sankt-peterburg/kvartiry/2-k_kvartira_48.3_m_59_et._1219488731"/>
        <s v="https://spb.mlsn.ru/pokupka-nedvizhimosti/2-komnatnaya-kvartira-pr-kt-piskarevskiy-20-id8090629/"/>
        <s v="https://rosrealt.ru/sankt-peterburg/kvartira/4919886"/>
        <s v="https://www.restate.ru/base/10101028.html"/>
        <s v="http://spb.rucountry.ru/vtorichka/24561374.html"/>
        <s v="http://www.mirkvartir.ru/187529361/"/>
        <s v="https://spb.sterium.com/tour/76603-piskarevskiy-prospekt-20-et5-komnaty2-48-m2-ftype-buy"/>
        <s v="http://www.emls.ru/fullinfo/1/1083332.html"/>
        <s v="https://spb.cian.ru/sale/flat/156553517/"/>
        <s v="http://realty.dmir.ru/sale/kvartira-sestroreck-primorskoe-shosse-154550144/"/>
        <s v="https://realty.yandex.ru/offer/708044213710731008/"/>
        <s v="https://spb.mlsn.ru/pokupka-nedvizhimosti/2-komnatnaya-kvartira-g-sestroretsk-primorskogo-shosse-267-id6874031/"/>
        <s v="http://www.mirkvartir.ru/182097715/"/>
        <s v="https://www.avito.ru/sankt-peterburg/kvartiry/2-k_kvartira_62.7_m_16_et._1103314398"/>
        <s v="http://www.domofond.ru/2-komnatnaya-kvartira-na-prodazhu-sankt_peterburg-179330174"/>
        <s v="http://saint-petersburg.irr.ru/real-estate/apartments-sale/secondary/2-komn-kvartira-primorskoe-sh-267-advert631012545.html"/>
        <s v="http://www.restate.ru/base/9390604.html"/>
        <s v="http://spb.rucountry.ru/vtorichka/21504565.html"/>
        <s v="http://www.emls.ru/fullinfo/1/1191940.html"/>
        <s v="http://realty.dmir.ru/sale/kvartira-sanktpeterburg-prospekt-prosveshceniya-163291536/"/>
        <s v="https://realty.yandex.ru/offer/3057871078336684800/"/>
        <s v="https://www.restate.ru/myobjects.html"/>
        <s v="https://spb.mlsn.ru/pokupka-nedvizhimosti/2-komnatnaya-kvartira-pr-kt-prosveshheniya-39-k2-id8083767/"/>
        <s v="https://rosrealt.ru/sankt-peterburg/kvartira/4918445"/>
        <s v="https://www.avito.ru/sankt-peterburg/kvartiry/2-k_kvartira_54.2_m_1416_et._1076335705"/>
        <s v="http://www.mirkvartir.ru/187511828/"/>
        <s v="http://spb.rucountry.ru/vtorichka/24532227.html"/>
        <s v="https://www.domofond.ru/2-komnatnaya-kvartira-na-prodazhu-sankt_peterburg-188577025"/>
        <s v="https://spb.sterium.com/tour/75541-prospekt-prosveshcheniya-39k2-et14-komnaty2-54-m2-ftype-buy"/>
        <s v="https://www.emls.ru/fullinfo/1/1211086.html"/>
        <s v="https://realty.yandex.ru/offer/6648923082004009217/"/>
        <s v="https://www.restate.ru/base/10212566.html"/>
        <s v="https://spb.mlsn.ru/pokupka-nedvizhimosti/2-komnatnaya-kvartira-nab-reki-fontanki-84-sta-id8311682/"/>
        <s v="https://rosrealt.ru/sankt-peterburg/kvartira/4960226"/>
        <s v="https://www.avito.ru/sankt-peterburg/kvartiry/2-k_kvartira_136_m_23_et._1016108718"/>
        <s v="http://www.mirkvartir.ru/188294250/"/>
        <s v="http://spb.rucountry.ru/vtorichka/25349522.html"/>
        <s v="http://emls.ru/fullinfo/1/1173548.html"/>
        <s v="https://spb.mlsn.ru/pokupka-nedvizhimosti/2-komnatnaya-kvartira-ul-savushkina-107-k1-id7898473/"/>
        <s v="https://www.restate.ru/base/9997162.html"/>
        <s v="http://www.domofond.ru/2-komnatnaya-kvartira-na-prodazhu-sankt_peterburg-187237278"/>
        <s v="https://www.avito.ru/sankt-peterburg/kvartiry/2-k_kvartira_55_m_79_et._1190763431"/>
        <s v="https://realty.yandex.ru/offer/7584487283721035008/"/>
        <s v="https://rosrealt.ru/sankt-peterburg/kvartira/4873400"/>
        <s v="http://www.mirkvartir.ru/186800001/"/>
        <s v="https://emls.ru/fullinfo/1/1247194.html"/>
        <s v="https://realty.yandex.ru/offer/2351830618677634049/"/>
        <s v="http://spb.rucountry.ru/vtorichka/27104446.html"/>
        <s v="https://www.restate.ru/base/10428556.html"/>
        <s v="https://www.avito.ru/sankt-peterburg/kvartiry/2-k_kvartira_46_m_29_et._1007516828"/>
        <s v="https://spb.mlsn.ru/pokupka-nedvizhimosti/2-komnatnaya-kvartira-pr-kt-svetlanovskiy-75-id8749318/"/>
        <s v="https://rosrealt.ru/sankt-peterburg/kvartira/5023333"/>
        <s v="http://www.mirkvartir.ru/189554277/"/>
        <s v="https://spb.cian.ru/sale/flat/167871909/"/>
        <s v="http://realty.dmir.ru/sale/kvartira-sanktpeterburg-svetlanovskiy-prospekt-167871909/"/>
        <s v="https://www.domofond.ru/2-komnatnaya-kvartira-na-prodazhu-sankt_peterburg-196734554"/>
        <s v="https://www.emls.ru/fullinfo/1/1228193.html"/>
        <s v="https://realty.yandex.ru/offer/737211710778300161/"/>
        <s v="https://www.avito.ru/sankt-peterburg/kvartiry/2-k_kvartira_52_m_19_et._936895004"/>
        <s v="https://www.domofond.ru/2-komnatnaya-kvartira-na-prodazhu-sankt_peterburg-196520005"/>
        <s v="https://rosrealt.ru/sankt-peterburg/kvartira/5019221"/>
        <s v="https://www.restate.ru/base/10313923.html"/>
        <s v="http://www.mirkvartir.ru/188871252/"/>
        <s v="http://spb.rucountry.ru/vtorichka/26117717.html"/>
        <s v="https://spb.cian.ru/sale/flat/166102862/"/>
        <s v="http://realty.dmir.ru/sale/kvartira-sanktpeterburg-uchitelskaya-ulica-166102862/"/>
        <s v="https://www.emls.ru/fullinfo/1/1226184.html"/>
        <s v="https://www.domofond.ru/2-komnatnaya-kvartira-na-prodazhu-sankt_peterburg-195556279"/>
        <s v="https://www.avito.ru/sankt-peterburg/kvartiry/2-k_kvartira_59.7_m_25_et._1093783227"/>
        <s v="https://spb.mlsn.ru/pokupka-nedvizhimosti/2-komnatnaya-kvartira-nab-chernoy-rechki-12-id8543582/"/>
        <s v="http://spb.rucountry.ru/vtorichka/26042399.html"/>
        <s v="https://www.restate.ru/base/10301941.html "/>
        <s v="https://realty.yandex.ru/offer/424215539946060544/"/>
        <s v="https://rosrealt.ru/sankt-peterburg/kvartira/4992128"/>
        <s v="http://www.mirkvartir.ru/188805872/"/>
        <s v="http://www.emls.ru/fullinfo/1/1178364.html"/>
        <s v="https://www.restate.ru/base/10018929.html"/>
        <s v="https://realty.yandex.ru/offer/2848279336511544064/"/>
        <s v="http://www.mirkvartir.ru/186984128/"/>
        <s v="http://spb.rucountry.ru/vtorichka/23855019.html"/>
        <s v="https://www.emls.ru/fullinfo/1/1229703.html"/>
        <s v="https://www.restate.ru/base/10320976.html"/>
        <s v="https://realty.yandex.ru/offer/8692842857266398464/"/>
        <s v="https://www.avito.ru/sankt-peterburg/kvartiry/2-k_kvartira_54_m_310_et._1129030944"/>
        <s v="https://spb.mlsn.ru/pokupka-nedvizhimosti/2-komnatnaya-kvartira-pr-kt-shuvalovskiy-63-k1-id8536001/"/>
        <s v="https://rosrealt.ru/sankt-peterburg/kvartira/4991474"/>
        <s v="http://www.mirkvartir.ru/188932635/"/>
        <s v="http://spb.rucountry.ru/vtorichka/26171488.html"/>
        <s v="http://realty.dmir.ru/sale/kvartira-sanktpeterburg-shuvalovskiy-prospekt-166280398/"/>
        <s v="https://spb.cian.ru/sale/flat/166280398/"/>
        <s v="https://emls.ru/fullinfo/1/1246860.html"/>
        <s v="https://www.avito.ru/sankt-peterburg/kvartiry/2-k_kvartira_55_m_810_et._993374554"/>
        <s v="https://rosrealt.ru/sankt-peterburg/kvartira/5022872"/>
        <s v="https://realty.yandex.ru/offer/5062473820680837377/"/>
        <s v="http://spb.rucountry.ru/vtorichka/27059017.html"/>
        <s v="https://www.domofond.ru/2-komnatnaya-kvartira-na-prodazhu-sankt_peterburg-196704080"/>
        <s v="https://spb.mlsn.ru/pokupka-nedvizhimosti/2-komnatnaya-kvartira-ul-yahtennaya-9-k1-id8747634/"/>
        <s v="https://www.restate.ru/base/10427643.html"/>
        <s v="http://www.mirkvartir.ru/189540977/"/>
        <s v="https://spb.sterium.com/tour/76452-yahtennaya-ulitsa-9k1-et8-komnaty2-54.9-m2-ftype-buy"/>
        <s v="https://spb.cian.ru/sale/flat/167848261/"/>
        <s v="http://realty.dmir.ru/sale/kvartira-sanktpeterburg-yahtennaya-ulica-167848261/"/>
        <s v="https://emls.ru/fullinfo/1/1233928.html "/>
        <s v="https://www.avito.ru/sankt-peterburg/kvartiry/2-k_kvartira_65.2_m_626_et._1100729065 "/>
        <s v="https://www.domofond.ru/2-komnatnaya-kvartira-na-prodazhu-sankt_peterburg-195806225 "/>
        <s v="https://realty.yandex.ru/offer/4986470043848553985/ "/>
        <s v="https://rosrealt.ru/sankt-peterburg/kvartira/4997532 "/>
        <s v="https://spb.mlsn.ru/pokupka-nedvizhimosti/2-komnatnaya-kvartira-pr-kt-komendantskiy-53-k1-id8594093/ "/>
        <s v="https://www.restate.ru/base/10346054.html "/>
        <s v="http://www.mirkvartir.ru/189071790/"/>
        <s v="https://spb.sterium.com/tour/79725-komendantskiy-prospekt-53k1-et6-komnaty2-65.2-m2-ftype-buy"/>
        <s v="https://spb.cian.ru/sale/flat/166679545/"/>
        <s v="http://spb.rucountry.ru/vtorichka/26387410.html"/>
        <s v="http://realty.dmir.ru/sale/kvartira-sanktpeterburg-komendantskiy-prospekt-166679545/"/>
        <s v="https://emls.ru/fullinfo/1/1228655.html"/>
        <s v="https://spb.mlsn.ru/pokupka-nedvizhimosti/2-komnatnaya-kvartira-ul-peredovikov-9-k2-id8632526/"/>
        <s v="https://www.domofond.ru/2-komnatnaya-kvartira-na-prodazhu-sankt_peterburg-196024430"/>
        <s v="https://rosrealt.ru/sankt-peterburg/kvartira/5001498"/>
        <s v="https://realty.yandex.ru/offer/7632999595456579584/"/>
        <s v="https://www.restate.ru/base/10316532.html"/>
        <s v="https://spb.cian.ru/sale/flat/166164129/"/>
        <s v="http://realty.dmir.ru/sale/kvartira-sanktpeterburg-ulica-peredovikov-166164129/"/>
        <s v="http://spb.rucountry.ru/vtorichka/26148451.html"/>
        <s v="http://www.mirkvartir.ru/188895581/"/>
        <s v="https://emls.ru/fullinfo/1/1232722.html"/>
        <s v="https://www.avito.ru/sankt-peterburg/kvartiry/2-k_kvartira_44.7_m_89_et._989476099"/>
        <s v="https://spb.mlsn.ru/pokupka-nedvizhimosti/2-komnatnaya-kvartira-pr-kt-piskarevskiy-20-id8572589/"/>
        <s v="https://www.restate.ru/base/10338284.html"/>
        <s v="https://rosrealt.ru/sankt-peterburg/kvartira/4995734"/>
        <s v="https://realty.yandex.ru/offer/7960495636035427328/"/>
        <s v="http://www.mirkvartir.ru/189034470/"/>
        <s v="http://spb.rucountry.ru/vtorichka/26329266.html"/>
        <s v="https://spb.cian.ru/sale/flat/166567482/"/>
        <s v="http://realty.dmir.ru/sale/kvartira-sanktpeterburg-piskarevskiy-prospekt-166567482/"/>
        <s v="https://www.domofond.ru/2-komnatnaya-kvartira-na-prodazhu-sankt_peterburg-195753576"/>
        <s v="https://emls.ru/fullinfo/1/1197826.html"/>
        <s v="https://spb.cian.ru/sale/flat/163804683/"/>
        <s v="http://realty.dmir.ru/sale/kvartira-sanktpeterburg-2ya-zhernovskaya-ulica-163804683/"/>
        <s v="https://www.avito.ru/sankt-peterburg/kvartiry/2-k_kvartira_46_m_18_et._1173069093"/>
        <s v="https://spb.mlsn.ru/pokupka-nedvizhimosti/2-komnatnaya-kvartira-ul-2-ya-zhernovskaya-25-id7948263/"/>
        <s v="https://rosrealt.ru/sankt-peterburg/kvartira/4885591"/>
        <s v="https://realty.yandex.ru/offer/3544665200917309440/"/>
        <s v="https://www.restate.ru/base/10018695.html"/>
        <s v="https://www.domofond.ru/2-komnatnaya-kvartira-na-prodazhu-sankt_peterburg-187586683"/>
        <s v="http://www.mirkvartir.ru/186980474/"/>
        <s v="http://spb.rucountry.ru/vtorichka/23848512.html"/>
        <s v="https://spb.sterium.com/tour/75431-2-ya-zhernovskaya-ulitsa-25-et1-komnaty1-46-m2-ftype-buy"/>
        <s v="https://emls.ru/fullinfo/1/1210828.html"/>
        <s v="http://realty.dmir.ru/sale/kvartira-sanktpeterburg-sredneohtinskiy-prospekt-164775041/"/>
        <s v="https://realty.yandex.ru/offer/7962096978885165312/"/>
        <s v="https://www.avito.ru/sankt-peterburg/kvartiry/2-k_kvartira_45.1_m_25_et._1105211103"/>
        <s v="https://rosrealt.ru/sankt-peterburg/kvartira/4960066"/>
        <s v="https://spb.mlsn.ru/pokupka-nedvizhimosti/2-komnatnaya-kvartira-pr-kt-sredneohtinskiy-23-k2-id8310702/"/>
        <s v="https://www.restate.ru/base/10212500.html"/>
        <s v="http://www.mirkvartir.ru/188292066/"/>
        <s v="https://www.domofond.ru/2-komnatnaya-kvartira-na-prodazhu-sankt_peterburg-193875612"/>
        <s v="http://emls.ru/fullinfo/2/1080580.html"/>
        <s v="https://realty.yandex.ru/offer/820780827576283136/"/>
        <s v="http://www.restate.ru/base/9376478.html"/>
        <s v="https://spb.cian.ru/sale/flat/166302788/"/>
        <s v="http://realty.dmir.ru/sale/komnata-sanktpeterburg-lesnoy-prospekt-166302788/"/>
        <s v="http://www.mirkvartir.ru/181910810/"/>
        <s v="https://www.avito.ru/sankt-peterburg/komnaty/komnata_24_m_v_4-k_66_et._978635639"/>
        <s v="https://www.domofond.ru/4-komnatnaya-komnatnaya-na-prodazhu-sankt_peterburg-181446658"/>
        <s v="https://spb.mlsn.ru/pokupka-nedvizhimosti/komnata-pr-kt-lesnoy-13-8-id6848363/"/>
        <s v="http://spb.rucountry.ru/vtorichka/21632003.html"/>
        <s v="https://www.emls.ru/fullinfo/2/1245553.html"/>
        <s v="https://www.restate.ru/base/10418749.html"/>
        <s v="https://realty.yandex.ru/offer/8998517364908589312/"/>
        <s v="http://spb.rucountry.ru/vtorichka/26998563.html"/>
        <s v="https://rosrealt.ru/sankt-peterburg/kvartira/5021000"/>
        <s v="https://spb.mlsn.ru/pokupka-nedvizhimosti/komnata-krasnogo-kursanta-23-id8737643/"/>
        <s v="http://www.mirkvartir.ru/189491968/"/>
        <s v="https://emls.ru/fullinfo/2/1242067.html"/>
        <s v="https://www.restate.ru/base/10394865.html"/>
        <s v="https://realty.yandex.ru/offer/3686714902052691200/ "/>
        <s v="http://spb.rucountry.ru/vtorichka/26769200.html "/>
        <s v="https://spb.mlsn.ru/pokupka-nedvizhimosti/komnata-pr-kt-ligovskiy-100-id8689395/ "/>
        <s v="https://rosrealt.ru/sankt-peterburg/kvartira/5013017 "/>
        <s v="http://www.mirkvartir.ru/189353284/"/>
        <s v="http://emls.ru/fullinfo/1/1202012.html"/>
        <s v="http://realty.dmir.ru/sale/kvartira-sanktpeterburg-parashyutnaya-ulica-164078470/"/>
        <s v="https://spb.cian.ru/sale/flat/164078470/"/>
        <s v="https://www.avito.ru/sankt-peterburg/kvartiry/1-k_kvartira_46.2_m_516_et._1187832313"/>
        <s v="https://www.domofond.ru/1-komnatnaya-kvartira-na-prodazhu-sankt_peterburg-197115580"/>
        <s v="https://spb.mlsn.ru/pokupka-nedvizhimosti/1-komnatnaya-kvartira-ul-parashyutnaya-23-k2-id8802230/"/>
        <s v="https://realty.yandex.ru/offer/5769544430882328064/"/>
        <s v="https://www.restate.ru/base/10162738.html"/>
        <s v="http://www.mirkvartir.ru/187916505/"/>
        <s v="http://spb.rucountry.ru/user/editad/25026111"/>
        <s v="https://rosrealt.ru/sankt-peterburg/kvartira/5031669"/>
        <s v="https://www.emls.ru/fullinfo/1/1215217.html"/>
        <s v="https://realty.yandex.ru/offer/6683734295048652289/"/>
        <s v="https://www.restate.ru/base/10238244.html"/>
        <s v="http://www.mirkvartir.ru/188486879/"/>
        <s v="https://www.avito.ru/sankt-peterburg/kvartiry/1-k_kvartira_33.1_m_913_et._1014607680"/>
        <s v="https://www.domofond.ru/1-komnatnaya-kvartira-na-prodazhu-sankt_peterburg-194625334"/>
        <s v="https://spb.cian.ru/sale/flat/165088298/"/>
        <s v="http://realty.dmir.ru/sale/kvartira-sanktpeterburg-prospekt-aviakonstruktorov-165088298/"/>
        <s v="http://spb.rucountry.ru/vtorichka/25534643.html"/>
        <s v="https://rosrealt.ru/sankt-peterburg/kvartira/4983007"/>
        <s v="https://spb.mlsn.ru/pokupka-nedvizhimosti/1-komnatnaya-kvartira-pr-kt-aviakonstruktorov-38-k1-id8461316/"/>
        <s v="http://emls.ru/fullinfo/1/1130597.html"/>
        <s v="https://spb.cian.ru/sale/flat/163185105/"/>
        <s v="http://realty.dmir.ru/sale/kvartira-sanktpeterburg-ulica-akademika-pavlova-163185105/"/>
        <s v="https://spb.mlsn.ru/pokupka-nedvizhimosti/1-komnatnaya-kvartira-ul-akademika-pavlova-7-id7437887/"/>
        <s v="https://rosrealt.ru/sankt-peterburg/kvartira/4753173https://spb.mlsn.ru/pokupka-nedvizhimosti/1-komnatnaya-kvartira-ul-akademika-pavlova-7-id7437887/"/>
        <s v="https://realty.yandex.ru/offer/236796850254531072/"/>
        <s v="http://www.domofond.ru/kvartira-na-prodazhu-sankt_peterburg-183686334"/>
        <s v="http://www.restate.ru/base/9661254.html"/>
        <s v="http://www.mirkvartir.ru/184689430/"/>
        <s v="http://spb.rucountry.ru/vtorichka/21380067.html"/>
        <s v="https://www.avito.ru/sankt-peterburg/kvartiry/studiya_35.6_m_69_et._1077843154"/>
        <s v="http://emls.ru/fullinfo/1/1158378.html"/>
        <s v="http://realty.dmir.ru/sale/kvartira-sanktpeterburg-afanasevskaya-ulica-160995793/"/>
        <s v="https://realty.yandex.ru/offer/8888270826459163392/"/>
        <s v="http://www.mirkvartir.ru/186163162/"/>
        <s v="http://spb.rucountry.ru/vtorichka/22937824.html"/>
        <s v="https://www.emls.ru/fullinfo/1/1210300.html"/>
        <s v="https://realty.yandex.ru/offer/1058834810774734337/"/>
        <s v="https://www.restate.ru/base/10209583.html"/>
        <s v="https://spb.mlsn.ru/pokupka-nedvizhimosti/1-komnatnaya-kvartira-pr-kt-bogatyrskiy-58-k3-id8307847/"/>
        <s v="https://www.avito.ru/sankt-peterburg/kvartiry/1-k_kvartira_37.4_m_1217_et._1068745223"/>
        <s v="http://www.mirkvartir.ru/188270681/"/>
        <s v="http://spb.rucountry.ru/vtorichka/25316303.html"/>
        <s v="https://spb.sterium.com/tour/77451-bogatyrskiy-prospekt-58k3-et12-komnaty1-37-m2-ftype-buy"/>
        <s v="http://emls.ru/fullinfo/1/1199404.html"/>
        <s v="https://www.avito.ru/sankt-peterburg/kvartiry/1-k_kvartira_45.5_m_1323_et._1010010218"/>
        <s v="https://www.domofond.ru/1-komnatnaya-kvartira-na-prodazhu-sankt_peterburg-195524708"/>
        <s v="http://realty.dmir.ru/sale/kvartira-sanktpeterburg-prospekt-bolshevikov-163943203/"/>
        <s v="https://spb.mlsn.ru/pokupka-nedvizhimosti/1-komnatnaya-kvartira-pr-kt-bolshevikov-79-k4-id8535250/"/>
        <s v="https://rosrealt.ru/sankt-peterburg/kvartira/4991436"/>
        <s v="http://spb.rucountry.ru/vtorichka/24916061.html"/>
        <s v="https://spb.cian.ru/sale/flat/163943203/"/>
        <s v="https://realty.yandex.ru/offer/960217187575856640/"/>
        <s v="https://www.restate.ru/base/10145313.html"/>
        <s v="http://www.mirkvartir.ru/187797799/"/>
        <s v="https://www.emls.ru/fullinfo/1/1251936.html"/>
        <s v="https://www.restate.ru/base/10449642.html"/>
        <s v="https://realty.yandex.ru/offer/203147483469374720/"/>
        <s v="http://spb.rucountry.ru/vtorichka/27398470.html"/>
        <s v="https://spb.mlsn.ru/pokupka-nedvizhimosti/1-komnatnaya-kvartira-sh-vyborgskoe-27-k3-id8812096/"/>
        <s v="https://rosrealt.ru/sankt-peterburg/kvartira/5034882"/>
        <s v="https://www.avito.ru/sankt-peterburg/kvartiry/1-k_kvartira_41.8_m_722_et._1029662305"/>
        <s v="http://www.mirkvartir.ru/189763874/"/>
        <s v="https://www.emls.ru/fullinfo/1/1233122.html"/>
        <s v="https://www.restate.ru/base/10338448.html"/>
        <s v="https://rosrealt.ru/sankt-peterburg/kvartira/4996565"/>
        <s v="https://spb.mlsn.ru/pokupka-nedvizhimosti/1-komnatnaya-kvartira-pr-kt-grazhdanskiy-130-k1-id8580916/"/>
        <s v="https://www.avito.ru/sankt-peterburg/kvartiry/1-k_kvartira_33.4_m_19_et._909460638"/>
        <s v="http://www.mirkvartir.ru/189053605/"/>
        <s v="https://spb.cian.ru/sale/flat/166583140/"/>
        <s v="http://spb.rucountry.ru/vtorichka/26365725.html"/>
        <s v="http://realty.dmir.ru/sale/kvartira-sanktpeterburg-grazhdanskiy-prospekt-166583140/"/>
        <s v="https://www.domofond.ru/1-komnatnaya-kvartira-na-prodazhu-sankt_peterburg-177451295"/>
        <s v="http://emls.ru/fullinfo/1/1173398.html"/>
        <s v="https://spb.cian.ru/sale/flat/163027143/"/>
        <s v="http://realty.dmir.ru/sale/kvartira-sanktpeterburg-drezdenskaya-ulica-163027143/"/>
        <s v="https://www.avito.ru/sankt-peterburg/kvartiry/1-k_kvartira_35.5_m_99_et._1041945310"/>
        <s v="https://www.restate.ru/base/9994874.html"/>
        <s v="http://www.domofond.ru/1-komnatnaya-kvartira-na-prodazhu-sankt_peterburg-187204113"/>
        <s v="https://rosrealt.ru/sankt-peterburg/kvartira/4872160"/>
        <s v="https://realty.yandex.ru/offer/7556203145760193280/"/>
        <s v="https://spb.mlsn.ru/pokupka-nedvizhimosti/1-komnatnaya-kvartira-ul-drezdenskaya-21-id7895845/"/>
        <s v="http://www.mirkvartir.ru/186787528/"/>
        <s v="http://spb.rucountry.ru/vtorichka/23586265.html"/>
        <s v="http://www.emls.ru/fullinfo/1/1175207.html"/>
        <s v="https://realty.yandex.ru/offer/1787164013029816320/"/>
        <s v="https://www.domofond.ru/1-komnatnaya-kvartira-na-prodazhu-sankt_peterburg-194328273"/>
        <s v="https://www.avito.ru/sankt-peterburg/kvartiry/1-k_kvartira_32.6_m_29_et._1072164730"/>
        <s v="https://www.restate.ru/base/10002034.html"/>
        <s v="http://spb.rucountry.ru/vtorichka/23681598.html"/>
        <s v="http://www.mirkvartir.ru/186855133/"/>
        <s v="http://emls.ru/fullinfo/1/1192118.html"/>
        <s v="https://realty.yandex.ru/offer/304898456920515072/"/>
        <s v="https://www.restate.ru/base/10099038.html"/>
        <s v="http://www.mirkvartir.ru/187523586/"/>
        <s v="https://www.emls.ru/fullinfo/1/1220213.html"/>
        <s v="https://www.restate.ru/base/10266766.html"/>
        <s v="https://realty.yandex.ru/offer/2105214492160779264/"/>
        <s v="https://spb.mlsn.ru/pokupka-nedvizhimosti/1-komnatnaya-kvartira-pr-kt-kolomyazhskiy-20-id8427517/"/>
        <s v="https://rosrealt.ru/sankt-peterburg/kvartira/4979657"/>
        <s v="https://www.avito.ru/sankt-peterburg/kvartiry/1-k_kvartira_49_m_912_et._1188921123"/>
        <s v="http://www.mirkvartir.ru/188641063/"/>
        <s v="http://spb.rucountry.ru/vtorichka/25741819.html"/>
        <s v="https://www.emls.ru/fullinfo/1/1219004.html"/>
        <s v="https://www.restate.ru/base/10253506.html"/>
        <s v="https://realty.yandex.ru/offer/308863885142830592/"/>
        <s v="https://spb.mlsn.ru/pokupka-nedvizhimosti/1-komnatnaya-kvartira-ul-kommuny-61-id8403147/"/>
        <s v="https://rosrealt.ru/sankt-peterburg/kvartira/4977936"/>
        <s v="https://www.avito.ru/sankt-peterburg/kvartiry/1-k_kvartira_63.5_m_55_et._1029199083"/>
        <s v="http://www.mirkvartir.ru/188601687/"/>
        <s v="http://spb.rucountry.ru/vtorichka/25670065.html"/>
        <s v="https://spb.sterium.com/tour/78442-ulitsa-kommuny-61-et5-komnaty2-63.5-m2-ftype-buy"/>
        <s v="https://www.emls.ru/fullinfo/1/1232227.html"/>
        <s v="https://spb.cian.ru/sale/flat/166498200/"/>
        <s v="http://realty.dmir.ru/sale/kvartira-sanktpeterburg-ulica-kompozitorov-166498200/"/>
        <s v="http://spb.rucountry.ru/vtorichka/26310438.html"/>
        <s v="https://www.restate.ru/base/10335340.html"/>
        <s v="https://realty.yandex.ru/offer/2346782435774933760/"/>
        <s v="https://spb.mlsn.ru/pokupka-nedvizhimosti/1-komnatnaya-kvartira-ul-kompozitorov-12-sta-id8564646/"/>
        <s v="https://www.avito.ru/sankt-peterburg/kvartiry/1-k_kvartira_49.8_m_825_et._988542332"/>
        <s v="http://www.mirkvartir.ru/189015111/"/>
        <s v="https://www.emls.ru/fullinfo/1/1251702.html"/>
        <s v="https://www.restate.ru/base/10449546.html"/>
        <s v="https://realty.yandex.ru/offer/5943350760574888960/"/>
        <s v="http://spb.rucountry.ru/vtorichka/27394533.html"/>
        <s v="https://spb.mlsn.ru/pokupka-nedvizhimosti/1-komnatnaya-kvartira-pr-kt-koroleva-22-k1-id8810808/"/>
        <s v="https://rosrealt.ru/sankt-peterburg/kvartira/5034584"/>
        <s v="https://www.avito.ru/sankt-peterburg/kvartiry/1-k_kvartira_79_m_725_et._1068842639"/>
        <s v="http://www.mirkvartir.ru/189758105/"/>
        <s v="http://emls.ru/fullinfo/1/1204316.html"/>
        <s v="https://spb.cian.ru/sale/flat/164248531/"/>
        <s v="https://www.avito.ru/sankt-peterburg/kvartiry/1-k_kvartira_44_m_69_et._1068748332"/>
        <s v="https://www.domofond.ru/1-komnatnaya-kvartira-na-prodazhu-sankt_peterburg-197115299"/>
        <s v="http://realty.dmir.ru/sale/kvartira-sanktpeterburg-kremenchugskaya-ulica-164248531/"/>
        <s v="https://realty.yandex.ru/offer/895426165688354560/"/>
        <s v="https://rosrealt.ru/sankt-peterburg/kvartira/5031675"/>
        <s v="http://spb.rucountry.ru/vtorichka/25111584.html"/>
        <s v="https://spb.mlsn.ru/pokupka-nedvizhimosti/1-komnatnaya-kvartira-ul-kremenchugskaya-11-k2-id8802238/"/>
        <s v="https://www.restate.ru/base/10175622.html"/>
        <s v="http://www.mirkvartir.ru/187987649/"/>
        <s v="https://www.avito.ru/sankt-peterburg/kvartiry/1-k_kvartira_33.9_m_1819_et._1211386464"/>
        <s v="https://emls.ru/fullinfo/1/1227634.html"/>
        <s v="http://spb.rucountry.ru/vtorichka/26100233.html"/>
        <s v="https://spb.cian.ru/sale/flat/166064006/"/>
        <s v="https://www.restate.ru/base/10308814.html"/>
        <s v="https://realty.yandex.ru/offer/4261292989668044288/"/>
        <s v="https://rosrealt.ru/sankt-peterburg/kvartira/5003984"/>
        <s v="https://spb.mlsn.ru/pokupka-nedvizhimosti/1-komnatnaya-kvartira-dor-kushelevskaya-7-k6-id8649551/"/>
        <s v="http://realty.dmir.ru/sale/kvartira-sanktpeterburg-doroga-kushelevskaya-166064006/"/>
        <s v="http://www.mirkvartir.ru/188845332/"/>
        <s v="https://www.emls.ru/fullinfo/1/1237148.html#photos3"/>
        <s v="https://www.restate.ru/base/10362423.html"/>
        <s v="https://realty.yandex.ru/offer/6808235894506293504/"/>
        <s v="https://spb.mlsn.ru/pokupka-nedvizhimosti/1-komnatnaya-kvartira-pr-kt-laboratornyy-20-k3-id8632302/"/>
        <s v="https://rosrealt.ru/sankt-peterburg/kvartira/5001451"/>
        <s v="https://www.avito.ru/sankt-peterburg/kvartiry/1-k_kvartira_36.4_m_2424_et._976325365"/>
        <s v="http://www.mirkvartir.ru/189196359/"/>
        <s v="https://spb.cian.ru/sale/flat/166939454/"/>
        <s v="http://realty.dmir.ru/sale/kvartira-sanktpeterburg-laboratornyy-prospekt-166939454/"/>
        <s v="http://spb.rucountry.ru/vtorichka/26510213.html"/>
        <s v="https://emls.ru/fullinfo/1/1238714.html"/>
        <s v="https://www.restate.ru/base/10371496.html"/>
        <s v="https://realty.yandex.ru/offer/3378252993026787840/"/>
        <s v="https://lenobl.mlsn.ru/pokupka-nedvizhimosti/1-komnatnaya-kvartira-g-vsevolozhsk-ul-leningradskaya-16-id8649964/"/>
        <s v="https://www.avito.ru/vsevolozhsk/kvartiry/1-k_kvartira_33.8_m_29_et._1086230290"/>
        <s v="http://www.mirkvartir.ru/189244480/"/>
        <s v="https://spb.cian.ru/sale/flat/167118905/"/>
        <s v="http://spb.rucountry.ru/vtorichka/26604473.html"/>
        <s v="https://www.domofond.ru/1-komnatnaya-kvartira-na-prodazhu-vsevolozhsk-196112410"/>
        <s v="http://emls.ru/fullinfo/1/1150748.html"/>
        <s v="https://spb.cian.ru/sale/flat/160380206/"/>
        <s v="http://realty.dmir.ru/sale/kvartira-sanktpeterburg-leninskiy-prospekt-160380206/"/>
        <s v="https://realty.yandex.ru/offer/271750783421217793/"/>
        <s v="http://www.restate.ru/base/9787919.html"/>
        <s v="http://www.mirkvartir.ru/185800278/"/>
        <s v="http://spb.rucountry.ru/vtorichka/22545180.html"/>
        <s v="https://spb.mlsn.ru/pokupka-nedvizhimosti/1-komnatnaya-kvartira-pr-kt-leninskiy-74-k3-id7793232/"/>
        <s v="https://www.avito.ru/sankt-peterburg/kvartiry/1-k_kvartira_45_m_222_et._964186711"/>
        <s v="http://www.domofond.ru/1-komnatnaya-kvartira-na-prodazhu-sankt_peterburg-186432676"/>
        <s v="https://rosrealt.ru/sankt-peterburg/kvartira/4847728"/>
        <s v="http://emls.ru/fullinfo/1/1143803.html?utm_source=obj_house"/>
        <s v="https://spb.cian.ru/sale/flat/167311225/"/>
        <s v="http://realty.dmir.ru/sale/kvartira-sanktpeterburg-prospekt-narodnogo-opolcheniya-167311225/"/>
        <s v="https://realty.yandex.ru/offer/7068915133747625473/"/>
        <s v="https://spb.mlsn.ru/pokupka-nedvizhimosti/1-komnatnaya-kvartira-pr-kt-narodnogo-opolcheniya-10-id7597192/"/>
        <s v="https://www.avito.ru/sankt-peterburg/kvartiry/1-k_kvartira_39.4_m_1925_et._962125715"/>
        <s v="http://www.mirkvartir.ru/185498138/"/>
        <s v="https://www.emls.ru/fullinfo/1/1224515.html"/>
        <s v="https://www.restate.ru/base/10289019.html"/>
        <s v="https://realty.yandex.ru/offer/7017046166954019584/"/>
        <s v="https://spb.mlsn.ru/pokupka-nedvizhimosti/1-komnatnaya-kvartira-ul-optikov-47k3-id8475008/"/>
        <s v="https://rosrealt.ru/sankt-peterburg/kvartira/4984465"/>
        <s v="https://www.avito.ru/sankt-peterburg/kvartiry/1-k_kvartira_41_m_710_et._1011045163"/>
        <s v="http://www.mirkvartir.ru/188745769/"/>
        <s v="https://www.domofond.ru/1-komnatnaya-kvartira-na-prodazhu-sankt_peterburg-194713967"/>
        <s v="https://spb.cian.ru/sale/flat/165813333/"/>
        <s v="http://spb.rucountry.ru/vtorichka/25932799.html"/>
        <s v="http://realty.dmir.ru/sale/kvartira-sanktpeterburg-ulica-optikov-165813333/"/>
        <s v="http://emls.ru/fullinfo/1/1192136.html"/>
        <s v="http://realty.dmir.ru/sale/kvartira-sanktpeterburg-parashyutnaya-ulica-163323195/"/>
        <s v="https://www.avito.ru/sankt-peterburg/kvartiry/1-k_kvartira_43_m_1321_et._979831502"/>
        <s v="https://realty.yandex.ru/offer/3710801335763958272/"/>
        <s v="https://www.restate.ru/base/10100623.html"/>
        <s v="https://rosrealt.ru/sankt-peterburg/kvartira/4918984"/>
        <s v="https://spb.mlsn.ru/pokupka-nedvizhimosti/1-komnatnaya-kvartira-ul-parashyutnaya-52-id8089646"/>
        <s v="https://www.domofond.ru/1-komnatnaya-kvartira-na-prodazhu-sankt_peterburg-188588114"/>
        <s v="http://spb.rucountry.ru/vtorichka/24543285.html"/>
        <s v="http://chance.ru/sankt-peterburg/estate-apartment-sale/prodaetsya-1-k-kvartira-zhk-yubileynyy-kvartal-ot-kompanii-lenspecsmu-po-adresu---parashyutnaya-ul-52/11915066"/>
        <s v="https://emls.ru/fullinfo/1/1247167.html"/>
        <s v="https://www.restate.ru/base/10428547.html"/>
        <s v="https://realty.yandex.ru/offer/316149392241646081/"/>
        <s v="http://spb.rucountry.ru/vtorichka/27104087.html"/>
        <s v="https://spb.mlsn.ru/pokupka-nedvizhimosti/1-komnatnaya-kvartira-ul-parashyutnaya-27-k1-id8749288/"/>
        <s v="https://rosrealt.ru/sankt-peterburg/kvartira/5023319"/>
        <s v="https://www.avito.ru/sankt-peterburg/kvartiry/1-k_kvartira_45.8_m_316_et._1095804665"/>
        <s v="http://www.mirkvartir.ru/189554174/"/>
        <s v="https://spb.cian.ru/sale/flat/167869837/"/>
        <s v="http://realty.dmir.ru/sale/kvartira-sanktpeterburg-parashyutnaya-ulica-167869837/"/>
        <s v="https://www.domofond.ru/1-komnatnaya-kvartira-na-prodazhu-sankt_peterburg-196733018"/>
        <s v="https://emls.ru/fullinfo/1/1204952.html"/>
        <s v="https://www.restate.ru/base/10182114.html"/>
        <s v="https://realty.yandex.ru/offer/6515502284661117953/"/>
        <s v="https://rosrealt.ru/sankt-peterburg/kvartira/4947563"/>
        <s v="http://realty.dmir.ru/sale/kvartira-sanktpeterburg-ulica-partizana-germana-164335020/"/>
        <s v="http://spb.rucountry.ru/vtorichka/25125854.html#ad"/>
        <s v="https://www.domofond.ru/1-komnatnaya-kvartira-na-prodazhu-sankt_peterburg-193473008"/>
        <s v="https://spb.mlsn.ru/pokupka-nedvizhimosti/1-komnatnaya-kvartira-ul-partizana-germana-43-id8231899/"/>
        <s v="https://www.emls.ru/fullinfo/1/1205655.html"/>
        <s v="https://spb.cian.ru/sale/flat/164383181/"/>
        <s v="http://realty.dmir.ru/spb/sale/prodazha-kvartir-v-sankt-peterburge/"/>
        <s v="https://www.avito.ru/sankt-peterburg/kvartiry/1-k_kvartira_28.7_m_99_et._973355585"/>
        <s v="https://rosrealt.ru/sankt-peterburg/kvartira/5002277"/>
        <s v="https://spb.mlsn.ru/pokupka-nedvizhimosti/1-komnatnaya-kvartira-ul-plovdivskaya-2-id8638999/"/>
        <s v="http://spb.rucountry.ru/vtorichka/25157904.html"/>
        <s v="https://realty.yandex.ru/offer/3354904616868592384/"/>
        <s v="https://www.restate.ru/base/10184184.html"/>
        <s v="http://www.mirkvartir.ru/188067685/"/>
        <s v="https://www.emls.ru/fullinfo/1/1250907.html"/>
        <s v="https://www.restate.ru/base/10446828.html"/>
        <s v="https://realty.yandex.ru/offer/6276827627192042752/"/>
        <s v="http://spb.rucountry.ru/vtorichka/27347437.html"/>
        <s v="https://spb.mlsn.ru/pokupka-nedvizhimosti/1-komnatnaya-kvartira-ul-prazhskaya-9-id8802578/"/>
        <s v="https://rosrealt.ru/sankt-peterburg/kvartira/5033121"/>
        <s v="https://www.avito.ru/sankt-peterburg/kvartiry/1-k_kvartira_35.5_m_314_et._1015119438"/>
        <s v="http://www.mirkvartir.ru/189718853/"/>
        <s v="http://emls.ru/fullinfo/1/1166963.html"/>
        <s v="https://www.avito.ru/sankt-peterburg/kvartiry/1-k_kvartira_32.8_m_69_et._1144334692"/>
        <s v="https://spb.cian.ru/sale/flat/160995603/"/>
        <s v="http://spb.rucountry.ru/vtorichka/23282355.html"/>
        <s v="http://realty.dmir.ru/sale/kvartira-sanktpeterburg-prospekt-prosveshceniya-160995603/"/>
        <s v="https://rosrealt.ru/sankt-peterburg/kvartira/4860613"/>
        <s v="https://spb.mlsn.ru/pokupka-nedvizhimosti/1-komnatnaya-kvartira-pr-kt-prosveshheniya-54-id7849438/"/>
        <s v="https://www.restate.ru/base/9951774.html"/>
        <s v="https://realty.yandex.ru/offer/4745450666361943808/"/>
        <s v="http://www.mirkvartir.ru/186522417/"/>
        <s v="https://www.domofond.ru/1-komnatnaya-kvartira-na-prodazhu-sankt_peterburg-186897058"/>
        <s v="http://emls.ru/fullinfo/1/1144198.html"/>
        <s v="https://spb.cian.ru/sale/flat/158732802/"/>
        <s v="http://realty.dmir.ru/sale/kvartira-sanktpeterburg-pulkovskoe-shosse-158732802/"/>
        <s v="https://realty.yandex.ru/offer/2053638634609567745/"/>
        <s v="http://www.restate.ru/base/9754201.html"/>
        <s v="http://www.mirkvartir.ru/185500577/"/>
        <s v="https://spb.mlsn.ru/pokupka-nedvizhimosti/1-komnatnaya-kvartira-sh-pulkovskoe-14e-id7838636/"/>
        <s v="https://www.avito.ru/sankt-peterburg/kvartiry/1-k_kvartira_37.2_m_623_et._1053218728"/>
        <s v="https://www.domofond.ru/1-komnatnaya-kvartira-na-prodazhu-sankt_peterburg-186755354"/>
        <s v="http://emls.ru/fullinfo/1/1145089.html"/>
        <s v="https://spb.cian.ru/sale/flat/158780811/"/>
        <s v="http://realty.dmir.ru/sale/kvartira-pushkin-cerkovnaya-ulica-159855857/"/>
        <s v="https://realty.yandex.ru/offer/8722662983288726529/"/>
        <s v="http://www.mirkvartir.ru/185536217/ "/>
        <s v="http://spb.rucountry.ru/vtorichka/22296162.html"/>
        <s v="https://www.avito.ru/sankt-peterburg/kvartiry/1-k_kvartira_30.5_m_25_et._1079507430"/>
        <s v="https://www.domofond.ru/1-komnatnaya-kvartira-na-prodazhu-sankt_peterburg-186494870"/>
        <s v="https://spb.mlsn.ru/pokupka-nedvizhimosti/1-komnatnaya-kvartira-g-pushkin-ul-tserkovnaya-50-id7793641/"/>
        <s v="https://www.emls.ru/fullinfo/1/1238658.html"/>
        <s v="https://www.restate.ru/base/10370842.html"/>
        <s v="https://realty.yandex.ru/offer/4705123306305625088/"/>
        <s v="https://spb.mlsn.ru/pokupka-nedvizhimosti/1-komnatnaya-kvartira-ul-rusanovskaya-ulitsa-19-k4-id8649841/"/>
        <s v="https://rosrealt.ru/sankt-peterburg/kvartira/5004458"/>
        <s v="https://www.avito.ru/sankt-peterburg/kvartiry/1-k_kvartira_48.3_m_2323_et._993351297"/>
        <s v="http://www.mirkvartir.ru/189244037/"/>
        <s v="https://spb.cian.ru/sale/flat/167123510/"/>
        <s v="http://realty.dmir.ru/sale/kvartira-sanktpeterburg-rusanovskaya-ulica-167123510/"/>
        <s v="http://spb.rucountry.ru/vtorichka/26600502.html"/>
        <s v="https://www.domofond.ru/1-komnatnaya-kvartira-na-prodazhu-sankt_peterburg-196108522"/>
        <s v="http://www.emls.ru/fullinfo/1/1194298.html"/>
        <s v="http://realty.dmir.ru/sale/kvartira-sanktpeterburg-rybackiy-prospekt-163571222/"/>
        <s v="https://www.restate.ru/base/10110838.html"/>
        <s v="https://realty.yandex.ru/offer/5047397567328421632/"/>
        <s v="https://spb.mlsn.ru/pokupka-nedvizhimosti/1-komnatnaya-kvartira-pr-kt-rybatskiy-18-k2-id8109577/"/>
        <s v="https://rosrealt.ru/sankt-peterburg/kvartira/4924887"/>
        <s v="https://www.avito.ru/sankt-peterburg/kvartiry/1-k_kvartira_43.7_m_1826_et._1035369094"/>
        <s v="http://www.mirkvartir.ru/187607959/"/>
        <s v="http://spb.rucountry.ru/vtorichka/24668774.html"/>
        <s v="http://emls.ru/fullinfo/1/1162298.html "/>
        <s v="https://www.avito.ru/sankt-peterburg/kvartiry/1-k_kvartira_51_m_425_et._925873523 "/>
        <s v="https://www.domofond.ru/1-komnatnaya-kvartira-na-prodazhu-sankt_peterburg-196598432"/>
        <s v="https://www.restate.ru/base/9922089.html "/>
        <s v="https://realty.yandex.ru/offer/3288748553192519937/ "/>
        <s v="https://spb.cian.ru/sale/flat/163024803/ "/>
        <s v="http://realty.dmir.ru/sale/kvartira-sanktpeterburg-ulica-savushkina-163024803/ "/>
        <s v="http://www.mirkvartir.ru/189491145/ "/>
        <s v="http://spb.rucountry.ru/vtorichka/23107651.html "/>
        <s v="https://rosrealt.ru/sankt-peterburg/kvartira/5020890 "/>
        <s v="https://spb.mlsn.ru/pokupka-nedvizhimosti/1-komnatnaya-kvartira-ul-savushkina-143-k1-id8737484/"/>
        <s v="http://emls.ru/fullinfo/1/1193205.html#photo2"/>
        <s v="https://realty.yandex.ru/offer/8825347173513932032/"/>
        <s v="https://www.restate.ru/base/10107510.html"/>
        <s v="http://www.mirkvartir.ru/187581483/"/>
        <s v="https://www.domofond.ru/1-komnatnaya-kvartira-na-prodazhu-sankt_peterburg-193859572"/>
        <s v="http://realty.dmir.ru/sale/kvartira-sanktpeterburg-spasskiy-pereulok-163493100/"/>
        <s v="https://spb.cian.ru/sale/flat/163493100/"/>
        <s v="https://spb.mlsn.ru/pokupka-nedvizhimosti/1-komnatnaya-kvartira-per-spasskiy-6-8-id8497846/"/>
        <s v="https://www.avito.ru/sankt-peterburg/kvartiry/1-k_kvartira_28.7_m_25_et._166724914"/>
        <s v="http://spb.rucountry.ru/vtorichka/24642368.html#ad"/>
        <s v="https://rosrealt.ru/sankt-peterburg/kvartira/4987171"/>
        <s v="http://emls.ru/fullinfo/1/1161709.html"/>
        <s v="https://realty.yandex.ru/offer/4225320541386091008/"/>
        <s v="https://www.avito.ru/sankt-peterburg/kvartiry/1-k_kvartira_120_m_67_et._1153709242"/>
        <s v="http://www.mirkvartir.ru/186306386/"/>
        <s v="https://rosrealt.ru/sankt-peterburg/kvartira/4840697"/>
        <s v="http://realty.dmir.ru/sale/kvartira-sanktpeterburg-prospekt-stachek-161003373/"/>
        <s v="https://www.restate.ru/base/9908511.html"/>
        <s v="http://spb.rucountry.ru/vtorichka/23071509.html"/>
        <s v="https://emls.ru/fullinfo/1/1223206.html"/>
        <s v="https://www.avito.ru/sankt-peterburg/kvartiry/1-k_kvartira_30.5_m_99_et._1206540568"/>
        <s v="https://www.domofond.ru/1-komnatnaya-kvartira-na-prodazhu-sankt_peterburg-194627629"/>
        <s v="https://realty.yandex.ru/offer/849863917664590337/"/>
        <s v="https://www.restate.ru/base/10283221.html"/>
        <s v="https://spb.mlsn.ru/pokupka-nedvizhimosti/1-komnatnaya-kvartira-ul-stoykosti-27-id8461235/"/>
        <s v="https://rosrealt.ru/sankt-peterburg/kvartira/4982980"/>
        <s v="http://www.mirkvartir.ru/188719451/"/>
        <s v="http://spb.rucountry.ru/vtorichka/25881609.html"/>
        <s v="http://emls.ru/fullinfo/1/1122593.html"/>
        <s v="https://spb.cian.ru/sale/flat/163169896/"/>
        <s v="http://realty.dmir.ru/sale/kvartira-sanktpeterburg-suzdalskoe-shosse-163169896/"/>
        <s v="https://realty.yandex.ru/offer/4242113992523712512/"/>
        <s v="http://www.mirkvartir.ru/184203853/"/>
        <s v="http://www.restate.ru/base/9616819.html"/>
        <s v="http://spb.rucountry.ru/vtorichka/21421861.html"/>
        <s v="https://emls.ru/fullinfo/1/1115550.html"/>
        <s v="https://www.avito.ru/sankt-peterburg/kvartiry/1-k_kvartira_30.9_m_15_et._946262222"/>
        <s v="https://www.domofond.ru/1-komnatnaya-kvartira-na-prodazhu-sankt_peterburg-194060801"/>
        <s v="https://www.restate.ru/base/10229268.html"/>
        <s v="https://realty.yandex.ru/offer/6251548488327939841/"/>
        <s v="https://spb.mlsn.ru/pokupka-nedvizhimosti/1-komnatnaya-kvartira-ul-tambasova-24-k2-id8345107/"/>
        <s v="https://rosrealt.ru/sankt-peterburg/kvartira/4966747"/>
        <s v="http://www.mirkvartir.ru/188437047/"/>
        <s v="http://spb.rucountry.ru/user/editad/25454244"/>
        <s v="http://emls.ru/fullinfo/1/1173366.html"/>
        <s v="http://realty.dmir.ru/sale/kvartira-sanktpeterburg-ulica-tankista-hrustickogo-161570967/"/>
        <s v="https://www.avito.ru/sankt-peterburg/kvartiry/1-k_kvartira_31.5_m_55_et._1102543457"/>
        <s v="https://realty.yandex.ru/offer/2616327323350857472/"/>
        <s v="https://spb.mlsn.ru/pokupka-nedvizhimosti/1-komnatnaya-kvartira-ul-tankista-hrustitskogo-102-id7895802/"/>
        <s v="https://rosrealt.ru/sankt-peterburg/kvartira/4871929"/>
        <s v="https://www.restate.ru/base/9994525.html"/>
        <s v="http://www.mirkvartir.ru/186787104/"/>
        <s v="https://www.domofond.ru/1-komnatnaya-kvartira-na-prodazhu-sankt_peterburg-187199031"/>
        <s v="http://spb.rucountry.ru/vtorichka/23585738.html"/>
        <s v="https://emls.ru/fullinfo/1/1219539.html"/>
        <s v="https://www.avito.ru/sankt-peterburg/kvartiry/1-k_kvartira_44.4_m_1617_et._1208213566"/>
        <s v="https://www.domofond.ru/1-komnatnaya-kvartira-na-prodazhu-sankt_peterburg-194423508"/>
        <s v="https://realty.yandex.ru/offer/7023093201586708480/"/>
        <s v="https://spb.mlsn.ru/pokupka-nedvizhimosti/1-komnatnaya-kvartira-ul-telmana-30-k1-id8416202/"/>
        <s v="https://www.restate.ru/base/10262757.html"/>
        <s v="https://rosrealt.ru/sankt-peterburg/kvartira/4978767"/>
        <s v="http://www.mirkvartir.ru/188624330/"/>
        <s v="http://spb.rucountry.ru/vtorichka/25710087.html"/>
        <s v="http://emls.ru/fullinfo/2/977183.html"/>
        <s v="https://spb.cian.ru/sale/flat/163169331/"/>
        <s v="http://realty.dmir.ru/sale/kvartira-sanktpeterburg-ulica-korablestroiteley-163169331/"/>
        <s v="https://realty.yandex.ru/offer/828485984413724160"/>
        <s v="https://www.avito.ru/sankt-peterburg/kvartiry/1-k_kvartira_41_m_712_et._823674893"/>
        <s v="http://www.domofond.ru/1-komnatnaya-kvartira-na-prodazhu-sankt_peterburg-168136923"/>
        <s v="https://www.rosrealt.ru/Sankt_Peterburg/kvartira/4100331"/>
        <s v="http://spb.mlsn.ru/pokupka-nedvizhimosti/1-komnatnaya-kvartira--id5906417/"/>
        <s v="http://www.mirkvartir.ru/172952471/"/>
        <s v="http://www.restate.ru/base/8314978.html"/>
        <s v="http://spb.rucountry.ru/vtorichka/21625941.html"/>
        <s v="https://www.emls.ru/fullinfo/1/1252194.html"/>
        <s v="https://www.restate.ru/base/10449744.html"/>
        <s v="https://realty.yandex.ru/offer/8575823496953384193/"/>
        <s v="http://spb.rucountry.ru/vtorichka/27402764.html"/>
        <s v="https://spb.mlsn.ru/pokupka-nedvizhimosti/1-komnatnaya-kvartira-pr-kt-shuvalovskiy-37-k1-id8812837/"/>
        <s v="https://rosrealt.ru/sankt-peterburg/kvartira/5035065"/>
        <s v="https://www.avito.ru/sankt-peterburg/kvartiry/1-k_kvartira_45.3_m_1920_et._1188359548"/>
        <s v="http://www.mirkvartir.ru/189766450/"/>
        <s v="https://emls.ru/fullinfo/1/1214822.html"/>
        <s v="https://www.avito.ru/sankt-peterburg/kvartiry/1-k_kvartira_36_m_514_et._1193893169"/>
        <s v="https://realty.yandex.ru/offer/6572835463152378112/"/>
        <s v="https://spb.cian.ru/sale/flat/165051319/"/>
        <s v="http://realty.dmir.ru/sale/kvartira-sanktpeterburg-prospekt-entuziastov-165051319/"/>
        <s v="https://www.domofond.ru/1-komnatnaya-kvartira-na-prodazhu-sankt_peterburg-194124708"/>
        <s v="http://spb.rucountry.ru/vtorichka/25487474.html"/>
        <s v="https://spb.mlsn.ru/pokupka-nedvizhimosti/1-komnatnaya-kvartira-pr-kt-entuziastov-38-id8356340/"/>
        <s v="https://rosrealt.ru/sankt-peterburg/kvartira/4968916"/>
        <s v="https://www.restate.ru/base/10236199.html"/>
        <s v="http://www.mirkvartir.ru/188465842/"/>
        <s v="https://www.emls.ru/fullinfo/1/1228159.html"/>
        <s v="https://www.restate.ru/base/10313915.html"/>
        <s v="https://realty.yandex.ru/offer/1717956326324095488/"/>
        <s v="https://spb.mlsn.ru/pokupka-nedvizhimosti/1-komnatnaya-kvartira-ul-vernosti-7-k2-id8517734/"/>
        <s v="https://rosrealt.ru/sankt-peterburg/kvartira/4989632"/>
        <s v="http://www.mirkvartir.ru/188870808/"/>
        <s v="https://spb.cian.ru/sale/flat/166113252/"/>
        <s v="http://realty.dmir.ru/sale/kvartira-sanktpeterburg-ulica-vernosti-166113252/"/>
        <s v="http://spb.rucountry.ru/vtorichka/26117400.html#ad"/>
        <s v="https://www.domofond.ru/1-komnatnaya-kvartira-na-prodazhu-sankt_peterburg-195510213"/>
        <s v="https://www.avito.ru/sankt-peterburg/kvartiry/1-k_kvartira_42.1_m_39_et._1193494124"/>
        <s v="https://www.emls.ru/fullinfo/1/1250540.html"/>
        <s v="https://www.restate.ru/base/10445421.html"/>
        <s v="https://realty.yandex.ru/offer/2562409045472658432/"/>
        <s v="http://spb.rucountry.ru/vtorichka/27306743.html"/>
        <s v="https://spb.mlsn.ru/pokupka-nedvizhimosti/5-komnat-i-bolee-ul-bely-kuna-1-k3-id8799900/"/>
        <s v="https://rosrealt.ru/sankt-peterburg/kvartira/5031417"/>
        <s v="https://www.avito.ru/sankt-peterburg/kvartiry/5-k_kvartira_135_m_1925_et._1090526012"/>
        <s v="http://www.mirkvartir.ru/189709366/"/>
        <s v="http://www.emls.ru/fullinfo/1/1064417.html"/>
        <s v="https://spb.cian.ru/sale/flat/163175118/"/>
        <s v="http://realty.dmir.ru/sale/kvartira-sanktpeterburg-prospekt-veteranov-163175118/"/>
        <s v="https://realty.yandex.ru/offer/299934674121709825/"/>
        <s v="http://www.mirkvartir.ru/180695619/"/>
        <s v="https://rosrealt.ru/sankt-peterburg/kvartira/4507484"/>
        <s v="https://spb.mlsn.ru/pokupka-nedvizhimosti/5-komnat-i-bolee-pr-kt-veteranov-112-id6650406/"/>
        <s v="https://www.avito.ru/sankt-peterburg/kvartiry/4-k_kvartira_71.2_m_59_et._1215403556"/>
        <s v="http://www.domofond.ru/4-komnatnaya-kvartira-na-prodazhu-sankt_peterburg-179338473"/>
        <s v="http://www.restate.ru/base/9274187.html"/>
        <s v="http://spb.rucountry.ru/vtorichka/21541885.html"/>
        <s v="https://emls.ru/fullinfo/1/1221014.html"/>
        <s v="https://www.avito.ru/sankt-peterburg/kvartiry/2-k_kvartira_68_m_44_et._938130368"/>
        <s v="https://www.domofond.ru/2-komnatnaya-kvartira-na-prodazhu-sankt_peterburg-194509093"/>
        <s v="https://realty.yandex.ru/offer/3496934610490790145/"/>
        <s v="https://rosrealt.ru/sankt-peterburg/kvartira/4980556"/>
        <s v="https://spb.mlsn.ru/pokupka-nedvizhimosti/2-komnatnaya-kvartira-ul-parashyutnaya-19-k1-id8439686/"/>
        <s v="https://www.restate.ru/base/10271253.html"/>
        <s v="http://www.mirkvartir.ru/188660550/"/>
        <s v="https://spb.sterium.com/tour/78634-parashyutnaya-ulitsa-19k1-et4-komnaty2-68-m2-ftype-buy"/>
        <s v="https://www.avito.ru/sankt-peterburg/kvartiry/3-k_kvartira_57.6_m_99_et._1076476088 "/>
        <s v="https://emls.ru/fullinfo/1/1237187.html "/>
        <s v="https://realty.yandex.ru/offer/3875737810534630144/ "/>
        <s v="https://www.domofond.ru/3-komnatnaya-kvartira-na-prodazhu-sankt_peterburg-196019204 "/>
        <s v="https://spb.mlsn.ru/pokupka-nedvizhimosti/2-komnatnaya-kvartira-pr-kt-severnyy-24-k1-id8632401/ "/>
        <s v="http://www.mirkvartir.ru/189196794/"/>
        <s v="https://spb.cian.ru/sale/flat/166948370/"/>
        <s v="http://realty.dmir.ru/sale/kvartira-sanktpeterburg-severnyy-prospekt-166948370/"/>
        <s v="http://spb.rucountry.ru/vtorichka/26925062.html"/>
        <s v="https://www.emls.ru/fullinfo/1/1249694.html"/>
        <s v="https://www.restate.ru/base/10441402.html"/>
        <s v="https://realty.yandex.ru/offer/8157995300040041216/"/>
        <s v="http://spb.rucountry.ru/vtorichka/27247902.html"/>
        <s v="https://spb.mlsn.ru/pokupka-nedvizhimosti/1-komnatnaya-kvartira-ul-varshavskaya-19-k2-id8781786/"/>
        <s v="https://rosrealt.ru/sankt-peterburg/kvartira/5028631"/>
        <s v="https://www.avito.ru/sankt-peterburg/kvartiry/studiya_25_m_917_et._1202865578"/>
        <s v="http://www.mirkvartir.ru/189669911/"/>
        <s v="https://spb.cian.ru/sale/flat/168172375/"/>
        <s v="http://realty.dmir.ru/sale/kvartira-sanktpeterburg-varshavskaya-ulica-168172375/"/>
        <s v="https://www.domofond.ru/kvartira-na-prodazhu-sankt_peterburg-197044875"/>
        <s v="http://emls.ru/fullinfo/1/1164445.html"/>
        <s v="http://realty.dmir.ru/sale/kvartira-sanktpeterburg-vyborgskoe-shosse-160994409/"/>
        <s v="https://www.avito.ru/sankt-peterburg/kvartiry/studiya_32.8_m_413_et._1194835630"/>
        <s v="https://www.domofond.ru/kvartira-na-prodazhu-sankt_peterburg-186482140"/>
        <s v="https://realty.yandex.ru/offer/4863742145637994496/"/>
        <s v="https://spb.mlsn.ru/pokupka-nedvizhimosti/1-komnatnaya-kvartira-sh-vyborgskoe-23-k2-id7793039/"/>
        <s v="https://rosrealt.ru/sankt-peterburg/kvartira/4847630"/>
        <s v="https://www.restate.ru/base/9934048.html"/>
        <s v="http://www.mirkvartir.ru/186418726/"/>
        <s v="http://emls.ru/fullinfo/1/1000593.html"/>
        <s v="https://spb.cian.ru/sale/flat/163160222/"/>
        <s v="http://realty.dmir.ru/sale/kvartira-sanktpeterburg-zemledelcheskaya-ulica-163160222/"/>
        <s v="https://realty.yandex.ru/offer/3298318243751390464/"/>
        <s v="https://www.avito.ru/sankt-peterburg/kvartiry/studiya_46.5_m_616_et._906510513"/>
        <s v="http://www.domofond.ru/kvartira-na-prodazhu-sankt_peterburg-177169371"/>
        <s v="https://www.rosrealt.ru/Sankt_Peterburg/kvartira/4223612"/>
        <s v="http://spb.mlsn.ru/pokupka-nedvizhimosti/1-komnatnaya-kvartira-ul-zemledelcheskaya-5-k2-id6024770/"/>
        <s v="http://www.mirkvartir.ru/175233887/"/>
        <s v="http://www.restate.ru/base/8579353.html"/>
        <s v="http://spb.rucountry.ru/vtorichka/21629952.html"/>
        <s v="https://realty.yandex.ru/offer/5879267739756129792/"/>
        <s v="https://www.restate.ru/base/10147861.html"/>
        <s v="https://spb.mlsn.ru/pokupka-nedvizhimosti/1-komnatnaya-kvartira-pr-kt-kondratevskiy-64k9-id8175679/"/>
        <s v="https://rosrealt.ru/sankt-peterburg/kvartira/4937516"/>
        <s v="https://www.avito.ru/sankt-peterburg/kvartiry/studiya_24.2_m_1525_et._1148995769"/>
        <s v="http://chance.ru/sankt-peterburg/estate-apartment-sale/prodazha-kvartiry-studii-kalininskiy-rayon-metro-ploschad-muzhestva-kondrat-evskiy- prospekt-64k9/12216486"/>
        <s v="http://www.mirkvartir.ru/187834359/"/>
        <s v="https://spb.cian.ru/sale/flat/163987053/"/>
        <s v="http://realty.dmir.ru/sale/kvartira-sanktpeterburg-kondratevskiy-prospekt-163987053/"/>
        <s v="https://www.emls.ru/fullinfo/1/1239863.html"/>
        <s v="https://www.restate.ru/base/10383640.html"/>
        <s v="https://realty.yandex.ru/offer/3975943076421019904/"/>
        <s v="https://spb.mlsn.ru/pokupka-nedvizhimosti/1-komnatnaya-kvartira-pr-kt-kondratevskiy-64-k9-id8663758/"/>
        <s v="https://rosrealt.ru/sankt-peterburg/kvartira/5007676"/>
        <s v="https://www.avito.ru/sankt-peterburg/kvartiry/studiya_24_m_713_et._1215403294"/>
        <s v="http://www.mirkvartir.ru/189282380/"/>
        <s v="https://spb.cian.ru/sale/flat/167210422/"/>
        <s v="http://realty.dmir.ru/sale/kvartira-sanktpeterburg-kondratevskiy-prospekt-167210422/"/>
        <s v="http://spb.rucountry.ru/vtorichka/26678502.html"/>
        <s v="https://www.domofond.ru/kvartira-na-prodazhu-sankt_peterburg-196203672"/>
        <s v="https://www.emls.ru/fullinfo/1/1240688.html"/>
        <s v="https://www.restate.ru/base/10386716.html"/>
        <s v="https://realty.yandex.ru/offer/285362504612163584/"/>
        <s v="https://spb.mlsn.ru/pokupka-nedvizhimosti/1-komnatnaya-kvartira-ul-korablestroiteley-40-k7-id8672578/"/>
        <s v="https://rosrealt.ru/sankt-peterburg/kvartira/5009600"/>
        <s v="https://www.avito.ru/sankt-peterburg/kvartiry/studiya_38.6_m_620_et._1051843522"/>
        <s v="http://www.mirkvartir.ru/189312408/"/>
        <s v="https://spb.cian.ru/sale/flat/167277660/"/>
        <s v="http://realty.dmir.ru/sale/kvartira-sanktpeterburg-ulica-korablestroiteley-167277660/"/>
        <s v="http://spb.rucountry.ru/vtorichka/26710047.html"/>
        <s v="https://emls.ru/fullinfo/1/1250529.html "/>
        <s v="https://www.avito.ru/sankt-peterburg/kvartiry/studiya_24.6_m_1919_et._979214417 "/>
        <s v="https://realty.yandex.ru/offer/7979123346393990401/ "/>
        <s v="http://spb.rucountry.ru/vtorichka/27344526.html#ad "/>
        <s v="https://rosrealt.ru/sankt-peterburg/kvartira/5032325 "/>
        <s v="https://www.restate.ru/base/10446749.html "/>
        <s v="https://spb.mlsn.ru/pokupka-nedvizhimosti/1-komnatnaya-kvartira-pr-kt-koroleva-69-id8802334/ "/>
        <s v="http://www.mirkvartir.ru/189717711"/>
        <s v="http://emls.ru/fullinfo/1/1146758.html"/>
        <s v="https://spb.cian.ru/sale/flat/160068207/"/>
        <s v="http://realty.dmir.ru/sale/kvartira-sanktpeterburg-ulica-ordzhonikidze-160068207/"/>
        <s v="https://realty.yandex.ru/offer/6978817941682307073/"/>
        <s v="https://www.avito.ru/sankt-peterburg/kvartiry/studiya_27.5_m_517_et._989000403"/>
        <s v="http://www.domofond.ru/kvartira-na-prodazhu-sankt_peterburg-185087790"/>
        <s v="https://spb.mlsn.ru/pokupka-nedvizhimosti/1-komnatnaya-kvartira-ul-ordzhonikidze-59-k2-id7617993/"/>
        <s v="https://rosrealt.ru/sankt-peterburg/kvartira/4798147"/>
        <s v="http://chance.ru/sankt-peterburg/estate-apartment-sale/prodaetsya-otlichnaya-kvartira---studiya-v-moskovskom-rayone-ordzhonikidze-ul-59-2/10070669"/>
        <s v="http://www.restate.ru/base/9768640.html"/>
        <s v="http://www.mirkvartir.ru/185632227/"/>
        <s v="http://spb.rucountry.ru/vtorichka/22363533.html"/>
        <s v="https://emls.ru/fullinfo/1/1241946.html"/>
        <s v="https://www.restate.ru/base/10394698.html"/>
        <s v="https://realty.yandex.ru/offer/5000033636633176064/"/>
        <s v="http://spb.rucountry.ru/vtorichka/26762887.html"/>
        <s v="https://spb.mlsn.ru/pokupka-nedvizhimosti/1-komnatnaya-kvartira-ul-planernaya-63-k1-id8687865/"/>
        <s v="https://rosrealt.ru/sankt-peterburg/kvartira/5012433"/>
        <s v="https://www.avito.ru/sankt-peterburg/kvartiry/studiya_33.7_m_818_et._1058952330"/>
        <s v="http://www.mirkvartir.ru/189351734/"/>
        <s v="https://spb.cian.ru/sale/flat/167385742/"/>
        <s v="http://realty.dmir.ru/sale/kvartira-sanktpeterburg-planernaya-ulica-167385742/"/>
        <s v="https://www.domofond.ru/kvartira-na-prodazhu-sankt_peterburg-196330521"/>
        <s v="https://emls.ru/fullinfo/1/1240744.html"/>
        <s v="https://spb.mlsn.ru/pokupka-nedvizhimosti/1-komnatnaya-kvartira-pr-kt-svetlanovskiy-103-id8673782/"/>
        <s v="https://www.restate.ru/base/10386878.html"/>
        <s v="https://realty.yandex.ru/offer/6783438634661310720/"/>
        <s v="https://rosrealt.ru/sankt-peterburg/kvartira/5009758"/>
        <s v="https://www.avito.ru/sankt-peterburg/kvartiry/studiya_26.6_m_913_et._1003653021"/>
        <s v="http://www.mirkvartir.ru/189313931/"/>
        <s v="https://spb.cian.ru/sale/flat/167298741/"/>
        <s v="http://realty.dmir.ru/sale/kvartira-sanktpeterburg-svetlanovskiy-prospekt-167298741/"/>
        <s v="http://spb.rucountry.ru/vtorichka/26710699.html"/>
        <s v="https://www.domofond.ru/kvartira-na-prodazhu-sankt_peterburg-196249502"/>
        <s v="https://spb.sterium.com/tour/80570-svetlanovskiy-prospekt-103-et9-komnaty1-26.6-m2-ftype-buy"/>
        <s v="http://www.emls.ru/fullinfo/1/1194679.html"/>
        <s v="https://spb.cian.ru/sale/flat/163581785/"/>
        <s v="http://realty.dmir.ru/sale/kvartira-sanktpeterburg-suzdalskoe-shosse-163581785/"/>
        <s v="https://www.avito.ru/sankt-peterburg/kvartiry/studiya_21.4_m_37_et._1040195329"/>
        <s v="https://www.domofond.ru/kvartira-na-prodazhu-sankt_peterburg-197085320"/>
        <s v="https://spb.mlsn.ru/pokupka-nedvizhimosti/1-komnatnaya-kvartira-sh-suzdalskoe-24k3-id8792224/"/>
        <s v="https://rosrealt.ru/sankt-peterburg/kvartira/5030988"/>
        <s v="https://spb.sterium.com/tour/75632-suzdalskoe-shosse-24k3-et3-komnaty1-21.4-m2-ftype-buy"/>
        <s v="https://www.restate.ru/base/10110960.html"/>
        <s v="https://realty.yandex.ru/offer/4915064424960026880/"/>
        <s v="http://www.mirkvartir.ru/187610868/"/>
        <s v="https://emls.ru/fullinfo/1/1222794.html"/>
        <s v="https://www.avito.ru/sankt-peterburg/kvartiry/studiya_33.6_m_1516_et._1105678508"/>
        <s v="http://realty.dmir.ru/sale/kvartira-sanktpeterburg-ulica-turku-165711954/"/>
        <s v="https://www.domofond.ru/kvartira-na-prodazhu-sankt_peterburg-194602636"/>
        <s v="http://spb.rucountry.ru/vtorichka/25866448.html https://spb.cian.ru/sale/flat/165711954/"/>
        <s v="https://realty.yandex.ru/offer/829006938601774848/"/>
        <s v="https://spb.mlsn.ru/pokupka-nedvizhimosti/1-komnatnaya-kvartira-ul-turku-1-k2-id8456457/"/>
        <s v="https://rosrealt.ru/sankt-peterburg/kvartira/4982578"/>
        <s v="https://www.restate.ru/base/10280828.html"/>
        <s v="http://www.mirkvartir.ru/188705188/"/>
        <s v="https://emls.ru/fullinfo/1/1239036.html"/>
        <s v="https://www.avito.ru/sankt-peterburg/kvartiry/studiya_25_m_316_et._1165457723"/>
        <s v="https://www.domofond.ru/kvartira-na-prodazhu-sankt_peterburg-196137076"/>
        <s v="https://realty.yandex.ru/offer/3574533628373921536/"/>
        <s v="https://spb.mlsn.ru/pokupka-nedvizhimosti/1-komnatnaya-kvartira-pr-kt-kondratevskiy-70-k1-id8657050/"/>
        <s v="https://www.restate.ru/base/10376487.html"/>
        <s v="https://rosrealt.ru/sankt-peterburg/kvartira/5005515"/>
        <s v="https://spb.sterium.com/tour/80452-kondratevskiy-prospekt-70k1-et3-komnaty1-25-m2-ftype-buy"/>
        <s v="http://www.mirkvartir.ru/189260849/"/>
        <s v="https://spb.cian.ru/sale/flat/167151663/"/>
        <s v="http://realty.dmir.ru/sale/kvartira-sanktpeterburg-kondratevskiy-prospekt-167151663/"/>
        <s v="https://emls.ru/fullinfo/1/1244113.html"/>
        <s v="https://www.avito.ru/sankt-peterburg/kvartiry/3-k_kvartira_95_m_55_et._1047977748"/>
        <s v="https://spb.mlsn.ru/pokupka-nedvizhimosti/3-komnatnaya-kvartira-liniya-7-ya-v-o-24b-id8717949/"/>
        <s v="https://realty.yandex.ru/offer/2256666227149710592/"/>
        <s v="https://rosrealt.ru/sankt-peterburg/kvartira/5018777"/>
        <s v="https://www.restate.ru/base/10411263.html"/>
        <s v="http://spb.rucountry.ru/vtorichka/26918339.html"/>
        <s v="https://www.domofond.ru/3-komnatnaya-kvartira-na-prodazhu-sankt_peterburg-196499158"/>
        <s v="http://www.mirkvartir.ru/189450958/"/>
        <s v="https://spb.cian.ru/sale/flat/167650548/"/>
        <s v="http://realty.dmir.ru/sale/kvartira-sanktpeterburg-7-ya-vasilevskogo-ostrova-liniya-167650548/"/>
        <s v="http://emls.ru/fullinfo/1/994839.html"/>
        <s v="https://spb.cian.ru/sale/flat/163014002/"/>
        <s v="http://realty.dmir.ru/sale/kvartira-sanktpeterburg-bogatyrskiy-prospekt-163014002/"/>
        <s v="https://realty.yandex.ru/offer/1715748784422325504/"/>
        <s v="https://www.avito.ru/sankt-peterburg/kvartiry/3-k_kvartira_92.2_m_416_et._840901615"/>
        <s v="http://www.domofond.ru/3-komnatnaya-kvartira-na-prodazhu-sankt_peterburg-170542806"/>
        <s v="http://spb.mlsn.ru/pokupka-nedvizhimosti/3-komnatnaya-kvartira--id5996501/"/>
        <s v="http://www.mirkvartir.ru/174667314/"/>
        <s v="http://www.restate.ru/base/8494136.html"/>
        <s v="http://spb.rucountry.ru/vtorichka/21626174.html"/>
        <s v="https://spb.sterium.com/tour/76694-bogatyrskiy-prospekt-50k1-et4-komnaty3-94-m2-ftype-buy"/>
        <s v="http://www.emls.ru/fullinfo/1/866372.html"/>
        <s v="https://spb.cian.ru/sale/flat/163158116/"/>
        <s v="http://realty.dmir.ru/sale/kvartira-sanktpeterburg-bogatyrskiy-prospekt-163158116/"/>
        <s v="https://realty.yandex.ru/offer/5314603608801645312/"/>
        <s v="https://www.avito.ru/sankt-peterburg/kvartiry/3-k_kvartira_80_m_110_et._748369877"/>
        <s v="http://www.domofond.ru/3-komnatnaya-kvartira-na-prodazhu-sankt_peterburg-152601288"/>
        <s v="https://rosrealt.ru/Sankt_Peterburg/kvartira/4344049"/>
        <s v="http://spb.mlsn.ru/pokupka-nedvizhimosti/3-komnatnaya-kvartira--id5405076/"/>
        <s v="http://www.mirkvartir.ru/157608723/"/>
        <s v="http://restate.ru/base/7131920.html"/>
        <s v="http://spb.rucountry.ru/vtorichka/21620009.html"/>
        <s v="https://www.emls.ru/fullinfo/1/1232840.html"/>
        <s v="https://www.avito.ru/sankt-peterburg/kvartiry/3-k_kvartira_59.2_m_15_et._1088595561"/>
        <s v="http://realty.dmir.ru/sale/kvartira-sanktpeterburg-bryusovskaya-ulica-166573324/"/>
        <s v="https://rosrealt.ru/sankt-peterburg/kvartira/5030985 "/>
        <s v="https://spb.mlsn.ru/pokupka-nedvizhimosti/3-komnatnaya-kvartira-ul-bryusovskaya-11-id8792211/"/>
        <s v="https://spb.cian.ru/sale/flat/166573324/"/>
        <s v="https://www.domofond.ru/3-komnatnaya-kvartira-na-prodazhu-sankt_peterburg-197085522"/>
        <s v="http://spb.rucountry.ru/vtorichka/26329662.html"/>
        <s v="https://www.restate.ru/base/10338312.html"/>
        <s v="https://realty.yandex.ru/offer/3243574683503290113/"/>
        <s v="http://www.mirkvartir.ru/189035078/"/>
        <s v="http://emls.ru/fullinfo/1/1172644.html"/>
        <s v="http://realty.dmir.ru/sale/kvartira-sanktpeterburg-vyborgskoe-shosse-161511323/"/>
        <s v="https://spb.mlsn.ru/pokupka-nedvizhimosti/3-komnatnaya-kvartira-sh-vyborgskoe-17-k3-id7886603/"/>
        <s v="https://realty.yandex.ru/offer/7027754363790285824/"/>
        <s v="http://www.domofond.ru/3-komnatnaya-kvartira-na-prodazhu-sankt_peterburg-187128152"/>
        <s v="https://www.restate.ru/base/9991865.html"/>
        <s v="https://www.avito.ru/sankt-peterburg/kvartiry/3-k_kvartira_64.3_m_1323_et._952346415"/>
        <s v="https://rosrealt.ru/sankt-peterburg/kvartira/4869750"/>
        <s v="http://www.mirkvartir.ru/186760395/"/>
        <s v="http://spb.rucountry.ru/vtorichka/23557550.html"/>
        <s v="http://www.emls.ru/fullinfo/1/1179164.html"/>
        <s v="https://www.avito.ru/sankt-peterburg/kvartiry/3-k_kvartira_97.8_m_67_et._1096657392"/>
        <s v="https://spb.cian.ru/sale/flat/163227370/"/>
        <s v="http://realty.dmir.ru/sale/kvartira-sanktpeterburg-grecheskiy-prospekt-163227370/"/>
        <s v="https://www.restate.ru/base/10023338.html"/>
        <s v="https://spb.mlsn.ru/pokupka-nedvizhimosti/3-komnatnaya-kvartira-pr-kt-grecheskiy-12-id8792201/"/>
        <s v="http://spb.rucountry.ru/vtorichka/23896414.html"/>
        <s v="https://www.domofond.ru/3-komnatnaya-kvartira-na-prodazhu-sankt_peterburg-197084134"/>
        <s v="https://realty.yandex.ru/offer/880437840358690048/"/>
        <s v="https://rosrealt.ru/sankt-peterburg/kvartira/5030980"/>
        <s v="http://www.mirkvartir.ru/187012646/"/>
        <s v="https://emls.ru/fullinfo/1/1207816.html"/>
        <s v="https://realty.yandex.ru/offer/2751670036734621440/"/>
        <s v="https://www.avito.ru/sankt-peterburg/kvartiry/3-k_kvartira_96.2_m_916_et._1222735161"/>
        <s v="https://www.domofond.ru/3-komnatnaya-kvartira-na-prodazhu-sankt_peterburg-193667773"/>
        <s v="https://spb.mlsn.ru/pokupka-nedvizhimosti/3-komnatnaya-kvartira-pr-kt-dalnevostochnyy-6k1-id8282871/"/>
        <s v="https://rosrealt.ru/sankt-peterburg/kvartira/4953125"/>
        <s v="https://www.restate.ru/base/10198355.html"/>
        <s v="http://www.mirkvartir.ru/188194478/"/>
        <s v="http://spb.rucountry.ru/user/editad/25225502"/>
        <s v="https://spb.sterium.com/tour/77222-dalnevostochnyy-prospekt-6k1-et9-komnaty3-96-m2-ftype-buy"/>
        <s v="https://www.emls.ru/fullinfo/1/1212813.html"/>
        <s v="https://realty.yandex.ru/offer/5859166481336301056/"/>
        <s v="https://www.restate.ru/base/10221444.html"/>
        <s v="http://www.mirkvartir.ru/188400344/"/>
        <s v="http://emls.ru/fullinfo/1/1192582.html"/>
        <s v="https://www.avito.ru/sankt-peterburg/kvartiry/3-k_kvartira_61.9_m_99_et._942942821"/>
        <s v="https://www.domofond.ru/3-komnatnaya-kvartira-na-prodazhu-sankt_peterburg-194416630"/>
        <s v="https://spb.cian.ru/sale/flat/163348136/"/>
        <s v="https://realty.yandex.ru/offer/610122597139986944/"/>
        <s v="http://realty.dmir.ru/sale/kvartira-sanktpeterburg-ulica-dimitrova-163348136/"/>
        <s v="https://www.restate.ru/base/10101169.html"/>
        <s v="https://spb.mlsn.ru/pokupka-nedvizhimosti/3-komnatnaya-kvartira-ul-dimitrova-12-k1-id8416089/"/>
        <s v="https://rosrealt.ru/sankt-peterburg/kvartira/4978704"/>
        <s v="http://spb.rucountry.ru/vtorichka/24562856.html"/>
        <s v="https://emls.ru/fullinfo/1/1245676.html"/>
        <s v="https://www.restate.ru/base/10418891.html"/>
        <s v="https://realty.yandex.ru/offer/1093205676614973696/"/>
        <s v="http://spb.rucountry.ru/vtorichka/27001497.html"/>
        <s v="https://rosrealt.ru/sankt-peterburg/kvartira/5021109"/>
        <s v="https://spb.mlsn.ru/pokupka-nedvizhimosti/3-komnatnaya-kvartira-ul-dimitrova-2-id8738241/"/>
        <s v="https://www.avito.ru/sankt-peterburg/kvartiry/3-k_kvartira_101.2_m_316_et._1155165221"/>
        <s v="http://www.mirkvartir.ru/189494906/"/>
        <s v="https://spb.cian.ru/sale/flat/167763051/"/>
        <s v="http://realty.dmir.ru/sale/kvartira-sanktpeterburg-ulica-dimitrova-167763051/"/>
        <s v="https://www.domofond.ru/3-komnatnaya-kvartira-na-prodazhu-sankt_peterburg-196623137"/>
        <s v="https://www.avito.ru/sankt-peterburg/kvartiry/3-k_kvartira_71.3_m_312_et._1219642085"/>
        <s v="https://www.domofond.ru/3-komnatnaya-kvartira-na-prodazhu-sankt_peterburg-195586098"/>
        <s v="https://emls.ru/fullinfo/1/1230530.html"/>
        <s v="https://realty.yandex.ru/offer/894446102055090433/"/>
        <s v="https://www.restate.ru/base/10328535.html"/>
        <s v="https://rosrealt.ru/sankt-peterburg/kvartira/4992672"/>
        <s v="https://spb.mlsn.ru/pokupka-nedvizhimosti/3-komnatnaya-kvartira-pr-kt-koroleva-26-k1-id8552821/"/>
        <s v="http://www.mirkvartir.ru/189740657/"/>
        <s v="http://spb.rucountry.ru/vtorichka/26222743.html"/>
        <s v="http://emls.ru/fullinfo/1/974471.html"/>
        <s v="https://spb.cian.ru/sale/flat/156537644/"/>
        <s v="http://realty.dmir.ru/sale/kvartira-sanktpeterburg-ulica-kollontay-154092522/"/>
        <s v="https://realty.yandex.ru/offer/6576840951959246336/"/>
        <s v="http://www.mirkvartir.ru/180524476/"/>
        <s v="http://www.restate.ru/base/9252955.html"/>
        <s v="http://spb.rucountry.ru/vtorichka/21625811.html"/>
        <s v="https://www.avito.ru/sankt-peterburg/kvartiry/3-k_kvartira_72.8_m_910_et._1037515564"/>
        <s v="https://www.domofond.ru/3-komnatnaya-kvartira-na-prodazhu-sankt_peterburg-187608800"/>
        <s v="https://spb.sterium.com/tour/77107-ulitsa-kollontay-16k3-et9-komnaty3-72.3-m2-ftype-buy"/>
        <s v="https://www.emls.ru/fullinfo/1/1225815.html"/>
        <s v="https://www.restate.ru/base/10295975.html"/>
        <s v="https://realty.yandex.ru/offer/5304621100845150464/"/>
        <s v="https://spb.mlsn.ru/pokupka-nedvizhimosti/3-komnatnaya-kvartira-ul-kollontay-21-k1-id8491149/"/>
        <s v="https://www.avito.ru/sankt-peterburg/kvartiry/3-k_kvartira_71.6_m_912_et._996488186"/>
        <s v="https://rosrealt.ru/sankt-peterburg/kvartira/4986284"/>
        <s v="http://www.mirkvartir.ru/188778464/"/>
        <s v="https://spb.cian.ru/sale/flat/165927772/"/>
        <s v="http://spb.rucountry.ru/vtorichka/26000972.html"/>
        <s v="http://realty.dmir.ru/sale/kvartira-sanktpeterburg-ulica-kollontay-165927772/"/>
        <s v="https://spb.sterium.com/tour/79105-ulitsa-kollontay-21k1-et9-komnaty3-71.6-m2-ftype-buy"/>
        <s v="https://emls.ru/fullinfo/1/1216333.html"/>
        <s v="https://www.avito.ru/sankt-peterburg/kvartiry/3-k_kvartira_76_m_1213_et._1035277971"/>
        <s v="https://www.domofond.ru/3-komnatnaya-kvartira-na-prodazhu-sankt_peterburg-194205500"/>
        <s v="https://spb.mlsn.ru/pokupka-nedvizhimosti/3-komnatnaya-kvartira-pr-kt-komendantskiy-25-k1-id8368487/"/>
        <s v="https://rosrealt.ru/sankt-peterburg/kvartira/4972209"/>
        <s v="https://realty.yandex.ru/offer/3657984530954273793/"/>
        <s v="https://www.restate.ru/base/10241139.html"/>
        <s v="http://www.mirkvartir.ru/188513874/"/>
        <s v="http://spb.rucountry.ru/vtorichka/25574061.html"/>
        <s v="http://emls.ru/fullinfo/1/1173389.html?utm_source=obj_house#photo2"/>
        <s v="https://spb.cian.ru/sale/flat/163026495/"/>
        <s v="http://realty.dmir.ru/sale/kvartira-sanktpeterburg-komendantskiy-prospekt-163026495/"/>
        <s v="https://realty.yandex.ru/offer/6642181114696958208/"/>
        <s v="https://www.restate.ru/base/9994742.html"/>
        <s v="http://www.domofond.ru/3-komnatnaya-kvartira-na-prodazhu-sankt_peterburg-187201649"/>
        <s v="https://www.avito.ru/sankt-peterburg/kvartiry/3-k_kvartira_98.6_m_2324_et._1026222087"/>
        <s v="https://spb.mlsn.ru/pokupka-nedvizhimosti/4-komnatnaya-kvartira-pr-kt-komendantskiy-53-k3-id7895840/"/>
        <s v="https://rosrealt.ru/sankt-peterburg/kvartira/4872049"/>
        <s v="http://www.mirkvartir.ru/186787393/"/>
        <s v="http://spb.rucountry.ru/vtorichka/23586170.html"/>
        <s v="https://www.emls.ru/fullinfo/1/1209696.html"/>
        <s v="https://www.restate.ru/base/10203614.html"/>
        <s v="https://realty.yandex.ru/offer/4872313463530197761/"/>
        <s v="https://spb.mlsn.ru/pokupka-nedvizhimosti/3-komnatnaya-kvartira-ul-korablestroiteley-30-id8301430/"/>
        <s v="https://rosrealt.ru/sankt-peterburg/kvartira/4956759"/>
        <s v="https://www.avito.ru/sankt-peterburg/kvartiry/3-k_kvartira_98_m_318_et._1155042274"/>
        <s v="http://www.mirkvartir.ru/188240578/"/>
        <s v="http://spb.rucountry.ru/vtorichka/25286868.html"/>
        <s v="https://spb.sterium.com/tour/77467-ulitsa-korablestroiteley-30-et3-komnaty3-97-m2-ftype-buy"/>
        <s v="http://emls.ru/fullinfo/1/1176032.html"/>
        <s v="http://realty.dmir.ru/sale/kvartira-sanktpeterburg-prospekt-koroleva-161840856/"/>
        <s v="https://realty.yandex.ru/offer/8247759867656195072/"/>
        <s v="http://www.mirkvartir.ru/186895116/"/>
        <s v="https://www.restate.ru/base/10005130.html"/>
        <s v="https://rosrealt.ru/sankt-peterburg/kvartira/4879127"/>
        <s v="https://spb.mlsn.ru/pokupka-nedvizhimosti/3-komnatnaya-kvartira-pr-kt-koroleva-28-id7923039/"/>
        <s v="http://spb.rucountry.ru/vtorichka/23713481.html"/>
        <s v="https://www.avito.ru/sankt-peterburg/kvartiry/3-k_kvartira_80.7_m_1112_et._1178442259"/>
        <s v="https://www.domofond.ru/3-komnatnaya-kvartira-na-prodazhu-sankt_peterburg-187439420"/>
        <s v="http://emls.ru/fullinfo/1/1041768.html"/>
        <s v="https://spb.cian.ru/sale/flat/163014690/"/>
        <s v="http://realty.dmir.ru/sale/kvartira-sanktpeterburg-ulica-koryakova-163014690/"/>
        <s v="https://realty.yandex.ru/offer/2777339551992416512/"/>
        <s v="https://www.avito.ru/sankt-peterburg/kvartiry/3-k_kvartira_121.4_m_44_et._1179186543"/>
        <s v="http://www.domofond.ru/3-komnatnaya-kvartira-na-prodazhu-sankt_peterburg-179329898"/>
        <s v="http://www.mirkvartir.ru/178294719/"/>
        <s v="http://spb.rucountry.ru/vtorichka/21631941.html"/>
        <s v="https://www.emls.ru/fullinfo/1/1220460.html"/>
        <s v="https://www.restate.ru/base/10266848.html"/>
        <s v="https://spb.cian.ru/sale/flat/165520162/"/>
        <s v="https://realty.yandex.ru/offer/9067844741028740352/"/>
        <s v="http://realty.dmir.ru/sale/kvartira-sanktpeterburg-ulica-krylenko-165520162/"/>
        <s v="https://spb.mlsn.ru/pokupka-nedvizhimosti/3-komnatnaya-kvartira-ul-krylenko-17-k1-id8427910/"/>
        <s v="https://rosrealt.ru/sankt-peterburg/kvartira/4979919"/>
        <s v="https://www.avito.ru/sankt-peterburg/kvartiry/3-k_kvartira_49.1_m_35_et._927801850"/>
        <s v="http://www.mirkvartir.ru/188644454/"/>
        <s v="https://www.domofond.ru/3-komnatnaya-kvartira-na-prodazhu-sankt_peterburg-194479503"/>
        <s v="http://spb.rucountry.ru/vtorichka/25746974.html"/>
        <s v="http://emls.ru/fullinfo/1/1164334.html"/>
        <s v="http://realty.dmir.ru/sale/kvartira-sanktpeterburg-prospekt-kultury-160995063/"/>
        <s v="https://www.avito.ru/sankt-peterburg/kvartiry/3-k_kvartira_71_m_39_et._935152677"/>
        <s v="https://www.domofond.ru/3-komnatnaya-kvartira-na-prodazhu-sankt_peterburg-186471519"/>
        <s v="https://spb.mlsn.ru/pokupka-nedvizhimosti/3-komnatnaya-kvartira-pr-kt-kultury-25-k3-id7792584/"/>
        <s v="https://www.restate.ru/base/9934016.html"/>
        <s v="https://rosrealt.ru/sankt-peterburg/kvartira/4847466"/>
        <s v="https://realty.yandex.ru/offer/8249258282762573824/"/>
        <s v="http://www.mirkvartir.ru/186416036/"/>
        <s v="http://spb.rucountry.ru/vtorichka/23180509.html"/>
        <s v="http://emls.ru/fullinfo/1/1199635.html"/>
        <s v="https://spb.cian.ru/sale/flat/163942966/"/>
        <s v="https://www.avito.ru/sankt-peterburg/kvartiry/3-k_kvartira_70.2_m_59_et._943950683"/>
        <s v="https://www.domofond.ru/3-komnatnaya-kvartira-na-prodazhu-sankt_peterburg-194914419"/>
        <s v="https://spb.mlsn.ru/pokupka-nedvizhimosti/3-komnatnaya-kvartira-pr-kt-kultury-22-k1-id8491554/"/>
        <s v="http://realty.dmir.ru/sale/kvartira-sanktpeterburg-prospekt-kultury-163942966/"/>
        <s v="https://realty.yandex.ru/offer/7265784012190302720/"/>
        <s v="https://www.restate.ru/base/10145497.html"/>
        <s v="http://www.mirkvartir.ru/187799882/"/>
        <s v="http://spb.rucountry.ru/vtorichka/24922322.html"/>
        <s v="http://emls.ru/fullinfo/1/1117305.html"/>
        <s v="https://spb.cian.ru/sale/flat/163170688/"/>
        <s v="http://realty.dmir.ru/sale/kvartira-sanktpeterburg-liteynyy-prospekt-163170688/"/>
        <s v="https://realty.yandex.ru/offer/2556334080546063616/"/>
        <s v="https://spb.mlsn.ru/pokupka-nedvizhimosti/3-komnatnaya-kvartira-pr-kt-liteynyy-40-id7287204/"/>
        <s v="http://www.mirkvartir.ru/183911855/"/>
        <s v="https://www.avito.ru/sankt-peterburg/kvartiry/3-k_kvartira_126.4_m_14_et._1196560141"/>
        <s v="https://rosrealt.ru/sankt-peterburg/kvartira/4712663"/>
        <s v="http://www.restate.ru/base/9582431.html"/>
        <s v="http://spb.rucountry.ru/vtorichka/21865975.html"/>
        <s v="http://emls.ru/fullinfo/1/1041848.html"/>
        <s v="https://spb.cian.ru/sale/flat/163014691/"/>
        <s v="http://realty.dmir.ru/sale/kvartira-sanktpeterburg-malaya-buharestskaya-ulica-163014691/"/>
        <s v="https://realty.yandex.ru/offer/732396525620650753/"/>
        <s v="https://spb.mlsn.ru/pokupka-nedvizhimosti/3-komnatnaya-kvartira-ul-malaya-buharestskaya-2-id6409497/"/>
        <s v="http://www.mirkvartir.ru/178297327/"/>
        <s v="https://www.avito.ru/sankt-peterburg/kvartiry/3-k_kvartira_87_m_318_et._885574510"/>
        <s v="http://www.domofond.ru/3-komnatnaya-kvartira-na-prodazhu-sankt_peterburg-175237965"/>
        <s v="http://www.restate.ru/base/9051250.html"/>
        <s v="http://spb.rucountry.ru/vtorichka/21543560.html"/>
        <s v="https://emls.ru/fullinfo/1/1237341.html#photo4"/>
        <s v="https://www.restate.ru/base/10362705.html"/>
        <s v="https://realty.yandex.ru/offer/5346882418217751040/"/>
        <s v="https://spb.mlsn.ru/pokupka-nedvizhimosti/3-komnatnaya-kvartira-pr-kt-prospekt-marshaka-16-k4-id8632724/"/>
        <s v="https://rosrealt.ru/sankt-peterburg/kvartira/5001518"/>
        <s v="https://www.avito.ru/sankt-peterburg/kvartiry/3-k_kvartira_76.5_m_1518_et._1204784280"/>
        <s v="http://www.mirkvartir.ru/189198339/"/>
        <s v="https://spb.cian.ru/sale/flat/166941676/"/>
        <s v="http://realty.dmir.ru/sale/kvartira-sanktpeterburg-marshaka-prospekt-166941676/"/>
        <s v="http://spb.rucountry.ru/vtorichka/26520503.html"/>
        <s v="https://www.domofond.ru/3-komnatnaya-kvartira-na-prodazhu-sankt_peterburg-196028612"/>
        <s v="https://spb.sterium.com/tour/80132-prospekt-marshaka-16k4-et15-komnaty3-76-m2-ftype-buy"/>
        <s v="http://emls.ru/fullinfo/1/1015090.html"/>
        <s v="https://spb.cian.ru/sale/flat/156126898/"/>
        <s v="http://realty.dmir.ru/sale/kvartira-sanktpeterburg-naberezhnaya-obvodnogo-kanala-150723939/"/>
        <s v="https://realty.yandex.ru/offer/8677178561719115776/"/>
        <s v="https://www.avito.ru/sankt-peterburg/kvartiry/4-k_kvartira_78.7_m_15_et._883334675"/>
        <s v="http://www.domofond.ru/4-komnatnaya-kvartira-na-prodazhu-sankt_peterburg-175022480"/>
        <s v="https://rosrealt.ru/sankt-peterburg/kvartira/4442542"/>
        <s v="http://spb.mlsn.ru/pokupka-nedvizhimosti/4-komnatnaya-kvartira-nab-obvodnogo-kanala-142-16-id6371723/"/>
        <s v="http://www.mirkvartir.ru/176473031/"/>
        <s v="http://www.restate.ru/base/8971034.html"/>
        <s v="http://saint-petersburg.irr.ru/real-estate/apartments-sale/secondary/4-komn-kvartira-obvodnogo-kanala-nab-142-16-advert617780151.html"/>
        <s v="http://spb.rucountry.ru/vtorichka/21630029.html"/>
        <s v="http://www.emls.ru/fullinfo/1/1176852.html#top"/>
        <s v="https://www.avito.ru/sankt-peterburg/kvartiry/3-k_kvartira_90.5_m_25_et._1031182575"/>
        <s v="www.restate.ru/base/10011812.html"/>
        <s v="https://www.domofond.ru/3-komnatnaya-kvartira-na-prodazhu-sankt_peterburg-195523539"/>
        <s v="https://realty.yandex.ru/offer/4501666655472354816/"/>
        <s v="https://spb.mlsn.ru/pokupka-nedvizhimosti/3-komnatnaya-kvartira-nab-reki-fontanki-82-1-id8535147/"/>
        <s v="http://realty.dmir.ru/sale/kvartira-sanktpeterburg-naberezhnaya-reki-fontanki-163187729/"/>
        <s v="https://rosrealt.ru/sankt-peterburg/kvartira/4991416"/>
        <s v="https://spb.cian.ru/sale/flat/163187729/"/>
        <s v="http://spb.rucountry.ru/vtorichka/23795077.html"/>
        <s v="http://www.mirkvartir.ru/186937465/"/>
        <s v="https://spb.sterium.com/tour/75504-naberezhnaya-reki-fontanki-82dr1-et2-komnaty3-90-m2-ftype-buy"/>
        <s v="https://emls.ru/fullinfo/1/1243817.html"/>
        <s v="https://www.restate.ru/base/10408373.html"/>
        <s v="https://realty.yandex.ru/offer/5581395241366188032/"/>
        <s v="http://spb.rucountry.ru/vtorichka/26902650.html"/>
        <s v="https://spb.mlsn.ru/pokupka-nedvizhimosti/3-komnatnaya-kvartira-pr-kt-nauki-47-k2-id8715102/"/>
        <s v="https://rosrealt.ru/sankt-peterburg/kvartira/5016910"/>
        <s v="https://www.avito.ru/sankt-peterburg/kvartiry/3-k_kvartira_100.4_m_89_et._1130243343"/>
        <s v="http://www.mirkvartir.ru/189417925/"/>
        <s v="https://spb.cian.ru/sale/flat/167569698/"/>
        <s v="http://realty.dmir.ru/sale/kvartira-sanktpeterburg-prospekt-nauki-167569698/"/>
        <s v="https://www.domofond.ru/3-komnatnaya-kvartira-na-prodazhu-sankt_peterburg-196474722"/>
        <s v="https://www.emls.ru/fullinfo/1/1235006.html"/>
        <s v="https://www.restate.ru/base/10351365.html"/>
        <s v="https://realty.yandex.ru/offer/8430154774950016256/"/>
        <s v="https://spb.mlsn.ru/pokupka-nedvizhimosti/3-komnatnaya-kvartira-pr-kt-novoizmaylovskiy-63-id8607305/"/>
        <s v="https://rosrealt.ru/sankt-peterburg/kvartira/4998791"/>
        <s v="https://www.avito.ru/sankt-peterburg/kvartiry/3-k_kvartira_58.2_m_15_et._990960685"/>
        <s v="http://www.mirkvartir.ru/189101871/"/>
        <s v="https://www.domofond.ru/3-komnatnaya-kvartira-na-prodazhu-sankt_peterburg-195873843"/>
        <s v="https://spb.cian.ru/sale/flat/166760555/"/>
        <s v="http://spb.rucountry.ru/vtorichka/26413004.html#ad"/>
        <s v="http://realty.dmir.ru/sale/kvartira-sanktpeterburg-novoizmaylovskiy-prospekt-166760555/"/>
        <s v="https://emls.ru/fullinfo/1/1224508.html "/>
        <s v="https://spb.cian.ru/sale/flat/165812499/ "/>
        <s v="https://www.domofond.ru/3-komnatnaya-kvartira-na-prodazhu-sankt_peterburg-196191381"/>
        <s v="https://www.avito.ru/sankt-peterburg/kvartiry/3-k_kvartira_41.6_m_55_et._1167792092 "/>
        <s v="http://realty.dmir.ru/sale/kvartira-sanktpeterburg-ulica-podvodnika-kuzmina-165812499/ "/>
        <s v="http://spb.rucountry.ru/vtorichka/25931125.html "/>
        <s v="https://rosrealt.ru/sankt-peterburg/kvartira/5007559 "/>
        <s v="https://spb.mlsn.ru/pokupka-nedvizhimosti/3-komnatnaya-kvartira-ul-podvodnika-kuzmina-8-id8663540/ "/>
        <s v="https://realty.yandex.ru/offer/1177599520848921089/ "/>
        <s v="https://www.restate.ru/base/10289014.html "/>
        <s v="http://www.mirkvartir.ru/188745511/"/>
        <s v="http://emls.ru/fullinfo/1/1073606.html"/>
        <s v="https://spb.cian.ru/sale/flat/163175307/"/>
        <s v="http://realty.dmir.ru/sale/kvartira-sanktpeterburg-politehnicheskaya-ulica-163175307/"/>
        <s v="https://realty.yandex.ru/offer/5791373267426033152/"/>
        <s v="https://rosrealt.ru/sankt-peterburg/kvartira/4540617https://spb.mlsn.ru/pokupka-nedvizhimosti/3-komnatnaya-kvartira-ul-politehnicheskaya-23-id6748943/"/>
        <s v="http://www.mirkvartir.ru/181288160/"/>
        <s v="https://www.avito.ru/sankt-peterburg/kvartiry/3-k_kvartira_87.8_m_55_et._939943335"/>
        <s v="http://www.domofond.ru/3-komnatnaya-kvartira-na-prodazhu-sankt_peterburg-179341523"/>
        <s v="http://www.restate.ru/base/9333491.html"/>
        <s v="http://saint-petersburg.irr.ru/real-estate/apartments-sale/secondary/3-komn-kvartira-politehnicheskaya-ul-advert628494512.html  "/>
        <s v="http://spb.rucountry.ru/vtorichka/21505345.html"/>
        <s v="http://emls.ru/fullinfo/1/1143763.html"/>
        <s v="https://spb.cian.ru/sale/flat/163174477/"/>
        <s v="http://realty.dmir.ru/sale/kvartira-sanktpeterburg-primorskiy-prospekt-163174477/"/>
        <s v="https://realty.yandex.ru/offer/3765541215780514048/"/>
        <s v="https://rosrealt.ru/sankt-peterburg/kvartira/4790353"/>
        <s v="https://www.avito.ru/sankt-peterburg/kvartiry/3-k_kvartira_67.6_m_110_et._1042874636"/>
        <s v="http://www.domofond.ru/3-komnatnaya-kvartira-na-prodazhu-sankt_peterburg-184850765"/>
        <s v="https://spb.mlsn.ru/pokupka-nedvizhimosti/3-komnatnaya-kvartira-pr-kt-primorskiy-151-id7590781/"/>
        <s v="http://www.restate.ru/base/9752179.html"/>
        <s v="http://www.mirkvartir.ru/185477232/"/>
        <s v="http://spb.rucountry.ru/vtorichka/22213020.html"/>
        <s v="https://www.emls.ru/fullinfo/1/1245324.html"/>
        <s v="https://www.restate.ru/base/10418636.html"/>
        <s v="https://realty.yandex.ru/offer/8473898996992336128/"/>
        <s v="http://spb.rucountry.ru/vtorichka/26994211.html"/>
        <s v="https://rosrealt.ru/sankt-peterburg/kvartira/5020631"/>
        <s v="https://spb.mlsn.ru/pokupka-nedvizhimosti/3-komnatnaya-kvartira-pr-kt-prosveshheniya-53-k1-id8736616/"/>
        <s v="https://www.avito.ru/sankt-peterburg/kvartiry/3-k_kvartira_65.7_m_810_et._553759804"/>
        <s v="http://www.mirkvartir.ru/189489510/"/>
        <s v="https://spb.cian.ru/sale/flat/167734953/"/>
        <s v="http://realty.dmir.ru/sale/kvartira-sanktpeterburg-prospekt-prosveshceniya-167734953/"/>
        <s v="https://www.domofond.ru/3-komnatnaya-kvartira-na-prodazhu-sankt_peterburg-196580039"/>
        <s v="https://emls.ru/fullinfo/1/1241331.html"/>
        <s v="https://www.avito.ru/sankt-peterburg/kvartiry/3-k_kvartira_94.4_m_624_et._1213175420"/>
        <s v="https://www.restate.ru/base/10389505.html"/>
        <s v="https://realty.yandex.ru/offer/3211949541809012992/"/>
        <s v="https://rosrealt.ru/sankt-peterburg/kvartira/5010925"/>
        <s v="https://spb.mlsn.ru/pokupka-nedvizhimosti/3-komnatnaya-kvartira-ul-pulkovskaya-6k4-id8681901/"/>
        <s v="http://www.mirkvartir.ru/189332044/"/>
        <s v="https://spb.cian.ru/sale/flat/167327686/"/>
        <s v="http://realty.dmir.ru/sale/kvartira-sanktpeterburg-pulkovskaya-ulica-167327686/"/>
        <s v="http://spb.rucountry.ru/vtorichka/26729288.html"/>
        <s v="https://www.domofond.ru/3-komnatnaya-kvartira-na-prodazhu-sankt_peterburg-196295241"/>
        <s v="https://emls.ru/fullinfo/1/1216888.html"/>
        <s v="https://www.avito.ru/sankt-peterburg/kvartiry/3-k_kvartira_69.3_m_1012_et._1123713800"/>
        <s v="http://spb.rucountry.ru/vtorichka/25586781.html https://spb.cian.ru/sale/flat/165263150/"/>
        <s v="https://www.domofond.ru/3-komnatnaya-kvartira-na-prodazhu-sankt_peterburg-194237774"/>
        <s v="http://realty.dmir.ru/sale/kvartira-sanktpeterburg-ulica-repishceva-165263150/"/>
        <s v="https://realty.yandex.ru/offer/3674703810355973889/"/>
        <s v="https://spb.mlsn.ru/pokupka-nedvizhimosti/3-komnatnaya-kvartira-ul-repishheva-21-k1-id8375433/"/>
        <s v="https://rosrealt.ru/sankt-peterburg/kvartira/4973339"/>
        <s v="https://www.restate.ru/base/10243060.html"/>
        <s v="http://www.mirkvartir.ru/188530185/"/>
        <s v="http://www.emls.ru/fullinfo/1/1201267.html"/>
        <s v="https://realty.yandex.ru/offer/4426990566310932992/"/>
        <s v="https://www.restate.ru/base/10155430.html"/>
        <s v="https://spb.mlsn.ru/pokupka-nedvizhimosti/3-komnatnaya-kvartira-pr-kt-rizhskiy-20-id8181510/"/>
        <s v="https://rosrealt.ru/sankt-peterburg/kvartira/4938715"/>
        <s v="https://www.avito.ru/sankt-peterburg/kvartiry/3-k_kvartira_63.7_m_66_et._1150360210"/>
        <s v="http://www.mirkvartir.ru/187864293/"/>
        <s v="http://spb.rucountry.ru/vtorichka/24976439.html"/>
        <s v="http://www.emls.ru/fullinfo/1/1187504.html"/>
        <s v="https://realty.yandex.ru/offer/6150063495687984896/"/>
        <s v="https://www.restate.ru/base/10071364.html"/>
        <s v="https://spb.mlsn.ru/pokupka-nedvizhimosti/3-komnatnaya-kvartira-ul-ropshinskaya-4-id8133738/"/>
        <s v="https://rosrealt.ru/sankt-peterburg/kvartira/4930198"/>
        <s v="https://www.avito.ru/sankt-peterburg/kvartiry/3-k_kvartira_80.5_m_55_et._1197079972"/>
        <s v="http://chance.ru/sankt-peterburg/estate-apartment-sale/prodam-3-komnatnuyu-kvartiru-80-5-m-ropshinskaya-ulica-4/12101751"/>
        <s v="https://www.domofond.ru/3-komnatnaya-kvartira-na-prodazhu-sankt_peterburg-188494053"/>
        <s v="http://www.mirkvartir.ru/187311869/"/>
        <s v="http://spb.rucountry.ru/vtorichka/24811706.html"/>
        <s v="https://emls.ru/fullinfo/1/1224942.html"/>
        <s v="https://www.avito.ru/sankt-peterburg/kvartiry/3-k_kvartira_88.8_m_514_et._1208526674"/>
        <s v="https://www.domofond.ru/3-komnatnaya-kvartira-na-prodazhu-sankt_peterburg-194735639"/>
        <s v="https://realty.yandex.ru/offer/3147274058316087040/"/>
        <s v="https://spb.mlsn.ru/pokupka-nedvizhimosti/3-komnatnaya-kvartira-ul-savushkina-118-id8481536/"/>
        <s v="https://rosrealt.ru/sankt-peterburg/kvartira/4985222"/>
        <s v="https://www.restate.ru/base/10291789.html"/>
        <s v="http://www.mirkvartir.ru/188759175/"/>
        <s v="https://spb.cian.ru/sale/flat/165866617/"/>
        <s v="http://realty.dmir.ru/sale/kvartira-sanktpeterburg-ulica-savushkina-165866617/"/>
        <s v="https://emls.ru/fullinfo/1/1166650.html"/>
        <s v="https://www.avito.ru/sankt-peterburg/kvartiry/3-k_kvartira_94.2_m_1115_et._993671134"/>
        <s v="https://realty.yandex.ru/offer/3453084669378455809/"/>
        <s v="https://spb.mlsn.ru/pokupka-nedvizhimosti/3-komnatnaya-kvartira-ul-savushkina-140-id8749989/"/>
        <s v="https://spb.cian.ru/sale/flat/163205347/"/>
        <s v="http://realty.dmir.ru/sale/kvartira-sanktpeterburg-ulica-savushkina-163205347/"/>
        <s v="http://spb.rucountry.ru/vtorichka/23268861.html"/>
        <s v="https://www.restate.ru/base/9948774.html"/>
        <s v="https://rosrealt.ru/sankt-peterburg/kvartira/5023572"/>
        <s v="http://www.mirkvartir.ru/186496321/"/>
        <s v="https://emls.ru/fullinfo/1/1235514.html"/>
        <s v="https://www.restate.ru/base/10354674.html"/>
        <s v="https://realty.yandex.ru/offer/307356908749379585/"/>
        <s v="https://spb.mlsn.ru/pokupka-nedvizhimosti/3-komnatnaya-kvartira-ul-savushkina-137-k2-id8613413/"/>
        <s v="https://rosrealt.ru/sankt-peterburg/kvartira/4999226"/>
        <s v="https://www.avito.ru/sankt-peterburg/kvartiry/3-k_kvartira_67.1_m_417_et._927329221"/>
        <s v="http://www.mirkvartir.ru/189120032/"/>
        <s v="https://spb.cian.ru/sale/flat/166794962/"/>
        <s v="http://realty.dmir.ru/sale/kvartira-sanktpeterburg-ulica-savushkina-166794962/"/>
        <s v="http://spb.rucountry.ru/vtorichka/26433769.html"/>
        <s v="https://www.domofond.ru/3-komnatnaya-kvartira-na-prodazhu-sankt_peterburg-195908979"/>
        <s v="https://www.emls.ru/fullinfo/1/1244436.html"/>
        <s v="https://www.restate.ru/base/10411439.html"/>
        <s v="https://realty.yandex.ru/offer/5643492746914989313/"/>
        <s v="http://spb.rucountry.ru/vtorichka/26925535.html"/>
        <s v="https://spb.mlsn.ru/pokupka-nedvizhimosti/3-komnatnaya-kvartira-pr-kt-severnyy-77-k4-id8722334/"/>
        <s v="https://rosrealt.ru/sankt-peterburg/kvartira/5019160"/>
        <s v="https://www.avito.ru/sankt-peterburg/kvartiry/3-k_kvartira_52.6_m_19_et._957655745"/>
        <s v="http://www.mirkvartir.ru/189452014/"/>
        <s v="https://spb.cian.ru/sale/flat/167644920/"/>
        <s v="http://realty.dmir.ru/sale/kvartira-sanktpeterburg-severnyy-prospekt-167644920/"/>
        <s v="https://www.domofond.ru/3-komnatnaya-kvartira-na-prodazhu-sankt_peterburg-196513978"/>
        <s v="https://www.emls.ru/fullinfo/1/1222488.html"/>
        <s v="http://realty.dmir.ru/sale/kvartira-sanktpeterburg-soyuznyy-prospekt-165669713/"/>
        <s v="https://www.avito.ru/sankt-peterburg/kvartiry/3-k_kvartira_93_m_1515_et._931015584"/>
        <s v="https://rosrealt.ru/sankt-peterburg/kvartira/4996356"/>
        <s v="https://spb.cian.ru/sale/flat/165669713/"/>
        <s v="https://spb.mlsn.ru/pokupka-nedvizhimosti/3-komnatnaya-kvartira-pr-kt-soyuznyy-4-id8580583/"/>
        <s v="https://spb.sterium.com/tour/78875-soyuznyy-prospekt-4-et15-komnaty3-79.7-m2-ftype-buy"/>
        <s v="https://www.restate.ru/base/10276900.html"/>
        <s v="https://realty.yandex.ru/offer/8274635644328358656/"/>
        <s v="http://spb.rucountry.ru/vtorichka/25835885.html"/>
        <s v="http://www.mirkvartir.ru/188689689/"/>
        <s v="https://emls.ru/fullinfo/1/1239892.html"/>
        <s v="https://www.restate.ru/base/10383645.html"/>
        <s v="https://realty.yandex.ru/offer/8654789767706392064/"/>
        <s v="https://spb.mlsn.ru/pokupka-nedvizhimosti/3-komnatnaya-kvartira-pr-kt-suzdalskiy-107-id8663797/"/>
        <s v="https://rosrealt.ru/sankt-peterburg/kvartira/5007685"/>
        <s v="https://www.avito.ru/sankt-peterburg/kvartiry/3-k_kvartira_59.9_m_15_et._1030209602"/>
        <s v="http://www.mirkvartir.ru/189282794/"/>
        <s v="https://spb.cian.ru/sale/flat/167214321/"/>
        <s v="http://realty.dmir.ru/sale/kvartira-sanktpeterburg-suzdalskiy-prospekt-167214321/"/>
        <s v="http://spb.rucountry.ru/vtorichka/26678905.html"/>
        <s v="https://www.domofond.ru/3-komnatnaya-kvartira-na-prodazhu-sankt_peterburg-196204552"/>
        <s v="https://www.emls.ru/fullinfo/1/1232133.html"/>
        <s v="http://realty.dmir.ru/sale/kvartira-sanktpeterburg-torzhkovskaya-ulica-166494905/"/>
        <s v="https://spb.cian.ru/sale/flat/166494905/"/>
        <s v="http://spb.rucountry.ru/vtorichka/26309705.html"/>
        <s v="https://www.restate.ru/base/10335301.html"/>
        <s v="https://realty.yandex.ru/offer/3377502677592991488/"/>
        <s v="https://spb.mlsn.ru/pokupka-nedvizhimosti/3-komnatnaya-kvartira-ul-torzhkovskaya-1-id8564184/"/>
        <s v="https://rosrealt.ru/sankt-peterburg/kvartira/4994887"/>
        <s v="https://www.avito.ru/sankt-peterburg/kvartiry/3-k_kvartira_85.6_m_816_et._1210101419"/>
        <s v="https://www.domofond.ru/3-komnatnaya-kvartira-na-prodazhu-sankt_peterburg-195705241"/>
        <s v="http://www.mirkvartir.ru/189014237/"/>
        <s v="https://spb.sterium.com/tour/79865-torzhkovskaya-ulitsa-1-et9-komnaty3-85-m2-ftype-buy"/>
        <s v="http://emls.ru/fullinfo/1/1193922.html"/>
        <s v="https://spb.cian.ru/sale/flat/163564307/"/>
        <s v="http://realty.dmir.ru/sale/kvartira-sanktpeterburg-uchitelskaya-ulica-163564307/"/>
        <s v="https://www.avito.ru/sankt-peterburg/kvartiry/3-k_kvartira_54.6_m_55_et._1067838968"/>
        <s v="https://realty.yandex.ru/offer/9144284462420032001/"/>
        <s v="https://rosrealt.ru/sankt-peterburg/kvartira/4992934"/>
        <s v="https://www.restate.ru/base/10110749.html"/>
        <s v="http://spb.rucountry.ru/vtorichka/24663454.html"/>
        <s v="https://spb.mlsn.ru/pokupka-nedvizhimosti/3-komnatnaya-kvartira-ul-uchitelskaya-9-k2-id8553109/"/>
        <s v="http://www.mirkvartir.ru/187603697/"/>
        <s v="https://emls.ru/fullinfo/1/1212080.html"/>
        <s v="https://spb.cian.ru/sale/flat/165109007/"/>
        <s v="https://www.avito.ru/sankt-peterburg/kvartiry/3-k_kvartira_60.5_m_310_et._1181051409/edit/finish"/>
        <s v="https://www.domofond.ru/3-komnatnaya-kvartira-na-prodazhu-sankt_peterburg-194202962"/>
        <s v="https://spb.mlsn.ru/pokupka-nedvizhimosti/3-komnatnaya-kvartira-ul-chudnovskogo-8-k2-id8368200/"/>
        <s v="http://realty.dmir.ru/sale/kvartira-sanktpeterburg-ulica-chudnovskogo-165109007/"/>
        <s v="https://realty.yandex.ru/offer/6888654640840894976/"/>
        <s v="https://rosrealt.ru/sankt-peterburg/kvartira/4972057"/>
        <s v="http://spb.rucountry.ru/vtorichka/25395683.html"/>
        <s v="https://www.restate.ru/base/10217741.html"/>
        <s v="http://www.mirkvartir.ru/188392526/"/>
        <s v="http://emls.ru/fullinfo/1/1192111.html"/>
        <s v="https://realty.yandex.ru/offer/4003597174848023552/"/>
        <s v="https://www.restate.ru/base/10098244.html"/>
        <s v="http://www.mirkvartir.ru/187520735/"/>
        <s v="http://spb.rucountry.ru/vtorichka/24538733.html"/>
        <s v="https://spb.sterium.com/tour/75542-prospekt-shaumyana-38-et5-komnaty3-60-m2-ftype-buy"/>
        <s v="http://emls.ru/fullinfo/1/1158595.html"/>
        <s v="http://realty.dmir.ru/sale/kvartira-sanktpeterburg-shuvalovskiy-prospekt-160990405/"/>
        <s v="https://realty.yandex.ru/offer/936030365065941761/"/>
        <s v="http://www.mirkvartir.ru/189455197/"/>
        <s v="https://www.restate.ru/base/9879821.html"/>
        <s v="http://spb.rucountry.ru/vtorichka/22950158.html"/>
        <s v="http://emls.ru/fullinfo/1/1171690.html"/>
        <s v="https://spb.cian.ru/sale/flat/161425359/"/>
        <s v="http://realty.dmir.ru/sale/kvartira-sanktpeterburg-prospekt-energetikov-161425359/"/>
        <s v="https://realty.yandex.ru/offer/3194513939868761600/"/>
        <s v="https://www.restate.ru/base/9983879.html"/>
        <s v="http://www.mirkvartir.ru/186714287/"/>
        <s v="https://www.avito.ru/sankt-peterburg/kvartiry/3-k_kvartira_60.7_m_1214_et._1003835667"/>
        <s v="https://www.domofond.ru/3-komnatnaya-kvartira-na-prodazhu-sankt_peterburg-187577595"/>
        <s v="https://spb.mlsn.ru/pokupka-nedvizhimosti/3-komnatnaya-kvartira-pr-kt-energetikov-34-id7948213/"/>
        <s v="https://rosrealt.ru/sankt-peterburg/kvartira/4885502"/>
        <s v="http://spb.rucountry.ru/vtorichka/23847758.html"/>
        <s v="https://spb.sterium.com/tour/75489-prospekt-energetikov-34-et12-komnaty2-63-m2-ftype-buy"/>
        <s v="http://emls.ru/fullinfo/1/1162957.html"/>
        <s v="http://realty.dmir.ru/sale/kvartira-sanktpeterburg-prospekt-entuziastov-160992886/"/>
        <s v="https://www.avito.ru/sankt-peterburg/kvartiry/3-k_kvartira_57_m_1117_et._1158247692"/>
        <s v="https://www.restate.ru/base/9925901.html"/>
        <s v="https://realty.yandex.ru/offer/5124928827889351936/"/>
        <s v="https://rosrealt.ru/sankt-peterburg/kvartira/4844299"/>
        <s v="http://www.domofond.ru/3-komnatnaya-kvartira-na-prodazhu-sankt_peterburg-186379271"/>
        <s v="https://spb.mlsn.ru/pokupka-nedvizhimosti/3-komnatnaya-kvartira-pr-kt-entuziastov-20-id7778947/"/>
        <s v="http://www.mirkvartir.ru/186358479/"/>
        <s v="http://spb.rucountry.ru/vtorichka/23124248.html"/>
        <s v="http://emls.ru/fullinfo/1/1034045.html"/>
        <s v="https://spb.cian.ru/sale/flat/157044774/"/>
        <s v="http://realty.dmir.ru/sale/kvartira-sanktpeterburg-prospekt-entuziastov-151576739/"/>
        <s v="https://realty.yandex.ru/offer/6512588996674248960/"/>
        <s v="http://www.mirkvartir.ru/177709766/"/>
        <s v="http://spb.rucountry.ru/vtorichka/21631465.html"/>
        <s v="https://www.avito.ru/sankt-peterburg/kvartiry/3-k_kvartira_81.7_m_716_et._996894634"/>
        <s v="https://www.domofond.ru/3-komnatnaya-kvartira-na-prodazhu-sankt_peterburg-194068846"/>
        <s v="https://spb.mlsn.ru/pokupka-nedvizhimosti/3-komnatnaya-kvartira-pr-kt-entuziastov-43-k1-id8345555/"/>
        <s v="https://www.restate.ru/base/10229403.html"/>
        <s v="https://rosrealt.ru/sankt-peterburg/kvartira/4966826"/>
        <s v="http://emls.ru/fullinfo/1/1192112.html"/>
        <s v="https://www.restate.ru/base/10098274.html"/>
        <s v="http://www.mirkvartir.ru/187522568/"/>
        <s v="https://emls.ru/fullinfo/1/1234103.html "/>
        <s v="https://www.avito.ru/sankt-peterburg/kvartiry/3-k_kvartira_93_m_110_et._1143853260 "/>
        <s v="https://realty.yandex.ru/offer/7120493645026385921/ "/>
        <s v="https://www.domofond.ru/3-komnatnaya-kvartira-na-prodazhu-sankt_peterburg-195815129 "/>
        <s v="https://spb.mlsn.ru/pokupka-nedvizhimosti/3-komnatnaya-kvartira-ul-dolgoozernaya-8-id8594612/ "/>
        <s v="https://www.restate.ru/base/10346259.html "/>
        <s v="https://rosrealt.ru/sankt-peterburg/kvartira/4997762 "/>
        <s v="http://www.mirkvartir.ru/189073603/"/>
        <s v="https://spb.cian.ru/sale/flat/166696302/"/>
        <s v="http://realty.dmir.ru/sale/kvartira-sanktpeterburg-dolgoozernaya-ulica-166696302/"/>
        <s v="http://spb.rucountry.ru/vtorichka/26390069.html"/>
        <s v="https://www.emls.ru/fullinfo/1/1211855.html"/>
        <s v="https://realty.yandex.ru/offer/1914455848975073792/"/>
        <s v="https://www.restate.ru/base/10213988.html"/>
        <s v="https://spb.mlsn.ru/pokupka-nedvizhimosti/4-komnatnaya-kvartira-pr-kt-bolshevikov-9-k3-id8324900/"/>
        <s v="https://rosrealt.ru/sankt-peterburg/kvartira/4962100"/>
        <s v="https://www.avito.ru/sankt-peterburg/kvartiry/4-k_kvartira_74.6_m_29_et._1159750674"/>
        <s v="http://www.mirkvartir.ru/188325515/"/>
        <s v="http://spb.rucountry.ru/vtorichka/25386103.html"/>
        <s v="https://www.emls.ru/fullinfo/1/1239668.html"/>
        <s v="https://www.restate.ru/base/10383263.html"/>
        <s v="https://realty.yandex.ru/offer/5671531243001494785/"/>
        <s v="https://spb.mlsn.ru/pokupka-nedvizhimosti/4-komnatnaya-kvartira-ul-avangardnaya-23-id8663488/"/>
        <s v="https://rosrealt.ru/sankt-peterburg/kvartira/5007505"/>
        <s v="https://www.avito.ru/sankt-peterburg/kvartiry/4-k_kvartira_90_m_15_et._1030542821"/>
        <s v="http://www.mirkvartir.ru/189279792/"/>
        <s v="https://spb.cian.ru/sale/flat/167204534/"/>
        <s v="http://spb.rucountry.ru/vtorichka/26676190.html"/>
        <s v="http://realty.dmir.ru/sale/kvartira-sanktpeterburg-avangardnaya-ulica-167204534/"/>
        <s v="https://www.domofond.ru/4-komnatnaya-kvartira-na-prodazhu-sankt_peterburg-196187670"/>
        <s v="http://www.emls.ru/fullinfo/1/1189091.html"/>
        <s v="http://realty.dmir.ru/sale/kvartira-sanktpeterburg-ulica-kropotkina-163207744/"/>
        <s v="https://realty.yandex.ru/offer/4487832352357058560/"/>
        <s v="https://www.restate.ru/base/10081159.html"/>
        <s v="https://spb.mlsn.ru/pokupka-nedvizhimosti/4-komnatnaya-kvartira-ul-kropotkina-11-id8058222/"/>
        <s v="https://rosrealt.ru/sankt-peterburg/kvartira/4912225"/>
        <s v="https://www.avito.ru/sankt-peterburg/kvartiry/4-k_kvartira_85_m_66_et._1000258332"/>
        <s v="https://www.domofond.ru/4-komnatnaya-kvartira-na-prodazhu-sankt_peterburg-188381343"/>
        <s v="http://www.mirkvartir.ru/187370175/"/>
        <s v="http://spb.rucountry.ru/vtorichka/24413619.html"/>
        <s v="https://www.emls.ru/fullinfo/1/1227309.html"/>
        <s v="https://www.restate.ru/base/10306948.html"/>
        <s v="https://spb.mlsn.ru/pokupka-nedvizhimosti/4-komnatnaya-kvartira-ul-lenskaya-16-k3-id8506191/"/>
        <s v="https://realty.yandex.ru/offer/7804083174028621824/"/>
        <s v="https://rosrealt.ru/sankt-peterburg/kvartira/4988333"/>
        <s v="https://www.avito.ru/sankt-peterburg/kvartiry/4-k_kvartira_74.1_m_29_et._1109494840"/>
        <s v="http://www.mirkvartir.ru/188829303/"/>
        <s v="https://spb.cian.ru/sale/flat/166051995/"/>
        <s v="http://spb.rucountry.ru/vtorichka/26070615.html"/>
        <s v="http://realty.dmir.ru/sale/kvartira-sanktpeterburg-lenskaya-ulica-166051995/"/>
        <s v="http://emls.ru/fullinfo/1/892363.html"/>
        <s v="http://realty.dmir.ru/sale/kvartira-sanktpeterburg-ogorodnyy-pereulok-163158237/"/>
        <s v="  https://spb.cian.ru/sale/flat/163158237/"/>
        <s v="https://realty.yandex.ru/offer/9088632424296426752"/>
        <s v="https://www.rosrealt.ru/Sankt_Peterburg/kvartira/4133105"/>
        <s v="http://spb.mlsn.ru/pokupka-nedvizhimosti/4-komnatnaya-kvartira--id5539660/"/>
        <s v="http://www.mirkvartir.ru/161986220/"/>
        <s v="https://www.avito.ru/sankt-peterburg/kvartiry/4-k_kvartira_88.1_m_35_et._745876989"/>
        <s v="http://www.domofond.ru/4-komnatnaya-kvartira-na-prodazhu-sankt_peterburg-152158559"/>
        <s v="http://restate.ru/base/7331140.html"/>
        <s v="http://spb.rucountry.ru/vtorichka/21621041.html"/>
        <s v="http://emls.ru/fullinfo/1/1069585.html"/>
        <s v="https://spb.cian.ru/sale/flat/163164628/"/>
        <s v="http://realty.dmir.ru/sale/kvartira-sanktpeterburg-odesskaya-ulica-163164628/"/>
        <s v="https://realty.yandex.ru/offer/2724670125756737536/"/>
        <s v="https://spb.mlsn.ru/pokupka-nedvizhimosti/4-komnatnaya-kvartira-ul-odesskaya-2-id6715127/"/>
        <s v="http://www.mirkvartir.ru/181043177/"/>
        <s v="https://www.avito.ru/sankt-peterburg/kvartiry/4-k_kvartira_95.8_m_17_et._922812946"/>
        <s v="http://www.domofond.ru/4-komnatnaya-kvartira-na-prodazhu-sankt_peterburg-179330922"/>
        <s v="https://rosrealt.ru/sankt-peterburg/kvartira/4527147"/>
        <s v="http://www.restate.ru/base/9310325.html"/>
        <s v="http://saint-petersburg.irr.ru/real-estate/apartments-sale/secondary/4-komn-kvartira-odesskaya-ul-2-advert627908722.html"/>
        <s v="http://spb.rucountry.ru/vtorichka/21541655.html"/>
        <s v="https://emls.ru/fullinfo/1/1212866.html"/>
        <s v="https://www.avito.ru/sankt-peterburg/kvartiry/4-k_kvartira_119.1_m_524_et._1068831619"/>
        <s v="https://www.domofond.ru/4-komnatnaya-kvartira-na-prodazhu-sankt_peterburg-194595831"/>
        <s v="https://spb.cian.ru/sale/flat/164929167/"/>
        <s v="http://realty.dmir.ru/sale/kvartira-sanktpeterburg-parashyutnaya-ulica-164929167/"/>
        <s v="https://www.restate.ru/base/10222327.html"/>
        <s v="https://spb.mlsn.ru/pokupka-nedvizhimosti/4-komnatnaya-kvartira-ul-parashyutnaya-52-id8337782/"/>
        <s v="http://spb.rucountry.ru/vtorichka/25427927.html"/>
        <s v="http://www.mirkvartir.ru/188412969/"/>
        <s v="https://realty.yandex.ru/offer/1927904847467484161/"/>
        <s v="http://emls.ru/fullinfo/1/1191564.html"/>
        <s v="https://www.avito.ru/sankt-peterburg/kvartiry/4-k_kvartira_127_m_26_et._1183297492"/>
        <s v="https://www.domofond.ru/4-komnatnaya-kvartira-na-prodazhu-sankt_peterburg-188554247"/>
        <s v="https://realty.yandex.ru/offer/6742353859271687680/"/>
        <s v="https://spb.mlsn.ru/pokupka-nedvizhimosti/4-komnatnaya-kvartira-ul-serpuhovskaya-48-id8080404/"/>
        <s v="http://chance.ru/sankt-peterburg/estate-apartment-sale/prodam-4-komnatnuyu-kvartiru-127-m-serpuhovskaya-ul-48-1/11891822"/>
        <s v="https://rosrealt.ru/sankt-peterburg/kvartira/4917724"/>
        <s v="https://www.restate.ru/base/10096106.html"/>
        <s v="http://www.mirkvartir.ru/187508585/"/>
        <s v="http://spb.rucountry.ru/user/editad/24527797"/>
        <s v="http://emls.ru/fullinfo/1/1142655.html"/>
        <s v="https://spb.cian.ru/sale/flat/163176071/"/>
        <s v="http://realty.dmir.ru/sale/kvartira-sanktpeterburg-ulica-petra-smorodina-163176071/"/>
        <s v="https://realty.yandex.ru/offer/6289571127275554816/"/>
        <s v="http://www.restate.ru/base/9744135.html"/>
        <s v="http://www.mirkvartir.ru/185412309/"/>
        <s v="http://spb.rucountry.ru/vtorichka/22129232.html"/>
        <s v="https://www.emls.ru/fullinfo/1/1235606.html"/>
        <s v="https://www.restate.ru/base/10356259.html"/>
        <s v="https://realty.yandex.ru/offer/6933054762914005248/"/>
        <s v="https://spb.mlsn.ru/pokupka-nedvizhimosti/4-komnatnaya-kvartira-ul-ulitsa-daniila-harmsa-4-sta-id8615844/"/>
        <s v="https://rosrealt.ru/sankt-peterburg/kvartira/4999388"/>
        <s v="https://www.avito.ru/sankt-peterburg/kvartiry/4-k_kvartira_93.3_m_1118_et._1173864090"/>
        <s v="http://www.mirkvartir.ru/189122211/"/>
        <s v="https://spb.cian.ru/sale/flat/166796924/"/>
        <s v="http://realty.dmir.ru/sale/kvartira-sanktpeterburg-daniila-harmsa-ulica-166796924/"/>
        <s v="http://spb.rucountry.ru/vtorichka/26438889.html#ad"/>
        <s v="http://emls.ru/fullinfo/1/1077036.html"/>
        <s v="https://spb.cian.ru/sale/flat/163175753/"/>
        <s v="http://realty.dmir.ru/sale/kvartira-sanktpeterburg-chkalovskiy-prospekt-163175753/"/>
        <s v="https://realty.yandex.ru/offer/4705063166043791872/"/>
        <s v="https://spb.mlsn.ru/pokupka-nedvizhimosti/4-komnatnaya-kvartira-pr-kt-chkalovskiy-9-id6932353/"/>
        <s v="http://www.mirkvartir.ru/182352170/"/>
        <s v="https://www.avito.ru/sankt-peterburg/kvartiry/4-k_kvartira_80_m_25_et._1190630153"/>
        <s v="http://www.domofond.ru/4-komnatnaya-kvartira-na-prodazhu-sankt_peterburg-179514886"/>
        <s v="http://www.restate.ru/base/9426014.html"/>
        <s v="http://spb.rucountry.ru/vtorichka/21505303.html"/>
        <s v="https://emls.ru/fullinfo/1/1237527.html"/>
        <s v="https://www.avito.ru/sankt-peterburg/kvartiry/1-k_kvartira_32.9_m_49_et._990148056"/>
        <s v="https://www.domofond.ru/1-komnatnaya-kvartira-na-prodazhu-sankt_peterburg-196043328"/>
        <s v="https://realty.yandex.ru/offer/2176752901755621633/"/>
        <s v="https://spb.mlsn.ru/pokupka-nedvizhimosti/1-komnatnaya-kvartira-b-r-serebristyy-16-k2-id8638499/"/>
        <s v="https://www.restate.ru/base/10367169.html"/>
        <s v="https://rosrealt.ru/sankt-peterburg/kvartira/5002021"/>
        <s v="http://www.mirkvartir.ru/189214386/"/>
        <s v="https://spb.cian.ru/sale/flat/166976328/"/>
        <s v="http://realty.dmir.ru/sale/kvartira-sanktpeterburg-serebristyy-bulvar-166976328/"/>
        <s v="http://spb.rucountry.ru/vtorichka/26551242.html"/>
      </sharedItems>
    </cacheField>
    <cacheField name="ПРОСМОТРЫ " numFmtId="0">
      <sharedItems containsBlank="1" containsMixedTypes="1" containsNumber="1" containsInteger="1" minValue="1" maxValue="5128"/>
    </cacheField>
    <cacheField name="Просмотры" numFmtId="0">
      <sharedItems containsString="0" containsBlank="1" containsNumber="1" containsInteger="1" minValue="0" maxValue="16"/>
    </cacheField>
    <cacheField name="Звонки" numFmtId="0">
      <sharedItems containsString="0" containsBlank="1" containsNumber="1" containsInteger="1" minValue="0" maxValue="70"/>
    </cacheField>
    <cacheField name="Статус" numFmtId="0">
      <sharedItems containsBlank="1" containsMixedTypes="1" containsNumber="1" containsInteger="1" minValue="0" maxValue="0" count="4">
        <s v="нэ"/>
        <m/>
        <n v="0"/>
        <s v="ЭК"/>
      </sharedItems>
    </cacheField>
    <cacheField name="ЭФФЕКТИВНОСТЬ" numFmtId="0">
      <sharedItems containsString="0" containsBlank="1" containsNumber="1" minValue="0" maxValue="6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44">
  <r>
    <x v="0"/>
    <x v="0"/>
    <x v="0"/>
    <n v="397"/>
    <n v="0"/>
    <n v="1"/>
    <x v="0"/>
    <n v="1758"/>
  </r>
  <r>
    <x v="0"/>
    <x v="0"/>
    <x v="1"/>
    <m/>
    <m/>
    <m/>
    <x v="0"/>
    <m/>
  </r>
  <r>
    <x v="0"/>
    <x v="0"/>
    <x v="2"/>
    <m/>
    <m/>
    <m/>
    <x v="0"/>
    <m/>
  </r>
  <r>
    <x v="0"/>
    <x v="0"/>
    <x v="1"/>
    <m/>
    <m/>
    <m/>
    <x v="0"/>
    <m/>
  </r>
  <r>
    <x v="0"/>
    <x v="0"/>
    <x v="3"/>
    <m/>
    <m/>
    <m/>
    <x v="0"/>
    <m/>
  </r>
  <r>
    <x v="0"/>
    <x v="0"/>
    <x v="4"/>
    <n v="1255"/>
    <m/>
    <m/>
    <x v="0"/>
    <m/>
  </r>
  <r>
    <x v="0"/>
    <x v="0"/>
    <x v="5"/>
    <n v="41"/>
    <m/>
    <m/>
    <x v="0"/>
    <m/>
  </r>
  <r>
    <x v="0"/>
    <x v="0"/>
    <x v="6"/>
    <n v="65"/>
    <m/>
    <m/>
    <x v="0"/>
    <m/>
  </r>
  <r>
    <x v="1"/>
    <x v="1"/>
    <x v="7"/>
    <n v="16"/>
    <n v="0"/>
    <n v="0"/>
    <x v="0"/>
    <n v="0"/>
  </r>
  <r>
    <x v="1"/>
    <x v="1"/>
    <x v="1"/>
    <m/>
    <m/>
    <m/>
    <x v="0"/>
    <m/>
  </r>
  <r>
    <x v="1"/>
    <x v="1"/>
    <x v="1"/>
    <m/>
    <m/>
    <m/>
    <x v="0"/>
    <m/>
  </r>
  <r>
    <x v="1"/>
    <x v="1"/>
    <x v="8"/>
    <n v="10"/>
    <m/>
    <m/>
    <x v="0"/>
    <m/>
  </r>
  <r>
    <x v="1"/>
    <x v="1"/>
    <x v="1"/>
    <m/>
    <m/>
    <m/>
    <x v="0"/>
    <m/>
  </r>
  <r>
    <x v="1"/>
    <x v="1"/>
    <x v="1"/>
    <m/>
    <m/>
    <m/>
    <x v="0"/>
    <m/>
  </r>
  <r>
    <x v="1"/>
    <x v="1"/>
    <x v="9"/>
    <n v="11"/>
    <m/>
    <m/>
    <x v="0"/>
    <m/>
  </r>
  <r>
    <x v="1"/>
    <x v="1"/>
    <x v="1"/>
    <m/>
    <m/>
    <m/>
    <x v="0"/>
    <m/>
  </r>
  <r>
    <x v="1"/>
    <x v="1"/>
    <x v="1"/>
    <m/>
    <m/>
    <m/>
    <x v="0"/>
    <m/>
  </r>
  <r>
    <x v="1"/>
    <x v="1"/>
    <x v="10"/>
    <n v="9"/>
    <m/>
    <m/>
    <x v="0"/>
    <m/>
  </r>
  <r>
    <x v="1"/>
    <x v="1"/>
    <x v="11"/>
    <m/>
    <m/>
    <m/>
    <x v="0"/>
    <m/>
  </r>
  <r>
    <x v="2"/>
    <x v="2"/>
    <x v="12"/>
    <n v="33"/>
    <n v="0"/>
    <n v="0"/>
    <x v="0"/>
    <n v="0"/>
  </r>
  <r>
    <x v="2"/>
    <x v="2"/>
    <x v="1"/>
    <m/>
    <m/>
    <m/>
    <x v="0"/>
    <m/>
  </r>
  <r>
    <x v="2"/>
    <x v="2"/>
    <x v="13"/>
    <n v="10"/>
    <m/>
    <m/>
    <x v="0"/>
    <m/>
  </r>
  <r>
    <x v="2"/>
    <x v="2"/>
    <x v="1"/>
    <m/>
    <m/>
    <m/>
    <x v="0"/>
    <m/>
  </r>
  <r>
    <x v="2"/>
    <x v="2"/>
    <x v="14"/>
    <n v="19"/>
    <m/>
    <m/>
    <x v="0"/>
    <m/>
  </r>
  <r>
    <x v="2"/>
    <x v="2"/>
    <x v="1"/>
    <m/>
    <m/>
    <m/>
    <x v="0"/>
    <m/>
  </r>
  <r>
    <x v="2"/>
    <x v="2"/>
    <x v="15"/>
    <n v="13"/>
    <m/>
    <m/>
    <x v="0"/>
    <m/>
  </r>
  <r>
    <x v="2"/>
    <x v="2"/>
    <x v="1"/>
    <m/>
    <m/>
    <m/>
    <x v="0"/>
    <m/>
  </r>
  <r>
    <x v="2"/>
    <x v="2"/>
    <x v="16"/>
    <n v="4"/>
    <m/>
    <m/>
    <x v="0"/>
    <m/>
  </r>
  <r>
    <x v="2"/>
    <x v="2"/>
    <x v="1"/>
    <m/>
    <m/>
    <m/>
    <x v="0"/>
    <m/>
  </r>
  <r>
    <x v="2"/>
    <x v="2"/>
    <x v="17"/>
    <m/>
    <m/>
    <m/>
    <x v="0"/>
    <m/>
  </r>
  <r>
    <x v="2"/>
    <x v="2"/>
    <x v="1"/>
    <m/>
    <m/>
    <m/>
    <x v="0"/>
    <m/>
  </r>
  <r>
    <x v="2"/>
    <x v="2"/>
    <x v="18"/>
    <m/>
    <m/>
    <m/>
    <x v="0"/>
    <m/>
  </r>
  <r>
    <x v="2"/>
    <x v="2"/>
    <x v="1"/>
    <m/>
    <m/>
    <m/>
    <x v="0"/>
    <m/>
  </r>
  <r>
    <x v="3"/>
    <x v="3"/>
    <x v="19"/>
    <n v="91"/>
    <n v="2"/>
    <n v="5"/>
    <x v="0"/>
    <n v="31.4"/>
  </r>
  <r>
    <x v="3"/>
    <x v="3"/>
    <x v="20"/>
    <n v="9"/>
    <m/>
    <m/>
    <x v="0"/>
    <m/>
  </r>
  <r>
    <x v="3"/>
    <x v="3"/>
    <x v="21"/>
    <n v="33"/>
    <m/>
    <m/>
    <x v="0"/>
    <m/>
  </r>
  <r>
    <x v="3"/>
    <x v="3"/>
    <x v="22"/>
    <n v="21"/>
    <m/>
    <m/>
    <x v="0"/>
    <m/>
  </r>
  <r>
    <x v="3"/>
    <x v="3"/>
    <x v="23"/>
    <n v="3"/>
    <m/>
    <m/>
    <x v="0"/>
    <m/>
  </r>
  <r>
    <x v="3"/>
    <x v="3"/>
    <x v="1"/>
    <m/>
    <m/>
    <m/>
    <x v="0"/>
    <m/>
  </r>
  <r>
    <x v="3"/>
    <x v="3"/>
    <x v="24"/>
    <m/>
    <m/>
    <m/>
    <x v="0"/>
    <m/>
  </r>
  <r>
    <x v="3"/>
    <x v="3"/>
    <x v="1"/>
    <m/>
    <m/>
    <m/>
    <x v="0"/>
    <m/>
  </r>
  <r>
    <x v="3"/>
    <x v="3"/>
    <x v="25"/>
    <m/>
    <m/>
    <m/>
    <x v="0"/>
    <m/>
  </r>
  <r>
    <x v="3"/>
    <x v="3"/>
    <x v="1"/>
    <m/>
    <m/>
    <m/>
    <x v="0"/>
    <m/>
  </r>
  <r>
    <x v="4"/>
    <x v="4"/>
    <x v="26"/>
    <n v="354"/>
    <n v="0"/>
    <n v="0"/>
    <x v="0"/>
    <n v="0"/>
  </r>
  <r>
    <x v="4"/>
    <x v="4"/>
    <x v="1"/>
    <m/>
    <m/>
    <m/>
    <x v="0"/>
    <m/>
  </r>
  <r>
    <x v="4"/>
    <x v="4"/>
    <x v="27"/>
    <n v="9"/>
    <m/>
    <m/>
    <x v="0"/>
    <m/>
  </r>
  <r>
    <x v="4"/>
    <x v="4"/>
    <x v="1"/>
    <m/>
    <m/>
    <m/>
    <x v="0"/>
    <m/>
  </r>
  <r>
    <x v="4"/>
    <x v="4"/>
    <x v="28"/>
    <n v="8"/>
    <m/>
    <m/>
    <x v="0"/>
    <m/>
  </r>
  <r>
    <x v="4"/>
    <x v="4"/>
    <x v="1"/>
    <m/>
    <m/>
    <m/>
    <x v="0"/>
    <m/>
  </r>
  <r>
    <x v="4"/>
    <x v="4"/>
    <x v="29"/>
    <n v="8"/>
    <m/>
    <m/>
    <x v="0"/>
    <m/>
  </r>
  <r>
    <x v="4"/>
    <x v="4"/>
    <x v="1"/>
    <m/>
    <m/>
    <m/>
    <x v="0"/>
    <m/>
  </r>
  <r>
    <x v="4"/>
    <x v="4"/>
    <x v="30"/>
    <n v="2"/>
    <m/>
    <m/>
    <x v="0"/>
    <m/>
  </r>
  <r>
    <x v="5"/>
    <x v="5"/>
    <x v="31"/>
    <n v="37"/>
    <n v="0"/>
    <n v="0"/>
    <x v="0"/>
    <n v="0"/>
  </r>
  <r>
    <x v="5"/>
    <x v="5"/>
    <x v="1"/>
    <m/>
    <m/>
    <m/>
    <x v="0"/>
    <m/>
  </r>
  <r>
    <x v="5"/>
    <x v="5"/>
    <x v="32"/>
    <n v="7"/>
    <m/>
    <m/>
    <x v="0"/>
    <m/>
  </r>
  <r>
    <x v="5"/>
    <x v="5"/>
    <x v="1"/>
    <m/>
    <m/>
    <m/>
    <x v="0"/>
    <m/>
  </r>
  <r>
    <x v="5"/>
    <x v="5"/>
    <x v="33"/>
    <n v="14"/>
    <m/>
    <m/>
    <x v="0"/>
    <m/>
  </r>
  <r>
    <x v="5"/>
    <x v="5"/>
    <x v="1"/>
    <m/>
    <m/>
    <m/>
    <x v="0"/>
    <m/>
  </r>
  <r>
    <x v="5"/>
    <x v="5"/>
    <x v="34"/>
    <n v="10"/>
    <m/>
    <m/>
    <x v="0"/>
    <m/>
  </r>
  <r>
    <x v="5"/>
    <x v="5"/>
    <x v="1"/>
    <m/>
    <m/>
    <m/>
    <x v="0"/>
    <m/>
  </r>
  <r>
    <x v="5"/>
    <x v="5"/>
    <x v="35"/>
    <m/>
    <m/>
    <m/>
    <x v="0"/>
    <m/>
  </r>
  <r>
    <x v="6"/>
    <x v="5"/>
    <x v="36"/>
    <n v="29"/>
    <n v="0"/>
    <n v="0"/>
    <x v="0"/>
    <n v="0"/>
  </r>
  <r>
    <x v="6"/>
    <x v="5"/>
    <x v="1"/>
    <m/>
    <m/>
    <m/>
    <x v="0"/>
    <m/>
  </r>
  <r>
    <x v="6"/>
    <x v="5"/>
    <x v="37"/>
    <n v="12"/>
    <m/>
    <m/>
    <x v="0"/>
    <m/>
  </r>
  <r>
    <x v="6"/>
    <x v="5"/>
    <x v="1"/>
    <m/>
    <m/>
    <m/>
    <x v="0"/>
    <m/>
  </r>
  <r>
    <x v="6"/>
    <x v="5"/>
    <x v="38"/>
    <n v="16"/>
    <m/>
    <m/>
    <x v="0"/>
    <m/>
  </r>
  <r>
    <x v="6"/>
    <x v="5"/>
    <x v="1"/>
    <m/>
    <m/>
    <m/>
    <x v="0"/>
    <m/>
  </r>
  <r>
    <x v="6"/>
    <x v="5"/>
    <x v="1"/>
    <m/>
    <m/>
    <m/>
    <x v="0"/>
    <m/>
  </r>
  <r>
    <x v="6"/>
    <x v="5"/>
    <x v="39"/>
    <n v="9"/>
    <m/>
    <m/>
    <x v="0"/>
    <m/>
  </r>
  <r>
    <x v="6"/>
    <x v="5"/>
    <x v="1"/>
    <m/>
    <m/>
    <m/>
    <x v="0"/>
    <m/>
  </r>
  <r>
    <x v="6"/>
    <x v="5"/>
    <x v="1"/>
    <m/>
    <m/>
    <m/>
    <x v="0"/>
    <m/>
  </r>
  <r>
    <x v="6"/>
    <x v="5"/>
    <x v="1"/>
    <m/>
    <m/>
    <m/>
    <x v="0"/>
    <m/>
  </r>
  <r>
    <x v="6"/>
    <x v="5"/>
    <x v="40"/>
    <m/>
    <m/>
    <m/>
    <x v="0"/>
    <m/>
  </r>
  <r>
    <x v="7"/>
    <x v="3"/>
    <x v="41"/>
    <n v="54"/>
    <n v="0"/>
    <n v="0"/>
    <x v="0"/>
    <n v="0"/>
  </r>
  <r>
    <x v="7"/>
    <x v="3"/>
    <x v="42"/>
    <n v="9"/>
    <m/>
    <m/>
    <x v="0"/>
    <m/>
  </r>
  <r>
    <x v="7"/>
    <x v="3"/>
    <x v="43"/>
    <n v="20"/>
    <m/>
    <m/>
    <x v="0"/>
    <m/>
  </r>
  <r>
    <x v="7"/>
    <x v="3"/>
    <x v="44"/>
    <n v="32"/>
    <m/>
    <m/>
    <x v="0"/>
    <m/>
  </r>
  <r>
    <x v="7"/>
    <x v="3"/>
    <x v="45"/>
    <n v="32"/>
    <m/>
    <m/>
    <x v="0"/>
    <m/>
  </r>
  <r>
    <x v="7"/>
    <x v="3"/>
    <x v="1"/>
    <m/>
    <m/>
    <m/>
    <x v="0"/>
    <m/>
  </r>
  <r>
    <x v="7"/>
    <x v="3"/>
    <x v="46"/>
    <m/>
    <m/>
    <m/>
    <x v="0"/>
    <m/>
  </r>
  <r>
    <x v="7"/>
    <x v="3"/>
    <x v="1"/>
    <m/>
    <m/>
    <m/>
    <x v="0"/>
    <m/>
  </r>
  <r>
    <x v="7"/>
    <x v="3"/>
    <x v="47"/>
    <m/>
    <m/>
    <m/>
    <x v="0"/>
    <m/>
  </r>
  <r>
    <x v="7"/>
    <x v="3"/>
    <x v="1"/>
    <m/>
    <m/>
    <m/>
    <x v="0"/>
    <m/>
  </r>
  <r>
    <x v="8"/>
    <x v="6"/>
    <x v="48"/>
    <n v="67"/>
    <n v="0"/>
    <n v="0"/>
    <x v="0"/>
    <n v="0"/>
  </r>
  <r>
    <x v="8"/>
    <x v="6"/>
    <x v="1"/>
    <m/>
    <m/>
    <m/>
    <x v="0"/>
    <m/>
  </r>
  <r>
    <x v="8"/>
    <x v="6"/>
    <x v="49"/>
    <n v="70"/>
    <m/>
    <m/>
    <x v="0"/>
    <m/>
  </r>
  <r>
    <x v="8"/>
    <x v="6"/>
    <x v="1"/>
    <m/>
    <m/>
    <m/>
    <x v="0"/>
    <m/>
  </r>
  <r>
    <x v="8"/>
    <x v="6"/>
    <x v="50"/>
    <n v="22"/>
    <m/>
    <m/>
    <x v="0"/>
    <m/>
  </r>
  <r>
    <x v="8"/>
    <x v="6"/>
    <x v="1"/>
    <m/>
    <m/>
    <m/>
    <x v="0"/>
    <m/>
  </r>
  <r>
    <x v="8"/>
    <x v="6"/>
    <x v="51"/>
    <n v="15"/>
    <m/>
    <m/>
    <x v="0"/>
    <m/>
  </r>
  <r>
    <x v="8"/>
    <x v="6"/>
    <x v="1"/>
    <m/>
    <m/>
    <m/>
    <x v="0"/>
    <m/>
  </r>
  <r>
    <x v="8"/>
    <x v="6"/>
    <x v="52"/>
    <n v="7"/>
    <m/>
    <m/>
    <x v="0"/>
    <m/>
  </r>
  <r>
    <x v="8"/>
    <x v="6"/>
    <x v="1"/>
    <m/>
    <m/>
    <m/>
    <x v="0"/>
    <m/>
  </r>
  <r>
    <x v="8"/>
    <x v="6"/>
    <x v="53"/>
    <m/>
    <m/>
    <m/>
    <x v="0"/>
    <m/>
  </r>
  <r>
    <x v="8"/>
    <x v="6"/>
    <x v="1"/>
    <m/>
    <m/>
    <m/>
    <x v="0"/>
    <m/>
  </r>
  <r>
    <x v="8"/>
    <x v="6"/>
    <x v="54"/>
    <m/>
    <m/>
    <m/>
    <x v="0"/>
    <m/>
  </r>
  <r>
    <x v="9"/>
    <x v="3"/>
    <x v="55"/>
    <n v="60"/>
    <n v="0"/>
    <n v="0"/>
    <x v="0"/>
    <n v="0"/>
  </r>
  <r>
    <x v="9"/>
    <x v="3"/>
    <x v="1"/>
    <m/>
    <m/>
    <m/>
    <x v="0"/>
    <m/>
  </r>
  <r>
    <x v="9"/>
    <x v="3"/>
    <x v="56"/>
    <n v="8"/>
    <m/>
    <m/>
    <x v="0"/>
    <m/>
  </r>
  <r>
    <x v="9"/>
    <x v="3"/>
    <x v="1"/>
    <m/>
    <m/>
    <m/>
    <x v="0"/>
    <m/>
  </r>
  <r>
    <x v="9"/>
    <x v="3"/>
    <x v="57"/>
    <n v="13"/>
    <m/>
    <m/>
    <x v="0"/>
    <m/>
  </r>
  <r>
    <x v="9"/>
    <x v="3"/>
    <x v="1"/>
    <m/>
    <m/>
    <m/>
    <x v="0"/>
    <m/>
  </r>
  <r>
    <x v="9"/>
    <x v="3"/>
    <x v="58"/>
    <n v="14"/>
    <m/>
    <m/>
    <x v="0"/>
    <m/>
  </r>
  <r>
    <x v="9"/>
    <x v="3"/>
    <x v="1"/>
    <m/>
    <m/>
    <m/>
    <x v="0"/>
    <m/>
  </r>
  <r>
    <x v="9"/>
    <x v="3"/>
    <x v="59"/>
    <n v="10"/>
    <m/>
    <m/>
    <x v="0"/>
    <m/>
  </r>
  <r>
    <x v="9"/>
    <x v="3"/>
    <x v="1"/>
    <m/>
    <m/>
    <m/>
    <x v="0"/>
    <m/>
  </r>
  <r>
    <x v="9"/>
    <x v="3"/>
    <x v="60"/>
    <m/>
    <m/>
    <m/>
    <x v="0"/>
    <m/>
  </r>
  <r>
    <x v="9"/>
    <x v="3"/>
    <x v="1"/>
    <m/>
    <m/>
    <m/>
    <x v="0"/>
    <m/>
  </r>
  <r>
    <x v="9"/>
    <x v="3"/>
    <x v="61"/>
    <m/>
    <m/>
    <m/>
    <x v="0"/>
    <m/>
  </r>
  <r>
    <x v="9"/>
    <x v="3"/>
    <x v="1"/>
    <m/>
    <m/>
    <m/>
    <x v="0"/>
    <m/>
  </r>
  <r>
    <x v="10"/>
    <x v="3"/>
    <x v="62"/>
    <n v="26"/>
    <n v="0"/>
    <n v="0"/>
    <x v="0"/>
    <n v="0"/>
  </r>
  <r>
    <x v="10"/>
    <x v="3"/>
    <x v="63"/>
    <n v="21"/>
    <m/>
    <m/>
    <x v="0"/>
    <m/>
  </r>
  <r>
    <x v="10"/>
    <x v="3"/>
    <x v="64"/>
    <m/>
    <m/>
    <m/>
    <x v="0"/>
    <m/>
  </r>
  <r>
    <x v="10"/>
    <x v="3"/>
    <x v="65"/>
    <n v="7"/>
    <m/>
    <m/>
    <x v="0"/>
    <m/>
  </r>
  <r>
    <x v="11"/>
    <x v="3"/>
    <x v="66"/>
    <n v="68"/>
    <n v="0"/>
    <n v="0"/>
    <x v="0"/>
    <n v="0"/>
  </r>
  <r>
    <x v="11"/>
    <x v="3"/>
    <x v="67"/>
    <n v="11"/>
    <m/>
    <m/>
    <x v="0"/>
    <m/>
  </r>
  <r>
    <x v="11"/>
    <x v="3"/>
    <x v="68"/>
    <n v="18"/>
    <m/>
    <m/>
    <x v="0"/>
    <m/>
  </r>
  <r>
    <x v="11"/>
    <x v="3"/>
    <x v="69"/>
    <n v="11"/>
    <m/>
    <m/>
    <x v="0"/>
    <m/>
  </r>
  <r>
    <x v="11"/>
    <x v="3"/>
    <x v="70"/>
    <n v="23"/>
    <m/>
    <m/>
    <x v="0"/>
    <m/>
  </r>
  <r>
    <x v="11"/>
    <x v="3"/>
    <x v="1"/>
    <m/>
    <m/>
    <m/>
    <x v="0"/>
    <m/>
  </r>
  <r>
    <x v="11"/>
    <x v="3"/>
    <x v="71"/>
    <m/>
    <m/>
    <m/>
    <x v="0"/>
    <m/>
  </r>
  <r>
    <x v="11"/>
    <x v="3"/>
    <x v="1"/>
    <m/>
    <m/>
    <m/>
    <x v="0"/>
    <m/>
  </r>
  <r>
    <x v="11"/>
    <x v="3"/>
    <x v="72"/>
    <m/>
    <m/>
    <m/>
    <x v="0"/>
    <m/>
  </r>
  <r>
    <x v="11"/>
    <x v="3"/>
    <x v="1"/>
    <m/>
    <m/>
    <m/>
    <x v="0"/>
    <m/>
  </r>
  <r>
    <x v="12"/>
    <x v="3"/>
    <x v="73"/>
    <n v="163"/>
    <n v="2"/>
    <n v="4"/>
    <x v="0"/>
    <n v="53"/>
  </r>
  <r>
    <x v="12"/>
    <x v="3"/>
    <x v="1"/>
    <m/>
    <m/>
    <m/>
    <x v="0"/>
    <m/>
  </r>
  <r>
    <x v="12"/>
    <x v="3"/>
    <x v="74"/>
    <n v="7"/>
    <m/>
    <m/>
    <x v="0"/>
    <m/>
  </r>
  <r>
    <x v="12"/>
    <x v="3"/>
    <x v="1"/>
    <m/>
    <m/>
    <m/>
    <x v="0"/>
    <m/>
  </r>
  <r>
    <x v="12"/>
    <x v="3"/>
    <x v="75"/>
    <n v="9"/>
    <m/>
    <m/>
    <x v="0"/>
    <m/>
  </r>
  <r>
    <x v="12"/>
    <x v="3"/>
    <x v="1"/>
    <m/>
    <m/>
    <m/>
    <x v="0"/>
    <m/>
  </r>
  <r>
    <x v="12"/>
    <x v="3"/>
    <x v="76"/>
    <n v="21"/>
    <m/>
    <m/>
    <x v="0"/>
    <m/>
  </r>
  <r>
    <x v="12"/>
    <x v="3"/>
    <x v="1"/>
    <m/>
    <m/>
    <m/>
    <x v="0"/>
    <m/>
  </r>
  <r>
    <x v="12"/>
    <x v="3"/>
    <x v="77"/>
    <n v="12"/>
    <m/>
    <m/>
    <x v="0"/>
    <m/>
  </r>
  <r>
    <x v="12"/>
    <x v="3"/>
    <x v="1"/>
    <m/>
    <m/>
    <m/>
    <x v="0"/>
    <m/>
  </r>
  <r>
    <x v="12"/>
    <x v="3"/>
    <x v="78"/>
    <m/>
    <m/>
    <m/>
    <x v="0"/>
    <m/>
  </r>
  <r>
    <x v="12"/>
    <x v="3"/>
    <x v="1"/>
    <m/>
    <m/>
    <m/>
    <x v="0"/>
    <m/>
  </r>
  <r>
    <x v="12"/>
    <x v="3"/>
    <x v="79"/>
    <m/>
    <m/>
    <m/>
    <x v="0"/>
    <m/>
  </r>
  <r>
    <x v="12"/>
    <x v="3"/>
    <x v="1"/>
    <m/>
    <m/>
    <m/>
    <x v="0"/>
    <m/>
  </r>
  <r>
    <x v="13"/>
    <x v="3"/>
    <x v="80"/>
    <n v="49"/>
    <n v="0"/>
    <n v="0"/>
    <x v="0"/>
    <n v="0"/>
  </r>
  <r>
    <x v="13"/>
    <x v="3"/>
    <x v="1"/>
    <m/>
    <m/>
    <m/>
    <x v="0"/>
    <m/>
  </r>
  <r>
    <x v="13"/>
    <x v="3"/>
    <x v="81"/>
    <n v="95"/>
    <m/>
    <m/>
    <x v="0"/>
    <m/>
  </r>
  <r>
    <x v="13"/>
    <x v="3"/>
    <x v="1"/>
    <m/>
    <m/>
    <m/>
    <x v="0"/>
    <m/>
  </r>
  <r>
    <x v="13"/>
    <x v="3"/>
    <x v="82"/>
    <n v="29"/>
    <m/>
    <m/>
    <x v="0"/>
    <m/>
  </r>
  <r>
    <x v="13"/>
    <x v="3"/>
    <x v="1"/>
    <m/>
    <m/>
    <m/>
    <x v="0"/>
    <m/>
  </r>
  <r>
    <x v="13"/>
    <x v="3"/>
    <x v="83"/>
    <n v="18"/>
    <m/>
    <m/>
    <x v="0"/>
    <m/>
  </r>
  <r>
    <x v="13"/>
    <x v="3"/>
    <x v="1"/>
    <m/>
    <m/>
    <m/>
    <x v="0"/>
    <m/>
  </r>
  <r>
    <x v="13"/>
    <x v="3"/>
    <x v="84"/>
    <n v="14"/>
    <m/>
    <m/>
    <x v="0"/>
    <m/>
  </r>
  <r>
    <x v="13"/>
    <x v="3"/>
    <x v="1"/>
    <m/>
    <m/>
    <m/>
    <x v="0"/>
    <m/>
  </r>
  <r>
    <x v="13"/>
    <x v="3"/>
    <x v="85"/>
    <m/>
    <m/>
    <m/>
    <x v="0"/>
    <m/>
  </r>
  <r>
    <x v="13"/>
    <x v="3"/>
    <x v="1"/>
    <m/>
    <m/>
    <m/>
    <x v="0"/>
    <m/>
  </r>
  <r>
    <x v="13"/>
    <x v="3"/>
    <x v="86"/>
    <m/>
    <m/>
    <m/>
    <x v="0"/>
    <m/>
  </r>
  <r>
    <x v="13"/>
    <x v="3"/>
    <x v="1"/>
    <m/>
    <m/>
    <m/>
    <x v="0"/>
    <m/>
  </r>
  <r>
    <x v="13"/>
    <x v="3"/>
    <x v="1"/>
    <m/>
    <m/>
    <m/>
    <x v="0"/>
    <m/>
  </r>
  <r>
    <x v="14"/>
    <x v="7"/>
    <x v="87"/>
    <n v="86"/>
    <n v="0"/>
    <n v="0"/>
    <x v="0"/>
    <n v="0"/>
  </r>
  <r>
    <x v="14"/>
    <x v="7"/>
    <x v="1"/>
    <m/>
    <m/>
    <m/>
    <x v="0"/>
    <m/>
  </r>
  <r>
    <x v="14"/>
    <x v="7"/>
    <x v="88"/>
    <n v="50"/>
    <m/>
    <m/>
    <x v="0"/>
    <m/>
  </r>
  <r>
    <x v="14"/>
    <x v="7"/>
    <x v="1"/>
    <m/>
    <m/>
    <m/>
    <x v="0"/>
    <m/>
  </r>
  <r>
    <x v="14"/>
    <x v="7"/>
    <x v="89"/>
    <m/>
    <m/>
    <m/>
    <x v="0"/>
    <m/>
  </r>
  <r>
    <x v="14"/>
    <x v="7"/>
    <x v="1"/>
    <m/>
    <m/>
    <m/>
    <x v="0"/>
    <m/>
  </r>
  <r>
    <x v="14"/>
    <x v="7"/>
    <x v="90"/>
    <n v="18"/>
    <m/>
    <m/>
    <x v="0"/>
    <m/>
  </r>
  <r>
    <x v="14"/>
    <x v="7"/>
    <x v="1"/>
    <m/>
    <m/>
    <m/>
    <x v="0"/>
    <m/>
  </r>
  <r>
    <x v="14"/>
    <x v="7"/>
    <x v="91"/>
    <n v="1"/>
    <m/>
    <m/>
    <x v="0"/>
    <m/>
  </r>
  <r>
    <x v="14"/>
    <x v="7"/>
    <x v="1"/>
    <m/>
    <m/>
    <m/>
    <x v="0"/>
    <m/>
  </r>
  <r>
    <x v="14"/>
    <x v="7"/>
    <x v="92"/>
    <m/>
    <m/>
    <m/>
    <x v="0"/>
    <m/>
  </r>
  <r>
    <x v="14"/>
    <x v="7"/>
    <x v="1"/>
    <m/>
    <m/>
    <m/>
    <x v="0"/>
    <m/>
  </r>
  <r>
    <x v="14"/>
    <x v="7"/>
    <x v="93"/>
    <m/>
    <m/>
    <m/>
    <x v="0"/>
    <m/>
  </r>
  <r>
    <x v="14"/>
    <x v="7"/>
    <x v="1"/>
    <m/>
    <m/>
    <m/>
    <x v="0"/>
    <m/>
  </r>
  <r>
    <x v="15"/>
    <x v="0"/>
    <x v="94"/>
    <n v="294"/>
    <n v="0"/>
    <n v="0"/>
    <x v="0"/>
    <n v="0"/>
  </r>
  <r>
    <x v="15"/>
    <x v="0"/>
    <x v="95"/>
    <n v="178"/>
    <m/>
    <m/>
    <x v="0"/>
    <m/>
  </r>
  <r>
    <x v="15"/>
    <x v="0"/>
    <x v="96"/>
    <n v="5"/>
    <m/>
    <m/>
    <x v="0"/>
    <m/>
  </r>
  <r>
    <x v="15"/>
    <x v="0"/>
    <x v="97"/>
    <n v="55"/>
    <m/>
    <m/>
    <x v="0"/>
    <m/>
  </r>
  <r>
    <x v="15"/>
    <x v="0"/>
    <x v="1"/>
    <m/>
    <m/>
    <m/>
    <x v="0"/>
    <m/>
  </r>
  <r>
    <x v="15"/>
    <x v="0"/>
    <x v="1"/>
    <m/>
    <m/>
    <m/>
    <x v="0"/>
    <m/>
  </r>
  <r>
    <x v="15"/>
    <x v="0"/>
    <x v="1"/>
    <m/>
    <m/>
    <m/>
    <x v="0"/>
    <m/>
  </r>
  <r>
    <x v="16"/>
    <x v="8"/>
    <x v="98"/>
    <n v="23"/>
    <n v="0"/>
    <n v="0"/>
    <x v="0"/>
    <n v="0"/>
  </r>
  <r>
    <x v="16"/>
    <x v="8"/>
    <x v="1"/>
    <m/>
    <m/>
    <m/>
    <x v="0"/>
    <m/>
  </r>
  <r>
    <x v="16"/>
    <x v="8"/>
    <x v="1"/>
    <m/>
    <m/>
    <m/>
    <x v="0"/>
    <m/>
  </r>
  <r>
    <x v="16"/>
    <x v="8"/>
    <x v="99"/>
    <n v="17"/>
    <m/>
    <m/>
    <x v="0"/>
    <m/>
  </r>
  <r>
    <x v="16"/>
    <x v="8"/>
    <x v="1"/>
    <m/>
    <m/>
    <m/>
    <x v="0"/>
    <m/>
  </r>
  <r>
    <x v="16"/>
    <x v="8"/>
    <x v="100"/>
    <n v="9"/>
    <m/>
    <m/>
    <x v="0"/>
    <m/>
  </r>
  <r>
    <x v="16"/>
    <x v="8"/>
    <x v="1"/>
    <m/>
    <m/>
    <m/>
    <x v="0"/>
    <m/>
  </r>
  <r>
    <x v="16"/>
    <x v="8"/>
    <x v="101"/>
    <n v="10"/>
    <m/>
    <m/>
    <x v="0"/>
    <m/>
  </r>
  <r>
    <x v="16"/>
    <x v="8"/>
    <x v="1"/>
    <m/>
    <m/>
    <m/>
    <x v="0"/>
    <m/>
  </r>
  <r>
    <x v="16"/>
    <x v="8"/>
    <x v="102"/>
    <n v="10"/>
    <m/>
    <m/>
    <x v="0"/>
    <m/>
  </r>
  <r>
    <x v="16"/>
    <x v="8"/>
    <x v="1"/>
    <m/>
    <m/>
    <m/>
    <x v="0"/>
    <m/>
  </r>
  <r>
    <x v="16"/>
    <x v="8"/>
    <x v="1"/>
    <m/>
    <m/>
    <m/>
    <x v="0"/>
    <m/>
  </r>
  <r>
    <x v="17"/>
    <x v="3"/>
    <x v="103"/>
    <n v="86"/>
    <n v="0"/>
    <n v="0"/>
    <x v="0"/>
    <n v="0"/>
  </r>
  <r>
    <x v="17"/>
    <x v="3"/>
    <x v="1"/>
    <m/>
    <m/>
    <m/>
    <x v="0"/>
    <m/>
  </r>
  <r>
    <x v="17"/>
    <x v="3"/>
    <x v="104"/>
    <n v="17"/>
    <m/>
    <m/>
    <x v="0"/>
    <m/>
  </r>
  <r>
    <x v="17"/>
    <x v="3"/>
    <x v="1"/>
    <m/>
    <m/>
    <m/>
    <x v="0"/>
    <m/>
  </r>
  <r>
    <x v="17"/>
    <x v="3"/>
    <x v="105"/>
    <n v="17"/>
    <m/>
    <m/>
    <x v="0"/>
    <m/>
  </r>
  <r>
    <x v="17"/>
    <x v="3"/>
    <x v="1"/>
    <m/>
    <m/>
    <m/>
    <x v="0"/>
    <m/>
  </r>
  <r>
    <x v="17"/>
    <x v="3"/>
    <x v="106"/>
    <n v="4"/>
    <m/>
    <m/>
    <x v="0"/>
    <m/>
  </r>
  <r>
    <x v="17"/>
    <x v="3"/>
    <x v="1"/>
    <m/>
    <m/>
    <m/>
    <x v="0"/>
    <m/>
  </r>
  <r>
    <x v="17"/>
    <x v="3"/>
    <x v="107"/>
    <m/>
    <m/>
    <m/>
    <x v="0"/>
    <m/>
  </r>
  <r>
    <x v="17"/>
    <x v="3"/>
    <x v="1"/>
    <m/>
    <m/>
    <m/>
    <x v="0"/>
    <m/>
  </r>
  <r>
    <x v="17"/>
    <x v="3"/>
    <x v="108"/>
    <m/>
    <m/>
    <m/>
    <x v="0"/>
    <m/>
  </r>
  <r>
    <x v="17"/>
    <x v="3"/>
    <x v="1"/>
    <m/>
    <m/>
    <m/>
    <x v="0"/>
    <m/>
  </r>
  <r>
    <x v="17"/>
    <x v="3"/>
    <x v="109"/>
    <n v="23"/>
    <m/>
    <m/>
    <x v="0"/>
    <m/>
  </r>
  <r>
    <x v="17"/>
    <x v="3"/>
    <x v="1"/>
    <m/>
    <m/>
    <m/>
    <x v="0"/>
    <m/>
  </r>
  <r>
    <x v="18"/>
    <x v="6"/>
    <x v="110"/>
    <n v="182"/>
    <n v="0"/>
    <n v="1"/>
    <x v="0"/>
    <n v="427"/>
  </r>
  <r>
    <x v="18"/>
    <x v="6"/>
    <x v="111"/>
    <n v="147"/>
    <m/>
    <m/>
    <x v="0"/>
    <m/>
  </r>
  <r>
    <x v="18"/>
    <x v="6"/>
    <x v="1"/>
    <m/>
    <m/>
    <m/>
    <x v="0"/>
    <m/>
  </r>
  <r>
    <x v="18"/>
    <x v="6"/>
    <x v="112"/>
    <m/>
    <m/>
    <m/>
    <x v="0"/>
    <m/>
  </r>
  <r>
    <x v="18"/>
    <x v="6"/>
    <x v="1"/>
    <m/>
    <m/>
    <m/>
    <x v="0"/>
    <m/>
  </r>
  <r>
    <x v="18"/>
    <x v="6"/>
    <x v="113"/>
    <m/>
    <m/>
    <m/>
    <x v="0"/>
    <m/>
  </r>
  <r>
    <x v="18"/>
    <x v="6"/>
    <x v="1"/>
    <m/>
    <m/>
    <m/>
    <x v="0"/>
    <m/>
  </r>
  <r>
    <x v="18"/>
    <x v="6"/>
    <x v="114"/>
    <n v="25"/>
    <m/>
    <m/>
    <x v="0"/>
    <m/>
  </r>
  <r>
    <x v="18"/>
    <x v="6"/>
    <x v="115"/>
    <n v="40"/>
    <m/>
    <m/>
    <x v="0"/>
    <m/>
  </r>
  <r>
    <x v="18"/>
    <x v="6"/>
    <x v="116"/>
    <n v="8"/>
    <m/>
    <m/>
    <x v="0"/>
    <m/>
  </r>
  <r>
    <x v="18"/>
    <x v="6"/>
    <x v="1"/>
    <m/>
    <m/>
    <m/>
    <x v="0"/>
    <m/>
  </r>
  <r>
    <x v="18"/>
    <x v="6"/>
    <x v="114"/>
    <n v="25"/>
    <m/>
    <m/>
    <x v="0"/>
    <m/>
  </r>
  <r>
    <x v="18"/>
    <x v="6"/>
    <x v="1"/>
    <m/>
    <m/>
    <m/>
    <x v="0"/>
    <m/>
  </r>
  <r>
    <x v="18"/>
    <x v="6"/>
    <x v="112"/>
    <m/>
    <m/>
    <m/>
    <x v="0"/>
    <m/>
  </r>
  <r>
    <x v="18"/>
    <x v="6"/>
    <x v="1"/>
    <m/>
    <m/>
    <m/>
    <x v="0"/>
    <m/>
  </r>
  <r>
    <x v="18"/>
    <x v="6"/>
    <x v="113"/>
    <m/>
    <m/>
    <m/>
    <x v="0"/>
    <m/>
  </r>
  <r>
    <x v="19"/>
    <x v="7"/>
    <x v="117"/>
    <n v="244"/>
    <n v="0"/>
    <n v="0"/>
    <x v="0"/>
    <n v="0"/>
  </r>
  <r>
    <x v="19"/>
    <x v="7"/>
    <x v="118"/>
    <m/>
    <m/>
    <m/>
    <x v="0"/>
    <m/>
  </r>
  <r>
    <x v="19"/>
    <x v="7"/>
    <x v="119"/>
    <m/>
    <m/>
    <m/>
    <x v="0"/>
    <m/>
  </r>
  <r>
    <x v="19"/>
    <x v="7"/>
    <x v="120"/>
    <n v="82"/>
    <m/>
    <m/>
    <x v="0"/>
    <m/>
  </r>
  <r>
    <x v="19"/>
    <x v="7"/>
    <x v="121"/>
    <n v="63"/>
    <m/>
    <m/>
    <x v="0"/>
    <m/>
  </r>
  <r>
    <x v="19"/>
    <x v="7"/>
    <x v="1"/>
    <m/>
    <m/>
    <m/>
    <x v="0"/>
    <m/>
  </r>
  <r>
    <x v="19"/>
    <x v="7"/>
    <x v="122"/>
    <n v="22"/>
    <m/>
    <m/>
    <x v="0"/>
    <m/>
  </r>
  <r>
    <x v="19"/>
    <x v="7"/>
    <x v="123"/>
    <m/>
    <m/>
    <m/>
    <x v="0"/>
    <m/>
  </r>
  <r>
    <x v="19"/>
    <x v="7"/>
    <x v="1"/>
    <m/>
    <m/>
    <m/>
    <x v="0"/>
    <m/>
  </r>
  <r>
    <x v="20"/>
    <x v="0"/>
    <x v="124"/>
    <n v="1034"/>
    <n v="0"/>
    <n v="0"/>
    <x v="0"/>
    <n v="0"/>
  </r>
  <r>
    <x v="20"/>
    <x v="0"/>
    <x v="125"/>
    <m/>
    <m/>
    <m/>
    <x v="0"/>
    <m/>
  </r>
  <r>
    <x v="20"/>
    <x v="0"/>
    <x v="126"/>
    <m/>
    <m/>
    <m/>
    <x v="0"/>
    <m/>
  </r>
  <r>
    <x v="20"/>
    <x v="0"/>
    <x v="127"/>
    <n v="515"/>
    <m/>
    <m/>
    <x v="0"/>
    <m/>
  </r>
  <r>
    <x v="20"/>
    <x v="0"/>
    <x v="128"/>
    <n v="36"/>
    <m/>
    <m/>
    <x v="0"/>
    <m/>
  </r>
  <r>
    <x v="20"/>
    <x v="0"/>
    <x v="129"/>
    <n v="114"/>
    <m/>
    <m/>
    <x v="0"/>
    <m/>
  </r>
  <r>
    <x v="20"/>
    <x v="0"/>
    <x v="1"/>
    <m/>
    <m/>
    <m/>
    <x v="0"/>
    <m/>
  </r>
  <r>
    <x v="21"/>
    <x v="6"/>
    <x v="130"/>
    <n v="140"/>
    <n v="0"/>
    <n v="0"/>
    <x v="0"/>
    <n v="0"/>
  </r>
  <r>
    <x v="21"/>
    <x v="6"/>
    <x v="131"/>
    <n v="50"/>
    <m/>
    <m/>
    <x v="0"/>
    <m/>
  </r>
  <r>
    <x v="21"/>
    <x v="6"/>
    <x v="132"/>
    <m/>
    <m/>
    <m/>
    <x v="0"/>
    <m/>
  </r>
  <r>
    <x v="21"/>
    <x v="6"/>
    <x v="133"/>
    <m/>
    <m/>
    <m/>
    <x v="0"/>
    <m/>
  </r>
  <r>
    <x v="21"/>
    <x v="6"/>
    <x v="134"/>
    <n v="32"/>
    <m/>
    <m/>
    <x v="0"/>
    <m/>
  </r>
  <r>
    <x v="21"/>
    <x v="6"/>
    <x v="135"/>
    <n v="15"/>
    <m/>
    <m/>
    <x v="0"/>
    <m/>
  </r>
  <r>
    <x v="21"/>
    <x v="6"/>
    <x v="136"/>
    <n v="7"/>
    <m/>
    <m/>
    <x v="0"/>
    <m/>
  </r>
  <r>
    <x v="21"/>
    <x v="6"/>
    <x v="137"/>
    <n v="32"/>
    <m/>
    <m/>
    <x v="0"/>
    <m/>
  </r>
  <r>
    <x v="21"/>
    <x v="6"/>
    <x v="1"/>
    <m/>
    <m/>
    <m/>
    <x v="0"/>
    <m/>
  </r>
  <r>
    <x v="21"/>
    <x v="6"/>
    <x v="132"/>
    <m/>
    <m/>
    <m/>
    <x v="0"/>
    <m/>
  </r>
  <r>
    <x v="21"/>
    <x v="6"/>
    <x v="1"/>
    <m/>
    <m/>
    <m/>
    <x v="0"/>
    <m/>
  </r>
  <r>
    <x v="21"/>
    <x v="6"/>
    <x v="133"/>
    <m/>
    <m/>
    <m/>
    <x v="0"/>
    <m/>
  </r>
  <r>
    <x v="21"/>
    <x v="9"/>
    <x v="138"/>
    <m/>
    <n v="7"/>
    <n v="10"/>
    <x v="0"/>
    <n v="23.5"/>
  </r>
  <r>
    <x v="21"/>
    <x v="10"/>
    <x v="139"/>
    <n v="125"/>
    <m/>
    <m/>
    <x v="1"/>
    <m/>
  </r>
  <r>
    <x v="21"/>
    <x v="10"/>
    <x v="140"/>
    <m/>
    <m/>
    <m/>
    <x v="1"/>
    <m/>
  </r>
  <r>
    <x v="21"/>
    <x v="10"/>
    <x v="141"/>
    <n v="78"/>
    <m/>
    <m/>
    <x v="1"/>
    <m/>
  </r>
  <r>
    <x v="21"/>
    <x v="10"/>
    <x v="142"/>
    <m/>
    <m/>
    <m/>
    <x v="1"/>
    <m/>
  </r>
  <r>
    <x v="21"/>
    <x v="10"/>
    <x v="143"/>
    <n v="7"/>
    <m/>
    <m/>
    <x v="1"/>
    <m/>
  </r>
  <r>
    <x v="21"/>
    <x v="10"/>
    <x v="144"/>
    <n v="32"/>
    <m/>
    <m/>
    <x v="1"/>
    <m/>
  </r>
  <r>
    <x v="21"/>
    <x v="10"/>
    <x v="1"/>
    <m/>
    <m/>
    <m/>
    <x v="1"/>
    <m/>
  </r>
  <r>
    <x v="22"/>
    <x v="11"/>
    <x v="145"/>
    <n v="698"/>
    <n v="2"/>
    <n v="3"/>
    <x v="0"/>
    <n v="245"/>
  </r>
  <r>
    <x v="22"/>
    <x v="11"/>
    <x v="1"/>
    <m/>
    <m/>
    <m/>
    <x v="0"/>
    <m/>
  </r>
  <r>
    <x v="22"/>
    <x v="11"/>
    <x v="146"/>
    <m/>
    <m/>
    <m/>
    <x v="0"/>
    <m/>
  </r>
  <r>
    <x v="22"/>
    <x v="11"/>
    <x v="1"/>
    <m/>
    <m/>
    <m/>
    <x v="0"/>
    <m/>
  </r>
  <r>
    <x v="22"/>
    <x v="11"/>
    <x v="147"/>
    <m/>
    <m/>
    <m/>
    <x v="0"/>
    <m/>
  </r>
  <r>
    <x v="22"/>
    <x v="11"/>
    <x v="1"/>
    <m/>
    <m/>
    <m/>
    <x v="0"/>
    <m/>
  </r>
  <r>
    <x v="22"/>
    <x v="11"/>
    <x v="148"/>
    <m/>
    <m/>
    <m/>
    <x v="0"/>
    <m/>
  </r>
  <r>
    <x v="22"/>
    <x v="11"/>
    <x v="1"/>
    <m/>
    <m/>
    <m/>
    <x v="0"/>
    <m/>
  </r>
  <r>
    <x v="22"/>
    <x v="11"/>
    <x v="149"/>
    <n v="37"/>
    <m/>
    <m/>
    <x v="0"/>
    <m/>
  </r>
  <r>
    <x v="22"/>
    <x v="11"/>
    <x v="1"/>
    <m/>
    <m/>
    <m/>
    <x v="0"/>
    <m/>
  </r>
  <r>
    <x v="23"/>
    <x v="1"/>
    <x v="150"/>
    <m/>
    <n v="0"/>
    <n v="0"/>
    <x v="0"/>
    <n v="0"/>
  </r>
  <r>
    <x v="23"/>
    <x v="1"/>
    <x v="1"/>
    <m/>
    <m/>
    <m/>
    <x v="0"/>
    <m/>
  </r>
  <r>
    <x v="23"/>
    <x v="1"/>
    <x v="151"/>
    <m/>
    <m/>
    <m/>
    <x v="0"/>
    <m/>
  </r>
  <r>
    <x v="23"/>
    <x v="1"/>
    <x v="1"/>
    <m/>
    <m/>
    <m/>
    <x v="0"/>
    <m/>
  </r>
  <r>
    <x v="23"/>
    <x v="1"/>
    <x v="152"/>
    <n v="57"/>
    <m/>
    <m/>
    <x v="0"/>
    <m/>
  </r>
  <r>
    <x v="23"/>
    <x v="1"/>
    <x v="1"/>
    <m/>
    <m/>
    <m/>
    <x v="0"/>
    <m/>
  </r>
  <r>
    <x v="23"/>
    <x v="1"/>
    <x v="153"/>
    <m/>
    <m/>
    <m/>
    <x v="0"/>
    <m/>
  </r>
  <r>
    <x v="23"/>
    <x v="1"/>
    <x v="1"/>
    <m/>
    <m/>
    <m/>
    <x v="0"/>
    <m/>
  </r>
  <r>
    <x v="23"/>
    <x v="1"/>
    <x v="154"/>
    <m/>
    <m/>
    <m/>
    <x v="0"/>
    <m/>
  </r>
  <r>
    <x v="23"/>
    <x v="1"/>
    <x v="1"/>
    <m/>
    <m/>
    <m/>
    <x v="0"/>
    <m/>
  </r>
  <r>
    <x v="23"/>
    <x v="1"/>
    <x v="155"/>
    <m/>
    <m/>
    <m/>
    <x v="0"/>
    <m/>
  </r>
  <r>
    <x v="23"/>
    <x v="1"/>
    <x v="1"/>
    <m/>
    <m/>
    <m/>
    <x v="0"/>
    <m/>
  </r>
  <r>
    <x v="23"/>
    <x v="1"/>
    <x v="156"/>
    <m/>
    <m/>
    <m/>
    <x v="0"/>
    <m/>
  </r>
  <r>
    <x v="24"/>
    <x v="4"/>
    <x v="157"/>
    <m/>
    <n v="0"/>
    <n v="1"/>
    <x v="0"/>
    <n v="19"/>
  </r>
  <r>
    <x v="24"/>
    <x v="4"/>
    <x v="158"/>
    <n v="19"/>
    <m/>
    <m/>
    <x v="0"/>
    <m/>
  </r>
  <r>
    <x v="24"/>
    <x v="4"/>
    <x v="159"/>
    <m/>
    <m/>
    <m/>
    <x v="0"/>
    <m/>
  </r>
  <r>
    <x v="24"/>
    <x v="4"/>
    <x v="160"/>
    <m/>
    <m/>
    <m/>
    <x v="0"/>
    <m/>
  </r>
  <r>
    <x v="24"/>
    <x v="4"/>
    <x v="161"/>
    <m/>
    <m/>
    <m/>
    <x v="0"/>
    <m/>
  </r>
  <r>
    <x v="24"/>
    <x v="4"/>
    <x v="162"/>
    <m/>
    <m/>
    <m/>
    <x v="0"/>
    <m/>
  </r>
  <r>
    <x v="24"/>
    <x v="4"/>
    <x v="163"/>
    <m/>
    <m/>
    <m/>
    <x v="0"/>
    <m/>
  </r>
  <r>
    <x v="25"/>
    <x v="12"/>
    <x v="164"/>
    <n v="797"/>
    <n v="1"/>
    <n v="4"/>
    <x v="0"/>
    <n v="388.25"/>
  </r>
  <r>
    <x v="25"/>
    <x v="12"/>
    <x v="165"/>
    <m/>
    <m/>
    <m/>
    <x v="0"/>
    <m/>
  </r>
  <r>
    <x v="25"/>
    <x v="12"/>
    <x v="1"/>
    <m/>
    <m/>
    <m/>
    <x v="0"/>
    <m/>
  </r>
  <r>
    <x v="25"/>
    <x v="12"/>
    <x v="166"/>
    <m/>
    <m/>
    <m/>
    <x v="0"/>
    <m/>
  </r>
  <r>
    <x v="25"/>
    <x v="12"/>
    <x v="167"/>
    <m/>
    <m/>
    <m/>
    <x v="0"/>
    <m/>
  </r>
  <r>
    <x v="25"/>
    <x v="12"/>
    <x v="168"/>
    <n v="128"/>
    <m/>
    <m/>
    <x v="0"/>
    <m/>
  </r>
  <r>
    <x v="25"/>
    <x v="12"/>
    <x v="169"/>
    <n v="583"/>
    <m/>
    <m/>
    <x v="0"/>
    <m/>
  </r>
  <r>
    <x v="25"/>
    <x v="12"/>
    <x v="170"/>
    <n v="45"/>
    <m/>
    <m/>
    <x v="0"/>
    <m/>
  </r>
  <r>
    <x v="25"/>
    <x v="12"/>
    <x v="171"/>
    <m/>
    <m/>
    <m/>
    <x v="0"/>
    <m/>
  </r>
  <r>
    <x v="25"/>
    <x v="12"/>
    <x v="1"/>
    <m/>
    <m/>
    <m/>
    <x v="0"/>
    <m/>
  </r>
  <r>
    <x v="26"/>
    <x v="11"/>
    <x v="1"/>
    <m/>
    <n v="0"/>
    <n v="0"/>
    <x v="0"/>
    <n v="0"/>
  </r>
  <r>
    <x v="26"/>
    <x v="11"/>
    <x v="1"/>
    <m/>
    <m/>
    <m/>
    <x v="0"/>
    <m/>
  </r>
  <r>
    <x v="27"/>
    <x v="9"/>
    <x v="172"/>
    <n v="431"/>
    <n v="1"/>
    <n v="1"/>
    <x v="0"/>
    <n v="692"/>
  </r>
  <r>
    <x v="27"/>
    <x v="9"/>
    <x v="173"/>
    <n v="214"/>
    <m/>
    <m/>
    <x v="0"/>
    <m/>
  </r>
  <r>
    <x v="27"/>
    <x v="9"/>
    <x v="174"/>
    <n v="47"/>
    <m/>
    <m/>
    <x v="0"/>
    <m/>
  </r>
  <r>
    <x v="27"/>
    <x v="9"/>
    <x v="175"/>
    <m/>
    <m/>
    <m/>
    <x v="0"/>
    <m/>
  </r>
  <r>
    <x v="27"/>
    <x v="9"/>
    <x v="176"/>
    <m/>
    <m/>
    <m/>
    <x v="0"/>
    <m/>
  </r>
  <r>
    <x v="28"/>
    <x v="5"/>
    <x v="177"/>
    <n v="43"/>
    <n v="0"/>
    <n v="0"/>
    <x v="0"/>
    <n v="0"/>
  </r>
  <r>
    <x v="28"/>
    <x v="5"/>
    <x v="1"/>
    <m/>
    <m/>
    <m/>
    <x v="0"/>
    <m/>
  </r>
  <r>
    <x v="28"/>
    <x v="5"/>
    <x v="178"/>
    <n v="7"/>
    <m/>
    <m/>
    <x v="0"/>
    <m/>
  </r>
  <r>
    <x v="28"/>
    <x v="5"/>
    <x v="1"/>
    <m/>
    <m/>
    <m/>
    <x v="0"/>
    <m/>
  </r>
  <r>
    <x v="28"/>
    <x v="5"/>
    <x v="179"/>
    <n v="35"/>
    <m/>
    <m/>
    <x v="0"/>
    <m/>
  </r>
  <r>
    <x v="28"/>
    <x v="5"/>
    <x v="1"/>
    <m/>
    <m/>
    <m/>
    <x v="0"/>
    <m/>
  </r>
  <r>
    <x v="28"/>
    <x v="5"/>
    <x v="180"/>
    <n v="16"/>
    <m/>
    <m/>
    <x v="0"/>
    <m/>
  </r>
  <r>
    <x v="28"/>
    <x v="5"/>
    <x v="1"/>
    <m/>
    <m/>
    <m/>
    <x v="0"/>
    <m/>
  </r>
  <r>
    <x v="28"/>
    <x v="5"/>
    <x v="181"/>
    <n v="1"/>
    <m/>
    <m/>
    <x v="0"/>
    <m/>
  </r>
  <r>
    <x v="28"/>
    <x v="5"/>
    <x v="1"/>
    <m/>
    <m/>
    <m/>
    <x v="0"/>
    <m/>
  </r>
  <r>
    <x v="28"/>
    <x v="5"/>
    <x v="182"/>
    <m/>
    <m/>
    <m/>
    <x v="0"/>
    <m/>
  </r>
  <r>
    <x v="28"/>
    <x v="5"/>
    <x v="1"/>
    <m/>
    <m/>
    <m/>
    <x v="0"/>
    <m/>
  </r>
  <r>
    <x v="28"/>
    <x v="5"/>
    <x v="183"/>
    <m/>
    <m/>
    <m/>
    <x v="0"/>
    <m/>
  </r>
  <r>
    <x v="29"/>
    <x v="1"/>
    <x v="184"/>
    <n v="42"/>
    <n v="0"/>
    <n v="0"/>
    <x v="0"/>
    <n v="0"/>
  </r>
  <r>
    <x v="29"/>
    <x v="1"/>
    <x v="1"/>
    <m/>
    <m/>
    <m/>
    <x v="0"/>
    <m/>
  </r>
  <r>
    <x v="29"/>
    <x v="1"/>
    <x v="185"/>
    <n v="17"/>
    <m/>
    <m/>
    <x v="0"/>
    <m/>
  </r>
  <r>
    <x v="29"/>
    <x v="1"/>
    <x v="1"/>
    <m/>
    <m/>
    <m/>
    <x v="0"/>
    <m/>
  </r>
  <r>
    <x v="29"/>
    <x v="1"/>
    <x v="186"/>
    <n v="12"/>
    <m/>
    <m/>
    <x v="0"/>
    <m/>
  </r>
  <r>
    <x v="29"/>
    <x v="1"/>
    <x v="1"/>
    <m/>
    <m/>
    <m/>
    <x v="0"/>
    <m/>
  </r>
  <r>
    <x v="29"/>
    <x v="1"/>
    <x v="187"/>
    <n v="9"/>
    <m/>
    <m/>
    <x v="0"/>
    <m/>
  </r>
  <r>
    <x v="29"/>
    <x v="1"/>
    <x v="1"/>
    <m/>
    <m/>
    <m/>
    <x v="0"/>
    <m/>
  </r>
  <r>
    <x v="29"/>
    <x v="1"/>
    <x v="188"/>
    <m/>
    <m/>
    <m/>
    <x v="0"/>
    <m/>
  </r>
  <r>
    <x v="30"/>
    <x v="12"/>
    <x v="189"/>
    <n v="191"/>
    <n v="0"/>
    <n v="1"/>
    <x v="0"/>
    <n v="524"/>
  </r>
  <r>
    <x v="30"/>
    <x v="12"/>
    <x v="190"/>
    <n v="84"/>
    <m/>
    <m/>
    <x v="0"/>
    <m/>
  </r>
  <r>
    <x v="30"/>
    <x v="12"/>
    <x v="191"/>
    <n v="178"/>
    <m/>
    <m/>
    <x v="0"/>
    <m/>
  </r>
  <r>
    <x v="30"/>
    <x v="12"/>
    <x v="192"/>
    <n v="12"/>
    <m/>
    <m/>
    <x v="0"/>
    <m/>
  </r>
  <r>
    <x v="30"/>
    <x v="12"/>
    <x v="193"/>
    <n v="59"/>
    <m/>
    <m/>
    <x v="0"/>
    <m/>
  </r>
  <r>
    <x v="30"/>
    <x v="12"/>
    <x v="194"/>
    <m/>
    <m/>
    <m/>
    <x v="0"/>
    <m/>
  </r>
  <r>
    <x v="31"/>
    <x v="2"/>
    <x v="195"/>
    <n v="43"/>
    <n v="0"/>
    <n v="0"/>
    <x v="0"/>
    <n v="0"/>
  </r>
  <r>
    <x v="31"/>
    <x v="2"/>
    <x v="1"/>
    <m/>
    <m/>
    <m/>
    <x v="0"/>
    <m/>
  </r>
  <r>
    <x v="31"/>
    <x v="2"/>
    <x v="196"/>
    <n v="50"/>
    <m/>
    <m/>
    <x v="0"/>
    <m/>
  </r>
  <r>
    <x v="31"/>
    <x v="2"/>
    <x v="1"/>
    <m/>
    <m/>
    <m/>
    <x v="0"/>
    <m/>
  </r>
  <r>
    <x v="31"/>
    <x v="2"/>
    <x v="197"/>
    <n v="13"/>
    <m/>
    <m/>
    <x v="0"/>
    <m/>
  </r>
  <r>
    <x v="31"/>
    <x v="2"/>
    <x v="1"/>
    <m/>
    <m/>
    <m/>
    <x v="0"/>
    <m/>
  </r>
  <r>
    <x v="31"/>
    <x v="2"/>
    <x v="198"/>
    <n v="25"/>
    <m/>
    <m/>
    <x v="0"/>
    <m/>
  </r>
  <r>
    <x v="31"/>
    <x v="2"/>
    <x v="1"/>
    <m/>
    <m/>
    <m/>
    <x v="0"/>
    <m/>
  </r>
  <r>
    <x v="31"/>
    <x v="2"/>
    <x v="199"/>
    <n v="4"/>
    <m/>
    <m/>
    <x v="0"/>
    <m/>
  </r>
  <r>
    <x v="31"/>
    <x v="2"/>
    <x v="1"/>
    <m/>
    <m/>
    <m/>
    <x v="0"/>
    <m/>
  </r>
  <r>
    <x v="31"/>
    <x v="2"/>
    <x v="200"/>
    <m/>
    <m/>
    <m/>
    <x v="0"/>
    <m/>
  </r>
  <r>
    <x v="31"/>
    <x v="2"/>
    <x v="1"/>
    <m/>
    <m/>
    <m/>
    <x v="0"/>
    <m/>
  </r>
  <r>
    <x v="31"/>
    <x v="2"/>
    <x v="201"/>
    <m/>
    <m/>
    <m/>
    <x v="0"/>
    <m/>
  </r>
  <r>
    <x v="32"/>
    <x v="13"/>
    <x v="202"/>
    <n v="499"/>
    <n v="0"/>
    <n v="0"/>
    <x v="0"/>
    <n v="0"/>
  </r>
  <r>
    <x v="32"/>
    <x v="13"/>
    <x v="203"/>
    <m/>
    <m/>
    <m/>
    <x v="0"/>
    <m/>
  </r>
  <r>
    <x v="32"/>
    <x v="13"/>
    <x v="204"/>
    <n v="277"/>
    <m/>
    <m/>
    <x v="0"/>
    <m/>
  </r>
  <r>
    <x v="32"/>
    <x v="13"/>
    <x v="205"/>
    <m/>
    <m/>
    <m/>
    <x v="0"/>
    <m/>
  </r>
  <r>
    <x v="32"/>
    <x v="13"/>
    <x v="206"/>
    <n v="4"/>
    <m/>
    <m/>
    <x v="0"/>
    <m/>
  </r>
  <r>
    <x v="32"/>
    <x v="13"/>
    <x v="207"/>
    <n v="89"/>
    <m/>
    <m/>
    <x v="0"/>
    <m/>
  </r>
  <r>
    <x v="32"/>
    <x v="13"/>
    <x v="1"/>
    <m/>
    <m/>
    <m/>
    <x v="0"/>
    <m/>
  </r>
  <r>
    <x v="33"/>
    <x v="1"/>
    <x v="208"/>
    <n v="294"/>
    <n v="0"/>
    <n v="2"/>
    <x v="0"/>
    <n v="214"/>
  </r>
  <r>
    <x v="33"/>
    <x v="1"/>
    <x v="209"/>
    <n v="15"/>
    <m/>
    <m/>
    <x v="0"/>
    <m/>
  </r>
  <r>
    <x v="33"/>
    <x v="1"/>
    <x v="210"/>
    <m/>
    <m/>
    <m/>
    <x v="0"/>
    <m/>
  </r>
  <r>
    <x v="33"/>
    <x v="1"/>
    <x v="211"/>
    <n v="76"/>
    <m/>
    <m/>
    <x v="0"/>
    <m/>
  </r>
  <r>
    <x v="33"/>
    <x v="1"/>
    <x v="212"/>
    <m/>
    <m/>
    <m/>
    <x v="0"/>
    <m/>
  </r>
  <r>
    <x v="33"/>
    <x v="1"/>
    <x v="213"/>
    <n v="11"/>
    <m/>
    <m/>
    <x v="0"/>
    <m/>
  </r>
  <r>
    <x v="33"/>
    <x v="1"/>
    <x v="214"/>
    <n v="32"/>
    <m/>
    <m/>
    <x v="0"/>
    <m/>
  </r>
  <r>
    <x v="34"/>
    <x v="14"/>
    <x v="215"/>
    <n v="748"/>
    <n v="7"/>
    <n v="12"/>
    <x v="0"/>
    <n v="109.25"/>
  </r>
  <r>
    <x v="34"/>
    <x v="14"/>
    <x v="1"/>
    <m/>
    <m/>
    <m/>
    <x v="0"/>
    <m/>
  </r>
  <r>
    <x v="34"/>
    <x v="14"/>
    <x v="216"/>
    <m/>
    <m/>
    <m/>
    <x v="0"/>
    <m/>
  </r>
  <r>
    <x v="34"/>
    <x v="14"/>
    <x v="1"/>
    <m/>
    <m/>
    <m/>
    <x v="0"/>
    <m/>
  </r>
  <r>
    <x v="34"/>
    <x v="14"/>
    <x v="217"/>
    <m/>
    <m/>
    <m/>
    <x v="0"/>
    <m/>
  </r>
  <r>
    <x v="34"/>
    <x v="14"/>
    <x v="1"/>
    <m/>
    <m/>
    <m/>
    <x v="0"/>
    <m/>
  </r>
  <r>
    <x v="34"/>
    <x v="14"/>
    <x v="218"/>
    <n v="254"/>
    <m/>
    <m/>
    <x v="0"/>
    <m/>
  </r>
  <r>
    <x v="34"/>
    <x v="14"/>
    <x v="219"/>
    <n v="48"/>
    <m/>
    <m/>
    <x v="0"/>
    <m/>
  </r>
  <r>
    <x v="34"/>
    <x v="14"/>
    <x v="220"/>
    <n v="167"/>
    <m/>
    <m/>
    <x v="0"/>
    <m/>
  </r>
  <r>
    <x v="34"/>
    <x v="14"/>
    <x v="221"/>
    <n v="94"/>
    <m/>
    <m/>
    <x v="0"/>
    <m/>
  </r>
  <r>
    <x v="35"/>
    <x v="1"/>
    <x v="222"/>
    <n v="1863"/>
    <n v="9"/>
    <n v="16"/>
    <x v="0"/>
    <n v="120.125"/>
  </r>
  <r>
    <x v="35"/>
    <x v="1"/>
    <x v="223"/>
    <m/>
    <m/>
    <m/>
    <x v="0"/>
    <m/>
  </r>
  <r>
    <x v="35"/>
    <x v="1"/>
    <x v="1"/>
    <m/>
    <m/>
    <m/>
    <x v="0"/>
    <m/>
  </r>
  <r>
    <x v="35"/>
    <x v="1"/>
    <x v="224"/>
    <m/>
    <m/>
    <m/>
    <x v="0"/>
    <m/>
  </r>
  <r>
    <x v="35"/>
    <x v="1"/>
    <x v="225"/>
    <m/>
    <m/>
    <m/>
    <x v="0"/>
    <m/>
  </r>
  <r>
    <x v="35"/>
    <x v="1"/>
    <x v="226"/>
    <m/>
    <m/>
    <m/>
    <x v="0"/>
    <m/>
  </r>
  <r>
    <x v="35"/>
    <x v="1"/>
    <x v="227"/>
    <n v="59"/>
    <m/>
    <m/>
    <x v="0"/>
    <m/>
  </r>
  <r>
    <x v="35"/>
    <x v="1"/>
    <x v="1"/>
    <m/>
    <m/>
    <m/>
    <x v="0"/>
    <m/>
  </r>
  <r>
    <x v="36"/>
    <x v="6"/>
    <x v="228"/>
    <n v="228"/>
    <n v="0"/>
    <n v="0"/>
    <x v="0"/>
    <n v="0"/>
  </r>
  <r>
    <x v="36"/>
    <x v="6"/>
    <x v="229"/>
    <n v="184"/>
    <m/>
    <m/>
    <x v="0"/>
    <m/>
  </r>
  <r>
    <x v="36"/>
    <x v="6"/>
    <x v="230"/>
    <n v="101"/>
    <m/>
    <m/>
    <x v="0"/>
    <m/>
  </r>
  <r>
    <x v="36"/>
    <x v="6"/>
    <x v="231"/>
    <n v="6"/>
    <m/>
    <m/>
    <x v="0"/>
    <m/>
  </r>
  <r>
    <x v="36"/>
    <x v="6"/>
    <x v="232"/>
    <n v="18"/>
    <m/>
    <m/>
    <x v="0"/>
    <m/>
  </r>
  <r>
    <x v="36"/>
    <x v="6"/>
    <x v="1"/>
    <m/>
    <m/>
    <m/>
    <x v="0"/>
    <m/>
  </r>
  <r>
    <x v="37"/>
    <x v="13"/>
    <x v="233"/>
    <n v="418"/>
    <n v="0"/>
    <n v="0"/>
    <x v="0"/>
    <n v="0"/>
  </r>
  <r>
    <x v="37"/>
    <x v="13"/>
    <x v="234"/>
    <m/>
    <m/>
    <m/>
    <x v="0"/>
    <m/>
  </r>
  <r>
    <x v="37"/>
    <x v="13"/>
    <x v="235"/>
    <n v="287"/>
    <m/>
    <m/>
    <x v="0"/>
    <m/>
  </r>
  <r>
    <x v="37"/>
    <x v="13"/>
    <x v="236"/>
    <n v="102"/>
    <m/>
    <m/>
    <x v="0"/>
    <m/>
  </r>
  <r>
    <x v="37"/>
    <x v="13"/>
    <x v="237"/>
    <n v="46"/>
    <m/>
    <m/>
    <x v="0"/>
    <m/>
  </r>
  <r>
    <x v="37"/>
    <x v="13"/>
    <x v="1"/>
    <m/>
    <m/>
    <m/>
    <x v="0"/>
    <m/>
  </r>
  <r>
    <x v="38"/>
    <x v="5"/>
    <x v="238"/>
    <n v="179"/>
    <n v="1"/>
    <n v="5"/>
    <x v="0"/>
    <n v="80.400000000000006"/>
  </r>
  <r>
    <x v="38"/>
    <x v="5"/>
    <x v="1"/>
    <m/>
    <m/>
    <m/>
    <x v="0"/>
    <m/>
  </r>
  <r>
    <x v="38"/>
    <x v="5"/>
    <x v="239"/>
    <n v="36"/>
    <m/>
    <m/>
    <x v="0"/>
    <m/>
  </r>
  <r>
    <x v="38"/>
    <x v="5"/>
    <x v="1"/>
    <m/>
    <m/>
    <m/>
    <x v="0"/>
    <m/>
  </r>
  <r>
    <x v="38"/>
    <x v="5"/>
    <x v="240"/>
    <n v="126"/>
    <m/>
    <m/>
    <x v="0"/>
    <m/>
  </r>
  <r>
    <x v="38"/>
    <x v="5"/>
    <x v="1"/>
    <m/>
    <m/>
    <m/>
    <x v="0"/>
    <m/>
  </r>
  <r>
    <x v="38"/>
    <x v="5"/>
    <x v="241"/>
    <n v="22"/>
    <m/>
    <m/>
    <x v="0"/>
    <m/>
  </r>
  <r>
    <x v="38"/>
    <x v="5"/>
    <x v="1"/>
    <m/>
    <m/>
    <m/>
    <x v="0"/>
    <m/>
  </r>
  <r>
    <x v="38"/>
    <x v="5"/>
    <x v="242"/>
    <m/>
    <m/>
    <m/>
    <x v="0"/>
    <m/>
  </r>
  <r>
    <x v="38"/>
    <x v="5"/>
    <x v="1"/>
    <m/>
    <m/>
    <m/>
    <x v="0"/>
    <m/>
  </r>
  <r>
    <x v="38"/>
    <x v="5"/>
    <x v="243"/>
    <m/>
    <m/>
    <m/>
    <x v="0"/>
    <m/>
  </r>
  <r>
    <x v="38"/>
    <x v="5"/>
    <x v="1"/>
    <m/>
    <m/>
    <m/>
    <x v="0"/>
    <m/>
  </r>
  <r>
    <x v="38"/>
    <x v="5"/>
    <x v="244"/>
    <n v="39"/>
    <m/>
    <m/>
    <x v="0"/>
    <m/>
  </r>
  <r>
    <x v="38"/>
    <x v="5"/>
    <x v="1"/>
    <m/>
    <m/>
    <m/>
    <x v="0"/>
    <m/>
  </r>
  <r>
    <x v="39"/>
    <x v="14"/>
    <x v="245"/>
    <n v="782"/>
    <n v="3"/>
    <n v="2"/>
    <x v="0"/>
    <n v="579.5"/>
  </r>
  <r>
    <x v="39"/>
    <x v="14"/>
    <x v="246"/>
    <m/>
    <m/>
    <m/>
    <x v="0"/>
    <m/>
  </r>
  <r>
    <x v="39"/>
    <x v="14"/>
    <x v="247"/>
    <n v="167"/>
    <m/>
    <m/>
    <x v="0"/>
    <m/>
  </r>
  <r>
    <x v="39"/>
    <x v="14"/>
    <x v="248"/>
    <n v="28"/>
    <m/>
    <m/>
    <x v="0"/>
    <m/>
  </r>
  <r>
    <x v="39"/>
    <x v="14"/>
    <x v="249"/>
    <n v="110"/>
    <m/>
    <m/>
    <x v="0"/>
    <m/>
  </r>
  <r>
    <x v="39"/>
    <x v="14"/>
    <x v="250"/>
    <n v="72"/>
    <m/>
    <m/>
    <x v="0"/>
    <m/>
  </r>
  <r>
    <x v="39"/>
    <x v="14"/>
    <x v="1"/>
    <m/>
    <m/>
    <m/>
    <x v="0"/>
    <m/>
  </r>
  <r>
    <x v="40"/>
    <x v="13"/>
    <x v="251"/>
    <m/>
    <n v="0"/>
    <n v="1"/>
    <x v="0"/>
    <n v="312"/>
  </r>
  <r>
    <x v="40"/>
    <x v="13"/>
    <x v="252"/>
    <n v="178"/>
    <m/>
    <m/>
    <x v="0"/>
    <m/>
  </r>
  <r>
    <x v="40"/>
    <x v="13"/>
    <x v="253"/>
    <n v="74"/>
    <m/>
    <m/>
    <x v="0"/>
    <m/>
  </r>
  <r>
    <x v="40"/>
    <x v="13"/>
    <x v="254"/>
    <n v="17"/>
    <m/>
    <m/>
    <x v="0"/>
    <m/>
  </r>
  <r>
    <x v="40"/>
    <x v="13"/>
    <x v="255"/>
    <n v="43"/>
    <m/>
    <m/>
    <x v="0"/>
    <m/>
  </r>
  <r>
    <x v="40"/>
    <x v="13"/>
    <x v="1"/>
    <m/>
    <m/>
    <m/>
    <x v="0"/>
    <m/>
  </r>
  <r>
    <x v="41"/>
    <x v="3"/>
    <x v="256"/>
    <m/>
    <n v="0"/>
    <n v="0"/>
    <x v="0"/>
    <n v="0"/>
  </r>
  <r>
    <x v="41"/>
    <x v="3"/>
    <x v="1"/>
    <m/>
    <m/>
    <m/>
    <x v="0"/>
    <m/>
  </r>
  <r>
    <x v="41"/>
    <x v="3"/>
    <x v="257"/>
    <n v="14"/>
    <m/>
    <m/>
    <x v="0"/>
    <m/>
  </r>
  <r>
    <x v="41"/>
    <x v="3"/>
    <x v="1"/>
    <m/>
    <m/>
    <m/>
    <x v="0"/>
    <m/>
  </r>
  <r>
    <x v="41"/>
    <x v="3"/>
    <x v="258"/>
    <n v="37"/>
    <m/>
    <m/>
    <x v="0"/>
    <m/>
  </r>
  <r>
    <x v="41"/>
    <x v="3"/>
    <x v="1"/>
    <m/>
    <m/>
    <m/>
    <x v="0"/>
    <m/>
  </r>
  <r>
    <x v="41"/>
    <x v="3"/>
    <x v="259"/>
    <n v="30"/>
    <m/>
    <m/>
    <x v="0"/>
    <m/>
  </r>
  <r>
    <x v="41"/>
    <x v="3"/>
    <x v="1"/>
    <m/>
    <m/>
    <m/>
    <x v="0"/>
    <m/>
  </r>
  <r>
    <x v="41"/>
    <x v="3"/>
    <x v="260"/>
    <m/>
    <m/>
    <m/>
    <x v="0"/>
    <m/>
  </r>
  <r>
    <x v="42"/>
    <x v="14"/>
    <x v="261"/>
    <n v="456"/>
    <n v="2"/>
    <n v="2"/>
    <x v="0"/>
    <n v="307.5"/>
  </r>
  <r>
    <x v="42"/>
    <x v="14"/>
    <x v="1"/>
    <m/>
    <m/>
    <m/>
    <x v="0"/>
    <m/>
  </r>
  <r>
    <x v="42"/>
    <x v="14"/>
    <x v="262"/>
    <m/>
    <m/>
    <m/>
    <x v="0"/>
    <m/>
  </r>
  <r>
    <x v="42"/>
    <x v="14"/>
    <x v="263"/>
    <m/>
    <m/>
    <m/>
    <x v="0"/>
    <m/>
  </r>
  <r>
    <x v="42"/>
    <x v="14"/>
    <x v="264"/>
    <n v="158"/>
    <m/>
    <m/>
    <x v="0"/>
    <m/>
  </r>
  <r>
    <x v="42"/>
    <x v="14"/>
    <x v="265"/>
    <n v="1"/>
    <m/>
    <m/>
    <x v="0"/>
    <m/>
  </r>
  <r>
    <x v="42"/>
    <x v="14"/>
    <x v="266"/>
    <m/>
    <m/>
    <m/>
    <x v="0"/>
    <m/>
  </r>
  <r>
    <x v="42"/>
    <x v="14"/>
    <x v="267"/>
    <m/>
    <m/>
    <m/>
    <x v="0"/>
    <m/>
  </r>
  <r>
    <x v="42"/>
    <x v="14"/>
    <x v="1"/>
    <m/>
    <m/>
    <m/>
    <x v="0"/>
    <m/>
  </r>
  <r>
    <x v="43"/>
    <x v="15"/>
    <x v="268"/>
    <n v="489"/>
    <n v="0"/>
    <n v="1"/>
    <x v="0"/>
    <n v="684"/>
  </r>
  <r>
    <x v="43"/>
    <x v="15"/>
    <x v="269"/>
    <n v="112"/>
    <m/>
    <m/>
    <x v="0"/>
    <m/>
  </r>
  <r>
    <x v="43"/>
    <x v="15"/>
    <x v="270"/>
    <m/>
    <m/>
    <m/>
    <x v="0"/>
    <m/>
  </r>
  <r>
    <x v="43"/>
    <x v="15"/>
    <x v="271"/>
    <m/>
    <m/>
    <m/>
    <x v="0"/>
    <m/>
  </r>
  <r>
    <x v="43"/>
    <x v="15"/>
    <x v="272"/>
    <n v="7"/>
    <m/>
    <m/>
    <x v="0"/>
    <m/>
  </r>
  <r>
    <x v="43"/>
    <x v="15"/>
    <x v="1"/>
    <m/>
    <m/>
    <m/>
    <x v="0"/>
    <m/>
  </r>
  <r>
    <x v="43"/>
    <x v="15"/>
    <x v="273"/>
    <n v="46"/>
    <m/>
    <m/>
    <x v="0"/>
    <m/>
  </r>
  <r>
    <x v="43"/>
    <x v="15"/>
    <x v="274"/>
    <n v="30"/>
    <m/>
    <m/>
    <x v="0"/>
    <m/>
  </r>
  <r>
    <x v="43"/>
    <x v="15"/>
    <x v="275"/>
    <m/>
    <m/>
    <m/>
    <x v="0"/>
    <m/>
  </r>
  <r>
    <x v="43"/>
    <x v="15"/>
    <x v="1"/>
    <m/>
    <m/>
    <m/>
    <x v="0"/>
    <m/>
  </r>
  <r>
    <x v="44"/>
    <x v="2"/>
    <x v="276"/>
    <n v="47"/>
    <n v="0"/>
    <n v="0"/>
    <x v="0"/>
    <n v="0"/>
  </r>
  <r>
    <x v="44"/>
    <x v="2"/>
    <x v="1"/>
    <m/>
    <m/>
    <m/>
    <x v="0"/>
    <m/>
  </r>
  <r>
    <x v="44"/>
    <x v="2"/>
    <x v="277"/>
    <n v="15"/>
    <m/>
    <m/>
    <x v="0"/>
    <m/>
  </r>
  <r>
    <x v="44"/>
    <x v="2"/>
    <x v="1"/>
    <m/>
    <m/>
    <m/>
    <x v="0"/>
    <m/>
  </r>
  <r>
    <x v="44"/>
    <x v="2"/>
    <x v="278"/>
    <n v="32"/>
    <m/>
    <m/>
    <x v="0"/>
    <m/>
  </r>
  <r>
    <x v="44"/>
    <x v="2"/>
    <x v="1"/>
    <m/>
    <m/>
    <m/>
    <x v="0"/>
    <m/>
  </r>
  <r>
    <x v="44"/>
    <x v="2"/>
    <x v="279"/>
    <n v="16"/>
    <m/>
    <m/>
    <x v="0"/>
    <m/>
  </r>
  <r>
    <x v="44"/>
    <x v="2"/>
    <x v="1"/>
    <m/>
    <m/>
    <m/>
    <x v="0"/>
    <m/>
  </r>
  <r>
    <x v="44"/>
    <x v="2"/>
    <x v="280"/>
    <n v="6"/>
    <m/>
    <m/>
    <x v="0"/>
    <m/>
  </r>
  <r>
    <x v="44"/>
    <x v="2"/>
    <x v="1"/>
    <m/>
    <m/>
    <m/>
    <x v="0"/>
    <m/>
  </r>
  <r>
    <x v="44"/>
    <x v="2"/>
    <x v="281"/>
    <m/>
    <m/>
    <m/>
    <x v="0"/>
    <m/>
  </r>
  <r>
    <x v="44"/>
    <x v="2"/>
    <x v="1"/>
    <m/>
    <m/>
    <m/>
    <x v="0"/>
    <m/>
  </r>
  <r>
    <x v="44"/>
    <x v="2"/>
    <x v="282"/>
    <m/>
    <m/>
    <m/>
    <x v="0"/>
    <m/>
  </r>
  <r>
    <x v="45"/>
    <x v="7"/>
    <x v="283"/>
    <n v="292"/>
    <n v="0"/>
    <n v="1"/>
    <x v="0"/>
    <n v="558"/>
  </r>
  <r>
    <x v="45"/>
    <x v="7"/>
    <x v="284"/>
    <n v="182"/>
    <m/>
    <m/>
    <x v="0"/>
    <m/>
  </r>
  <r>
    <x v="45"/>
    <x v="7"/>
    <x v="285"/>
    <n v="16"/>
    <m/>
    <m/>
    <x v="0"/>
    <m/>
  </r>
  <r>
    <x v="45"/>
    <x v="7"/>
    <x v="286"/>
    <m/>
    <m/>
    <m/>
    <x v="0"/>
    <m/>
  </r>
  <r>
    <x v="45"/>
    <x v="7"/>
    <x v="287"/>
    <n v="60"/>
    <m/>
    <m/>
    <x v="0"/>
    <m/>
  </r>
  <r>
    <x v="45"/>
    <x v="7"/>
    <x v="288"/>
    <n v="8"/>
    <m/>
    <m/>
    <x v="0"/>
    <m/>
  </r>
  <r>
    <x v="46"/>
    <x v="6"/>
    <x v="289"/>
    <n v="251"/>
    <n v="1"/>
    <n v="1"/>
    <x v="0"/>
    <n v="539"/>
  </r>
  <r>
    <x v="46"/>
    <x v="6"/>
    <x v="290"/>
    <n v="165"/>
    <m/>
    <m/>
    <x v="0"/>
    <m/>
  </r>
  <r>
    <x v="46"/>
    <x v="6"/>
    <x v="291"/>
    <m/>
    <m/>
    <m/>
    <x v="0"/>
    <m/>
  </r>
  <r>
    <x v="46"/>
    <x v="6"/>
    <x v="292"/>
    <n v="79"/>
    <m/>
    <m/>
    <x v="0"/>
    <m/>
  </r>
  <r>
    <x v="46"/>
    <x v="6"/>
    <x v="293"/>
    <m/>
    <m/>
    <m/>
    <x v="0"/>
    <m/>
  </r>
  <r>
    <x v="46"/>
    <x v="6"/>
    <x v="294"/>
    <n v="12"/>
    <m/>
    <m/>
    <x v="0"/>
    <m/>
  </r>
  <r>
    <x v="46"/>
    <x v="6"/>
    <x v="295"/>
    <n v="32"/>
    <m/>
    <m/>
    <x v="0"/>
    <m/>
  </r>
  <r>
    <x v="47"/>
    <x v="15"/>
    <x v="296"/>
    <n v="282"/>
    <n v="0"/>
    <n v="0"/>
    <x v="0"/>
    <n v="0"/>
  </r>
  <r>
    <x v="47"/>
    <x v="15"/>
    <x v="297"/>
    <n v="151"/>
    <m/>
    <m/>
    <x v="0"/>
    <m/>
  </r>
  <r>
    <x v="47"/>
    <x v="15"/>
    <x v="298"/>
    <m/>
    <m/>
    <m/>
    <x v="0"/>
    <m/>
  </r>
  <r>
    <x v="47"/>
    <x v="15"/>
    <x v="299"/>
    <n v="47"/>
    <m/>
    <m/>
    <x v="0"/>
    <m/>
  </r>
  <r>
    <x v="47"/>
    <x v="15"/>
    <x v="300"/>
    <m/>
    <m/>
    <m/>
    <x v="0"/>
    <m/>
  </r>
  <r>
    <x v="47"/>
    <x v="15"/>
    <x v="301"/>
    <n v="23"/>
    <m/>
    <m/>
    <x v="0"/>
    <m/>
  </r>
  <r>
    <x v="47"/>
    <x v="15"/>
    <x v="302"/>
    <n v="49"/>
    <m/>
    <m/>
    <x v="0"/>
    <m/>
  </r>
  <r>
    <x v="47"/>
    <x v="15"/>
    <x v="303"/>
    <m/>
    <m/>
    <m/>
    <x v="0"/>
    <m/>
  </r>
  <r>
    <x v="48"/>
    <x v="6"/>
    <x v="304"/>
    <n v="23"/>
    <n v="0"/>
    <n v="0"/>
    <x v="0"/>
    <n v="0"/>
  </r>
  <r>
    <x v="48"/>
    <x v="6"/>
    <x v="1"/>
    <m/>
    <m/>
    <m/>
    <x v="0"/>
    <m/>
  </r>
  <r>
    <x v="48"/>
    <x v="6"/>
    <x v="305"/>
    <m/>
    <m/>
    <m/>
    <x v="0"/>
    <m/>
  </r>
  <r>
    <x v="48"/>
    <x v="6"/>
    <x v="1"/>
    <m/>
    <m/>
    <m/>
    <x v="0"/>
    <m/>
  </r>
  <r>
    <x v="48"/>
    <x v="6"/>
    <x v="306"/>
    <m/>
    <m/>
    <m/>
    <x v="0"/>
    <m/>
  </r>
  <r>
    <x v="48"/>
    <x v="6"/>
    <x v="1"/>
    <m/>
    <m/>
    <m/>
    <x v="0"/>
    <m/>
  </r>
  <r>
    <x v="48"/>
    <x v="6"/>
    <x v="1"/>
    <m/>
    <m/>
    <m/>
    <x v="0"/>
    <m/>
  </r>
  <r>
    <x v="48"/>
    <x v="6"/>
    <x v="307"/>
    <n v="240"/>
    <m/>
    <m/>
    <x v="0"/>
    <m/>
  </r>
  <r>
    <x v="48"/>
    <x v="6"/>
    <x v="1"/>
    <m/>
    <m/>
    <m/>
    <x v="0"/>
    <m/>
  </r>
  <r>
    <x v="48"/>
    <x v="6"/>
    <x v="1"/>
    <m/>
    <m/>
    <m/>
    <x v="0"/>
    <m/>
  </r>
  <r>
    <x v="48"/>
    <x v="6"/>
    <x v="308"/>
    <n v="26"/>
    <m/>
    <m/>
    <x v="0"/>
    <m/>
  </r>
  <r>
    <x v="48"/>
    <x v="6"/>
    <x v="1"/>
    <m/>
    <m/>
    <m/>
    <x v="0"/>
    <m/>
  </r>
  <r>
    <x v="48"/>
    <x v="6"/>
    <x v="1"/>
    <m/>
    <m/>
    <m/>
    <x v="0"/>
    <m/>
  </r>
  <r>
    <x v="48"/>
    <x v="6"/>
    <x v="309"/>
    <n v="19"/>
    <m/>
    <m/>
    <x v="0"/>
    <m/>
  </r>
  <r>
    <x v="48"/>
    <x v="6"/>
    <x v="1"/>
    <m/>
    <m/>
    <m/>
    <x v="0"/>
    <m/>
  </r>
  <r>
    <x v="48"/>
    <x v="6"/>
    <x v="1"/>
    <m/>
    <m/>
    <m/>
    <x v="0"/>
    <m/>
  </r>
  <r>
    <x v="48"/>
    <x v="6"/>
    <x v="310"/>
    <n v="2"/>
    <m/>
    <m/>
    <x v="0"/>
    <m/>
  </r>
  <r>
    <x v="49"/>
    <x v="9"/>
    <x v="311"/>
    <n v="140"/>
    <n v="0"/>
    <n v="0"/>
    <x v="0"/>
    <n v="0"/>
  </r>
  <r>
    <x v="49"/>
    <x v="9"/>
    <x v="312"/>
    <n v="37"/>
    <m/>
    <m/>
    <x v="0"/>
    <m/>
  </r>
  <r>
    <x v="49"/>
    <x v="9"/>
    <x v="313"/>
    <n v="10"/>
    <m/>
    <m/>
    <x v="0"/>
    <m/>
  </r>
  <r>
    <x v="49"/>
    <x v="9"/>
    <x v="1"/>
    <m/>
    <m/>
    <m/>
    <x v="0"/>
    <m/>
  </r>
  <r>
    <x v="49"/>
    <x v="9"/>
    <x v="1"/>
    <m/>
    <m/>
    <m/>
    <x v="0"/>
    <m/>
  </r>
  <r>
    <x v="50"/>
    <x v="1"/>
    <x v="314"/>
    <n v="241"/>
    <n v="0"/>
    <n v="0"/>
    <x v="0"/>
    <n v="0"/>
  </r>
  <r>
    <x v="50"/>
    <x v="1"/>
    <x v="315"/>
    <n v="49"/>
    <m/>
    <m/>
    <x v="0"/>
    <m/>
  </r>
  <r>
    <x v="50"/>
    <x v="1"/>
    <x v="316"/>
    <n v="13"/>
    <m/>
    <m/>
    <x v="0"/>
    <m/>
  </r>
  <r>
    <x v="50"/>
    <x v="1"/>
    <x v="317"/>
    <n v="4"/>
    <m/>
    <m/>
    <x v="0"/>
    <m/>
  </r>
  <r>
    <x v="50"/>
    <x v="1"/>
    <x v="1"/>
    <m/>
    <m/>
    <m/>
    <x v="0"/>
    <m/>
  </r>
  <r>
    <x v="50"/>
    <x v="1"/>
    <x v="318"/>
    <m/>
    <m/>
    <m/>
    <x v="0"/>
    <m/>
  </r>
  <r>
    <x v="50"/>
    <x v="1"/>
    <x v="1"/>
    <m/>
    <m/>
    <m/>
    <x v="0"/>
    <m/>
  </r>
  <r>
    <x v="50"/>
    <x v="1"/>
    <x v="319"/>
    <m/>
    <m/>
    <m/>
    <x v="0"/>
    <m/>
  </r>
  <r>
    <x v="50"/>
    <x v="1"/>
    <x v="1"/>
    <m/>
    <m/>
    <m/>
    <x v="0"/>
    <m/>
  </r>
  <r>
    <x v="50"/>
    <x v="1"/>
    <x v="320"/>
    <m/>
    <m/>
    <m/>
    <x v="0"/>
    <m/>
  </r>
  <r>
    <x v="51"/>
    <x v="13"/>
    <x v="321"/>
    <n v="430"/>
    <n v="0"/>
    <n v="0"/>
    <x v="0"/>
    <n v="0"/>
  </r>
  <r>
    <x v="51"/>
    <x v="13"/>
    <x v="322"/>
    <m/>
    <m/>
    <m/>
    <x v="0"/>
    <m/>
  </r>
  <r>
    <x v="51"/>
    <x v="13"/>
    <x v="323"/>
    <m/>
    <m/>
    <m/>
    <x v="0"/>
    <m/>
  </r>
  <r>
    <x v="51"/>
    <x v="13"/>
    <x v="324"/>
    <n v="368"/>
    <m/>
    <m/>
    <x v="0"/>
    <m/>
  </r>
  <r>
    <x v="51"/>
    <x v="13"/>
    <x v="325"/>
    <m/>
    <m/>
    <m/>
    <x v="0"/>
    <m/>
  </r>
  <r>
    <x v="51"/>
    <x v="13"/>
    <x v="326"/>
    <n v="40"/>
    <m/>
    <m/>
    <x v="0"/>
    <m/>
  </r>
  <r>
    <x v="51"/>
    <x v="13"/>
    <x v="327"/>
    <n v="63"/>
    <m/>
    <m/>
    <x v="0"/>
    <m/>
  </r>
  <r>
    <x v="51"/>
    <x v="13"/>
    <x v="1"/>
    <m/>
    <m/>
    <m/>
    <x v="0"/>
    <m/>
  </r>
  <r>
    <x v="52"/>
    <x v="13"/>
    <x v="328"/>
    <n v="368"/>
    <n v="0"/>
    <n v="1"/>
    <x v="0"/>
    <n v="691"/>
  </r>
  <r>
    <x v="52"/>
    <x v="13"/>
    <x v="329"/>
    <m/>
    <m/>
    <m/>
    <x v="0"/>
    <m/>
  </r>
  <r>
    <x v="52"/>
    <x v="13"/>
    <x v="330"/>
    <m/>
    <m/>
    <m/>
    <x v="0"/>
    <m/>
  </r>
  <r>
    <x v="52"/>
    <x v="13"/>
    <x v="331"/>
    <n v="182"/>
    <m/>
    <m/>
    <x v="0"/>
    <m/>
  </r>
  <r>
    <x v="52"/>
    <x v="13"/>
    <x v="332"/>
    <n v="67"/>
    <m/>
    <m/>
    <x v="0"/>
    <m/>
  </r>
  <r>
    <x v="52"/>
    <x v="13"/>
    <x v="333"/>
    <n v="20"/>
    <m/>
    <m/>
    <x v="0"/>
    <m/>
  </r>
  <r>
    <x v="52"/>
    <x v="13"/>
    <x v="334"/>
    <n v="54"/>
    <m/>
    <m/>
    <x v="0"/>
    <m/>
  </r>
  <r>
    <x v="52"/>
    <x v="13"/>
    <x v="1"/>
    <m/>
    <m/>
    <m/>
    <x v="0"/>
    <m/>
  </r>
  <r>
    <x v="53"/>
    <x v="13"/>
    <x v="335"/>
    <n v="238"/>
    <n v="0"/>
    <n v="2"/>
    <x v="0"/>
    <n v="184"/>
  </r>
  <r>
    <x v="53"/>
    <x v="13"/>
    <x v="336"/>
    <n v="29"/>
    <m/>
    <m/>
    <x v="0"/>
    <m/>
  </r>
  <r>
    <x v="53"/>
    <x v="13"/>
    <x v="337"/>
    <m/>
    <m/>
    <m/>
    <x v="0"/>
    <m/>
  </r>
  <r>
    <x v="53"/>
    <x v="13"/>
    <x v="338"/>
    <n v="52"/>
    <m/>
    <m/>
    <x v="0"/>
    <m/>
  </r>
  <r>
    <x v="53"/>
    <x v="13"/>
    <x v="339"/>
    <m/>
    <m/>
    <m/>
    <x v="0"/>
    <m/>
  </r>
  <r>
    <x v="53"/>
    <x v="13"/>
    <x v="340"/>
    <n v="13"/>
    <m/>
    <m/>
    <x v="0"/>
    <m/>
  </r>
  <r>
    <x v="53"/>
    <x v="13"/>
    <x v="341"/>
    <n v="36"/>
    <m/>
    <m/>
    <x v="0"/>
    <m/>
  </r>
  <r>
    <x v="54"/>
    <x v="6"/>
    <x v="342"/>
    <n v="51"/>
    <n v="0"/>
    <n v="0"/>
    <x v="0"/>
    <n v="0"/>
  </r>
  <r>
    <x v="54"/>
    <x v="6"/>
    <x v="1"/>
    <m/>
    <m/>
    <m/>
    <x v="0"/>
    <m/>
  </r>
  <r>
    <x v="54"/>
    <x v="6"/>
    <x v="343"/>
    <n v="24"/>
    <m/>
    <m/>
    <x v="0"/>
    <m/>
  </r>
  <r>
    <x v="54"/>
    <x v="6"/>
    <x v="1"/>
    <m/>
    <m/>
    <m/>
    <x v="0"/>
    <m/>
  </r>
  <r>
    <x v="54"/>
    <x v="6"/>
    <x v="344"/>
    <n v="17"/>
    <m/>
    <m/>
    <x v="0"/>
    <m/>
  </r>
  <r>
    <x v="54"/>
    <x v="6"/>
    <x v="1"/>
    <m/>
    <m/>
    <m/>
    <x v="0"/>
    <m/>
  </r>
  <r>
    <x v="54"/>
    <x v="6"/>
    <x v="345"/>
    <m/>
    <m/>
    <m/>
    <x v="0"/>
    <m/>
  </r>
  <r>
    <x v="54"/>
    <x v="6"/>
    <x v="1"/>
    <m/>
    <m/>
    <m/>
    <x v="0"/>
    <m/>
  </r>
  <r>
    <x v="54"/>
    <x v="6"/>
    <x v="346"/>
    <n v="3"/>
    <m/>
    <m/>
    <x v="0"/>
    <m/>
  </r>
  <r>
    <x v="54"/>
    <x v="6"/>
    <x v="1"/>
    <m/>
    <m/>
    <m/>
    <x v="0"/>
    <m/>
  </r>
  <r>
    <x v="54"/>
    <x v="6"/>
    <x v="347"/>
    <m/>
    <m/>
    <m/>
    <x v="0"/>
    <m/>
  </r>
  <r>
    <x v="54"/>
    <x v="6"/>
    <x v="1"/>
    <m/>
    <m/>
    <m/>
    <x v="0"/>
    <m/>
  </r>
  <r>
    <x v="54"/>
    <x v="6"/>
    <x v="348"/>
    <m/>
    <m/>
    <m/>
    <x v="0"/>
    <m/>
  </r>
  <r>
    <x v="55"/>
    <x v="2"/>
    <x v="349"/>
    <n v="569"/>
    <n v="0"/>
    <n v="0"/>
    <x v="0"/>
    <n v="0"/>
  </r>
  <r>
    <x v="55"/>
    <x v="2"/>
    <x v="350"/>
    <m/>
    <m/>
    <m/>
    <x v="0"/>
    <m/>
  </r>
  <r>
    <x v="55"/>
    <x v="2"/>
    <x v="1"/>
    <m/>
    <m/>
    <m/>
    <x v="0"/>
    <m/>
  </r>
  <r>
    <x v="55"/>
    <x v="2"/>
    <x v="351"/>
    <m/>
    <m/>
    <m/>
    <x v="0"/>
    <m/>
  </r>
  <r>
    <x v="55"/>
    <x v="2"/>
    <x v="352"/>
    <n v="227"/>
    <m/>
    <m/>
    <x v="0"/>
    <m/>
  </r>
  <r>
    <x v="55"/>
    <x v="2"/>
    <x v="353"/>
    <n v="86"/>
    <m/>
    <m/>
    <x v="0"/>
    <m/>
  </r>
  <r>
    <x v="55"/>
    <x v="2"/>
    <x v="354"/>
    <n v="25"/>
    <m/>
    <m/>
    <x v="0"/>
    <m/>
  </r>
  <r>
    <x v="55"/>
    <x v="2"/>
    <x v="355"/>
    <n v="73"/>
    <m/>
    <m/>
    <x v="0"/>
    <m/>
  </r>
  <r>
    <x v="55"/>
    <x v="10"/>
    <x v="356"/>
    <m/>
    <m/>
    <m/>
    <x v="0"/>
    <m/>
  </r>
  <r>
    <x v="56"/>
    <x v="16"/>
    <x v="357"/>
    <n v="142"/>
    <n v="0"/>
    <n v="0"/>
    <x v="0"/>
    <n v="0"/>
  </r>
  <r>
    <x v="56"/>
    <x v="16"/>
    <x v="358"/>
    <n v="49"/>
    <m/>
    <m/>
    <x v="0"/>
    <m/>
  </r>
  <r>
    <x v="56"/>
    <x v="16"/>
    <x v="359"/>
    <n v="20"/>
    <m/>
    <m/>
    <x v="0"/>
    <m/>
  </r>
  <r>
    <x v="56"/>
    <x v="16"/>
    <x v="360"/>
    <n v="6"/>
    <m/>
    <m/>
    <x v="0"/>
    <m/>
  </r>
  <r>
    <x v="56"/>
    <x v="16"/>
    <x v="1"/>
    <m/>
    <m/>
    <m/>
    <x v="0"/>
    <m/>
  </r>
  <r>
    <x v="56"/>
    <x v="16"/>
    <x v="361"/>
    <m/>
    <m/>
    <m/>
    <x v="0"/>
    <m/>
  </r>
  <r>
    <x v="56"/>
    <x v="16"/>
    <x v="1"/>
    <m/>
    <m/>
    <m/>
    <x v="0"/>
    <m/>
  </r>
  <r>
    <x v="56"/>
    <x v="16"/>
    <x v="362"/>
    <n v="20"/>
    <m/>
    <m/>
    <x v="0"/>
    <m/>
  </r>
  <r>
    <x v="56"/>
    <x v="16"/>
    <x v="1"/>
    <m/>
    <m/>
    <m/>
    <x v="0"/>
    <m/>
  </r>
  <r>
    <x v="56"/>
    <x v="16"/>
    <x v="363"/>
    <m/>
    <m/>
    <m/>
    <x v="0"/>
    <m/>
  </r>
  <r>
    <x v="57"/>
    <x v="5"/>
    <x v="364"/>
    <n v="85"/>
    <n v="0"/>
    <n v="0"/>
    <x v="0"/>
    <n v="0"/>
  </r>
  <r>
    <x v="57"/>
    <x v="5"/>
    <x v="1"/>
    <m/>
    <m/>
    <m/>
    <x v="0"/>
    <m/>
  </r>
  <r>
    <x v="57"/>
    <x v="5"/>
    <x v="365"/>
    <n v="21"/>
    <m/>
    <m/>
    <x v="0"/>
    <m/>
  </r>
  <r>
    <x v="57"/>
    <x v="5"/>
    <x v="1"/>
    <m/>
    <m/>
    <m/>
    <x v="0"/>
    <m/>
  </r>
  <r>
    <x v="57"/>
    <x v="5"/>
    <x v="366"/>
    <n v="15"/>
    <m/>
    <m/>
    <x v="0"/>
    <m/>
  </r>
  <r>
    <x v="57"/>
    <x v="5"/>
    <x v="1"/>
    <m/>
    <m/>
    <m/>
    <x v="0"/>
    <m/>
  </r>
  <r>
    <x v="57"/>
    <x v="5"/>
    <x v="367"/>
    <n v="3"/>
    <m/>
    <m/>
    <x v="0"/>
    <m/>
  </r>
  <r>
    <x v="57"/>
    <x v="5"/>
    <x v="1"/>
    <m/>
    <m/>
    <m/>
    <x v="0"/>
    <m/>
  </r>
  <r>
    <x v="57"/>
    <x v="5"/>
    <x v="368"/>
    <m/>
    <m/>
    <m/>
    <x v="0"/>
    <m/>
  </r>
  <r>
    <x v="57"/>
    <x v="5"/>
    <x v="1"/>
    <m/>
    <m/>
    <m/>
    <x v="0"/>
    <m/>
  </r>
  <r>
    <x v="57"/>
    <x v="5"/>
    <x v="369"/>
    <m/>
    <m/>
    <m/>
    <x v="0"/>
    <m/>
  </r>
  <r>
    <x v="57"/>
    <x v="5"/>
    <x v="1"/>
    <m/>
    <m/>
    <m/>
    <x v="0"/>
    <m/>
  </r>
  <r>
    <x v="57"/>
    <x v="5"/>
    <x v="370"/>
    <n v="6"/>
    <m/>
    <m/>
    <x v="0"/>
    <m/>
  </r>
  <r>
    <x v="58"/>
    <x v="16"/>
    <x v="371"/>
    <n v="36"/>
    <n v="0"/>
    <n v="0"/>
    <x v="0"/>
    <n v="0"/>
  </r>
  <r>
    <x v="58"/>
    <x v="16"/>
    <x v="1"/>
    <m/>
    <m/>
    <m/>
    <x v="0"/>
    <m/>
  </r>
  <r>
    <x v="58"/>
    <x v="16"/>
    <x v="372"/>
    <n v="12"/>
    <m/>
    <m/>
    <x v="0"/>
    <m/>
  </r>
  <r>
    <x v="58"/>
    <x v="16"/>
    <x v="1"/>
    <m/>
    <m/>
    <m/>
    <x v="0"/>
    <m/>
  </r>
  <r>
    <x v="58"/>
    <x v="16"/>
    <x v="373"/>
    <n v="16"/>
    <m/>
    <m/>
    <x v="0"/>
    <m/>
  </r>
  <r>
    <x v="58"/>
    <x v="16"/>
    <x v="1"/>
    <m/>
    <m/>
    <m/>
    <x v="0"/>
    <m/>
  </r>
  <r>
    <x v="58"/>
    <x v="16"/>
    <x v="374"/>
    <m/>
    <m/>
    <m/>
    <x v="0"/>
    <m/>
  </r>
  <r>
    <x v="58"/>
    <x v="16"/>
    <x v="1"/>
    <m/>
    <m/>
    <m/>
    <x v="0"/>
    <m/>
  </r>
  <r>
    <x v="58"/>
    <x v="16"/>
    <x v="375"/>
    <n v="1"/>
    <m/>
    <m/>
    <x v="0"/>
    <m/>
  </r>
  <r>
    <x v="59"/>
    <x v="12"/>
    <x v="376"/>
    <n v="1145"/>
    <n v="2"/>
    <n v="3"/>
    <x v="0"/>
    <n v="583"/>
  </r>
  <r>
    <x v="59"/>
    <x v="12"/>
    <x v="377"/>
    <m/>
    <m/>
    <m/>
    <x v="0"/>
    <m/>
  </r>
  <r>
    <x v="59"/>
    <x v="12"/>
    <x v="378"/>
    <m/>
    <m/>
    <m/>
    <x v="0"/>
    <m/>
  </r>
  <r>
    <x v="59"/>
    <x v="12"/>
    <x v="379"/>
    <n v="423"/>
    <m/>
    <m/>
    <x v="0"/>
    <m/>
  </r>
  <r>
    <x v="59"/>
    <x v="12"/>
    <x v="380"/>
    <n v="133"/>
    <m/>
    <m/>
    <x v="0"/>
    <m/>
  </r>
  <r>
    <x v="59"/>
    <x v="12"/>
    <x v="381"/>
    <n v="48"/>
    <m/>
    <m/>
    <x v="0"/>
    <m/>
  </r>
  <r>
    <x v="59"/>
    <x v="12"/>
    <x v="1"/>
    <m/>
    <m/>
    <m/>
    <x v="0"/>
    <m/>
  </r>
  <r>
    <x v="60"/>
    <x v="11"/>
    <x v="382"/>
    <n v="1149"/>
    <n v="1"/>
    <n v="2"/>
    <x v="0"/>
    <n v="1147.5"/>
  </r>
  <r>
    <x v="60"/>
    <x v="11"/>
    <x v="383"/>
    <m/>
    <m/>
    <m/>
    <x v="0"/>
    <m/>
  </r>
  <r>
    <x v="60"/>
    <x v="11"/>
    <x v="384"/>
    <m/>
    <m/>
    <m/>
    <x v="0"/>
    <m/>
  </r>
  <r>
    <x v="60"/>
    <x v="11"/>
    <x v="385"/>
    <n v="682"/>
    <m/>
    <m/>
    <x v="0"/>
    <m/>
  </r>
  <r>
    <x v="60"/>
    <x v="11"/>
    <x v="386"/>
    <n v="339"/>
    <m/>
    <m/>
    <x v="0"/>
    <m/>
  </r>
  <r>
    <x v="60"/>
    <x v="11"/>
    <x v="387"/>
    <n v="54"/>
    <m/>
    <m/>
    <x v="0"/>
    <m/>
  </r>
  <r>
    <x v="60"/>
    <x v="11"/>
    <x v="388"/>
    <n v="71"/>
    <m/>
    <m/>
    <x v="0"/>
    <m/>
  </r>
  <r>
    <x v="61"/>
    <x v="13"/>
    <x v="389"/>
    <n v="440"/>
    <n v="0"/>
    <n v="1"/>
    <x v="0"/>
    <n v="673"/>
  </r>
  <r>
    <x v="61"/>
    <x v="13"/>
    <x v="390"/>
    <n v="138"/>
    <m/>
    <m/>
    <x v="0"/>
    <m/>
  </r>
  <r>
    <x v="61"/>
    <x v="13"/>
    <x v="391"/>
    <m/>
    <m/>
    <m/>
    <x v="0"/>
    <m/>
  </r>
  <r>
    <x v="61"/>
    <x v="13"/>
    <x v="392"/>
    <n v="51"/>
    <m/>
    <m/>
    <x v="0"/>
    <m/>
  </r>
  <r>
    <x v="61"/>
    <x v="13"/>
    <x v="393"/>
    <m/>
    <m/>
    <m/>
    <x v="0"/>
    <m/>
  </r>
  <r>
    <x v="61"/>
    <x v="13"/>
    <x v="394"/>
    <n v="24"/>
    <m/>
    <m/>
    <x v="0"/>
    <m/>
  </r>
  <r>
    <x v="61"/>
    <x v="13"/>
    <x v="395"/>
    <n v="20"/>
    <m/>
    <m/>
    <x v="0"/>
    <m/>
  </r>
  <r>
    <x v="62"/>
    <x v="12"/>
    <x v="396"/>
    <n v="599"/>
    <n v="0"/>
    <n v="1"/>
    <x v="0"/>
    <n v="897"/>
  </r>
  <r>
    <x v="62"/>
    <x v="12"/>
    <x v="191"/>
    <n v="178"/>
    <m/>
    <m/>
    <x v="0"/>
    <m/>
  </r>
  <r>
    <x v="62"/>
    <x v="12"/>
    <x v="397"/>
    <n v="70"/>
    <m/>
    <m/>
    <x v="0"/>
    <m/>
  </r>
  <r>
    <x v="62"/>
    <x v="12"/>
    <x v="398"/>
    <n v="50"/>
    <m/>
    <m/>
    <x v="0"/>
    <m/>
  </r>
  <r>
    <x v="62"/>
    <x v="12"/>
    <x v="399"/>
    <m/>
    <m/>
    <m/>
    <x v="0"/>
    <m/>
  </r>
  <r>
    <x v="62"/>
    <x v="12"/>
    <x v="400"/>
    <m/>
    <m/>
    <m/>
    <x v="0"/>
    <m/>
  </r>
  <r>
    <x v="62"/>
    <x v="12"/>
    <x v="401"/>
    <n v="19"/>
    <m/>
    <m/>
    <x v="0"/>
    <m/>
  </r>
  <r>
    <x v="62"/>
    <x v="12"/>
    <x v="1"/>
    <m/>
    <m/>
    <m/>
    <x v="0"/>
    <m/>
  </r>
  <r>
    <x v="63"/>
    <x v="6"/>
    <x v="402"/>
    <n v="173"/>
    <n v="0"/>
    <n v="2"/>
    <x v="0"/>
    <n v="122.5"/>
  </r>
  <r>
    <x v="63"/>
    <x v="6"/>
    <x v="403"/>
    <n v="34"/>
    <m/>
    <m/>
    <x v="0"/>
    <m/>
  </r>
  <r>
    <x v="63"/>
    <x v="6"/>
    <x v="404"/>
    <n v="27"/>
    <m/>
    <m/>
    <x v="0"/>
    <m/>
  </r>
  <r>
    <x v="63"/>
    <x v="6"/>
    <x v="405"/>
    <n v="11"/>
    <m/>
    <m/>
    <x v="0"/>
    <m/>
  </r>
  <r>
    <x v="63"/>
    <x v="6"/>
    <x v="1"/>
    <m/>
    <m/>
    <m/>
    <x v="0"/>
    <m/>
  </r>
  <r>
    <x v="64"/>
    <x v="11"/>
    <x v="406"/>
    <n v="550"/>
    <n v="3"/>
    <n v="5"/>
    <x v="0"/>
    <n v="137.80000000000001"/>
  </r>
  <r>
    <x v="64"/>
    <x v="11"/>
    <x v="1"/>
    <m/>
    <m/>
    <m/>
    <x v="0"/>
    <m/>
  </r>
  <r>
    <x v="64"/>
    <x v="11"/>
    <x v="407"/>
    <n v="55"/>
    <m/>
    <m/>
    <x v="0"/>
    <m/>
  </r>
  <r>
    <x v="64"/>
    <x v="11"/>
    <x v="1"/>
    <m/>
    <m/>
    <m/>
    <x v="0"/>
    <m/>
  </r>
  <r>
    <x v="64"/>
    <x v="11"/>
    <x v="408"/>
    <n v="34"/>
    <m/>
    <m/>
    <x v="0"/>
    <m/>
  </r>
  <r>
    <x v="64"/>
    <x v="11"/>
    <x v="409"/>
    <n v="50"/>
    <m/>
    <m/>
    <x v="0"/>
    <m/>
  </r>
  <r>
    <x v="65"/>
    <x v="15"/>
    <x v="410"/>
    <n v="407"/>
    <n v="2"/>
    <n v="6"/>
    <x v="0"/>
    <n v="93"/>
  </r>
  <r>
    <x v="65"/>
    <x v="15"/>
    <x v="411"/>
    <n v="53"/>
    <m/>
    <m/>
    <x v="0"/>
    <m/>
  </r>
  <r>
    <x v="65"/>
    <x v="15"/>
    <x v="412"/>
    <m/>
    <m/>
    <m/>
    <x v="0"/>
    <m/>
  </r>
  <r>
    <x v="65"/>
    <x v="15"/>
    <x v="413"/>
    <n v="40"/>
    <m/>
    <m/>
    <x v="0"/>
    <m/>
  </r>
  <r>
    <x v="65"/>
    <x v="15"/>
    <x v="414"/>
    <m/>
    <m/>
    <m/>
    <x v="0"/>
    <m/>
  </r>
  <r>
    <x v="65"/>
    <x v="15"/>
    <x v="415"/>
    <n v="15"/>
    <m/>
    <m/>
    <x v="0"/>
    <m/>
  </r>
  <r>
    <x v="65"/>
    <x v="15"/>
    <x v="416"/>
    <n v="43"/>
    <m/>
    <m/>
    <x v="0"/>
    <m/>
  </r>
  <r>
    <x v="65"/>
    <x v="15"/>
    <x v="417"/>
    <m/>
    <m/>
    <m/>
    <x v="0"/>
    <m/>
  </r>
  <r>
    <x v="65"/>
    <x v="15"/>
    <x v="1"/>
    <m/>
    <m/>
    <m/>
    <x v="0"/>
    <m/>
  </r>
  <r>
    <x v="66"/>
    <x v="7"/>
    <x v="418"/>
    <n v="291"/>
    <n v="1"/>
    <n v="1"/>
    <x v="0"/>
    <n v="593"/>
  </r>
  <r>
    <x v="66"/>
    <x v="7"/>
    <x v="419"/>
    <n v="40"/>
    <m/>
    <m/>
    <x v="0"/>
    <m/>
  </r>
  <r>
    <x v="66"/>
    <x v="7"/>
    <x v="420"/>
    <n v="249"/>
    <m/>
    <m/>
    <x v="0"/>
    <m/>
  </r>
  <r>
    <x v="66"/>
    <x v="7"/>
    <x v="421"/>
    <m/>
    <m/>
    <m/>
    <x v="0"/>
    <m/>
  </r>
  <r>
    <x v="66"/>
    <x v="7"/>
    <x v="422"/>
    <n v="13"/>
    <m/>
    <m/>
    <x v="0"/>
    <m/>
  </r>
  <r>
    <x v="67"/>
    <x v="7"/>
    <x v="423"/>
    <n v="13"/>
    <n v="0"/>
    <n v="0"/>
    <x v="0"/>
    <n v="0"/>
  </r>
  <r>
    <x v="67"/>
    <x v="7"/>
    <x v="1"/>
    <m/>
    <m/>
    <m/>
    <x v="0"/>
    <m/>
  </r>
  <r>
    <x v="67"/>
    <x v="7"/>
    <x v="424"/>
    <n v="93"/>
    <m/>
    <m/>
    <x v="0"/>
    <m/>
  </r>
  <r>
    <x v="67"/>
    <x v="7"/>
    <x v="1"/>
    <m/>
    <m/>
    <m/>
    <x v="0"/>
    <m/>
  </r>
  <r>
    <x v="67"/>
    <x v="7"/>
    <x v="425"/>
    <n v="19"/>
    <m/>
    <m/>
    <x v="0"/>
    <m/>
  </r>
  <r>
    <x v="67"/>
    <x v="7"/>
    <x v="1"/>
    <m/>
    <m/>
    <m/>
    <x v="0"/>
    <m/>
  </r>
  <r>
    <x v="67"/>
    <x v="7"/>
    <x v="426"/>
    <n v="23"/>
    <m/>
    <m/>
    <x v="0"/>
    <m/>
  </r>
  <r>
    <x v="67"/>
    <x v="7"/>
    <x v="1"/>
    <m/>
    <m/>
    <m/>
    <x v="0"/>
    <m/>
  </r>
  <r>
    <x v="67"/>
    <x v="7"/>
    <x v="427"/>
    <m/>
    <m/>
    <m/>
    <x v="0"/>
    <m/>
  </r>
  <r>
    <x v="68"/>
    <x v="1"/>
    <x v="428"/>
    <n v="249"/>
    <n v="1"/>
    <n v="0"/>
    <x v="0"/>
    <n v="0"/>
  </r>
  <r>
    <x v="68"/>
    <x v="1"/>
    <x v="429"/>
    <n v="158"/>
    <m/>
    <m/>
    <x v="0"/>
    <m/>
  </r>
  <r>
    <x v="68"/>
    <x v="1"/>
    <x v="430"/>
    <n v="12"/>
    <m/>
    <m/>
    <x v="0"/>
    <m/>
  </r>
  <r>
    <x v="68"/>
    <x v="1"/>
    <x v="431"/>
    <n v="6"/>
    <m/>
    <m/>
    <x v="0"/>
    <m/>
  </r>
  <r>
    <x v="68"/>
    <x v="1"/>
    <x v="432"/>
    <n v="38"/>
    <m/>
    <m/>
    <x v="0"/>
    <m/>
  </r>
  <r>
    <x v="69"/>
    <x v="17"/>
    <x v="433"/>
    <n v="42"/>
    <n v="0"/>
    <n v="0"/>
    <x v="0"/>
    <n v="0"/>
  </r>
  <r>
    <x v="69"/>
    <x v="17"/>
    <x v="1"/>
    <m/>
    <m/>
    <m/>
    <x v="0"/>
    <m/>
  </r>
  <r>
    <x v="69"/>
    <x v="17"/>
    <x v="434"/>
    <n v="14"/>
    <m/>
    <m/>
    <x v="0"/>
    <m/>
  </r>
  <r>
    <x v="69"/>
    <x v="17"/>
    <x v="1"/>
    <m/>
    <m/>
    <m/>
    <x v="0"/>
    <m/>
  </r>
  <r>
    <x v="69"/>
    <x v="17"/>
    <x v="435"/>
    <n v="27"/>
    <m/>
    <m/>
    <x v="0"/>
    <m/>
  </r>
  <r>
    <x v="69"/>
    <x v="17"/>
    <x v="1"/>
    <m/>
    <m/>
    <m/>
    <x v="0"/>
    <m/>
  </r>
  <r>
    <x v="69"/>
    <x v="17"/>
    <x v="436"/>
    <n v="22"/>
    <m/>
    <m/>
    <x v="0"/>
    <m/>
  </r>
  <r>
    <x v="69"/>
    <x v="17"/>
    <x v="1"/>
    <m/>
    <m/>
    <m/>
    <x v="0"/>
    <m/>
  </r>
  <r>
    <x v="69"/>
    <x v="17"/>
    <x v="437"/>
    <n v="2"/>
    <m/>
    <m/>
    <x v="0"/>
    <m/>
  </r>
  <r>
    <x v="70"/>
    <x v="4"/>
    <x v="438"/>
    <n v="485"/>
    <n v="0"/>
    <n v="3"/>
    <x v="0"/>
    <n v="196.66666666666666"/>
  </r>
  <r>
    <x v="70"/>
    <x v="4"/>
    <x v="439"/>
    <n v="53"/>
    <m/>
    <m/>
    <x v="0"/>
    <m/>
  </r>
  <r>
    <x v="70"/>
    <x v="4"/>
    <x v="440"/>
    <m/>
    <m/>
    <m/>
    <x v="0"/>
    <m/>
  </r>
  <r>
    <x v="70"/>
    <x v="4"/>
    <x v="441"/>
    <n v="13"/>
    <m/>
    <m/>
    <x v="0"/>
    <m/>
  </r>
  <r>
    <x v="70"/>
    <x v="4"/>
    <x v="442"/>
    <n v="39"/>
    <m/>
    <m/>
    <x v="0"/>
    <m/>
  </r>
  <r>
    <x v="71"/>
    <x v="7"/>
    <x v="443"/>
    <n v="203"/>
    <n v="0"/>
    <n v="0"/>
    <x v="0"/>
    <n v="0"/>
  </r>
  <r>
    <x v="71"/>
    <x v="7"/>
    <x v="444"/>
    <n v="115"/>
    <m/>
    <m/>
    <x v="0"/>
    <m/>
  </r>
  <r>
    <x v="71"/>
    <x v="7"/>
    <x v="445"/>
    <n v="27"/>
    <m/>
    <m/>
    <x v="0"/>
    <m/>
  </r>
  <r>
    <x v="71"/>
    <x v="7"/>
    <x v="446"/>
    <n v="7"/>
    <m/>
    <m/>
    <x v="0"/>
    <m/>
  </r>
  <r>
    <x v="71"/>
    <x v="7"/>
    <x v="447"/>
    <n v="28"/>
    <m/>
    <m/>
    <x v="0"/>
    <m/>
  </r>
  <r>
    <x v="71"/>
    <x v="7"/>
    <x v="1"/>
    <m/>
    <m/>
    <m/>
    <x v="0"/>
    <m/>
  </r>
  <r>
    <x v="72"/>
    <x v="7"/>
    <x v="448"/>
    <n v="265"/>
    <n v="1"/>
    <n v="0"/>
    <x v="0"/>
    <n v="0"/>
  </r>
  <r>
    <x v="72"/>
    <x v="7"/>
    <x v="1"/>
    <m/>
    <m/>
    <m/>
    <x v="0"/>
    <m/>
  </r>
  <r>
    <x v="72"/>
    <x v="7"/>
    <x v="449"/>
    <n v="17"/>
    <m/>
    <m/>
    <x v="0"/>
    <m/>
  </r>
  <r>
    <x v="72"/>
    <x v="7"/>
    <x v="1"/>
    <m/>
    <m/>
    <m/>
    <x v="0"/>
    <m/>
  </r>
  <r>
    <x v="72"/>
    <x v="7"/>
    <x v="450"/>
    <n v="263"/>
    <m/>
    <m/>
    <x v="0"/>
    <m/>
  </r>
  <r>
    <x v="72"/>
    <x v="7"/>
    <x v="1"/>
    <m/>
    <m/>
    <m/>
    <x v="0"/>
    <m/>
  </r>
  <r>
    <x v="72"/>
    <x v="7"/>
    <x v="451"/>
    <n v="3"/>
    <m/>
    <m/>
    <x v="0"/>
    <m/>
  </r>
  <r>
    <x v="72"/>
    <x v="7"/>
    <x v="1"/>
    <m/>
    <m/>
    <m/>
    <x v="0"/>
    <m/>
  </r>
  <r>
    <x v="72"/>
    <x v="7"/>
    <x v="452"/>
    <n v="31"/>
    <m/>
    <m/>
    <x v="0"/>
    <m/>
  </r>
  <r>
    <x v="72"/>
    <x v="7"/>
    <x v="1"/>
    <m/>
    <m/>
    <m/>
    <x v="0"/>
    <m/>
  </r>
  <r>
    <x v="72"/>
    <x v="7"/>
    <x v="453"/>
    <m/>
    <m/>
    <m/>
    <x v="0"/>
    <m/>
  </r>
  <r>
    <x v="72"/>
    <x v="7"/>
    <x v="1"/>
    <m/>
    <m/>
    <m/>
    <x v="0"/>
    <m/>
  </r>
  <r>
    <x v="72"/>
    <x v="7"/>
    <x v="454"/>
    <m/>
    <m/>
    <m/>
    <x v="0"/>
    <m/>
  </r>
  <r>
    <x v="72"/>
    <x v="7"/>
    <x v="1"/>
    <m/>
    <m/>
    <m/>
    <x v="0"/>
    <m/>
  </r>
  <r>
    <x v="73"/>
    <x v="2"/>
    <x v="455"/>
    <n v="383"/>
    <n v="1"/>
    <n v="1"/>
    <x v="0"/>
    <n v="666"/>
  </r>
  <r>
    <x v="73"/>
    <x v="2"/>
    <x v="456"/>
    <m/>
    <m/>
    <m/>
    <x v="0"/>
    <m/>
  </r>
  <r>
    <x v="73"/>
    <x v="2"/>
    <x v="457"/>
    <m/>
    <m/>
    <m/>
    <x v="0"/>
    <m/>
  </r>
  <r>
    <x v="73"/>
    <x v="2"/>
    <x v="458"/>
    <n v="109"/>
    <m/>
    <m/>
    <x v="0"/>
    <m/>
  </r>
  <r>
    <x v="73"/>
    <x v="2"/>
    <x v="459"/>
    <n v="122"/>
    <m/>
    <m/>
    <x v="0"/>
    <m/>
  </r>
  <r>
    <x v="73"/>
    <x v="2"/>
    <x v="460"/>
    <n v="9"/>
    <m/>
    <m/>
    <x v="0"/>
    <m/>
  </r>
  <r>
    <x v="73"/>
    <x v="2"/>
    <x v="461"/>
    <n v="43"/>
    <m/>
    <m/>
    <x v="0"/>
    <m/>
  </r>
  <r>
    <x v="73"/>
    <x v="2"/>
    <x v="1"/>
    <m/>
    <m/>
    <m/>
    <x v="0"/>
    <m/>
  </r>
  <r>
    <x v="74"/>
    <x v="12"/>
    <x v="462"/>
    <n v="144"/>
    <n v="0"/>
    <n v="0"/>
    <x v="0"/>
    <n v="0"/>
  </r>
  <r>
    <x v="74"/>
    <x v="12"/>
    <x v="463"/>
    <n v="54"/>
    <m/>
    <m/>
    <x v="0"/>
    <m/>
  </r>
  <r>
    <x v="74"/>
    <x v="12"/>
    <x v="464"/>
    <n v="55"/>
    <m/>
    <m/>
    <x v="0"/>
    <m/>
  </r>
  <r>
    <x v="74"/>
    <x v="12"/>
    <x v="465"/>
    <n v="20"/>
    <m/>
    <m/>
    <x v="0"/>
    <m/>
  </r>
  <r>
    <x v="74"/>
    <x v="12"/>
    <x v="466"/>
    <n v="39"/>
    <m/>
    <m/>
    <x v="0"/>
    <m/>
  </r>
  <r>
    <x v="75"/>
    <x v="12"/>
    <x v="467"/>
    <n v="575"/>
    <n v="0"/>
    <n v="0"/>
    <x v="0"/>
    <n v="0"/>
  </r>
  <r>
    <x v="75"/>
    <x v="12"/>
    <x v="468"/>
    <m/>
    <m/>
    <m/>
    <x v="0"/>
    <m/>
  </r>
  <r>
    <x v="75"/>
    <x v="12"/>
    <x v="469"/>
    <n v="276"/>
    <m/>
    <m/>
    <x v="0"/>
    <m/>
  </r>
  <r>
    <x v="75"/>
    <x v="12"/>
    <x v="470"/>
    <n v="9"/>
    <m/>
    <m/>
    <x v="0"/>
    <m/>
  </r>
  <r>
    <x v="75"/>
    <x v="12"/>
    <x v="471"/>
    <m/>
    <m/>
    <m/>
    <x v="0"/>
    <m/>
  </r>
  <r>
    <x v="75"/>
    <x v="12"/>
    <x v="472"/>
    <n v="53"/>
    <m/>
    <m/>
    <x v="0"/>
    <m/>
  </r>
  <r>
    <x v="76"/>
    <x v="2"/>
    <x v="473"/>
    <n v="73"/>
    <n v="1"/>
    <n v="1"/>
    <x v="0"/>
    <n v="175"/>
  </r>
  <r>
    <x v="76"/>
    <x v="2"/>
    <x v="1"/>
    <m/>
    <m/>
    <m/>
    <x v="0"/>
    <m/>
  </r>
  <r>
    <x v="76"/>
    <x v="2"/>
    <x v="474"/>
    <n v="53"/>
    <m/>
    <m/>
    <x v="0"/>
    <m/>
  </r>
  <r>
    <x v="76"/>
    <x v="2"/>
    <x v="1"/>
    <m/>
    <m/>
    <m/>
    <x v="0"/>
    <m/>
  </r>
  <r>
    <x v="76"/>
    <x v="2"/>
    <x v="475"/>
    <n v="21"/>
    <m/>
    <m/>
    <x v="0"/>
    <m/>
  </r>
  <r>
    <x v="76"/>
    <x v="2"/>
    <x v="1"/>
    <m/>
    <m/>
    <m/>
    <x v="0"/>
    <m/>
  </r>
  <r>
    <x v="76"/>
    <x v="2"/>
    <x v="476"/>
    <n v="19"/>
    <m/>
    <m/>
    <x v="0"/>
    <m/>
  </r>
  <r>
    <x v="76"/>
    <x v="2"/>
    <x v="1"/>
    <m/>
    <m/>
    <m/>
    <x v="0"/>
    <m/>
  </r>
  <r>
    <x v="76"/>
    <x v="2"/>
    <x v="477"/>
    <n v="9"/>
    <m/>
    <m/>
    <x v="0"/>
    <m/>
  </r>
  <r>
    <x v="76"/>
    <x v="2"/>
    <x v="1"/>
    <m/>
    <m/>
    <m/>
    <x v="0"/>
    <m/>
  </r>
  <r>
    <x v="76"/>
    <x v="2"/>
    <x v="478"/>
    <m/>
    <m/>
    <m/>
    <x v="0"/>
    <m/>
  </r>
  <r>
    <x v="76"/>
    <x v="2"/>
    <x v="1"/>
    <m/>
    <m/>
    <m/>
    <x v="0"/>
    <m/>
  </r>
  <r>
    <x v="76"/>
    <x v="2"/>
    <x v="479"/>
    <m/>
    <m/>
    <m/>
    <x v="0"/>
    <m/>
  </r>
  <r>
    <x v="77"/>
    <x v="6"/>
    <x v="480"/>
    <n v="307"/>
    <n v="0"/>
    <n v="4"/>
    <x v="0"/>
    <n v="109.75"/>
  </r>
  <r>
    <x v="77"/>
    <x v="6"/>
    <x v="481"/>
    <n v="16"/>
    <m/>
    <m/>
    <x v="0"/>
    <m/>
  </r>
  <r>
    <x v="77"/>
    <x v="6"/>
    <x v="482"/>
    <n v="78"/>
    <m/>
    <m/>
    <x v="0"/>
    <m/>
  </r>
  <r>
    <x v="77"/>
    <x v="6"/>
    <x v="483"/>
    <n v="38"/>
    <m/>
    <m/>
    <x v="0"/>
    <m/>
  </r>
  <r>
    <x v="77"/>
    <x v="6"/>
    <x v="484"/>
    <m/>
    <m/>
    <m/>
    <x v="0"/>
    <m/>
  </r>
  <r>
    <x v="78"/>
    <x v="13"/>
    <x v="485"/>
    <n v="651"/>
    <n v="0"/>
    <n v="7"/>
    <x v="0"/>
    <n v="146.28571428571428"/>
  </r>
  <r>
    <x v="78"/>
    <x v="13"/>
    <x v="486"/>
    <m/>
    <m/>
    <m/>
    <x v="0"/>
    <m/>
  </r>
  <r>
    <x v="78"/>
    <x v="13"/>
    <x v="487"/>
    <m/>
    <m/>
    <m/>
    <x v="0"/>
    <m/>
  </r>
  <r>
    <x v="78"/>
    <x v="13"/>
    <x v="488"/>
    <m/>
    <m/>
    <m/>
    <x v="0"/>
    <m/>
  </r>
  <r>
    <x v="78"/>
    <x v="13"/>
    <x v="489"/>
    <n v="140"/>
    <m/>
    <m/>
    <x v="0"/>
    <m/>
  </r>
  <r>
    <x v="78"/>
    <x v="13"/>
    <x v="490"/>
    <n v="62"/>
    <m/>
    <m/>
    <x v="0"/>
    <m/>
  </r>
  <r>
    <x v="78"/>
    <x v="13"/>
    <x v="491"/>
    <m/>
    <m/>
    <m/>
    <x v="0"/>
    <m/>
  </r>
  <r>
    <x v="78"/>
    <x v="13"/>
    <x v="492"/>
    <m/>
    <m/>
    <m/>
    <x v="0"/>
    <m/>
  </r>
  <r>
    <x v="78"/>
    <x v="13"/>
    <x v="493"/>
    <n v="144"/>
    <m/>
    <m/>
    <x v="0"/>
    <m/>
  </r>
  <r>
    <x v="78"/>
    <x v="13"/>
    <x v="494"/>
    <n v="27"/>
    <m/>
    <m/>
    <x v="0"/>
    <m/>
  </r>
  <r>
    <x v="78"/>
    <x v="13"/>
    <x v="1"/>
    <m/>
    <m/>
    <m/>
    <x v="0"/>
    <m/>
  </r>
  <r>
    <x v="79"/>
    <x v="7"/>
    <x v="495"/>
    <n v="194"/>
    <n v="1"/>
    <n v="0"/>
    <x v="0"/>
    <n v="0"/>
  </r>
  <r>
    <x v="79"/>
    <x v="7"/>
    <x v="496"/>
    <n v="31"/>
    <m/>
    <m/>
    <x v="0"/>
    <m/>
  </r>
  <r>
    <x v="79"/>
    <x v="7"/>
    <x v="497"/>
    <m/>
    <m/>
    <m/>
    <x v="0"/>
    <m/>
  </r>
  <r>
    <x v="79"/>
    <x v="7"/>
    <x v="498"/>
    <n v="87"/>
    <m/>
    <m/>
    <x v="0"/>
    <m/>
  </r>
  <r>
    <x v="79"/>
    <x v="7"/>
    <x v="499"/>
    <m/>
    <m/>
    <m/>
    <x v="0"/>
    <m/>
  </r>
  <r>
    <x v="79"/>
    <x v="7"/>
    <x v="500"/>
    <n v="1"/>
    <m/>
    <m/>
    <x v="0"/>
    <m/>
  </r>
  <r>
    <x v="79"/>
    <x v="7"/>
    <x v="501"/>
    <n v="17"/>
    <m/>
    <m/>
    <x v="0"/>
    <m/>
  </r>
  <r>
    <x v="80"/>
    <x v="17"/>
    <x v="502"/>
    <n v="907"/>
    <n v="1"/>
    <n v="2"/>
    <x v="0"/>
    <n v="587"/>
  </r>
  <r>
    <x v="80"/>
    <x v="17"/>
    <x v="503"/>
    <m/>
    <m/>
    <m/>
    <x v="0"/>
    <m/>
  </r>
  <r>
    <x v="80"/>
    <x v="17"/>
    <x v="504"/>
    <m/>
    <m/>
    <m/>
    <x v="0"/>
    <m/>
  </r>
  <r>
    <x v="80"/>
    <x v="17"/>
    <x v="505"/>
    <n v="96"/>
    <m/>
    <m/>
    <x v="0"/>
    <m/>
  </r>
  <r>
    <x v="80"/>
    <x v="17"/>
    <x v="506"/>
    <n v="91"/>
    <m/>
    <m/>
    <x v="0"/>
    <m/>
  </r>
  <r>
    <x v="80"/>
    <x v="17"/>
    <x v="507"/>
    <n v="22"/>
    <m/>
    <m/>
    <x v="0"/>
    <m/>
  </r>
  <r>
    <x v="80"/>
    <x v="17"/>
    <x v="508"/>
    <n v="58"/>
    <m/>
    <m/>
    <x v="0"/>
    <m/>
  </r>
  <r>
    <x v="80"/>
    <x v="17"/>
    <x v="1"/>
    <m/>
    <m/>
    <m/>
    <x v="0"/>
    <m/>
  </r>
  <r>
    <x v="81"/>
    <x v="7"/>
    <x v="509"/>
    <n v="23"/>
    <n v="0"/>
    <n v="0"/>
    <x v="0"/>
    <n v="0"/>
  </r>
  <r>
    <x v="81"/>
    <x v="7"/>
    <x v="1"/>
    <m/>
    <m/>
    <m/>
    <x v="0"/>
    <m/>
  </r>
  <r>
    <x v="81"/>
    <x v="7"/>
    <x v="510"/>
    <n v="200"/>
    <m/>
    <m/>
    <x v="0"/>
    <m/>
  </r>
  <r>
    <x v="81"/>
    <x v="7"/>
    <x v="1"/>
    <m/>
    <m/>
    <m/>
    <x v="0"/>
    <m/>
  </r>
  <r>
    <x v="81"/>
    <x v="7"/>
    <x v="511"/>
    <n v="5"/>
    <m/>
    <m/>
    <x v="0"/>
    <m/>
  </r>
  <r>
    <x v="82"/>
    <x v="1"/>
    <x v="512"/>
    <n v="374"/>
    <n v="0"/>
    <n v="1"/>
    <x v="0"/>
    <n v="446"/>
  </r>
  <r>
    <x v="82"/>
    <x v="1"/>
    <x v="513"/>
    <n v="41"/>
    <m/>
    <m/>
    <x v="0"/>
    <m/>
  </r>
  <r>
    <x v="82"/>
    <x v="1"/>
    <x v="514"/>
    <m/>
    <m/>
    <m/>
    <x v="0"/>
    <m/>
  </r>
  <r>
    <x v="82"/>
    <x v="1"/>
    <x v="515"/>
    <n v="15"/>
    <m/>
    <m/>
    <x v="0"/>
    <m/>
  </r>
  <r>
    <x v="82"/>
    <x v="1"/>
    <x v="516"/>
    <n v="16"/>
    <m/>
    <m/>
    <x v="0"/>
    <m/>
  </r>
  <r>
    <x v="82"/>
    <x v="1"/>
    <x v="1"/>
    <m/>
    <m/>
    <m/>
    <x v="0"/>
    <m/>
  </r>
  <r>
    <x v="83"/>
    <x v="1"/>
    <x v="517"/>
    <n v="425"/>
    <n v="1"/>
    <n v="1"/>
    <x v="0"/>
    <n v="670"/>
  </r>
  <r>
    <x v="83"/>
    <x v="1"/>
    <x v="518"/>
    <n v="139"/>
    <m/>
    <m/>
    <x v="0"/>
    <m/>
  </r>
  <r>
    <x v="83"/>
    <x v="1"/>
    <x v="519"/>
    <n v="56"/>
    <m/>
    <m/>
    <x v="0"/>
    <m/>
  </r>
  <r>
    <x v="83"/>
    <x v="1"/>
    <x v="520"/>
    <n v="17"/>
    <m/>
    <m/>
    <x v="0"/>
    <m/>
  </r>
  <r>
    <x v="83"/>
    <x v="1"/>
    <x v="521"/>
    <n v="33"/>
    <m/>
    <m/>
    <x v="0"/>
    <m/>
  </r>
  <r>
    <x v="84"/>
    <x v="16"/>
    <x v="522"/>
    <n v="31"/>
    <n v="0"/>
    <n v="0"/>
    <x v="0"/>
    <n v="0"/>
  </r>
  <r>
    <x v="84"/>
    <x v="16"/>
    <x v="1"/>
    <m/>
    <m/>
    <m/>
    <x v="0"/>
    <m/>
  </r>
  <r>
    <x v="84"/>
    <x v="16"/>
    <x v="523"/>
    <n v="13"/>
    <m/>
    <m/>
    <x v="0"/>
    <m/>
  </r>
  <r>
    <x v="84"/>
    <x v="16"/>
    <x v="1"/>
    <m/>
    <m/>
    <m/>
    <x v="0"/>
    <m/>
  </r>
  <r>
    <x v="84"/>
    <x v="16"/>
    <x v="524"/>
    <n v="6"/>
    <m/>
    <m/>
    <x v="0"/>
    <m/>
  </r>
  <r>
    <x v="84"/>
    <x v="16"/>
    <x v="1"/>
    <m/>
    <m/>
    <m/>
    <x v="0"/>
    <m/>
  </r>
  <r>
    <x v="84"/>
    <x v="16"/>
    <x v="525"/>
    <n v="19"/>
    <m/>
    <m/>
    <x v="0"/>
    <m/>
  </r>
  <r>
    <x v="84"/>
    <x v="16"/>
    <x v="1"/>
    <m/>
    <m/>
    <m/>
    <x v="0"/>
    <m/>
  </r>
  <r>
    <x v="84"/>
    <x v="16"/>
    <x v="526"/>
    <n v="2"/>
    <m/>
    <m/>
    <x v="0"/>
    <m/>
  </r>
  <r>
    <x v="84"/>
    <x v="16"/>
    <x v="1"/>
    <m/>
    <m/>
    <m/>
    <x v="0"/>
    <m/>
  </r>
  <r>
    <x v="84"/>
    <x v="16"/>
    <x v="527"/>
    <m/>
    <m/>
    <m/>
    <x v="0"/>
    <m/>
  </r>
  <r>
    <x v="84"/>
    <x v="16"/>
    <x v="1"/>
    <m/>
    <m/>
    <m/>
    <x v="0"/>
    <m/>
  </r>
  <r>
    <x v="84"/>
    <x v="16"/>
    <x v="528"/>
    <m/>
    <m/>
    <m/>
    <x v="0"/>
    <m/>
  </r>
  <r>
    <x v="85"/>
    <x v="11"/>
    <x v="529"/>
    <n v="474"/>
    <n v="0"/>
    <n v="0"/>
    <x v="0"/>
    <n v="0"/>
  </r>
  <r>
    <x v="85"/>
    <x v="11"/>
    <x v="530"/>
    <n v="228"/>
    <m/>
    <m/>
    <x v="0"/>
    <m/>
  </r>
  <r>
    <x v="85"/>
    <x v="11"/>
    <x v="531"/>
    <m/>
    <m/>
    <m/>
    <x v="0"/>
    <m/>
  </r>
  <r>
    <x v="85"/>
    <x v="11"/>
    <x v="532"/>
    <n v="67"/>
    <m/>
    <m/>
    <x v="0"/>
    <m/>
  </r>
  <r>
    <x v="85"/>
    <x v="11"/>
    <x v="533"/>
    <n v="57"/>
    <m/>
    <m/>
    <x v="0"/>
    <m/>
  </r>
  <r>
    <x v="85"/>
    <x v="11"/>
    <x v="1"/>
    <m/>
    <m/>
    <m/>
    <x v="0"/>
    <m/>
  </r>
  <r>
    <x v="86"/>
    <x v="7"/>
    <x v="534"/>
    <n v="304"/>
    <n v="0"/>
    <n v="0"/>
    <x v="0"/>
    <n v="0"/>
  </r>
  <r>
    <x v="86"/>
    <x v="7"/>
    <x v="535"/>
    <n v="67"/>
    <m/>
    <m/>
    <x v="0"/>
    <m/>
  </r>
  <r>
    <x v="86"/>
    <x v="7"/>
    <x v="536"/>
    <m/>
    <m/>
    <m/>
    <x v="0"/>
    <m/>
  </r>
  <r>
    <x v="86"/>
    <x v="7"/>
    <x v="537"/>
    <n v="48"/>
    <m/>
    <m/>
    <x v="0"/>
    <m/>
  </r>
  <r>
    <x v="86"/>
    <x v="7"/>
    <x v="538"/>
    <n v="26"/>
    <m/>
    <m/>
    <x v="0"/>
    <m/>
  </r>
  <r>
    <x v="86"/>
    <x v="7"/>
    <x v="539"/>
    <m/>
    <m/>
    <m/>
    <x v="0"/>
    <m/>
  </r>
  <r>
    <x v="86"/>
    <x v="7"/>
    <x v="1"/>
    <m/>
    <m/>
    <m/>
    <x v="0"/>
    <m/>
  </r>
  <r>
    <x v="87"/>
    <x v="11"/>
    <x v="540"/>
    <n v="227"/>
    <n v="0"/>
    <n v="0"/>
    <x v="0"/>
    <n v="0"/>
  </r>
  <r>
    <x v="87"/>
    <x v="11"/>
    <x v="541"/>
    <n v="42"/>
    <m/>
    <m/>
    <x v="0"/>
    <m/>
  </r>
  <r>
    <x v="87"/>
    <x v="11"/>
    <x v="542"/>
    <n v="76"/>
    <m/>
    <m/>
    <x v="0"/>
    <m/>
  </r>
  <r>
    <x v="87"/>
    <x v="11"/>
    <x v="543"/>
    <n v="18"/>
    <m/>
    <m/>
    <x v="0"/>
    <m/>
  </r>
  <r>
    <x v="87"/>
    <x v="11"/>
    <x v="544"/>
    <m/>
    <m/>
    <m/>
    <x v="0"/>
    <m/>
  </r>
  <r>
    <x v="88"/>
    <x v="14"/>
    <x v="545"/>
    <n v="641"/>
    <n v="0"/>
    <n v="1"/>
    <x v="0"/>
    <n v="776"/>
  </r>
  <r>
    <x v="88"/>
    <x v="14"/>
    <x v="546"/>
    <n v="79"/>
    <m/>
    <m/>
    <x v="0"/>
    <m/>
  </r>
  <r>
    <x v="88"/>
    <x v="14"/>
    <x v="547"/>
    <n v="41"/>
    <m/>
    <m/>
    <x v="0"/>
    <m/>
  </r>
  <r>
    <x v="88"/>
    <x v="14"/>
    <x v="548"/>
    <n v="15"/>
    <m/>
    <m/>
    <x v="0"/>
    <m/>
  </r>
  <r>
    <x v="88"/>
    <x v="14"/>
    <x v="1"/>
    <m/>
    <m/>
    <m/>
    <x v="0"/>
    <m/>
  </r>
  <r>
    <x v="88"/>
    <x v="14"/>
    <x v="1"/>
    <m/>
    <m/>
    <m/>
    <x v="0"/>
    <m/>
  </r>
  <r>
    <x v="89"/>
    <x v="14"/>
    <x v="549"/>
    <n v="614"/>
    <n v="0"/>
    <n v="1"/>
    <x v="0"/>
    <n v="1298"/>
  </r>
  <r>
    <x v="89"/>
    <x v="14"/>
    <x v="550"/>
    <m/>
    <m/>
    <m/>
    <x v="0"/>
    <m/>
  </r>
  <r>
    <x v="89"/>
    <x v="14"/>
    <x v="551"/>
    <m/>
    <m/>
    <m/>
    <x v="0"/>
    <m/>
  </r>
  <r>
    <x v="89"/>
    <x v="14"/>
    <x v="552"/>
    <n v="268"/>
    <m/>
    <m/>
    <x v="0"/>
    <m/>
  </r>
  <r>
    <x v="89"/>
    <x v="14"/>
    <x v="553"/>
    <m/>
    <m/>
    <m/>
    <x v="0"/>
    <m/>
  </r>
  <r>
    <x v="89"/>
    <x v="14"/>
    <x v="554"/>
    <n v="379"/>
    <m/>
    <m/>
    <x v="0"/>
    <m/>
  </r>
  <r>
    <x v="89"/>
    <x v="14"/>
    <x v="555"/>
    <n v="37"/>
    <m/>
    <m/>
    <x v="0"/>
    <m/>
  </r>
  <r>
    <x v="90"/>
    <x v="7"/>
    <x v="556"/>
    <n v="251"/>
    <n v="2"/>
    <n v="2"/>
    <x v="0"/>
    <n v="261.5"/>
  </r>
  <r>
    <x v="90"/>
    <x v="7"/>
    <x v="557"/>
    <n v="218"/>
    <m/>
    <m/>
    <x v="0"/>
    <m/>
  </r>
  <r>
    <x v="90"/>
    <x v="7"/>
    <x v="558"/>
    <n v="33"/>
    <m/>
    <m/>
    <x v="0"/>
    <m/>
  </r>
  <r>
    <x v="90"/>
    <x v="7"/>
    <x v="559"/>
    <n v="5"/>
    <m/>
    <m/>
    <x v="0"/>
    <m/>
  </r>
  <r>
    <x v="90"/>
    <x v="7"/>
    <x v="560"/>
    <n v="16"/>
    <m/>
    <m/>
    <x v="0"/>
    <m/>
  </r>
  <r>
    <x v="90"/>
    <x v="7"/>
    <x v="1"/>
    <m/>
    <m/>
    <m/>
    <x v="0"/>
    <m/>
  </r>
  <r>
    <x v="91"/>
    <x v="14"/>
    <x v="561"/>
    <n v="190"/>
    <n v="0"/>
    <n v="0"/>
    <x v="0"/>
    <n v="0"/>
  </r>
  <r>
    <x v="91"/>
    <x v="14"/>
    <x v="562"/>
    <n v="16"/>
    <m/>
    <m/>
    <x v="0"/>
    <m/>
  </r>
  <r>
    <x v="91"/>
    <x v="14"/>
    <x v="563"/>
    <n v="45"/>
    <m/>
    <m/>
    <x v="0"/>
    <m/>
  </r>
  <r>
    <x v="91"/>
    <x v="14"/>
    <x v="564"/>
    <n v="7"/>
    <m/>
    <m/>
    <x v="0"/>
    <m/>
  </r>
  <r>
    <x v="91"/>
    <x v="14"/>
    <x v="565"/>
    <n v="45"/>
    <m/>
    <m/>
    <x v="0"/>
    <m/>
  </r>
  <r>
    <x v="92"/>
    <x v="6"/>
    <x v="566"/>
    <n v="501"/>
    <n v="0"/>
    <n v="0"/>
    <x v="0"/>
    <n v="0"/>
  </r>
  <r>
    <x v="92"/>
    <x v="6"/>
    <x v="567"/>
    <n v="49"/>
    <m/>
    <m/>
    <x v="0"/>
    <m/>
  </r>
  <r>
    <x v="92"/>
    <x v="6"/>
    <x v="568"/>
    <m/>
    <m/>
    <m/>
    <x v="0"/>
    <m/>
  </r>
  <r>
    <x v="92"/>
    <x v="6"/>
    <x v="569"/>
    <n v="7"/>
    <m/>
    <m/>
    <x v="0"/>
    <m/>
  </r>
  <r>
    <x v="92"/>
    <x v="6"/>
    <x v="570"/>
    <n v="16"/>
    <m/>
    <m/>
    <x v="0"/>
    <m/>
  </r>
  <r>
    <x v="93"/>
    <x v="5"/>
    <x v="571"/>
    <n v="132"/>
    <n v="0"/>
    <n v="0"/>
    <x v="0"/>
    <n v="0"/>
  </r>
  <r>
    <x v="93"/>
    <x v="5"/>
    <x v="1"/>
    <m/>
    <m/>
    <m/>
    <x v="0"/>
    <m/>
  </r>
  <r>
    <x v="93"/>
    <x v="5"/>
    <x v="572"/>
    <n v="20"/>
    <m/>
    <m/>
    <x v="0"/>
    <m/>
  </r>
  <r>
    <x v="93"/>
    <x v="5"/>
    <x v="1"/>
    <m/>
    <m/>
    <m/>
    <x v="0"/>
    <m/>
  </r>
  <r>
    <x v="93"/>
    <x v="5"/>
    <x v="573"/>
    <n v="16"/>
    <m/>
    <m/>
    <x v="0"/>
    <m/>
  </r>
  <r>
    <x v="93"/>
    <x v="5"/>
    <x v="1"/>
    <m/>
    <m/>
    <m/>
    <x v="0"/>
    <m/>
  </r>
  <r>
    <x v="93"/>
    <x v="5"/>
    <x v="574"/>
    <n v="6"/>
    <m/>
    <m/>
    <x v="0"/>
    <m/>
  </r>
  <r>
    <x v="93"/>
    <x v="5"/>
    <x v="1"/>
    <m/>
    <m/>
    <m/>
    <x v="0"/>
    <m/>
  </r>
  <r>
    <x v="93"/>
    <x v="5"/>
    <x v="575"/>
    <m/>
    <m/>
    <m/>
    <x v="0"/>
    <m/>
  </r>
  <r>
    <x v="93"/>
    <x v="5"/>
    <x v="1"/>
    <m/>
    <m/>
    <m/>
    <x v="0"/>
    <m/>
  </r>
  <r>
    <x v="93"/>
    <x v="5"/>
    <x v="576"/>
    <m/>
    <m/>
    <m/>
    <x v="0"/>
    <m/>
  </r>
  <r>
    <x v="93"/>
    <x v="5"/>
    <x v="1"/>
    <m/>
    <m/>
    <m/>
    <x v="0"/>
    <m/>
  </r>
  <r>
    <x v="93"/>
    <x v="5"/>
    <x v="577"/>
    <n v="9"/>
    <m/>
    <m/>
    <x v="0"/>
    <m/>
  </r>
  <r>
    <x v="94"/>
    <x v="7"/>
    <x v="578"/>
    <m/>
    <n v="0"/>
    <n v="2"/>
    <x v="0"/>
    <n v="26.5"/>
  </r>
  <r>
    <x v="94"/>
    <x v="7"/>
    <x v="1"/>
    <m/>
    <m/>
    <m/>
    <x v="0"/>
    <m/>
  </r>
  <r>
    <x v="94"/>
    <x v="7"/>
    <x v="579"/>
    <m/>
    <m/>
    <m/>
    <x v="0"/>
    <m/>
  </r>
  <r>
    <x v="94"/>
    <x v="7"/>
    <x v="1"/>
    <m/>
    <m/>
    <m/>
    <x v="0"/>
    <m/>
  </r>
  <r>
    <x v="94"/>
    <x v="7"/>
    <x v="580"/>
    <m/>
    <m/>
    <m/>
    <x v="0"/>
    <m/>
  </r>
  <r>
    <x v="94"/>
    <x v="7"/>
    <x v="1"/>
    <m/>
    <m/>
    <m/>
    <x v="0"/>
    <m/>
  </r>
  <r>
    <x v="94"/>
    <x v="7"/>
    <x v="581"/>
    <m/>
    <m/>
    <m/>
    <x v="0"/>
    <m/>
  </r>
  <r>
    <x v="94"/>
    <x v="7"/>
    <x v="1"/>
    <m/>
    <m/>
    <m/>
    <x v="0"/>
    <m/>
  </r>
  <r>
    <x v="94"/>
    <x v="7"/>
    <x v="582"/>
    <n v="53"/>
    <m/>
    <m/>
    <x v="0"/>
    <m/>
  </r>
  <r>
    <x v="94"/>
    <x v="7"/>
    <x v="1"/>
    <m/>
    <m/>
    <m/>
    <x v="0"/>
    <m/>
  </r>
  <r>
    <x v="94"/>
    <x v="7"/>
    <x v="583"/>
    <m/>
    <m/>
    <m/>
    <x v="0"/>
    <m/>
  </r>
  <r>
    <x v="94"/>
    <x v="7"/>
    <x v="1"/>
    <m/>
    <m/>
    <m/>
    <x v="0"/>
    <m/>
  </r>
  <r>
    <x v="94"/>
    <x v="7"/>
    <x v="584"/>
    <m/>
    <m/>
    <m/>
    <x v="0"/>
    <m/>
  </r>
  <r>
    <x v="95"/>
    <x v="13"/>
    <x v="585"/>
    <n v="139"/>
    <n v="2"/>
    <n v="1"/>
    <x v="2"/>
    <n v="325"/>
  </r>
  <r>
    <x v="95"/>
    <x v="13"/>
    <x v="1"/>
    <m/>
    <m/>
    <m/>
    <x v="2"/>
    <m/>
  </r>
  <r>
    <x v="95"/>
    <x v="13"/>
    <x v="586"/>
    <n v="131"/>
    <m/>
    <m/>
    <x v="2"/>
    <m/>
  </r>
  <r>
    <x v="95"/>
    <x v="13"/>
    <x v="1"/>
    <m/>
    <m/>
    <m/>
    <x v="2"/>
    <m/>
  </r>
  <r>
    <x v="95"/>
    <x v="13"/>
    <x v="587"/>
    <n v="24"/>
    <m/>
    <m/>
    <x v="2"/>
    <m/>
  </r>
  <r>
    <x v="95"/>
    <x v="13"/>
    <x v="1"/>
    <m/>
    <m/>
    <m/>
    <x v="2"/>
    <m/>
  </r>
  <r>
    <x v="95"/>
    <x v="13"/>
    <x v="588"/>
    <n v="4"/>
    <m/>
    <m/>
    <x v="2"/>
    <m/>
  </r>
  <r>
    <x v="95"/>
    <x v="13"/>
    <x v="1"/>
    <m/>
    <m/>
    <m/>
    <x v="2"/>
    <m/>
  </r>
  <r>
    <x v="95"/>
    <x v="13"/>
    <x v="589"/>
    <m/>
    <m/>
    <m/>
    <x v="2"/>
    <m/>
  </r>
  <r>
    <x v="95"/>
    <x v="13"/>
    <x v="1"/>
    <m/>
    <m/>
    <m/>
    <x v="2"/>
    <m/>
  </r>
  <r>
    <x v="95"/>
    <x v="13"/>
    <x v="590"/>
    <n v="27"/>
    <m/>
    <m/>
    <x v="2"/>
    <m/>
  </r>
  <r>
    <x v="95"/>
    <x v="13"/>
    <x v="1"/>
    <m/>
    <m/>
    <m/>
    <x v="2"/>
    <m/>
  </r>
  <r>
    <x v="95"/>
    <x v="13"/>
    <x v="591"/>
    <m/>
    <m/>
    <m/>
    <x v="2"/>
    <m/>
  </r>
  <r>
    <x v="96"/>
    <x v="14"/>
    <x v="94"/>
    <m/>
    <n v="0"/>
    <n v="0"/>
    <x v="0"/>
    <n v="0"/>
  </r>
  <r>
    <x v="96"/>
    <x v="14"/>
    <x v="592"/>
    <m/>
    <m/>
    <m/>
    <x v="0"/>
    <m/>
  </r>
  <r>
    <x v="96"/>
    <x v="14"/>
    <x v="593"/>
    <m/>
    <m/>
    <m/>
    <x v="0"/>
    <m/>
  </r>
  <r>
    <x v="96"/>
    <x v="14"/>
    <x v="594"/>
    <n v="1713"/>
    <m/>
    <m/>
    <x v="0"/>
    <m/>
  </r>
  <r>
    <x v="96"/>
    <x v="14"/>
    <x v="1"/>
    <m/>
    <m/>
    <m/>
    <x v="0"/>
    <m/>
  </r>
  <r>
    <x v="97"/>
    <x v="1"/>
    <x v="595"/>
    <n v="235"/>
    <n v="0"/>
    <n v="1"/>
    <x v="0"/>
    <n v="336"/>
  </r>
  <r>
    <x v="97"/>
    <x v="1"/>
    <x v="596"/>
    <n v="87"/>
    <m/>
    <m/>
    <x v="0"/>
    <m/>
  </r>
  <r>
    <x v="97"/>
    <x v="1"/>
    <x v="597"/>
    <m/>
    <m/>
    <m/>
    <x v="0"/>
    <m/>
  </r>
  <r>
    <x v="97"/>
    <x v="1"/>
    <x v="598"/>
    <n v="4"/>
    <m/>
    <m/>
    <x v="0"/>
    <m/>
  </r>
  <r>
    <x v="97"/>
    <x v="1"/>
    <x v="599"/>
    <n v="10"/>
    <m/>
    <m/>
    <x v="0"/>
    <m/>
  </r>
  <r>
    <x v="98"/>
    <x v="11"/>
    <x v="600"/>
    <m/>
    <n v="0"/>
    <n v="0"/>
    <x v="0"/>
    <n v="0"/>
  </r>
  <r>
    <x v="98"/>
    <x v="11"/>
    <x v="601"/>
    <n v="89"/>
    <m/>
    <m/>
    <x v="0"/>
    <m/>
  </r>
  <r>
    <x v="98"/>
    <x v="11"/>
    <x v="602"/>
    <m/>
    <m/>
    <m/>
    <x v="0"/>
    <m/>
  </r>
  <r>
    <x v="98"/>
    <x v="11"/>
    <x v="603"/>
    <m/>
    <m/>
    <m/>
    <x v="0"/>
    <m/>
  </r>
  <r>
    <x v="98"/>
    <x v="11"/>
    <x v="604"/>
    <n v="42"/>
    <m/>
    <m/>
    <x v="0"/>
    <m/>
  </r>
  <r>
    <x v="98"/>
    <x v="11"/>
    <x v="1"/>
    <m/>
    <m/>
    <m/>
    <x v="0"/>
    <m/>
  </r>
  <r>
    <x v="99"/>
    <x v="13"/>
    <x v="605"/>
    <m/>
    <n v="1"/>
    <n v="2"/>
    <x v="0"/>
    <n v="195.5"/>
  </r>
  <r>
    <x v="99"/>
    <x v="13"/>
    <x v="606"/>
    <n v="340"/>
    <m/>
    <m/>
    <x v="0"/>
    <m/>
  </r>
  <r>
    <x v="99"/>
    <x v="13"/>
    <x v="607"/>
    <n v="24"/>
    <m/>
    <m/>
    <x v="0"/>
    <m/>
  </r>
  <r>
    <x v="99"/>
    <x v="13"/>
    <x v="608"/>
    <n v="27"/>
    <m/>
    <m/>
    <x v="0"/>
    <m/>
  </r>
  <r>
    <x v="99"/>
    <x v="13"/>
    <x v="609"/>
    <m/>
    <m/>
    <m/>
    <x v="0"/>
    <m/>
  </r>
  <r>
    <x v="100"/>
    <x v="1"/>
    <x v="610"/>
    <n v="263"/>
    <n v="0"/>
    <n v="1"/>
    <x v="0"/>
    <n v="394"/>
  </r>
  <r>
    <x v="100"/>
    <x v="1"/>
    <x v="611"/>
    <n v="51"/>
    <m/>
    <m/>
    <x v="0"/>
    <m/>
  </r>
  <r>
    <x v="100"/>
    <x v="1"/>
    <x v="612"/>
    <n v="27"/>
    <m/>
    <m/>
    <x v="0"/>
    <m/>
  </r>
  <r>
    <x v="100"/>
    <x v="1"/>
    <x v="613"/>
    <n v="14"/>
    <m/>
    <m/>
    <x v="0"/>
    <m/>
  </r>
  <r>
    <x v="100"/>
    <x v="1"/>
    <x v="614"/>
    <n v="39"/>
    <m/>
    <m/>
    <x v="0"/>
    <m/>
  </r>
  <r>
    <x v="101"/>
    <x v="13"/>
    <x v="615"/>
    <n v="374"/>
    <n v="1"/>
    <n v="3"/>
    <x v="0"/>
    <n v="239.66666666666666"/>
  </r>
  <r>
    <x v="101"/>
    <x v="13"/>
    <x v="616"/>
    <n v="219"/>
    <m/>
    <m/>
    <x v="0"/>
    <m/>
  </r>
  <r>
    <x v="101"/>
    <x v="13"/>
    <x v="617"/>
    <n v="79"/>
    <m/>
    <m/>
    <x v="0"/>
    <m/>
  </r>
  <r>
    <x v="101"/>
    <x v="13"/>
    <x v="618"/>
    <n v="39"/>
    <m/>
    <m/>
    <x v="0"/>
    <m/>
  </r>
  <r>
    <x v="101"/>
    <x v="13"/>
    <x v="619"/>
    <n v="8"/>
    <m/>
    <m/>
    <x v="0"/>
    <m/>
  </r>
  <r>
    <x v="101"/>
    <x v="13"/>
    <x v="1"/>
    <m/>
    <m/>
    <m/>
    <x v="0"/>
    <m/>
  </r>
  <r>
    <x v="102"/>
    <x v="0"/>
    <x v="620"/>
    <n v="614"/>
    <n v="0"/>
    <n v="1"/>
    <x v="0"/>
    <n v="689"/>
  </r>
  <r>
    <x v="102"/>
    <x v="0"/>
    <x v="621"/>
    <m/>
    <m/>
    <m/>
    <x v="0"/>
    <m/>
  </r>
  <r>
    <x v="102"/>
    <x v="0"/>
    <x v="1"/>
    <m/>
    <m/>
    <m/>
    <x v="0"/>
    <m/>
  </r>
  <r>
    <x v="102"/>
    <x v="0"/>
    <x v="622"/>
    <m/>
    <m/>
    <m/>
    <x v="0"/>
    <m/>
  </r>
  <r>
    <x v="102"/>
    <x v="0"/>
    <x v="623"/>
    <n v="34"/>
    <m/>
    <m/>
    <x v="0"/>
    <m/>
  </r>
  <r>
    <x v="102"/>
    <x v="0"/>
    <x v="624"/>
    <n v="41"/>
    <m/>
    <m/>
    <x v="0"/>
    <m/>
  </r>
  <r>
    <x v="103"/>
    <x v="1"/>
    <x v="625"/>
    <n v="857"/>
    <n v="2"/>
    <n v="8"/>
    <x v="0"/>
    <n v="186.375"/>
  </r>
  <r>
    <x v="103"/>
    <x v="1"/>
    <x v="626"/>
    <m/>
    <m/>
    <m/>
    <x v="0"/>
    <m/>
  </r>
  <r>
    <x v="103"/>
    <x v="1"/>
    <x v="627"/>
    <n v="76"/>
    <m/>
    <m/>
    <x v="0"/>
    <m/>
  </r>
  <r>
    <x v="103"/>
    <x v="1"/>
    <x v="628"/>
    <n v="481"/>
    <m/>
    <m/>
    <x v="0"/>
    <m/>
  </r>
  <r>
    <x v="103"/>
    <x v="1"/>
    <x v="629"/>
    <m/>
    <m/>
    <m/>
    <x v="0"/>
    <m/>
  </r>
  <r>
    <x v="103"/>
    <x v="1"/>
    <x v="630"/>
    <n v="27"/>
    <m/>
    <m/>
    <x v="0"/>
    <m/>
  </r>
  <r>
    <x v="103"/>
    <x v="1"/>
    <x v="631"/>
    <n v="50"/>
    <m/>
    <m/>
    <x v="0"/>
    <m/>
  </r>
  <r>
    <x v="103"/>
    <x v="1"/>
    <x v="1"/>
    <m/>
    <m/>
    <m/>
    <x v="0"/>
    <m/>
  </r>
  <r>
    <x v="104"/>
    <x v="1"/>
    <x v="632"/>
    <n v="185"/>
    <n v="0"/>
    <n v="0"/>
    <x v="0"/>
    <n v="0"/>
  </r>
  <r>
    <x v="104"/>
    <x v="1"/>
    <x v="633"/>
    <n v="23"/>
    <m/>
    <m/>
    <x v="0"/>
    <m/>
  </r>
  <r>
    <x v="104"/>
    <x v="1"/>
    <x v="634"/>
    <n v="44"/>
    <m/>
    <m/>
    <x v="0"/>
    <m/>
  </r>
  <r>
    <x v="104"/>
    <x v="1"/>
    <x v="635"/>
    <n v="9"/>
    <m/>
    <m/>
    <x v="0"/>
    <m/>
  </r>
  <r>
    <x v="104"/>
    <x v="1"/>
    <x v="636"/>
    <n v="23"/>
    <m/>
    <m/>
    <x v="0"/>
    <m/>
  </r>
  <r>
    <x v="105"/>
    <x v="13"/>
    <x v="637"/>
    <n v="260"/>
    <n v="0"/>
    <n v="0"/>
    <x v="0"/>
    <n v="0"/>
  </r>
  <r>
    <x v="105"/>
    <x v="13"/>
    <x v="638"/>
    <n v="200"/>
    <m/>
    <m/>
    <x v="0"/>
    <m/>
  </r>
  <r>
    <x v="105"/>
    <x v="13"/>
    <x v="639"/>
    <n v="46"/>
    <m/>
    <m/>
    <x v="0"/>
    <m/>
  </r>
  <r>
    <x v="105"/>
    <x v="13"/>
    <x v="640"/>
    <n v="13"/>
    <m/>
    <m/>
    <x v="0"/>
    <m/>
  </r>
  <r>
    <x v="105"/>
    <x v="13"/>
    <x v="641"/>
    <n v="8"/>
    <m/>
    <m/>
    <x v="0"/>
    <m/>
  </r>
  <r>
    <x v="105"/>
    <x v="13"/>
    <x v="1"/>
    <m/>
    <m/>
    <m/>
    <x v="0"/>
    <m/>
  </r>
  <r>
    <x v="106"/>
    <x v="16"/>
    <x v="642"/>
    <n v="144"/>
    <n v="1"/>
    <n v="1"/>
    <x v="0"/>
    <n v="293"/>
  </r>
  <r>
    <x v="106"/>
    <x v="16"/>
    <x v="643"/>
    <n v="32"/>
    <m/>
    <m/>
    <x v="0"/>
    <m/>
  </r>
  <r>
    <x v="106"/>
    <x v="16"/>
    <x v="644"/>
    <n v="83"/>
    <m/>
    <m/>
    <x v="0"/>
    <m/>
  </r>
  <r>
    <x v="106"/>
    <x v="16"/>
    <x v="645"/>
    <n v="2"/>
    <m/>
    <m/>
    <x v="0"/>
    <m/>
  </r>
  <r>
    <x v="106"/>
    <x v="16"/>
    <x v="1"/>
    <m/>
    <m/>
    <m/>
    <x v="0"/>
    <m/>
  </r>
  <r>
    <x v="106"/>
    <x v="16"/>
    <x v="646"/>
    <m/>
    <m/>
    <m/>
    <x v="0"/>
    <m/>
  </r>
  <r>
    <x v="106"/>
    <x v="16"/>
    <x v="1"/>
    <m/>
    <m/>
    <m/>
    <x v="0"/>
    <m/>
  </r>
  <r>
    <x v="106"/>
    <x v="16"/>
    <x v="647"/>
    <n v="32"/>
    <m/>
    <m/>
    <x v="0"/>
    <m/>
  </r>
  <r>
    <x v="106"/>
    <x v="16"/>
    <x v="1"/>
    <m/>
    <m/>
    <m/>
    <x v="0"/>
    <m/>
  </r>
  <r>
    <x v="106"/>
    <x v="16"/>
    <x v="648"/>
    <m/>
    <m/>
    <m/>
    <x v="0"/>
    <m/>
  </r>
  <r>
    <x v="107"/>
    <x v="4"/>
    <x v="649"/>
    <n v="297"/>
    <n v="0"/>
    <n v="0"/>
    <x v="0"/>
    <n v="0"/>
  </r>
  <r>
    <x v="107"/>
    <x v="4"/>
    <x v="650"/>
    <n v="203"/>
    <m/>
    <m/>
    <x v="0"/>
    <m/>
  </r>
  <r>
    <x v="107"/>
    <x v="4"/>
    <x v="651"/>
    <n v="55"/>
    <m/>
    <m/>
    <x v="0"/>
    <m/>
  </r>
  <r>
    <x v="107"/>
    <x v="4"/>
    <x v="652"/>
    <n v="6"/>
    <m/>
    <m/>
    <x v="0"/>
    <m/>
  </r>
  <r>
    <x v="107"/>
    <x v="4"/>
    <x v="653"/>
    <n v="24"/>
    <m/>
    <m/>
    <x v="0"/>
    <m/>
  </r>
  <r>
    <x v="108"/>
    <x v="9"/>
    <x v="654"/>
    <n v="547"/>
    <n v="1"/>
    <n v="0"/>
    <x v="0"/>
    <n v="0"/>
  </r>
  <r>
    <x v="108"/>
    <x v="9"/>
    <x v="1"/>
    <m/>
    <m/>
    <m/>
    <x v="0"/>
    <m/>
  </r>
  <r>
    <x v="108"/>
    <x v="9"/>
    <x v="655"/>
    <n v="9"/>
    <m/>
    <m/>
    <x v="0"/>
    <m/>
  </r>
  <r>
    <x v="108"/>
    <x v="9"/>
    <x v="656"/>
    <n v="7"/>
    <m/>
    <m/>
    <x v="0"/>
    <m/>
  </r>
  <r>
    <x v="108"/>
    <x v="9"/>
    <x v="1"/>
    <m/>
    <m/>
    <m/>
    <x v="0"/>
    <m/>
  </r>
  <r>
    <x v="108"/>
    <x v="9"/>
    <x v="657"/>
    <m/>
    <m/>
    <m/>
    <x v="0"/>
    <m/>
  </r>
  <r>
    <x v="109"/>
    <x v="6"/>
    <x v="658"/>
    <n v="462"/>
    <n v="0"/>
    <n v="0"/>
    <x v="0"/>
    <n v="0"/>
  </r>
  <r>
    <x v="109"/>
    <x v="6"/>
    <x v="659"/>
    <n v="60"/>
    <m/>
    <m/>
    <x v="0"/>
    <m/>
  </r>
  <r>
    <x v="109"/>
    <x v="6"/>
    <x v="660"/>
    <n v="43"/>
    <m/>
    <m/>
    <x v="0"/>
    <m/>
  </r>
  <r>
    <x v="109"/>
    <x v="6"/>
    <x v="661"/>
    <n v="11"/>
    <m/>
    <m/>
    <x v="0"/>
    <m/>
  </r>
  <r>
    <x v="109"/>
    <x v="6"/>
    <x v="662"/>
    <n v="33"/>
    <m/>
    <m/>
    <x v="0"/>
    <m/>
  </r>
  <r>
    <x v="109"/>
    <x v="6"/>
    <x v="1"/>
    <m/>
    <m/>
    <m/>
    <x v="0"/>
    <m/>
  </r>
  <r>
    <x v="110"/>
    <x v="5"/>
    <x v="663"/>
    <n v="133"/>
    <n v="0"/>
    <n v="0"/>
    <x v="0"/>
    <n v="0"/>
  </r>
  <r>
    <x v="110"/>
    <x v="5"/>
    <x v="1"/>
    <m/>
    <m/>
    <m/>
    <x v="0"/>
    <m/>
  </r>
  <r>
    <x v="110"/>
    <x v="5"/>
    <x v="664"/>
    <n v="17"/>
    <m/>
    <m/>
    <x v="0"/>
    <m/>
  </r>
  <r>
    <x v="110"/>
    <x v="5"/>
    <x v="1"/>
    <m/>
    <m/>
    <m/>
    <x v="0"/>
    <m/>
  </r>
  <r>
    <x v="110"/>
    <x v="5"/>
    <x v="665"/>
    <n v="24"/>
    <m/>
    <m/>
    <x v="0"/>
    <m/>
  </r>
  <r>
    <x v="110"/>
    <x v="5"/>
    <x v="1"/>
    <m/>
    <m/>
    <m/>
    <x v="0"/>
    <m/>
  </r>
  <r>
    <x v="110"/>
    <x v="5"/>
    <x v="666"/>
    <n v="5"/>
    <m/>
    <m/>
    <x v="0"/>
    <m/>
  </r>
  <r>
    <x v="110"/>
    <x v="5"/>
    <x v="1"/>
    <m/>
    <m/>
    <m/>
    <x v="0"/>
    <m/>
  </r>
  <r>
    <x v="110"/>
    <x v="5"/>
    <x v="667"/>
    <m/>
    <m/>
    <m/>
    <x v="0"/>
    <m/>
  </r>
  <r>
    <x v="110"/>
    <x v="5"/>
    <x v="1"/>
    <m/>
    <m/>
    <m/>
    <x v="0"/>
    <m/>
  </r>
  <r>
    <x v="110"/>
    <x v="5"/>
    <x v="668"/>
    <m/>
    <m/>
    <m/>
    <x v="0"/>
    <m/>
  </r>
  <r>
    <x v="110"/>
    <x v="5"/>
    <x v="1"/>
    <m/>
    <m/>
    <m/>
    <x v="0"/>
    <m/>
  </r>
  <r>
    <x v="110"/>
    <x v="5"/>
    <x v="669"/>
    <n v="37"/>
    <m/>
    <m/>
    <x v="0"/>
    <m/>
  </r>
  <r>
    <x v="111"/>
    <x v="13"/>
    <x v="670"/>
    <n v="695"/>
    <n v="2"/>
    <n v="0"/>
    <x v="0"/>
    <n v="0"/>
  </r>
  <r>
    <x v="111"/>
    <x v="13"/>
    <x v="671"/>
    <m/>
    <m/>
    <m/>
    <x v="0"/>
    <m/>
  </r>
  <r>
    <x v="111"/>
    <x v="13"/>
    <x v="672"/>
    <m/>
    <m/>
    <m/>
    <x v="0"/>
    <m/>
  </r>
  <r>
    <x v="111"/>
    <x v="13"/>
    <x v="673"/>
    <m/>
    <m/>
    <m/>
    <x v="0"/>
    <m/>
  </r>
  <r>
    <x v="111"/>
    <x v="13"/>
    <x v="674"/>
    <n v="117"/>
    <m/>
    <m/>
    <x v="0"/>
    <m/>
  </r>
  <r>
    <x v="111"/>
    <x v="13"/>
    <x v="675"/>
    <n v="10"/>
    <m/>
    <m/>
    <x v="0"/>
    <m/>
  </r>
  <r>
    <x v="111"/>
    <x v="13"/>
    <x v="676"/>
    <n v="39"/>
    <m/>
    <m/>
    <x v="0"/>
    <m/>
  </r>
  <r>
    <x v="111"/>
    <x v="13"/>
    <x v="677"/>
    <m/>
    <m/>
    <m/>
    <x v="0"/>
    <m/>
  </r>
  <r>
    <x v="111"/>
    <x v="13"/>
    <x v="1"/>
    <m/>
    <m/>
    <m/>
    <x v="0"/>
    <m/>
  </r>
  <r>
    <x v="112"/>
    <x v="6"/>
    <x v="678"/>
    <n v="434"/>
    <n v="0"/>
    <n v="0"/>
    <x v="0"/>
    <n v="0"/>
  </r>
  <r>
    <x v="112"/>
    <x v="6"/>
    <x v="679"/>
    <n v="244"/>
    <m/>
    <m/>
    <x v="0"/>
    <m/>
  </r>
  <r>
    <x v="112"/>
    <x v="6"/>
    <x v="680"/>
    <n v="11"/>
    <m/>
    <m/>
    <x v="0"/>
    <m/>
  </r>
  <r>
    <x v="112"/>
    <x v="6"/>
    <x v="681"/>
    <n v="43"/>
    <m/>
    <m/>
    <x v="0"/>
    <m/>
  </r>
  <r>
    <x v="112"/>
    <x v="6"/>
    <x v="1"/>
    <m/>
    <m/>
    <m/>
    <x v="0"/>
    <m/>
  </r>
  <r>
    <x v="112"/>
    <x v="6"/>
    <x v="1"/>
    <m/>
    <m/>
    <m/>
    <x v="0"/>
    <m/>
  </r>
  <r>
    <x v="113"/>
    <x v="4"/>
    <x v="682"/>
    <n v="485"/>
    <n v="0"/>
    <n v="0"/>
    <x v="0"/>
    <n v="0"/>
  </r>
  <r>
    <x v="113"/>
    <x v="4"/>
    <x v="683"/>
    <n v="31"/>
    <m/>
    <m/>
    <x v="0"/>
    <m/>
  </r>
  <r>
    <x v="113"/>
    <x v="4"/>
    <x v="684"/>
    <n v="59"/>
    <m/>
    <m/>
    <x v="0"/>
    <m/>
  </r>
  <r>
    <x v="113"/>
    <x v="4"/>
    <x v="685"/>
    <n v="8"/>
    <m/>
    <m/>
    <x v="0"/>
    <m/>
  </r>
  <r>
    <x v="113"/>
    <x v="4"/>
    <x v="686"/>
    <n v="36"/>
    <m/>
    <m/>
    <x v="0"/>
    <m/>
  </r>
  <r>
    <x v="114"/>
    <x v="1"/>
    <x v="687"/>
    <n v="522"/>
    <n v="0"/>
    <n v="5"/>
    <x v="0"/>
    <n v="137.80000000000001"/>
  </r>
  <r>
    <x v="114"/>
    <x v="1"/>
    <x v="688"/>
    <n v="100"/>
    <m/>
    <m/>
    <x v="0"/>
    <m/>
  </r>
  <r>
    <x v="114"/>
    <x v="1"/>
    <x v="689"/>
    <n v="51"/>
    <m/>
    <m/>
    <x v="0"/>
    <m/>
  </r>
  <r>
    <x v="114"/>
    <x v="1"/>
    <x v="690"/>
    <n v="16"/>
    <m/>
    <m/>
    <x v="0"/>
    <m/>
  </r>
  <r>
    <x v="114"/>
    <x v="1"/>
    <x v="1"/>
    <m/>
    <m/>
    <m/>
    <x v="0"/>
    <m/>
  </r>
  <r>
    <x v="115"/>
    <x v="4"/>
    <x v="691"/>
    <n v="64"/>
    <n v="0"/>
    <n v="0"/>
    <x v="0"/>
    <n v="0"/>
  </r>
  <r>
    <x v="115"/>
    <x v="4"/>
    <x v="1"/>
    <m/>
    <m/>
    <m/>
    <x v="0"/>
    <m/>
  </r>
  <r>
    <x v="115"/>
    <x v="4"/>
    <x v="692"/>
    <n v="23"/>
    <m/>
    <m/>
    <x v="0"/>
    <m/>
  </r>
  <r>
    <x v="115"/>
    <x v="4"/>
    <x v="1"/>
    <m/>
    <m/>
    <m/>
    <x v="0"/>
    <m/>
  </r>
  <r>
    <x v="115"/>
    <x v="4"/>
    <x v="693"/>
    <n v="13"/>
    <m/>
    <m/>
    <x v="0"/>
    <m/>
  </r>
  <r>
    <x v="115"/>
    <x v="4"/>
    <x v="1"/>
    <m/>
    <m/>
    <m/>
    <x v="0"/>
    <m/>
  </r>
  <r>
    <x v="115"/>
    <x v="4"/>
    <x v="694"/>
    <n v="23"/>
    <m/>
    <m/>
    <x v="0"/>
    <m/>
  </r>
  <r>
    <x v="115"/>
    <x v="4"/>
    <x v="1"/>
    <m/>
    <m/>
    <m/>
    <x v="0"/>
    <m/>
  </r>
  <r>
    <x v="115"/>
    <x v="4"/>
    <x v="695"/>
    <n v="5"/>
    <m/>
    <m/>
    <x v="0"/>
    <m/>
  </r>
  <r>
    <x v="115"/>
    <x v="4"/>
    <x v="1"/>
    <m/>
    <m/>
    <m/>
    <x v="0"/>
    <m/>
  </r>
  <r>
    <x v="115"/>
    <x v="4"/>
    <x v="696"/>
    <m/>
    <m/>
    <m/>
    <x v="0"/>
    <m/>
  </r>
  <r>
    <x v="115"/>
    <x v="4"/>
    <x v="1"/>
    <m/>
    <m/>
    <m/>
    <x v="0"/>
    <m/>
  </r>
  <r>
    <x v="115"/>
    <x v="4"/>
    <x v="697"/>
    <m/>
    <m/>
    <m/>
    <x v="0"/>
    <m/>
  </r>
  <r>
    <x v="116"/>
    <x v="4"/>
    <x v="698"/>
    <n v="146"/>
    <n v="0"/>
    <n v="2"/>
    <x v="0"/>
    <n v="101"/>
  </r>
  <r>
    <x v="116"/>
    <x v="4"/>
    <x v="1"/>
    <m/>
    <m/>
    <m/>
    <x v="0"/>
    <m/>
  </r>
  <r>
    <x v="116"/>
    <x v="4"/>
    <x v="699"/>
    <n v="10"/>
    <m/>
    <m/>
    <x v="0"/>
    <m/>
  </r>
  <r>
    <x v="116"/>
    <x v="4"/>
    <x v="1"/>
    <m/>
    <m/>
    <m/>
    <x v="0"/>
    <m/>
  </r>
  <r>
    <x v="116"/>
    <x v="4"/>
    <x v="700"/>
    <n v="24"/>
    <m/>
    <m/>
    <x v="0"/>
    <m/>
  </r>
  <r>
    <x v="116"/>
    <x v="4"/>
    <x v="1"/>
    <m/>
    <m/>
    <m/>
    <x v="0"/>
    <m/>
  </r>
  <r>
    <x v="116"/>
    <x v="4"/>
    <x v="701"/>
    <n v="18"/>
    <m/>
    <m/>
    <x v="0"/>
    <m/>
  </r>
  <r>
    <x v="116"/>
    <x v="4"/>
    <x v="1"/>
    <m/>
    <m/>
    <m/>
    <x v="0"/>
    <m/>
  </r>
  <r>
    <x v="116"/>
    <x v="4"/>
    <x v="702"/>
    <n v="4"/>
    <m/>
    <m/>
    <x v="0"/>
    <m/>
  </r>
  <r>
    <x v="116"/>
    <x v="4"/>
    <x v="1"/>
    <m/>
    <m/>
    <m/>
    <x v="0"/>
    <m/>
  </r>
  <r>
    <x v="116"/>
    <x v="4"/>
    <x v="703"/>
    <m/>
    <m/>
    <m/>
    <x v="0"/>
    <m/>
  </r>
  <r>
    <x v="116"/>
    <x v="4"/>
    <x v="1"/>
    <m/>
    <m/>
    <m/>
    <x v="0"/>
    <m/>
  </r>
  <r>
    <x v="116"/>
    <x v="4"/>
    <x v="704"/>
    <m/>
    <m/>
    <m/>
    <x v="0"/>
    <m/>
  </r>
  <r>
    <x v="117"/>
    <x v="13"/>
    <x v="705"/>
    <n v="241"/>
    <n v="0"/>
    <n v="1"/>
    <x v="0"/>
    <n v="413"/>
  </r>
  <r>
    <x v="117"/>
    <x v="13"/>
    <x v="706"/>
    <n v="47"/>
    <m/>
    <m/>
    <x v="0"/>
    <m/>
  </r>
  <r>
    <x v="117"/>
    <x v="13"/>
    <x v="707"/>
    <n v="70"/>
    <m/>
    <m/>
    <x v="0"/>
    <m/>
  </r>
  <r>
    <x v="117"/>
    <x v="13"/>
    <x v="708"/>
    <n v="20"/>
    <m/>
    <m/>
    <x v="0"/>
    <m/>
  </r>
  <r>
    <x v="117"/>
    <x v="13"/>
    <x v="709"/>
    <n v="35"/>
    <m/>
    <m/>
    <x v="0"/>
    <m/>
  </r>
  <r>
    <x v="117"/>
    <x v="13"/>
    <x v="710"/>
    <m/>
    <m/>
    <m/>
    <x v="0"/>
    <m/>
  </r>
  <r>
    <x v="118"/>
    <x v="17"/>
    <x v="711"/>
    <n v="63"/>
    <n v="0"/>
    <n v="0"/>
    <x v="0"/>
    <n v="0"/>
  </r>
  <r>
    <x v="118"/>
    <x v="17"/>
    <x v="1"/>
    <m/>
    <m/>
    <m/>
    <x v="0"/>
    <m/>
  </r>
  <r>
    <x v="118"/>
    <x v="17"/>
    <x v="712"/>
    <n v="12"/>
    <m/>
    <m/>
    <x v="0"/>
    <m/>
  </r>
  <r>
    <x v="118"/>
    <x v="17"/>
    <x v="1"/>
    <m/>
    <m/>
    <m/>
    <x v="0"/>
    <m/>
  </r>
  <r>
    <x v="118"/>
    <x v="17"/>
    <x v="713"/>
    <n v="28"/>
    <m/>
    <m/>
    <x v="0"/>
    <m/>
  </r>
  <r>
    <x v="118"/>
    <x v="17"/>
    <x v="1"/>
    <m/>
    <m/>
    <m/>
    <x v="0"/>
    <m/>
  </r>
  <r>
    <x v="118"/>
    <x v="17"/>
    <x v="714"/>
    <n v="17"/>
    <m/>
    <m/>
    <x v="0"/>
    <m/>
  </r>
  <r>
    <x v="118"/>
    <x v="17"/>
    <x v="1"/>
    <m/>
    <m/>
    <m/>
    <x v="0"/>
    <m/>
  </r>
  <r>
    <x v="118"/>
    <x v="17"/>
    <x v="715"/>
    <n v="4"/>
    <m/>
    <m/>
    <x v="0"/>
    <m/>
  </r>
  <r>
    <x v="119"/>
    <x v="13"/>
    <x v="716"/>
    <n v="365"/>
    <n v="0"/>
    <n v="0"/>
    <x v="0"/>
    <n v="0"/>
  </r>
  <r>
    <x v="119"/>
    <x v="13"/>
    <x v="717"/>
    <m/>
    <m/>
    <m/>
    <x v="0"/>
    <m/>
  </r>
  <r>
    <x v="119"/>
    <x v="13"/>
    <x v="1"/>
    <m/>
    <m/>
    <m/>
    <x v="0"/>
    <m/>
  </r>
  <r>
    <x v="119"/>
    <x v="13"/>
    <x v="718"/>
    <m/>
    <m/>
    <m/>
    <x v="0"/>
    <m/>
  </r>
  <r>
    <x v="119"/>
    <x v="13"/>
    <x v="719"/>
    <n v="248"/>
    <m/>
    <m/>
    <x v="0"/>
    <m/>
  </r>
  <r>
    <x v="119"/>
    <x v="13"/>
    <x v="720"/>
    <n v="84"/>
    <m/>
    <m/>
    <x v="0"/>
    <m/>
  </r>
  <r>
    <x v="119"/>
    <x v="13"/>
    <x v="721"/>
    <n v="11"/>
    <m/>
    <m/>
    <x v="0"/>
    <m/>
  </r>
  <r>
    <x v="119"/>
    <x v="13"/>
    <x v="722"/>
    <n v="42"/>
    <m/>
    <m/>
    <x v="0"/>
    <m/>
  </r>
  <r>
    <x v="119"/>
    <x v="13"/>
    <x v="1"/>
    <m/>
    <m/>
    <m/>
    <x v="0"/>
    <m/>
  </r>
  <r>
    <x v="120"/>
    <x v="4"/>
    <x v="723"/>
    <n v="56"/>
    <n v="0"/>
    <n v="0"/>
    <x v="0"/>
    <n v="0"/>
  </r>
  <r>
    <x v="120"/>
    <x v="4"/>
    <x v="1"/>
    <m/>
    <m/>
    <m/>
    <x v="0"/>
    <m/>
  </r>
  <r>
    <x v="120"/>
    <x v="4"/>
    <x v="724"/>
    <n v="10"/>
    <m/>
    <m/>
    <x v="0"/>
    <m/>
  </r>
  <r>
    <x v="120"/>
    <x v="4"/>
    <x v="1"/>
    <m/>
    <m/>
    <m/>
    <x v="0"/>
    <m/>
  </r>
  <r>
    <x v="120"/>
    <x v="4"/>
    <x v="725"/>
    <n v="22"/>
    <m/>
    <m/>
    <x v="0"/>
    <m/>
  </r>
  <r>
    <x v="120"/>
    <x v="4"/>
    <x v="1"/>
    <m/>
    <m/>
    <m/>
    <x v="0"/>
    <m/>
  </r>
  <r>
    <x v="120"/>
    <x v="4"/>
    <x v="726"/>
    <n v="21"/>
    <m/>
    <m/>
    <x v="0"/>
    <m/>
  </r>
  <r>
    <x v="120"/>
    <x v="4"/>
    <x v="1"/>
    <m/>
    <m/>
    <m/>
    <x v="0"/>
    <m/>
  </r>
  <r>
    <x v="120"/>
    <x v="4"/>
    <x v="727"/>
    <n v="10"/>
    <m/>
    <m/>
    <x v="0"/>
    <m/>
  </r>
  <r>
    <x v="120"/>
    <x v="4"/>
    <x v="1"/>
    <m/>
    <m/>
    <m/>
    <x v="0"/>
    <m/>
  </r>
  <r>
    <x v="120"/>
    <x v="4"/>
    <x v="728"/>
    <m/>
    <m/>
    <m/>
    <x v="0"/>
    <m/>
  </r>
  <r>
    <x v="120"/>
    <x v="4"/>
    <x v="1"/>
    <m/>
    <m/>
    <m/>
    <x v="0"/>
    <m/>
  </r>
  <r>
    <x v="120"/>
    <x v="4"/>
    <x v="729"/>
    <m/>
    <m/>
    <m/>
    <x v="0"/>
    <m/>
  </r>
  <r>
    <x v="121"/>
    <x v="3"/>
    <x v="730"/>
    <n v="38"/>
    <n v="0"/>
    <n v="1"/>
    <x v="0"/>
    <n v="154"/>
  </r>
  <r>
    <x v="121"/>
    <x v="3"/>
    <x v="1"/>
    <m/>
    <m/>
    <m/>
    <x v="0"/>
    <m/>
  </r>
  <r>
    <x v="121"/>
    <x v="3"/>
    <x v="731"/>
    <n v="27"/>
    <m/>
    <m/>
    <x v="0"/>
    <m/>
  </r>
  <r>
    <x v="121"/>
    <x v="3"/>
    <x v="1"/>
    <m/>
    <m/>
    <m/>
    <x v="0"/>
    <m/>
  </r>
  <r>
    <x v="121"/>
    <x v="3"/>
    <x v="732"/>
    <n v="48"/>
    <m/>
    <m/>
    <x v="0"/>
    <m/>
  </r>
  <r>
    <x v="121"/>
    <x v="3"/>
    <x v="1"/>
    <m/>
    <m/>
    <m/>
    <x v="0"/>
    <m/>
  </r>
  <r>
    <x v="121"/>
    <x v="3"/>
    <x v="733"/>
    <n v="32"/>
    <m/>
    <m/>
    <x v="0"/>
    <m/>
  </r>
  <r>
    <x v="121"/>
    <x v="3"/>
    <x v="1"/>
    <m/>
    <m/>
    <m/>
    <x v="0"/>
    <m/>
  </r>
  <r>
    <x v="121"/>
    <x v="3"/>
    <x v="734"/>
    <n v="9"/>
    <m/>
    <m/>
    <x v="0"/>
    <m/>
  </r>
  <r>
    <x v="121"/>
    <x v="3"/>
    <x v="1"/>
    <m/>
    <m/>
    <m/>
    <x v="0"/>
    <m/>
  </r>
  <r>
    <x v="121"/>
    <x v="3"/>
    <x v="735"/>
    <m/>
    <m/>
    <m/>
    <x v="0"/>
    <m/>
  </r>
  <r>
    <x v="121"/>
    <x v="3"/>
    <x v="1"/>
    <m/>
    <m/>
    <m/>
    <x v="0"/>
    <m/>
  </r>
  <r>
    <x v="121"/>
    <x v="3"/>
    <x v="736"/>
    <m/>
    <m/>
    <m/>
    <x v="0"/>
    <m/>
  </r>
  <r>
    <x v="122"/>
    <x v="16"/>
    <x v="737"/>
    <n v="94"/>
    <n v="0"/>
    <n v="0"/>
    <x v="0"/>
    <n v="0"/>
  </r>
  <r>
    <x v="122"/>
    <x v="16"/>
    <x v="1"/>
    <m/>
    <m/>
    <m/>
    <x v="0"/>
    <m/>
  </r>
  <r>
    <x v="122"/>
    <x v="16"/>
    <x v="738"/>
    <n v="15"/>
    <m/>
    <m/>
    <x v="0"/>
    <m/>
  </r>
  <r>
    <x v="122"/>
    <x v="16"/>
    <x v="1"/>
    <m/>
    <m/>
    <m/>
    <x v="0"/>
    <m/>
  </r>
  <r>
    <x v="122"/>
    <x v="16"/>
    <x v="739"/>
    <n v="24"/>
    <m/>
    <m/>
    <x v="0"/>
    <m/>
  </r>
  <r>
    <x v="122"/>
    <x v="16"/>
    <x v="1"/>
    <m/>
    <m/>
    <m/>
    <x v="0"/>
    <m/>
  </r>
  <r>
    <x v="122"/>
    <x v="16"/>
    <x v="740"/>
    <n v="2"/>
    <m/>
    <m/>
    <x v="0"/>
    <m/>
  </r>
  <r>
    <x v="122"/>
    <x v="16"/>
    <x v="1"/>
    <m/>
    <m/>
    <m/>
    <x v="0"/>
    <m/>
  </r>
  <r>
    <x v="122"/>
    <x v="16"/>
    <x v="741"/>
    <m/>
    <m/>
    <m/>
    <x v="0"/>
    <m/>
  </r>
  <r>
    <x v="122"/>
    <x v="16"/>
    <x v="1"/>
    <m/>
    <m/>
    <m/>
    <x v="0"/>
    <m/>
  </r>
  <r>
    <x v="122"/>
    <x v="16"/>
    <x v="742"/>
    <m/>
    <m/>
    <m/>
    <x v="0"/>
    <m/>
  </r>
  <r>
    <x v="122"/>
    <x v="16"/>
    <x v="1"/>
    <m/>
    <m/>
    <m/>
    <x v="0"/>
    <m/>
  </r>
  <r>
    <x v="122"/>
    <x v="16"/>
    <x v="743"/>
    <n v="27"/>
    <m/>
    <m/>
    <x v="0"/>
    <m/>
  </r>
  <r>
    <x v="123"/>
    <x v="6"/>
    <x v="744"/>
    <n v="182"/>
    <n v="1"/>
    <n v="1"/>
    <x v="0"/>
    <n v="374"/>
  </r>
  <r>
    <x v="123"/>
    <x v="6"/>
    <x v="745"/>
    <n v="37"/>
    <m/>
    <m/>
    <x v="0"/>
    <m/>
  </r>
  <r>
    <x v="123"/>
    <x v="6"/>
    <x v="746"/>
    <n v="149"/>
    <m/>
    <m/>
    <x v="0"/>
    <m/>
  </r>
  <r>
    <x v="123"/>
    <x v="6"/>
    <x v="747"/>
    <n v="6"/>
    <m/>
    <m/>
    <x v="0"/>
    <m/>
  </r>
  <r>
    <x v="123"/>
    <x v="6"/>
    <x v="1"/>
    <m/>
    <m/>
    <m/>
    <x v="0"/>
    <m/>
  </r>
  <r>
    <x v="123"/>
    <x v="6"/>
    <x v="748"/>
    <m/>
    <m/>
    <m/>
    <x v="0"/>
    <m/>
  </r>
  <r>
    <x v="123"/>
    <x v="6"/>
    <x v="1"/>
    <m/>
    <m/>
    <m/>
    <x v="0"/>
    <m/>
  </r>
  <r>
    <x v="123"/>
    <x v="6"/>
    <x v="749"/>
    <m/>
    <m/>
    <m/>
    <x v="0"/>
    <m/>
  </r>
  <r>
    <x v="123"/>
    <x v="6"/>
    <x v="1"/>
    <m/>
    <m/>
    <m/>
    <x v="0"/>
    <m/>
  </r>
  <r>
    <x v="123"/>
    <x v="6"/>
    <x v="750"/>
    <n v="30"/>
    <m/>
    <m/>
    <x v="0"/>
    <m/>
  </r>
  <r>
    <x v="124"/>
    <x v="9"/>
    <x v="751"/>
    <n v="416"/>
    <n v="2"/>
    <n v="8"/>
    <x v="0"/>
    <n v="96.375"/>
  </r>
  <r>
    <x v="124"/>
    <x v="9"/>
    <x v="752"/>
    <n v="291"/>
    <m/>
    <m/>
    <x v="0"/>
    <m/>
  </r>
  <r>
    <x v="124"/>
    <x v="9"/>
    <x v="753"/>
    <n v="33"/>
    <m/>
    <m/>
    <x v="0"/>
    <m/>
  </r>
  <r>
    <x v="124"/>
    <x v="9"/>
    <x v="754"/>
    <n v="19"/>
    <m/>
    <m/>
    <x v="0"/>
    <m/>
  </r>
  <r>
    <x v="124"/>
    <x v="9"/>
    <x v="755"/>
    <n v="12"/>
    <m/>
    <m/>
    <x v="0"/>
    <m/>
  </r>
  <r>
    <x v="124"/>
    <x v="9"/>
    <x v="1"/>
    <m/>
    <m/>
    <m/>
    <x v="0"/>
    <m/>
  </r>
  <r>
    <x v="124"/>
    <x v="9"/>
    <x v="1"/>
    <m/>
    <m/>
    <m/>
    <x v="0"/>
    <m/>
  </r>
  <r>
    <x v="125"/>
    <x v="6"/>
    <x v="756"/>
    <n v="341"/>
    <n v="4"/>
    <n v="5"/>
    <x v="0"/>
    <n v="108.4"/>
  </r>
  <r>
    <x v="125"/>
    <x v="6"/>
    <x v="757"/>
    <n v="100"/>
    <m/>
    <m/>
    <x v="0"/>
    <m/>
  </r>
  <r>
    <x v="125"/>
    <x v="6"/>
    <x v="758"/>
    <n v="56"/>
    <m/>
    <m/>
    <x v="0"/>
    <m/>
  </r>
  <r>
    <x v="125"/>
    <x v="6"/>
    <x v="759"/>
    <n v="3"/>
    <m/>
    <m/>
    <x v="0"/>
    <m/>
  </r>
  <r>
    <x v="125"/>
    <x v="6"/>
    <x v="760"/>
    <n v="42"/>
    <m/>
    <m/>
    <x v="0"/>
    <m/>
  </r>
  <r>
    <x v="125"/>
    <x v="6"/>
    <x v="761"/>
    <m/>
    <m/>
    <m/>
    <x v="0"/>
    <m/>
  </r>
  <r>
    <x v="125"/>
    <x v="6"/>
    <x v="1"/>
    <m/>
    <m/>
    <m/>
    <x v="0"/>
    <m/>
  </r>
  <r>
    <x v="126"/>
    <x v="17"/>
    <x v="762"/>
    <m/>
    <n v="0"/>
    <n v="2"/>
    <x v="0"/>
    <n v="48"/>
  </r>
  <r>
    <x v="126"/>
    <x v="17"/>
    <x v="763"/>
    <n v="44"/>
    <m/>
    <m/>
    <x v="0"/>
    <m/>
  </r>
  <r>
    <x v="126"/>
    <x v="17"/>
    <x v="764"/>
    <n v="30"/>
    <m/>
    <m/>
    <x v="0"/>
    <m/>
  </r>
  <r>
    <x v="126"/>
    <x v="17"/>
    <x v="765"/>
    <n v="22"/>
    <m/>
    <m/>
    <x v="0"/>
    <m/>
  </r>
  <r>
    <x v="126"/>
    <x v="17"/>
    <x v="766"/>
    <m/>
    <m/>
    <m/>
    <x v="0"/>
    <m/>
  </r>
  <r>
    <x v="127"/>
    <x v="5"/>
    <x v="767"/>
    <n v="200"/>
    <n v="2"/>
    <n v="2"/>
    <x v="0"/>
    <n v="161"/>
  </r>
  <r>
    <x v="127"/>
    <x v="5"/>
    <x v="1"/>
    <m/>
    <m/>
    <m/>
    <x v="0"/>
    <m/>
  </r>
  <r>
    <x v="127"/>
    <x v="5"/>
    <x v="768"/>
    <n v="22"/>
    <m/>
    <m/>
    <x v="0"/>
    <m/>
  </r>
  <r>
    <x v="127"/>
    <x v="5"/>
    <x v="1"/>
    <m/>
    <m/>
    <m/>
    <x v="0"/>
    <m/>
  </r>
  <r>
    <x v="127"/>
    <x v="5"/>
    <x v="769"/>
    <n v="100"/>
    <m/>
    <m/>
    <x v="0"/>
    <m/>
  </r>
  <r>
    <x v="127"/>
    <x v="5"/>
    <x v="1"/>
    <m/>
    <m/>
    <m/>
    <x v="0"/>
    <m/>
  </r>
  <r>
    <x v="127"/>
    <x v="5"/>
    <x v="770"/>
    <m/>
    <m/>
    <m/>
    <x v="0"/>
    <m/>
  </r>
  <r>
    <x v="127"/>
    <x v="5"/>
    <x v="1"/>
    <m/>
    <m/>
    <m/>
    <x v="0"/>
    <m/>
  </r>
  <r>
    <x v="127"/>
    <x v="5"/>
    <x v="771"/>
    <m/>
    <m/>
    <m/>
    <x v="0"/>
    <m/>
  </r>
  <r>
    <x v="127"/>
    <x v="5"/>
    <x v="1"/>
    <m/>
    <m/>
    <m/>
    <x v="0"/>
    <m/>
  </r>
  <r>
    <x v="127"/>
    <x v="5"/>
    <x v="772"/>
    <m/>
    <m/>
    <m/>
    <x v="0"/>
    <m/>
  </r>
  <r>
    <x v="127"/>
    <x v="5"/>
    <x v="1"/>
    <m/>
    <m/>
    <m/>
    <x v="0"/>
    <m/>
  </r>
  <r>
    <x v="127"/>
    <x v="5"/>
    <x v="773"/>
    <n v="5"/>
    <m/>
    <m/>
    <x v="0"/>
    <m/>
  </r>
  <r>
    <x v="128"/>
    <x v="16"/>
    <x v="774"/>
    <n v="198"/>
    <n v="1"/>
    <n v="4"/>
    <x v="0"/>
    <n v="70.5"/>
  </r>
  <r>
    <x v="128"/>
    <x v="16"/>
    <x v="775"/>
    <n v="28"/>
    <m/>
    <m/>
    <x v="0"/>
    <m/>
  </r>
  <r>
    <x v="128"/>
    <x v="16"/>
    <x v="776"/>
    <n v="32"/>
    <m/>
    <m/>
    <x v="0"/>
    <m/>
  </r>
  <r>
    <x v="128"/>
    <x v="16"/>
    <x v="777"/>
    <n v="2"/>
    <m/>
    <m/>
    <x v="0"/>
    <m/>
  </r>
  <r>
    <x v="128"/>
    <x v="16"/>
    <x v="778"/>
    <n v="22"/>
    <m/>
    <m/>
    <x v="0"/>
    <m/>
  </r>
  <r>
    <x v="128"/>
    <x v="16"/>
    <x v="1"/>
    <m/>
    <m/>
    <m/>
    <x v="0"/>
    <m/>
  </r>
  <r>
    <x v="129"/>
    <x v="1"/>
    <x v="779"/>
    <n v="46"/>
    <n v="0"/>
    <n v="0"/>
    <x v="0"/>
    <n v="0"/>
  </r>
  <r>
    <x v="129"/>
    <x v="1"/>
    <x v="1"/>
    <m/>
    <m/>
    <m/>
    <x v="0"/>
    <m/>
  </r>
  <r>
    <x v="129"/>
    <x v="1"/>
    <x v="780"/>
    <n v="12"/>
    <m/>
    <m/>
    <x v="0"/>
    <m/>
  </r>
  <r>
    <x v="129"/>
    <x v="1"/>
    <x v="1"/>
    <m/>
    <m/>
    <m/>
    <x v="0"/>
    <m/>
  </r>
  <r>
    <x v="129"/>
    <x v="1"/>
    <x v="781"/>
    <n v="45"/>
    <m/>
    <m/>
    <x v="0"/>
    <m/>
  </r>
  <r>
    <x v="129"/>
    <x v="1"/>
    <x v="1"/>
    <m/>
    <m/>
    <m/>
    <x v="0"/>
    <m/>
  </r>
  <r>
    <x v="129"/>
    <x v="1"/>
    <x v="782"/>
    <m/>
    <m/>
    <m/>
    <x v="0"/>
    <m/>
  </r>
  <r>
    <x v="129"/>
    <x v="1"/>
    <x v="1"/>
    <m/>
    <m/>
    <m/>
    <x v="0"/>
    <m/>
  </r>
  <r>
    <x v="129"/>
    <x v="1"/>
    <x v="783"/>
    <n v="2"/>
    <m/>
    <m/>
    <x v="0"/>
    <m/>
  </r>
  <r>
    <x v="130"/>
    <x v="2"/>
    <x v="784"/>
    <n v="17"/>
    <n v="0"/>
    <n v="0"/>
    <x v="0"/>
    <n v="0"/>
  </r>
  <r>
    <x v="130"/>
    <x v="2"/>
    <x v="1"/>
    <m/>
    <m/>
    <m/>
    <x v="0"/>
    <m/>
  </r>
  <r>
    <x v="130"/>
    <x v="2"/>
    <x v="785"/>
    <n v="10"/>
    <m/>
    <m/>
    <x v="0"/>
    <m/>
  </r>
  <r>
    <x v="130"/>
    <x v="2"/>
    <x v="1"/>
    <m/>
    <m/>
    <m/>
    <x v="0"/>
    <m/>
  </r>
  <r>
    <x v="130"/>
    <x v="2"/>
    <x v="786"/>
    <n v="17"/>
    <m/>
    <m/>
    <x v="0"/>
    <m/>
  </r>
  <r>
    <x v="130"/>
    <x v="2"/>
    <x v="1"/>
    <m/>
    <m/>
    <m/>
    <x v="0"/>
    <m/>
  </r>
  <r>
    <x v="130"/>
    <x v="2"/>
    <x v="787"/>
    <n v="14"/>
    <m/>
    <m/>
    <x v="0"/>
    <m/>
  </r>
  <r>
    <x v="130"/>
    <x v="2"/>
    <x v="1"/>
    <m/>
    <m/>
    <m/>
    <x v="0"/>
    <m/>
  </r>
  <r>
    <x v="130"/>
    <x v="2"/>
    <x v="788"/>
    <n v="1"/>
    <m/>
    <m/>
    <x v="0"/>
    <m/>
  </r>
  <r>
    <x v="130"/>
    <x v="2"/>
    <x v="1"/>
    <m/>
    <m/>
    <m/>
    <x v="0"/>
    <m/>
  </r>
  <r>
    <x v="130"/>
    <x v="2"/>
    <x v="789"/>
    <m/>
    <m/>
    <m/>
    <x v="0"/>
    <m/>
  </r>
  <r>
    <x v="130"/>
    <x v="2"/>
    <x v="1"/>
    <m/>
    <m/>
    <m/>
    <x v="0"/>
    <m/>
  </r>
  <r>
    <x v="130"/>
    <x v="2"/>
    <x v="790"/>
    <m/>
    <m/>
    <m/>
    <x v="0"/>
    <m/>
  </r>
  <r>
    <x v="131"/>
    <x v="9"/>
    <x v="791"/>
    <n v="278"/>
    <n v="0"/>
    <n v="3"/>
    <x v="0"/>
    <n v="176.66666666666666"/>
  </r>
  <r>
    <x v="131"/>
    <x v="9"/>
    <x v="792"/>
    <n v="148"/>
    <m/>
    <m/>
    <x v="0"/>
    <m/>
  </r>
  <r>
    <x v="131"/>
    <x v="9"/>
    <x v="793"/>
    <m/>
    <m/>
    <m/>
    <x v="0"/>
    <m/>
  </r>
  <r>
    <x v="131"/>
    <x v="9"/>
    <x v="794"/>
    <n v="74"/>
    <m/>
    <m/>
    <x v="0"/>
    <m/>
  </r>
  <r>
    <x v="131"/>
    <x v="9"/>
    <x v="795"/>
    <m/>
    <m/>
    <m/>
    <x v="0"/>
    <m/>
  </r>
  <r>
    <x v="131"/>
    <x v="9"/>
    <x v="796"/>
    <n v="7"/>
    <m/>
    <m/>
    <x v="0"/>
    <m/>
  </r>
  <r>
    <x v="131"/>
    <x v="9"/>
    <x v="797"/>
    <n v="23"/>
    <m/>
    <m/>
    <x v="0"/>
    <m/>
  </r>
  <r>
    <x v="131"/>
    <x v="9"/>
    <x v="1"/>
    <m/>
    <m/>
    <m/>
    <x v="0"/>
    <m/>
  </r>
  <r>
    <x v="132"/>
    <x v="15"/>
    <x v="798"/>
    <n v="268"/>
    <n v="0"/>
    <n v="1"/>
    <x v="0"/>
    <n v="433"/>
  </r>
  <r>
    <x v="132"/>
    <x v="15"/>
    <x v="799"/>
    <n v="80"/>
    <m/>
    <m/>
    <x v="0"/>
    <m/>
  </r>
  <r>
    <x v="132"/>
    <x v="15"/>
    <x v="800"/>
    <n v="51"/>
    <m/>
    <m/>
    <x v="0"/>
    <m/>
  </r>
  <r>
    <x v="132"/>
    <x v="15"/>
    <x v="801"/>
    <n v="2"/>
    <m/>
    <m/>
    <x v="0"/>
    <m/>
  </r>
  <r>
    <x v="132"/>
    <x v="15"/>
    <x v="802"/>
    <n v="32"/>
    <m/>
    <m/>
    <x v="0"/>
    <m/>
  </r>
  <r>
    <x v="132"/>
    <x v="15"/>
    <x v="803"/>
    <m/>
    <m/>
    <m/>
    <x v="0"/>
    <m/>
  </r>
  <r>
    <x v="132"/>
    <x v="15"/>
    <x v="1"/>
    <m/>
    <m/>
    <m/>
    <x v="0"/>
    <m/>
  </r>
  <r>
    <x v="133"/>
    <x v="13"/>
    <x v="804"/>
    <n v="276"/>
    <n v="0"/>
    <n v="1"/>
    <x v="0"/>
    <n v="559"/>
  </r>
  <r>
    <x v="133"/>
    <x v="13"/>
    <x v="805"/>
    <m/>
    <m/>
    <m/>
    <x v="0"/>
    <m/>
  </r>
  <r>
    <x v="133"/>
    <x v="13"/>
    <x v="806"/>
    <m/>
    <m/>
    <m/>
    <x v="0"/>
    <m/>
  </r>
  <r>
    <x v="133"/>
    <x v="13"/>
    <x v="807"/>
    <n v="159"/>
    <m/>
    <m/>
    <x v="0"/>
    <m/>
  </r>
  <r>
    <x v="133"/>
    <x v="13"/>
    <x v="808"/>
    <n v="1"/>
    <m/>
    <m/>
    <x v="0"/>
    <m/>
  </r>
  <r>
    <x v="133"/>
    <x v="13"/>
    <x v="809"/>
    <n v="84"/>
    <m/>
    <m/>
    <x v="0"/>
    <m/>
  </r>
  <r>
    <x v="133"/>
    <x v="13"/>
    <x v="810"/>
    <n v="39"/>
    <m/>
    <m/>
    <x v="0"/>
    <m/>
  </r>
  <r>
    <x v="133"/>
    <x v="13"/>
    <x v="1"/>
    <m/>
    <m/>
    <m/>
    <x v="0"/>
    <m/>
  </r>
  <r>
    <x v="134"/>
    <x v="14"/>
    <x v="811"/>
    <n v="746"/>
    <n v="0"/>
    <n v="3"/>
    <x v="0"/>
    <n v="280.33333333333331"/>
  </r>
  <r>
    <x v="134"/>
    <x v="14"/>
    <x v="812"/>
    <m/>
    <m/>
    <m/>
    <x v="0"/>
    <m/>
  </r>
  <r>
    <x v="134"/>
    <x v="14"/>
    <x v="813"/>
    <n v="28"/>
    <m/>
    <m/>
    <x v="0"/>
    <m/>
  </r>
  <r>
    <x v="134"/>
    <x v="14"/>
    <x v="814"/>
    <n v="41"/>
    <m/>
    <m/>
    <x v="0"/>
    <m/>
  </r>
  <r>
    <x v="134"/>
    <x v="14"/>
    <x v="815"/>
    <n v="26"/>
    <m/>
    <m/>
    <x v="0"/>
    <m/>
  </r>
  <r>
    <x v="134"/>
    <x v="14"/>
    <x v="1"/>
    <m/>
    <m/>
    <m/>
    <x v="0"/>
    <m/>
  </r>
  <r>
    <x v="135"/>
    <x v="14"/>
    <x v="816"/>
    <n v="667"/>
    <n v="0"/>
    <n v="1"/>
    <x v="0"/>
    <n v="764"/>
  </r>
  <r>
    <x v="135"/>
    <x v="14"/>
    <x v="817"/>
    <n v="4"/>
    <m/>
    <m/>
    <x v="0"/>
    <m/>
  </r>
  <r>
    <x v="135"/>
    <x v="14"/>
    <x v="818"/>
    <n v="44"/>
    <m/>
    <m/>
    <x v="0"/>
    <m/>
  </r>
  <r>
    <x v="135"/>
    <x v="14"/>
    <x v="819"/>
    <n v="49"/>
    <m/>
    <m/>
    <x v="0"/>
    <m/>
  </r>
  <r>
    <x v="135"/>
    <x v="14"/>
    <x v="1"/>
    <m/>
    <m/>
    <m/>
    <x v="0"/>
    <m/>
  </r>
  <r>
    <x v="136"/>
    <x v="17"/>
    <x v="820"/>
    <n v="71"/>
    <n v="1"/>
    <n v="3"/>
    <x v="0"/>
    <n v="51.333333333333336"/>
  </r>
  <r>
    <x v="136"/>
    <x v="17"/>
    <x v="1"/>
    <m/>
    <m/>
    <m/>
    <x v="0"/>
    <m/>
  </r>
  <r>
    <x v="136"/>
    <x v="17"/>
    <x v="821"/>
    <n v="55"/>
    <m/>
    <m/>
    <x v="0"/>
    <m/>
  </r>
  <r>
    <x v="136"/>
    <x v="17"/>
    <x v="1"/>
    <m/>
    <m/>
    <m/>
    <x v="0"/>
    <m/>
  </r>
  <r>
    <x v="136"/>
    <x v="17"/>
    <x v="822"/>
    <n v="14"/>
    <m/>
    <m/>
    <x v="0"/>
    <m/>
  </r>
  <r>
    <x v="136"/>
    <x v="17"/>
    <x v="1"/>
    <m/>
    <m/>
    <m/>
    <x v="0"/>
    <m/>
  </r>
  <r>
    <x v="136"/>
    <x v="17"/>
    <x v="823"/>
    <n v="9"/>
    <m/>
    <m/>
    <x v="0"/>
    <m/>
  </r>
  <r>
    <x v="136"/>
    <x v="17"/>
    <x v="1"/>
    <m/>
    <m/>
    <m/>
    <x v="0"/>
    <m/>
  </r>
  <r>
    <x v="136"/>
    <x v="17"/>
    <x v="824"/>
    <n v="5"/>
    <m/>
    <m/>
    <x v="0"/>
    <m/>
  </r>
  <r>
    <x v="136"/>
    <x v="17"/>
    <x v="1"/>
    <m/>
    <m/>
    <m/>
    <x v="0"/>
    <m/>
  </r>
  <r>
    <x v="136"/>
    <x v="17"/>
    <x v="825"/>
    <m/>
    <m/>
    <m/>
    <x v="0"/>
    <m/>
  </r>
  <r>
    <x v="136"/>
    <x v="17"/>
    <x v="1"/>
    <m/>
    <m/>
    <m/>
    <x v="0"/>
    <m/>
  </r>
  <r>
    <x v="136"/>
    <x v="17"/>
    <x v="826"/>
    <m/>
    <m/>
    <m/>
    <x v="0"/>
    <m/>
  </r>
  <r>
    <x v="137"/>
    <x v="7"/>
    <x v="827"/>
    <n v="89"/>
    <n v="0"/>
    <n v="1"/>
    <x v="0"/>
    <n v="162"/>
  </r>
  <r>
    <x v="137"/>
    <x v="7"/>
    <x v="1"/>
    <m/>
    <m/>
    <m/>
    <x v="0"/>
    <m/>
  </r>
  <r>
    <x v="137"/>
    <x v="7"/>
    <x v="828"/>
    <n v="57"/>
    <m/>
    <m/>
    <x v="0"/>
    <m/>
  </r>
  <r>
    <x v="137"/>
    <x v="7"/>
    <x v="1"/>
    <m/>
    <m/>
    <m/>
    <x v="0"/>
    <m/>
  </r>
  <r>
    <x v="137"/>
    <x v="7"/>
    <x v="829"/>
    <n v="13"/>
    <m/>
    <m/>
    <x v="0"/>
    <m/>
  </r>
  <r>
    <x v="137"/>
    <x v="7"/>
    <x v="1"/>
    <m/>
    <m/>
    <m/>
    <x v="0"/>
    <m/>
  </r>
  <r>
    <x v="137"/>
    <x v="7"/>
    <x v="830"/>
    <n v="3"/>
    <m/>
    <m/>
    <x v="0"/>
    <m/>
  </r>
  <r>
    <x v="137"/>
    <x v="7"/>
    <x v="1"/>
    <m/>
    <m/>
    <m/>
    <x v="0"/>
    <m/>
  </r>
  <r>
    <x v="137"/>
    <x v="7"/>
    <x v="831"/>
    <m/>
    <m/>
    <m/>
    <x v="0"/>
    <m/>
  </r>
  <r>
    <x v="137"/>
    <x v="7"/>
    <x v="1"/>
    <m/>
    <m/>
    <m/>
    <x v="0"/>
    <m/>
  </r>
  <r>
    <x v="137"/>
    <x v="7"/>
    <x v="832"/>
    <m/>
    <m/>
    <m/>
    <x v="0"/>
    <m/>
  </r>
  <r>
    <x v="137"/>
    <x v="7"/>
    <x v="1"/>
    <m/>
    <m/>
    <m/>
    <x v="0"/>
    <m/>
  </r>
  <r>
    <x v="137"/>
    <x v="7"/>
    <x v="833"/>
    <n v="11"/>
    <m/>
    <m/>
    <x v="0"/>
    <m/>
  </r>
  <r>
    <x v="138"/>
    <x v="13"/>
    <x v="834"/>
    <n v="376"/>
    <n v="0"/>
    <n v="0"/>
    <x v="0"/>
    <n v="0"/>
  </r>
  <r>
    <x v="138"/>
    <x v="13"/>
    <x v="835"/>
    <n v="202"/>
    <m/>
    <m/>
    <x v="0"/>
    <m/>
  </r>
  <r>
    <x v="138"/>
    <x v="13"/>
    <x v="836"/>
    <n v="46"/>
    <m/>
    <m/>
    <x v="0"/>
    <m/>
  </r>
  <r>
    <x v="138"/>
    <x v="13"/>
    <x v="837"/>
    <n v="16"/>
    <m/>
    <m/>
    <x v="0"/>
    <m/>
  </r>
  <r>
    <x v="138"/>
    <x v="13"/>
    <x v="838"/>
    <n v="8"/>
    <m/>
    <m/>
    <x v="0"/>
    <m/>
  </r>
  <r>
    <x v="138"/>
    <x v="13"/>
    <x v="1"/>
    <m/>
    <m/>
    <m/>
    <x v="0"/>
    <m/>
  </r>
  <r>
    <x v="139"/>
    <x v="1"/>
    <x v="1"/>
    <m/>
    <n v="0"/>
    <n v="0"/>
    <x v="0"/>
    <n v="0"/>
  </r>
  <r>
    <x v="139"/>
    <x v="1"/>
    <x v="839"/>
    <n v="480"/>
    <m/>
    <m/>
    <x v="0"/>
    <m/>
  </r>
  <r>
    <x v="139"/>
    <x v="1"/>
    <x v="1"/>
    <m/>
    <m/>
    <m/>
    <x v="0"/>
    <m/>
  </r>
  <r>
    <x v="139"/>
    <x v="1"/>
    <x v="840"/>
    <m/>
    <m/>
    <m/>
    <x v="0"/>
    <m/>
  </r>
  <r>
    <x v="139"/>
    <x v="1"/>
    <x v="1"/>
    <m/>
    <m/>
    <m/>
    <x v="0"/>
    <m/>
  </r>
  <r>
    <x v="139"/>
    <x v="1"/>
    <x v="841"/>
    <m/>
    <m/>
    <m/>
    <x v="0"/>
    <m/>
  </r>
  <r>
    <x v="139"/>
    <x v="1"/>
    <x v="1"/>
    <m/>
    <m/>
    <m/>
    <x v="0"/>
    <m/>
  </r>
  <r>
    <x v="139"/>
    <x v="1"/>
    <x v="842"/>
    <n v="4"/>
    <m/>
    <m/>
    <x v="0"/>
    <m/>
  </r>
  <r>
    <x v="139"/>
    <x v="1"/>
    <x v="1"/>
    <m/>
    <m/>
    <m/>
    <x v="0"/>
    <m/>
  </r>
  <r>
    <x v="139"/>
    <x v="1"/>
    <x v="843"/>
    <m/>
    <m/>
    <m/>
    <x v="0"/>
    <m/>
  </r>
  <r>
    <x v="139"/>
    <x v="1"/>
    <x v="1"/>
    <m/>
    <m/>
    <m/>
    <x v="0"/>
    <m/>
  </r>
  <r>
    <x v="139"/>
    <x v="1"/>
    <x v="844"/>
    <m/>
    <m/>
    <m/>
    <x v="0"/>
    <m/>
  </r>
  <r>
    <x v="139"/>
    <x v="1"/>
    <x v="1"/>
    <m/>
    <m/>
    <m/>
    <x v="0"/>
    <m/>
  </r>
  <r>
    <x v="139"/>
    <x v="1"/>
    <x v="845"/>
    <m/>
    <m/>
    <m/>
    <x v="0"/>
    <m/>
  </r>
  <r>
    <x v="139"/>
    <x v="1"/>
    <x v="1"/>
    <m/>
    <m/>
    <m/>
    <x v="0"/>
    <m/>
  </r>
  <r>
    <x v="139"/>
    <x v="1"/>
    <x v="846"/>
    <n v="14"/>
    <m/>
    <m/>
    <x v="0"/>
    <m/>
  </r>
  <r>
    <x v="139"/>
    <x v="1"/>
    <x v="1"/>
    <m/>
    <m/>
    <m/>
    <x v="0"/>
    <m/>
  </r>
  <r>
    <x v="139"/>
    <x v="1"/>
    <x v="847"/>
    <n v="3"/>
    <m/>
    <m/>
    <x v="0"/>
    <m/>
  </r>
  <r>
    <x v="140"/>
    <x v="12"/>
    <x v="848"/>
    <n v="327"/>
    <n v="1"/>
    <n v="2"/>
    <x v="0"/>
    <n v="289"/>
  </r>
  <r>
    <x v="140"/>
    <x v="12"/>
    <x v="849"/>
    <n v="209"/>
    <m/>
    <m/>
    <x v="0"/>
    <m/>
  </r>
  <r>
    <x v="140"/>
    <x v="12"/>
    <x v="850"/>
    <n v="35"/>
    <m/>
    <m/>
    <x v="0"/>
    <m/>
  </r>
  <r>
    <x v="140"/>
    <x v="12"/>
    <x v="851"/>
    <n v="7"/>
    <m/>
    <m/>
    <x v="0"/>
    <m/>
  </r>
  <r>
    <x v="140"/>
    <x v="12"/>
    <x v="1"/>
    <m/>
    <m/>
    <m/>
    <x v="0"/>
    <m/>
  </r>
  <r>
    <x v="141"/>
    <x v="12"/>
    <x v="852"/>
    <n v="200"/>
    <n v="0"/>
    <n v="0"/>
    <x v="0"/>
    <n v="0"/>
  </r>
  <r>
    <x v="141"/>
    <x v="12"/>
    <x v="853"/>
    <n v="132"/>
    <m/>
    <m/>
    <x v="0"/>
    <m/>
  </r>
  <r>
    <x v="141"/>
    <x v="12"/>
    <x v="854"/>
    <n v="43"/>
    <m/>
    <m/>
    <x v="0"/>
    <m/>
  </r>
  <r>
    <x v="141"/>
    <x v="12"/>
    <x v="855"/>
    <n v="7"/>
    <m/>
    <m/>
    <x v="0"/>
    <m/>
  </r>
  <r>
    <x v="141"/>
    <x v="12"/>
    <x v="856"/>
    <n v="31"/>
    <m/>
    <m/>
    <x v="0"/>
    <m/>
  </r>
  <r>
    <x v="141"/>
    <x v="12"/>
    <x v="1"/>
    <m/>
    <m/>
    <m/>
    <x v="0"/>
    <m/>
  </r>
  <r>
    <x v="142"/>
    <x v="13"/>
    <x v="857"/>
    <n v="199"/>
    <n v="0"/>
    <n v="0"/>
    <x v="0"/>
    <n v="0"/>
  </r>
  <r>
    <x v="142"/>
    <x v="13"/>
    <x v="858"/>
    <n v="26"/>
    <m/>
    <m/>
    <x v="0"/>
    <m/>
  </r>
  <r>
    <x v="142"/>
    <x v="13"/>
    <x v="859"/>
    <n v="44"/>
    <m/>
    <m/>
    <x v="0"/>
    <m/>
  </r>
  <r>
    <x v="142"/>
    <x v="13"/>
    <x v="860"/>
    <n v="11"/>
    <m/>
    <m/>
    <x v="0"/>
    <m/>
  </r>
  <r>
    <x v="142"/>
    <x v="13"/>
    <x v="861"/>
    <n v="33"/>
    <m/>
    <m/>
    <x v="0"/>
    <m/>
  </r>
  <r>
    <x v="142"/>
    <x v="13"/>
    <x v="1"/>
    <m/>
    <m/>
    <m/>
    <x v="0"/>
    <m/>
  </r>
  <r>
    <x v="143"/>
    <x v="12"/>
    <x v="862"/>
    <n v="784"/>
    <n v="16"/>
    <n v="28"/>
    <x v="0"/>
    <n v="48.821428571428569"/>
  </r>
  <r>
    <x v="143"/>
    <x v="12"/>
    <x v="863"/>
    <m/>
    <m/>
    <m/>
    <x v="0"/>
    <m/>
  </r>
  <r>
    <x v="143"/>
    <x v="12"/>
    <x v="864"/>
    <n v="288"/>
    <m/>
    <m/>
    <x v="0"/>
    <m/>
  </r>
  <r>
    <x v="143"/>
    <x v="12"/>
    <x v="865"/>
    <n v="89"/>
    <m/>
    <m/>
    <x v="0"/>
    <m/>
  </r>
  <r>
    <x v="143"/>
    <x v="12"/>
    <x v="866"/>
    <n v="42"/>
    <m/>
    <m/>
    <x v="0"/>
    <m/>
  </r>
  <r>
    <x v="143"/>
    <x v="12"/>
    <x v="867"/>
    <n v="42"/>
    <m/>
    <m/>
    <x v="0"/>
    <m/>
  </r>
  <r>
    <x v="143"/>
    <x v="12"/>
    <x v="868"/>
    <m/>
    <m/>
    <m/>
    <x v="0"/>
    <m/>
  </r>
  <r>
    <x v="143"/>
    <x v="12"/>
    <x v="869"/>
    <m/>
    <m/>
    <m/>
    <x v="0"/>
    <m/>
  </r>
  <r>
    <x v="143"/>
    <x v="12"/>
    <x v="870"/>
    <n v="122"/>
    <m/>
    <m/>
    <x v="0"/>
    <m/>
  </r>
  <r>
    <x v="143"/>
    <x v="12"/>
    <x v="871"/>
    <m/>
    <m/>
    <m/>
    <x v="0"/>
    <m/>
  </r>
  <r>
    <x v="143"/>
    <x v="12"/>
    <x v="1"/>
    <m/>
    <m/>
    <m/>
    <x v="0"/>
    <m/>
  </r>
  <r>
    <x v="143"/>
    <x v="12"/>
    <x v="872"/>
    <m/>
    <m/>
    <m/>
    <x v="0"/>
    <m/>
  </r>
  <r>
    <x v="143"/>
    <x v="12"/>
    <x v="1"/>
    <m/>
    <m/>
    <m/>
    <x v="0"/>
    <m/>
  </r>
  <r>
    <x v="144"/>
    <x v="7"/>
    <x v="873"/>
    <n v="166"/>
    <n v="0"/>
    <n v="0"/>
    <x v="0"/>
    <n v="0"/>
  </r>
  <r>
    <x v="144"/>
    <x v="7"/>
    <x v="874"/>
    <n v="33"/>
    <m/>
    <m/>
    <x v="0"/>
    <m/>
  </r>
  <r>
    <x v="144"/>
    <x v="7"/>
    <x v="875"/>
    <n v="29"/>
    <m/>
    <m/>
    <x v="0"/>
    <m/>
  </r>
  <r>
    <x v="144"/>
    <x v="7"/>
    <x v="876"/>
    <n v="22"/>
    <m/>
    <m/>
    <x v="0"/>
    <m/>
  </r>
  <r>
    <x v="144"/>
    <x v="7"/>
    <x v="877"/>
    <m/>
    <m/>
    <m/>
    <x v="0"/>
    <m/>
  </r>
  <r>
    <x v="144"/>
    <x v="7"/>
    <x v="878"/>
    <m/>
    <m/>
    <m/>
    <x v="0"/>
    <m/>
  </r>
  <r>
    <x v="144"/>
    <x v="7"/>
    <x v="1"/>
    <m/>
    <m/>
    <m/>
    <x v="0"/>
    <m/>
  </r>
  <r>
    <x v="145"/>
    <x v="7"/>
    <x v="879"/>
    <n v="67"/>
    <n v="0"/>
    <n v="0"/>
    <x v="0"/>
    <n v="0"/>
  </r>
  <r>
    <x v="145"/>
    <x v="7"/>
    <x v="880"/>
    <n v="41"/>
    <m/>
    <m/>
    <x v="0"/>
    <m/>
  </r>
  <r>
    <x v="145"/>
    <x v="7"/>
    <x v="881"/>
    <n v="78"/>
    <m/>
    <m/>
    <x v="0"/>
    <m/>
  </r>
  <r>
    <x v="145"/>
    <x v="7"/>
    <x v="882"/>
    <n v="18"/>
    <m/>
    <m/>
    <x v="0"/>
    <m/>
  </r>
  <r>
    <x v="145"/>
    <x v="7"/>
    <x v="883"/>
    <m/>
    <m/>
    <m/>
    <x v="0"/>
    <m/>
  </r>
  <r>
    <x v="145"/>
    <x v="7"/>
    <x v="1"/>
    <m/>
    <m/>
    <m/>
    <x v="0"/>
    <m/>
  </r>
  <r>
    <x v="146"/>
    <x v="11"/>
    <x v="884"/>
    <n v="557"/>
    <n v="3"/>
    <n v="10"/>
    <x v="0"/>
    <n v="95.2"/>
  </r>
  <r>
    <x v="146"/>
    <x v="11"/>
    <x v="885"/>
    <m/>
    <m/>
    <m/>
    <x v="0"/>
    <m/>
  </r>
  <r>
    <x v="146"/>
    <x v="11"/>
    <x v="886"/>
    <m/>
    <m/>
    <m/>
    <x v="0"/>
    <m/>
  </r>
  <r>
    <x v="146"/>
    <x v="11"/>
    <x v="887"/>
    <n v="318"/>
    <m/>
    <m/>
    <x v="0"/>
    <m/>
  </r>
  <r>
    <x v="146"/>
    <x v="11"/>
    <x v="888"/>
    <n v="39"/>
    <m/>
    <m/>
    <x v="0"/>
    <m/>
  </r>
  <r>
    <x v="146"/>
    <x v="11"/>
    <x v="889"/>
    <n v="38"/>
    <m/>
    <m/>
    <x v="0"/>
    <m/>
  </r>
  <r>
    <x v="146"/>
    <x v="11"/>
    <x v="1"/>
    <m/>
    <m/>
    <m/>
    <x v="0"/>
    <m/>
  </r>
  <r>
    <x v="147"/>
    <x v="16"/>
    <x v="890"/>
    <n v="47"/>
    <n v="0"/>
    <n v="0"/>
    <x v="0"/>
    <n v="0"/>
  </r>
  <r>
    <x v="147"/>
    <x v="16"/>
    <x v="1"/>
    <m/>
    <m/>
    <m/>
    <x v="0"/>
    <m/>
  </r>
  <r>
    <x v="147"/>
    <x v="16"/>
    <x v="891"/>
    <n v="15"/>
    <m/>
    <m/>
    <x v="0"/>
    <m/>
  </r>
  <r>
    <x v="147"/>
    <x v="16"/>
    <x v="1"/>
    <m/>
    <m/>
    <m/>
    <x v="0"/>
    <m/>
  </r>
  <r>
    <x v="147"/>
    <x v="16"/>
    <x v="892"/>
    <n v="24"/>
    <m/>
    <m/>
    <x v="0"/>
    <m/>
  </r>
  <r>
    <x v="147"/>
    <x v="16"/>
    <x v="1"/>
    <m/>
    <m/>
    <m/>
    <x v="0"/>
    <m/>
  </r>
  <r>
    <x v="147"/>
    <x v="16"/>
    <x v="893"/>
    <n v="18"/>
    <m/>
    <m/>
    <x v="0"/>
    <m/>
  </r>
  <r>
    <x v="147"/>
    <x v="16"/>
    <x v="1"/>
    <m/>
    <m/>
    <m/>
    <x v="0"/>
    <m/>
  </r>
  <r>
    <x v="147"/>
    <x v="16"/>
    <x v="894"/>
    <n v="3"/>
    <m/>
    <m/>
    <x v="0"/>
    <m/>
  </r>
  <r>
    <x v="148"/>
    <x v="16"/>
    <x v="895"/>
    <n v="30"/>
    <n v="0"/>
    <n v="0"/>
    <x v="0"/>
    <n v="0"/>
  </r>
  <r>
    <x v="148"/>
    <x v="16"/>
    <x v="1"/>
    <m/>
    <m/>
    <m/>
    <x v="0"/>
    <m/>
  </r>
  <r>
    <x v="148"/>
    <x v="16"/>
    <x v="896"/>
    <n v="11"/>
    <m/>
    <m/>
    <x v="0"/>
    <m/>
  </r>
  <r>
    <x v="148"/>
    <x v="16"/>
    <x v="1"/>
    <m/>
    <m/>
    <m/>
    <x v="0"/>
    <m/>
  </r>
  <r>
    <x v="148"/>
    <x v="16"/>
    <x v="897"/>
    <n v="25"/>
    <m/>
    <m/>
    <x v="0"/>
    <m/>
  </r>
  <r>
    <x v="148"/>
    <x v="16"/>
    <x v="1"/>
    <m/>
    <m/>
    <m/>
    <x v="0"/>
    <m/>
  </r>
  <r>
    <x v="148"/>
    <x v="16"/>
    <x v="898"/>
    <n v="27"/>
    <m/>
    <m/>
    <x v="0"/>
    <m/>
  </r>
  <r>
    <x v="148"/>
    <x v="16"/>
    <x v="1"/>
    <m/>
    <m/>
    <m/>
    <x v="0"/>
    <m/>
  </r>
  <r>
    <x v="148"/>
    <x v="16"/>
    <x v="899"/>
    <n v="2"/>
    <m/>
    <m/>
    <x v="0"/>
    <m/>
  </r>
  <r>
    <x v="148"/>
    <x v="16"/>
    <x v="1"/>
    <m/>
    <m/>
    <m/>
    <x v="0"/>
    <m/>
  </r>
  <r>
    <x v="148"/>
    <x v="16"/>
    <x v="900"/>
    <m/>
    <m/>
    <m/>
    <x v="0"/>
    <m/>
  </r>
  <r>
    <x v="148"/>
    <x v="16"/>
    <x v="1"/>
    <m/>
    <m/>
    <m/>
    <x v="0"/>
    <m/>
  </r>
  <r>
    <x v="148"/>
    <x v="16"/>
    <x v="901"/>
    <m/>
    <m/>
    <m/>
    <x v="0"/>
    <m/>
  </r>
  <r>
    <x v="149"/>
    <x v="1"/>
    <x v="902"/>
    <n v="141"/>
    <n v="2"/>
    <n v="0"/>
    <x v="0"/>
    <n v="0"/>
  </r>
  <r>
    <x v="149"/>
    <x v="1"/>
    <x v="1"/>
    <m/>
    <m/>
    <m/>
    <x v="0"/>
    <m/>
  </r>
  <r>
    <x v="149"/>
    <x v="1"/>
    <x v="903"/>
    <n v="12"/>
    <m/>
    <m/>
    <x v="0"/>
    <m/>
  </r>
  <r>
    <x v="149"/>
    <x v="1"/>
    <x v="1"/>
    <m/>
    <m/>
    <m/>
    <x v="0"/>
    <m/>
  </r>
  <r>
    <x v="149"/>
    <x v="1"/>
    <x v="904"/>
    <n v="10"/>
    <m/>
    <m/>
    <x v="0"/>
    <m/>
  </r>
  <r>
    <x v="149"/>
    <x v="1"/>
    <x v="1"/>
    <m/>
    <m/>
    <m/>
    <x v="0"/>
    <m/>
  </r>
  <r>
    <x v="149"/>
    <x v="1"/>
    <x v="905"/>
    <n v="3"/>
    <m/>
    <m/>
    <x v="0"/>
    <m/>
  </r>
  <r>
    <x v="149"/>
    <x v="1"/>
    <x v="1"/>
    <m/>
    <m/>
    <m/>
    <x v="0"/>
    <m/>
  </r>
  <r>
    <x v="149"/>
    <x v="1"/>
    <x v="906"/>
    <m/>
    <m/>
    <m/>
    <x v="0"/>
    <m/>
  </r>
  <r>
    <x v="149"/>
    <x v="1"/>
    <x v="1"/>
    <m/>
    <m/>
    <m/>
    <x v="0"/>
    <m/>
  </r>
  <r>
    <x v="149"/>
    <x v="1"/>
    <x v="907"/>
    <m/>
    <m/>
    <m/>
    <x v="0"/>
    <m/>
  </r>
  <r>
    <x v="149"/>
    <x v="1"/>
    <x v="1"/>
    <m/>
    <m/>
    <m/>
    <x v="0"/>
    <m/>
  </r>
  <r>
    <x v="149"/>
    <x v="1"/>
    <x v="908"/>
    <n v="26"/>
    <m/>
    <m/>
    <x v="0"/>
    <m/>
  </r>
  <r>
    <x v="150"/>
    <x v="7"/>
    <x v="909"/>
    <n v="46"/>
    <n v="0"/>
    <n v="0"/>
    <x v="0"/>
    <n v="0"/>
  </r>
  <r>
    <x v="150"/>
    <x v="7"/>
    <x v="1"/>
    <m/>
    <m/>
    <m/>
    <x v="0"/>
    <m/>
  </r>
  <r>
    <x v="150"/>
    <x v="7"/>
    <x v="910"/>
    <n v="23"/>
    <m/>
    <m/>
    <x v="0"/>
    <m/>
  </r>
  <r>
    <x v="150"/>
    <x v="7"/>
    <x v="1"/>
    <m/>
    <m/>
    <m/>
    <x v="0"/>
    <m/>
  </r>
  <r>
    <x v="150"/>
    <x v="7"/>
    <x v="911"/>
    <n v="25"/>
    <m/>
    <m/>
    <x v="0"/>
    <m/>
  </r>
  <r>
    <x v="150"/>
    <x v="7"/>
    <x v="1"/>
    <m/>
    <m/>
    <m/>
    <x v="0"/>
    <m/>
  </r>
  <r>
    <x v="150"/>
    <x v="7"/>
    <x v="912"/>
    <n v="15"/>
    <m/>
    <m/>
    <x v="0"/>
    <m/>
  </r>
  <r>
    <x v="150"/>
    <x v="7"/>
    <x v="1"/>
    <m/>
    <m/>
    <m/>
    <x v="0"/>
    <m/>
  </r>
  <r>
    <x v="150"/>
    <x v="7"/>
    <x v="913"/>
    <n v="8"/>
    <m/>
    <m/>
    <x v="0"/>
    <m/>
  </r>
  <r>
    <x v="150"/>
    <x v="7"/>
    <x v="1"/>
    <m/>
    <m/>
    <m/>
    <x v="0"/>
    <m/>
  </r>
  <r>
    <x v="150"/>
    <x v="7"/>
    <x v="914"/>
    <m/>
    <m/>
    <m/>
    <x v="0"/>
    <m/>
  </r>
  <r>
    <x v="150"/>
    <x v="7"/>
    <x v="1"/>
    <m/>
    <m/>
    <m/>
    <x v="0"/>
    <m/>
  </r>
  <r>
    <x v="150"/>
    <x v="7"/>
    <x v="915"/>
    <m/>
    <m/>
    <m/>
    <x v="0"/>
    <m/>
  </r>
  <r>
    <x v="151"/>
    <x v="17"/>
    <x v="916"/>
    <m/>
    <n v="0"/>
    <n v="3"/>
    <x v="0"/>
    <n v="73.666666666666671"/>
  </r>
  <r>
    <x v="151"/>
    <x v="17"/>
    <x v="917"/>
    <n v="155"/>
    <m/>
    <m/>
    <x v="0"/>
    <m/>
  </r>
  <r>
    <x v="151"/>
    <x v="17"/>
    <x v="918"/>
    <n v="54"/>
    <m/>
    <m/>
    <x v="0"/>
    <m/>
  </r>
  <r>
    <x v="151"/>
    <x v="17"/>
    <x v="919"/>
    <n v="12"/>
    <m/>
    <m/>
    <x v="0"/>
    <m/>
  </r>
  <r>
    <x v="151"/>
    <x v="17"/>
    <x v="920"/>
    <m/>
    <m/>
    <m/>
    <x v="0"/>
    <m/>
  </r>
  <r>
    <x v="151"/>
    <x v="17"/>
    <x v="921"/>
    <m/>
    <m/>
    <m/>
    <x v="0"/>
    <m/>
  </r>
  <r>
    <x v="151"/>
    <x v="17"/>
    <x v="1"/>
    <m/>
    <m/>
    <m/>
    <x v="0"/>
    <m/>
  </r>
  <r>
    <x v="152"/>
    <x v="17"/>
    <x v="922"/>
    <m/>
    <n v="0"/>
    <n v="0"/>
    <x v="0"/>
    <n v="0"/>
  </r>
  <r>
    <x v="152"/>
    <x v="17"/>
    <x v="1"/>
    <m/>
    <m/>
    <m/>
    <x v="0"/>
    <m/>
  </r>
  <r>
    <x v="152"/>
    <x v="17"/>
    <x v="923"/>
    <n v="18"/>
    <m/>
    <m/>
    <x v="0"/>
    <m/>
  </r>
  <r>
    <x v="152"/>
    <x v="17"/>
    <x v="1"/>
    <m/>
    <m/>
    <m/>
    <x v="0"/>
    <m/>
  </r>
  <r>
    <x v="152"/>
    <x v="17"/>
    <x v="924"/>
    <n v="13"/>
    <m/>
    <m/>
    <x v="0"/>
    <m/>
  </r>
  <r>
    <x v="152"/>
    <x v="17"/>
    <x v="1"/>
    <m/>
    <m/>
    <m/>
    <x v="0"/>
    <m/>
  </r>
  <r>
    <x v="152"/>
    <x v="17"/>
    <x v="925"/>
    <m/>
    <m/>
    <m/>
    <x v="0"/>
    <m/>
  </r>
  <r>
    <x v="152"/>
    <x v="17"/>
    <x v="1"/>
    <m/>
    <m/>
    <m/>
    <x v="0"/>
    <m/>
  </r>
  <r>
    <x v="152"/>
    <x v="17"/>
    <x v="926"/>
    <n v="1"/>
    <m/>
    <m/>
    <x v="0"/>
    <m/>
  </r>
  <r>
    <x v="152"/>
    <x v="17"/>
    <x v="1"/>
    <m/>
    <m/>
    <m/>
    <x v="0"/>
    <m/>
  </r>
  <r>
    <x v="152"/>
    <x v="17"/>
    <x v="927"/>
    <m/>
    <m/>
    <m/>
    <x v="0"/>
    <m/>
  </r>
  <r>
    <x v="152"/>
    <x v="17"/>
    <x v="1"/>
    <m/>
    <m/>
    <m/>
    <x v="0"/>
    <m/>
  </r>
  <r>
    <x v="152"/>
    <x v="17"/>
    <x v="928"/>
    <m/>
    <m/>
    <m/>
    <x v="0"/>
    <m/>
  </r>
  <r>
    <x v="153"/>
    <x v="18"/>
    <x v="929"/>
    <n v="424"/>
    <n v="1"/>
    <n v="5"/>
    <x v="0"/>
    <n v="136.4"/>
  </r>
  <r>
    <x v="153"/>
    <x v="18"/>
    <x v="930"/>
    <m/>
    <m/>
    <m/>
    <x v="0"/>
    <m/>
  </r>
  <r>
    <x v="153"/>
    <x v="18"/>
    <x v="931"/>
    <m/>
    <m/>
    <m/>
    <x v="0"/>
    <m/>
  </r>
  <r>
    <x v="153"/>
    <x v="18"/>
    <x v="932"/>
    <m/>
    <m/>
    <m/>
    <x v="0"/>
    <m/>
  </r>
  <r>
    <x v="153"/>
    <x v="18"/>
    <x v="933"/>
    <n v="38"/>
    <m/>
    <m/>
    <x v="0"/>
    <m/>
  </r>
  <r>
    <x v="153"/>
    <x v="18"/>
    <x v="934"/>
    <n v="170"/>
    <m/>
    <m/>
    <x v="0"/>
    <m/>
  </r>
  <r>
    <x v="153"/>
    <x v="18"/>
    <x v="935"/>
    <n v="50"/>
    <m/>
    <m/>
    <x v="0"/>
    <m/>
  </r>
  <r>
    <x v="153"/>
    <x v="18"/>
    <x v="1"/>
    <m/>
    <m/>
    <m/>
    <x v="0"/>
    <m/>
  </r>
  <r>
    <x v="154"/>
    <x v="16"/>
    <x v="936"/>
    <n v="278"/>
    <n v="0"/>
    <n v="0"/>
    <x v="0"/>
    <n v="0"/>
  </r>
  <r>
    <x v="154"/>
    <x v="16"/>
    <x v="1"/>
    <m/>
    <m/>
    <m/>
    <x v="0"/>
    <m/>
  </r>
  <r>
    <x v="154"/>
    <x v="16"/>
    <x v="937"/>
    <n v="135"/>
    <m/>
    <m/>
    <x v="0"/>
    <m/>
  </r>
  <r>
    <x v="154"/>
    <x v="16"/>
    <x v="1"/>
    <m/>
    <m/>
    <m/>
    <x v="0"/>
    <m/>
  </r>
  <r>
    <x v="154"/>
    <x v="16"/>
    <x v="938"/>
    <n v="29"/>
    <m/>
    <m/>
    <x v="0"/>
    <m/>
  </r>
  <r>
    <x v="154"/>
    <x v="16"/>
    <x v="1"/>
    <m/>
    <m/>
    <m/>
    <x v="0"/>
    <m/>
  </r>
  <r>
    <x v="154"/>
    <x v="16"/>
    <x v="939"/>
    <n v="5"/>
    <m/>
    <m/>
    <x v="0"/>
    <m/>
  </r>
  <r>
    <x v="154"/>
    <x v="16"/>
    <x v="1"/>
    <m/>
    <m/>
    <m/>
    <x v="0"/>
    <m/>
  </r>
  <r>
    <x v="154"/>
    <x v="16"/>
    <x v="940"/>
    <n v="34"/>
    <m/>
    <m/>
    <x v="0"/>
    <m/>
  </r>
  <r>
    <x v="154"/>
    <x v="16"/>
    <x v="1"/>
    <m/>
    <m/>
    <m/>
    <x v="0"/>
    <m/>
  </r>
  <r>
    <x v="154"/>
    <x v="16"/>
    <x v="941"/>
    <m/>
    <m/>
    <m/>
    <x v="0"/>
    <m/>
  </r>
  <r>
    <x v="154"/>
    <x v="16"/>
    <x v="1"/>
    <m/>
    <m/>
    <m/>
    <x v="0"/>
    <m/>
  </r>
  <r>
    <x v="154"/>
    <x v="16"/>
    <x v="942"/>
    <m/>
    <m/>
    <m/>
    <x v="0"/>
    <m/>
  </r>
  <r>
    <x v="155"/>
    <x v="2"/>
    <x v="943"/>
    <m/>
    <n v="1"/>
    <n v="1"/>
    <x v="0"/>
    <n v="333"/>
  </r>
  <r>
    <x v="155"/>
    <x v="2"/>
    <x v="944"/>
    <m/>
    <m/>
    <m/>
    <x v="0"/>
    <m/>
  </r>
  <r>
    <x v="155"/>
    <x v="2"/>
    <x v="945"/>
    <n v="23"/>
    <m/>
    <m/>
    <x v="0"/>
    <m/>
  </r>
  <r>
    <x v="155"/>
    <x v="2"/>
    <x v="946"/>
    <m/>
    <m/>
    <m/>
    <x v="0"/>
    <m/>
  </r>
  <r>
    <x v="155"/>
    <x v="2"/>
    <x v="947"/>
    <n v="219"/>
    <m/>
    <m/>
    <x v="0"/>
    <m/>
  </r>
  <r>
    <x v="155"/>
    <x v="2"/>
    <x v="948"/>
    <n v="84"/>
    <m/>
    <m/>
    <x v="0"/>
    <m/>
  </r>
  <r>
    <x v="155"/>
    <x v="2"/>
    <x v="949"/>
    <n v="7"/>
    <m/>
    <m/>
    <x v="0"/>
    <m/>
  </r>
  <r>
    <x v="155"/>
    <x v="2"/>
    <x v="1"/>
    <m/>
    <m/>
    <m/>
    <x v="0"/>
    <m/>
  </r>
  <r>
    <x v="156"/>
    <x v="0"/>
    <x v="950"/>
    <n v="3000"/>
    <n v="16"/>
    <n v="70"/>
    <x v="0"/>
    <n v="63.085714285714289"/>
  </r>
  <r>
    <x v="156"/>
    <x v="0"/>
    <x v="951"/>
    <m/>
    <m/>
    <m/>
    <x v="0"/>
    <m/>
  </r>
  <r>
    <x v="156"/>
    <x v="0"/>
    <x v="952"/>
    <m/>
    <m/>
    <m/>
    <x v="0"/>
    <m/>
  </r>
  <r>
    <x v="156"/>
    <x v="0"/>
    <x v="953"/>
    <n v="986"/>
    <m/>
    <m/>
    <x v="0"/>
    <m/>
  </r>
  <r>
    <x v="156"/>
    <x v="0"/>
    <x v="954"/>
    <n v="103"/>
    <m/>
    <m/>
    <x v="0"/>
    <m/>
  </r>
  <r>
    <x v="156"/>
    <x v="0"/>
    <x v="955"/>
    <n v="244"/>
    <m/>
    <m/>
    <x v="0"/>
    <m/>
  </r>
  <r>
    <x v="156"/>
    <x v="0"/>
    <x v="956"/>
    <n v="83"/>
    <m/>
    <m/>
    <x v="0"/>
    <m/>
  </r>
  <r>
    <x v="156"/>
    <x v="0"/>
    <x v="957"/>
    <m/>
    <m/>
    <m/>
    <x v="0"/>
    <m/>
  </r>
  <r>
    <x v="157"/>
    <x v="12"/>
    <x v="958"/>
    <m/>
    <n v="0"/>
    <n v="1"/>
    <x v="0"/>
    <n v="287"/>
  </r>
  <r>
    <x v="157"/>
    <x v="12"/>
    <x v="959"/>
    <m/>
    <m/>
    <m/>
    <x v="0"/>
    <m/>
  </r>
  <r>
    <x v="157"/>
    <x v="12"/>
    <x v="960"/>
    <n v="142"/>
    <m/>
    <m/>
    <x v="0"/>
    <m/>
  </r>
  <r>
    <x v="157"/>
    <x v="12"/>
    <x v="961"/>
    <n v="104"/>
    <m/>
    <m/>
    <x v="0"/>
    <m/>
  </r>
  <r>
    <x v="157"/>
    <x v="12"/>
    <x v="962"/>
    <n v="18"/>
    <m/>
    <m/>
    <x v="0"/>
    <m/>
  </r>
  <r>
    <x v="157"/>
    <x v="12"/>
    <x v="963"/>
    <n v="23"/>
    <m/>
    <m/>
    <x v="0"/>
    <m/>
  </r>
  <r>
    <x v="157"/>
    <x v="12"/>
    <x v="1"/>
    <m/>
    <m/>
    <m/>
    <x v="0"/>
    <m/>
  </r>
  <r>
    <x v="157"/>
    <x v="12"/>
    <x v="1"/>
    <m/>
    <m/>
    <m/>
    <x v="0"/>
    <m/>
  </r>
  <r>
    <x v="158"/>
    <x v="12"/>
    <x v="964"/>
    <n v="146"/>
    <n v="1"/>
    <n v="2"/>
    <x v="0"/>
    <n v="111.5"/>
  </r>
  <r>
    <x v="158"/>
    <x v="12"/>
    <x v="1"/>
    <m/>
    <m/>
    <m/>
    <x v="0"/>
    <m/>
  </r>
  <r>
    <x v="158"/>
    <x v="12"/>
    <x v="965"/>
    <n v="15"/>
    <m/>
    <m/>
    <x v="0"/>
    <m/>
  </r>
  <r>
    <x v="158"/>
    <x v="12"/>
    <x v="1"/>
    <m/>
    <m/>
    <m/>
    <x v="0"/>
    <m/>
  </r>
  <r>
    <x v="158"/>
    <x v="12"/>
    <x v="966"/>
    <n v="24"/>
    <m/>
    <m/>
    <x v="0"/>
    <m/>
  </r>
  <r>
    <x v="158"/>
    <x v="12"/>
    <x v="1"/>
    <m/>
    <m/>
    <m/>
    <x v="0"/>
    <m/>
  </r>
  <r>
    <x v="158"/>
    <x v="12"/>
    <x v="967"/>
    <n v="13"/>
    <m/>
    <m/>
    <x v="0"/>
    <m/>
  </r>
  <r>
    <x v="158"/>
    <x v="12"/>
    <x v="1"/>
    <m/>
    <m/>
    <m/>
    <x v="0"/>
    <m/>
  </r>
  <r>
    <x v="158"/>
    <x v="12"/>
    <x v="968"/>
    <m/>
    <m/>
    <m/>
    <x v="0"/>
    <m/>
  </r>
  <r>
    <x v="158"/>
    <x v="12"/>
    <x v="1"/>
    <m/>
    <m/>
    <m/>
    <x v="0"/>
    <m/>
  </r>
  <r>
    <x v="158"/>
    <x v="12"/>
    <x v="969"/>
    <n v="25"/>
    <m/>
    <m/>
    <x v="0"/>
    <m/>
  </r>
  <r>
    <x v="158"/>
    <x v="12"/>
    <x v="1"/>
    <m/>
    <m/>
    <m/>
    <x v="0"/>
    <m/>
  </r>
  <r>
    <x v="158"/>
    <x v="12"/>
    <x v="970"/>
    <m/>
    <m/>
    <m/>
    <x v="0"/>
    <m/>
  </r>
  <r>
    <x v="159"/>
    <x v="13"/>
    <x v="971"/>
    <n v="305"/>
    <n v="0"/>
    <n v="0"/>
    <x v="0"/>
    <n v="0"/>
  </r>
  <r>
    <x v="159"/>
    <x v="13"/>
    <x v="972"/>
    <m/>
    <m/>
    <m/>
    <x v="0"/>
    <m/>
  </r>
  <r>
    <x v="159"/>
    <x v="13"/>
    <x v="973"/>
    <n v="22"/>
    <m/>
    <m/>
    <x v="0"/>
    <m/>
  </r>
  <r>
    <x v="159"/>
    <x v="13"/>
    <x v="974"/>
    <n v="92"/>
    <m/>
    <m/>
    <x v="0"/>
    <m/>
  </r>
  <r>
    <x v="159"/>
    <x v="13"/>
    <x v="975"/>
    <n v="11"/>
    <m/>
    <m/>
    <x v="0"/>
    <m/>
  </r>
  <r>
    <x v="159"/>
    <x v="13"/>
    <x v="976"/>
    <n v="59"/>
    <m/>
    <m/>
    <x v="0"/>
    <m/>
  </r>
  <r>
    <x v="159"/>
    <x v="13"/>
    <x v="1"/>
    <m/>
    <m/>
    <m/>
    <x v="0"/>
    <m/>
  </r>
  <r>
    <x v="160"/>
    <x v="2"/>
    <x v="977"/>
    <n v="34"/>
    <n v="0"/>
    <n v="0"/>
    <x v="0"/>
    <n v="0"/>
  </r>
  <r>
    <x v="160"/>
    <x v="2"/>
    <x v="1"/>
    <m/>
    <m/>
    <m/>
    <x v="0"/>
    <m/>
  </r>
  <r>
    <x v="160"/>
    <x v="2"/>
    <x v="978"/>
    <n v="51"/>
    <m/>
    <m/>
    <x v="0"/>
    <m/>
  </r>
  <r>
    <x v="160"/>
    <x v="2"/>
    <x v="1"/>
    <m/>
    <m/>
    <m/>
    <x v="0"/>
    <m/>
  </r>
  <r>
    <x v="160"/>
    <x v="2"/>
    <x v="979"/>
    <n v="11"/>
    <m/>
    <m/>
    <x v="0"/>
    <m/>
  </r>
  <r>
    <x v="160"/>
    <x v="2"/>
    <x v="1"/>
    <m/>
    <m/>
    <m/>
    <x v="0"/>
    <m/>
  </r>
  <r>
    <x v="160"/>
    <x v="2"/>
    <x v="980"/>
    <n v="17"/>
    <m/>
    <m/>
    <x v="0"/>
    <m/>
  </r>
  <r>
    <x v="160"/>
    <x v="2"/>
    <x v="1"/>
    <m/>
    <m/>
    <m/>
    <x v="0"/>
    <m/>
  </r>
  <r>
    <x v="160"/>
    <x v="2"/>
    <x v="981"/>
    <n v="6"/>
    <m/>
    <m/>
    <x v="0"/>
    <m/>
  </r>
  <r>
    <x v="160"/>
    <x v="2"/>
    <x v="1"/>
    <m/>
    <m/>
    <m/>
    <x v="0"/>
    <m/>
  </r>
  <r>
    <x v="160"/>
    <x v="2"/>
    <x v="982"/>
    <m/>
    <m/>
    <m/>
    <x v="0"/>
    <m/>
  </r>
  <r>
    <x v="160"/>
    <x v="2"/>
    <x v="1"/>
    <m/>
    <m/>
    <m/>
    <x v="0"/>
    <m/>
  </r>
  <r>
    <x v="160"/>
    <x v="2"/>
    <x v="983"/>
    <m/>
    <m/>
    <m/>
    <x v="0"/>
    <m/>
  </r>
  <r>
    <x v="161"/>
    <x v="9"/>
    <x v="984"/>
    <n v="312"/>
    <n v="0"/>
    <n v="0"/>
    <x v="0"/>
    <n v="0"/>
  </r>
  <r>
    <x v="161"/>
    <x v="9"/>
    <x v="985"/>
    <m/>
    <m/>
    <m/>
    <x v="0"/>
    <m/>
  </r>
  <r>
    <x v="161"/>
    <x v="9"/>
    <x v="986"/>
    <n v="33"/>
    <m/>
    <m/>
    <x v="0"/>
    <m/>
  </r>
  <r>
    <x v="161"/>
    <x v="9"/>
    <x v="987"/>
    <n v="80"/>
    <m/>
    <m/>
    <x v="0"/>
    <m/>
  </r>
  <r>
    <x v="161"/>
    <x v="9"/>
    <x v="988"/>
    <n v="9"/>
    <m/>
    <m/>
    <x v="0"/>
    <m/>
  </r>
  <r>
    <x v="161"/>
    <x v="9"/>
    <x v="989"/>
    <n v="59"/>
    <m/>
    <m/>
    <x v="0"/>
    <m/>
  </r>
  <r>
    <x v="161"/>
    <x v="9"/>
    <x v="1"/>
    <m/>
    <m/>
    <m/>
    <x v="0"/>
    <m/>
  </r>
  <r>
    <x v="162"/>
    <x v="7"/>
    <x v="990"/>
    <m/>
    <n v="0"/>
    <n v="1"/>
    <x v="0"/>
    <n v="228"/>
  </r>
  <r>
    <x v="162"/>
    <x v="7"/>
    <x v="991"/>
    <n v="149"/>
    <m/>
    <m/>
    <x v="0"/>
    <m/>
  </r>
  <r>
    <x v="162"/>
    <x v="7"/>
    <x v="992"/>
    <n v="26"/>
    <m/>
    <m/>
    <x v="0"/>
    <m/>
  </r>
  <r>
    <x v="162"/>
    <x v="7"/>
    <x v="993"/>
    <n v="39"/>
    <m/>
    <m/>
    <x v="0"/>
    <m/>
  </r>
  <r>
    <x v="162"/>
    <x v="7"/>
    <x v="994"/>
    <n v="14"/>
    <m/>
    <m/>
    <x v="0"/>
    <m/>
  </r>
  <r>
    <x v="162"/>
    <x v="7"/>
    <x v="995"/>
    <m/>
    <m/>
    <m/>
    <x v="0"/>
    <m/>
  </r>
  <r>
    <x v="163"/>
    <x v="16"/>
    <x v="996"/>
    <m/>
    <n v="0"/>
    <n v="0"/>
    <x v="0"/>
    <n v="0"/>
  </r>
  <r>
    <x v="163"/>
    <x v="16"/>
    <x v="1"/>
    <m/>
    <m/>
    <m/>
    <x v="0"/>
    <m/>
  </r>
  <r>
    <x v="163"/>
    <x v="16"/>
    <x v="997"/>
    <n v="28"/>
    <m/>
    <m/>
    <x v="0"/>
    <m/>
  </r>
  <r>
    <x v="163"/>
    <x v="16"/>
    <x v="1"/>
    <m/>
    <m/>
    <m/>
    <x v="0"/>
    <m/>
  </r>
  <r>
    <x v="163"/>
    <x v="16"/>
    <x v="998"/>
    <n v="22"/>
    <m/>
    <m/>
    <x v="0"/>
    <m/>
  </r>
  <r>
    <x v="163"/>
    <x v="16"/>
    <x v="1"/>
    <m/>
    <m/>
    <m/>
    <x v="0"/>
    <m/>
  </r>
  <r>
    <x v="163"/>
    <x v="16"/>
    <x v="999"/>
    <n v="37"/>
    <m/>
    <m/>
    <x v="0"/>
    <m/>
  </r>
  <r>
    <x v="164"/>
    <x v="9"/>
    <x v="1000"/>
    <n v="180"/>
    <n v="1"/>
    <n v="2"/>
    <x v="0"/>
    <n v="254"/>
  </r>
  <r>
    <x v="164"/>
    <x v="9"/>
    <x v="1001"/>
    <n v="36"/>
    <m/>
    <m/>
    <x v="0"/>
    <m/>
  </r>
  <r>
    <x v="164"/>
    <x v="9"/>
    <x v="1002"/>
    <n v="21"/>
    <m/>
    <m/>
    <x v="0"/>
    <m/>
  </r>
  <r>
    <x v="164"/>
    <x v="9"/>
    <x v="1003"/>
    <n v="3"/>
    <m/>
    <m/>
    <x v="0"/>
    <m/>
  </r>
  <r>
    <x v="164"/>
    <x v="9"/>
    <x v="1004"/>
    <n v="14"/>
    <m/>
    <m/>
    <x v="0"/>
    <m/>
  </r>
  <r>
    <x v="164"/>
    <x v="9"/>
    <x v="1"/>
    <m/>
    <m/>
    <m/>
    <x v="0"/>
    <m/>
  </r>
  <r>
    <x v="165"/>
    <x v="4"/>
    <x v="1005"/>
    <n v="166"/>
    <n v="0"/>
    <n v="0"/>
    <x v="0"/>
    <n v="0"/>
  </r>
  <r>
    <x v="165"/>
    <x v="4"/>
    <x v="1006"/>
    <n v="18"/>
    <m/>
    <m/>
    <x v="0"/>
    <m/>
  </r>
  <r>
    <x v="165"/>
    <x v="4"/>
    <x v="1007"/>
    <n v="28"/>
    <m/>
    <m/>
    <x v="0"/>
    <m/>
  </r>
  <r>
    <x v="165"/>
    <x v="4"/>
    <x v="1008"/>
    <n v="8"/>
    <m/>
    <m/>
    <x v="0"/>
    <m/>
  </r>
  <r>
    <x v="165"/>
    <x v="4"/>
    <x v="1"/>
    <m/>
    <m/>
    <m/>
    <x v="0"/>
    <m/>
  </r>
  <r>
    <x v="166"/>
    <x v="7"/>
    <x v="1009"/>
    <m/>
    <n v="0"/>
    <n v="0"/>
    <x v="0"/>
    <n v="0"/>
  </r>
  <r>
    <x v="166"/>
    <x v="7"/>
    <x v="1"/>
    <m/>
    <m/>
    <m/>
    <x v="0"/>
    <m/>
  </r>
  <r>
    <x v="166"/>
    <x v="7"/>
    <x v="1010"/>
    <n v="26"/>
    <m/>
    <m/>
    <x v="0"/>
    <m/>
  </r>
  <r>
    <x v="166"/>
    <x v="7"/>
    <x v="1"/>
    <m/>
    <m/>
    <m/>
    <x v="0"/>
    <m/>
  </r>
  <r>
    <x v="166"/>
    <x v="7"/>
    <x v="1011"/>
    <n v="25"/>
    <m/>
    <m/>
    <x v="0"/>
    <m/>
  </r>
  <r>
    <x v="166"/>
    <x v="7"/>
    <x v="1"/>
    <m/>
    <m/>
    <m/>
    <x v="0"/>
    <m/>
  </r>
  <r>
    <x v="166"/>
    <x v="7"/>
    <x v="1012"/>
    <n v="6"/>
    <m/>
    <m/>
    <x v="0"/>
    <m/>
  </r>
  <r>
    <x v="166"/>
    <x v="7"/>
    <x v="1"/>
    <m/>
    <m/>
    <m/>
    <x v="0"/>
    <m/>
  </r>
  <r>
    <x v="166"/>
    <x v="7"/>
    <x v="1013"/>
    <m/>
    <m/>
    <m/>
    <x v="0"/>
    <m/>
  </r>
  <r>
    <x v="166"/>
    <x v="7"/>
    <x v="1"/>
    <m/>
    <m/>
    <m/>
    <x v="0"/>
    <m/>
  </r>
  <r>
    <x v="166"/>
    <x v="7"/>
    <x v="1014"/>
    <m/>
    <m/>
    <m/>
    <x v="0"/>
    <m/>
  </r>
  <r>
    <x v="166"/>
    <x v="7"/>
    <x v="1"/>
    <m/>
    <m/>
    <m/>
    <x v="0"/>
    <m/>
  </r>
  <r>
    <x v="166"/>
    <x v="7"/>
    <x v="1015"/>
    <m/>
    <m/>
    <m/>
    <x v="0"/>
    <m/>
  </r>
  <r>
    <x v="167"/>
    <x v="2"/>
    <x v="1016"/>
    <n v="139"/>
    <n v="2"/>
    <n v="3"/>
    <x v="0"/>
    <n v="294"/>
  </r>
  <r>
    <x v="167"/>
    <x v="2"/>
    <x v="1"/>
    <m/>
    <m/>
    <m/>
    <x v="0"/>
    <m/>
  </r>
  <r>
    <x v="167"/>
    <x v="2"/>
    <x v="1017"/>
    <n v="20"/>
    <m/>
    <m/>
    <x v="0"/>
    <m/>
  </r>
  <r>
    <x v="167"/>
    <x v="2"/>
    <x v="1"/>
    <m/>
    <m/>
    <m/>
    <x v="0"/>
    <m/>
  </r>
  <r>
    <x v="167"/>
    <x v="2"/>
    <x v="1018"/>
    <n v="101"/>
    <m/>
    <m/>
    <x v="0"/>
    <m/>
  </r>
  <r>
    <x v="167"/>
    <x v="2"/>
    <x v="1"/>
    <m/>
    <m/>
    <m/>
    <x v="0"/>
    <m/>
  </r>
  <r>
    <x v="167"/>
    <x v="2"/>
    <x v="1019"/>
    <n v="18"/>
    <m/>
    <m/>
    <x v="0"/>
    <m/>
  </r>
  <r>
    <x v="167"/>
    <x v="2"/>
    <x v="1"/>
    <m/>
    <m/>
    <m/>
    <x v="0"/>
    <m/>
  </r>
  <r>
    <x v="167"/>
    <x v="2"/>
    <x v="1020"/>
    <n v="16"/>
    <m/>
    <m/>
    <x v="0"/>
    <m/>
  </r>
  <r>
    <x v="167"/>
    <x v="2"/>
    <x v="1"/>
    <m/>
    <m/>
    <m/>
    <x v="0"/>
    <m/>
  </r>
  <r>
    <x v="167"/>
    <x v="2"/>
    <x v="1021"/>
    <m/>
    <m/>
    <m/>
    <x v="0"/>
    <m/>
  </r>
  <r>
    <x v="167"/>
    <x v="2"/>
    <x v="1"/>
    <m/>
    <m/>
    <m/>
    <x v="0"/>
    <m/>
  </r>
  <r>
    <x v="167"/>
    <x v="2"/>
    <x v="1022"/>
    <m/>
    <m/>
    <m/>
    <x v="0"/>
    <m/>
  </r>
  <r>
    <x v="167"/>
    <x v="2"/>
    <x v="1"/>
    <m/>
    <m/>
    <m/>
    <x v="0"/>
    <m/>
  </r>
  <r>
    <x v="167"/>
    <x v="2"/>
    <x v="1"/>
    <m/>
    <m/>
    <m/>
    <x v="0"/>
    <m/>
  </r>
  <r>
    <x v="168"/>
    <x v="1"/>
    <x v="1023"/>
    <n v="658"/>
    <n v="5"/>
    <n v="7"/>
    <x v="0"/>
    <n v="121.28571428571429"/>
  </r>
  <r>
    <x v="168"/>
    <x v="1"/>
    <x v="1024"/>
    <n v="45"/>
    <m/>
    <m/>
    <x v="0"/>
    <m/>
  </r>
  <r>
    <x v="168"/>
    <x v="1"/>
    <x v="1025"/>
    <n v="77"/>
    <m/>
    <m/>
    <x v="0"/>
    <m/>
  </r>
  <r>
    <x v="168"/>
    <x v="1"/>
    <x v="1026"/>
    <n v="34"/>
    <m/>
    <m/>
    <x v="0"/>
    <m/>
  </r>
  <r>
    <x v="168"/>
    <x v="1"/>
    <x v="1027"/>
    <n v="35"/>
    <m/>
    <m/>
    <x v="0"/>
    <m/>
  </r>
  <r>
    <x v="168"/>
    <x v="1"/>
    <x v="1"/>
    <m/>
    <m/>
    <m/>
    <x v="0"/>
    <m/>
  </r>
  <r>
    <x v="169"/>
    <x v="9"/>
    <x v="1028"/>
    <m/>
    <n v="8"/>
    <n v="5"/>
    <x v="0"/>
    <n v="83.4"/>
  </r>
  <r>
    <x v="169"/>
    <x v="9"/>
    <x v="1029"/>
    <m/>
    <m/>
    <m/>
    <x v="0"/>
    <m/>
  </r>
  <r>
    <x v="169"/>
    <x v="9"/>
    <x v="1"/>
    <m/>
    <m/>
    <m/>
    <x v="0"/>
    <m/>
  </r>
  <r>
    <x v="169"/>
    <x v="9"/>
    <x v="1030"/>
    <m/>
    <m/>
    <m/>
    <x v="0"/>
    <m/>
  </r>
  <r>
    <x v="169"/>
    <x v="9"/>
    <x v="1031"/>
    <m/>
    <m/>
    <m/>
    <x v="0"/>
    <m/>
  </r>
  <r>
    <x v="169"/>
    <x v="9"/>
    <x v="1032"/>
    <m/>
    <m/>
    <m/>
    <x v="0"/>
    <m/>
  </r>
  <r>
    <x v="169"/>
    <x v="9"/>
    <x v="1033"/>
    <n v="375"/>
    <m/>
    <m/>
    <x v="0"/>
    <m/>
  </r>
  <r>
    <x v="169"/>
    <x v="9"/>
    <x v="1034"/>
    <n v="42"/>
    <m/>
    <m/>
    <x v="0"/>
    <m/>
  </r>
  <r>
    <x v="170"/>
    <x v="1"/>
    <x v="1035"/>
    <n v="98"/>
    <n v="0"/>
    <n v="0"/>
    <x v="0"/>
    <n v="0"/>
  </r>
  <r>
    <x v="170"/>
    <x v="1"/>
    <x v="1"/>
    <m/>
    <m/>
    <m/>
    <x v="0"/>
    <m/>
  </r>
  <r>
    <x v="170"/>
    <x v="1"/>
    <x v="1036"/>
    <n v="21"/>
    <m/>
    <m/>
    <x v="0"/>
    <m/>
  </r>
  <r>
    <x v="170"/>
    <x v="1"/>
    <x v="1"/>
    <m/>
    <m/>
    <m/>
    <x v="0"/>
    <m/>
  </r>
  <r>
    <x v="170"/>
    <x v="1"/>
    <x v="1037"/>
    <n v="33"/>
    <m/>
    <m/>
    <x v="0"/>
    <m/>
  </r>
  <r>
    <x v="170"/>
    <x v="1"/>
    <x v="1"/>
    <m/>
    <m/>
    <m/>
    <x v="0"/>
    <m/>
  </r>
  <r>
    <x v="170"/>
    <x v="1"/>
    <x v="1038"/>
    <n v="4"/>
    <m/>
    <m/>
    <x v="0"/>
    <m/>
  </r>
  <r>
    <x v="170"/>
    <x v="1"/>
    <x v="1"/>
    <m/>
    <m/>
    <m/>
    <x v="0"/>
    <m/>
  </r>
  <r>
    <x v="170"/>
    <x v="1"/>
    <x v="1039"/>
    <m/>
    <m/>
    <m/>
    <x v="0"/>
    <m/>
  </r>
  <r>
    <x v="170"/>
    <x v="1"/>
    <x v="1"/>
    <m/>
    <m/>
    <m/>
    <x v="0"/>
    <m/>
  </r>
  <r>
    <x v="170"/>
    <x v="1"/>
    <x v="1040"/>
    <m/>
    <m/>
    <m/>
    <x v="0"/>
    <m/>
  </r>
  <r>
    <x v="170"/>
    <x v="1"/>
    <x v="1"/>
    <m/>
    <m/>
    <m/>
    <x v="0"/>
    <m/>
  </r>
  <r>
    <x v="170"/>
    <x v="1"/>
    <x v="1041"/>
    <n v="25"/>
    <m/>
    <m/>
    <x v="0"/>
    <m/>
  </r>
  <r>
    <x v="171"/>
    <x v="2"/>
    <x v="1042"/>
    <n v="332"/>
    <n v="0"/>
    <n v="0"/>
    <x v="0"/>
    <n v="0"/>
  </r>
  <r>
    <x v="171"/>
    <x v="2"/>
    <x v="1043"/>
    <n v="123"/>
    <m/>
    <m/>
    <x v="0"/>
    <m/>
  </r>
  <r>
    <x v="171"/>
    <x v="2"/>
    <x v="1044"/>
    <m/>
    <m/>
    <m/>
    <x v="0"/>
    <m/>
  </r>
  <r>
    <x v="171"/>
    <x v="2"/>
    <x v="1045"/>
    <n v="93"/>
    <m/>
    <m/>
    <x v="0"/>
    <m/>
  </r>
  <r>
    <x v="171"/>
    <x v="2"/>
    <x v="1046"/>
    <m/>
    <m/>
    <m/>
    <x v="0"/>
    <m/>
  </r>
  <r>
    <x v="171"/>
    <x v="2"/>
    <x v="1047"/>
    <n v="12"/>
    <m/>
    <m/>
    <x v="0"/>
    <m/>
  </r>
  <r>
    <x v="171"/>
    <x v="2"/>
    <x v="1048"/>
    <n v="38"/>
    <m/>
    <m/>
    <x v="0"/>
    <m/>
  </r>
  <r>
    <x v="171"/>
    <x v="2"/>
    <x v="1"/>
    <m/>
    <m/>
    <m/>
    <x v="0"/>
    <m/>
  </r>
  <r>
    <x v="172"/>
    <x v="7"/>
    <x v="1049"/>
    <n v="263"/>
    <n v="0"/>
    <n v="2"/>
    <x v="0"/>
    <n v="194.5"/>
  </r>
  <r>
    <x v="172"/>
    <x v="7"/>
    <x v="1050"/>
    <n v="49"/>
    <m/>
    <m/>
    <x v="0"/>
    <m/>
  </r>
  <r>
    <x v="172"/>
    <x v="7"/>
    <x v="1051"/>
    <n v="27"/>
    <m/>
    <m/>
    <x v="0"/>
    <m/>
  </r>
  <r>
    <x v="172"/>
    <x v="7"/>
    <x v="1052"/>
    <n v="12"/>
    <m/>
    <m/>
    <x v="0"/>
    <m/>
  </r>
  <r>
    <x v="172"/>
    <x v="7"/>
    <x v="1"/>
    <m/>
    <m/>
    <m/>
    <x v="0"/>
    <m/>
  </r>
  <r>
    <x v="172"/>
    <x v="7"/>
    <x v="1053"/>
    <m/>
    <m/>
    <m/>
    <x v="0"/>
    <m/>
  </r>
  <r>
    <x v="172"/>
    <x v="7"/>
    <x v="1"/>
    <m/>
    <m/>
    <m/>
    <x v="0"/>
    <m/>
  </r>
  <r>
    <x v="172"/>
    <x v="7"/>
    <x v="1054"/>
    <n v="38"/>
    <m/>
    <m/>
    <x v="0"/>
    <m/>
  </r>
  <r>
    <x v="172"/>
    <x v="7"/>
    <x v="1"/>
    <m/>
    <m/>
    <m/>
    <x v="0"/>
    <m/>
  </r>
  <r>
    <x v="172"/>
    <x v="7"/>
    <x v="1055"/>
    <m/>
    <m/>
    <m/>
    <x v="0"/>
    <m/>
  </r>
  <r>
    <x v="173"/>
    <x v="1"/>
    <x v="1056"/>
    <n v="291"/>
    <n v="0"/>
    <n v="0"/>
    <x v="0"/>
    <n v="0"/>
  </r>
  <r>
    <x v="173"/>
    <x v="1"/>
    <x v="1057"/>
    <m/>
    <m/>
    <m/>
    <x v="0"/>
    <m/>
  </r>
  <r>
    <x v="173"/>
    <x v="1"/>
    <x v="1058"/>
    <n v="176"/>
    <m/>
    <m/>
    <x v="0"/>
    <m/>
  </r>
  <r>
    <x v="173"/>
    <x v="1"/>
    <x v="1059"/>
    <n v="96"/>
    <m/>
    <m/>
    <x v="0"/>
    <m/>
  </r>
  <r>
    <x v="173"/>
    <x v="1"/>
    <x v="1060"/>
    <n v="10"/>
    <m/>
    <m/>
    <x v="0"/>
    <m/>
  </r>
  <r>
    <x v="173"/>
    <x v="1"/>
    <x v="1061"/>
    <n v="48"/>
    <m/>
    <m/>
    <x v="0"/>
    <m/>
  </r>
  <r>
    <x v="173"/>
    <x v="1"/>
    <x v="1"/>
    <m/>
    <m/>
    <m/>
    <x v="0"/>
    <m/>
  </r>
  <r>
    <x v="174"/>
    <x v="16"/>
    <x v="1062"/>
    <n v="62"/>
    <n v="1"/>
    <n v="3"/>
    <x v="0"/>
    <n v="55"/>
  </r>
  <r>
    <x v="174"/>
    <x v="16"/>
    <x v="1"/>
    <m/>
    <m/>
    <m/>
    <x v="0"/>
    <m/>
  </r>
  <r>
    <x v="174"/>
    <x v="16"/>
    <x v="1063"/>
    <n v="18"/>
    <m/>
    <m/>
    <x v="0"/>
    <m/>
  </r>
  <r>
    <x v="174"/>
    <x v="16"/>
    <x v="1"/>
    <m/>
    <m/>
    <m/>
    <x v="0"/>
    <m/>
  </r>
  <r>
    <x v="174"/>
    <x v="16"/>
    <x v="1064"/>
    <n v="66"/>
    <m/>
    <m/>
    <x v="0"/>
    <m/>
  </r>
  <r>
    <x v="174"/>
    <x v="16"/>
    <x v="1"/>
    <m/>
    <m/>
    <m/>
    <x v="0"/>
    <m/>
  </r>
  <r>
    <x v="174"/>
    <x v="16"/>
    <x v="1065"/>
    <n v="14"/>
    <m/>
    <m/>
    <x v="0"/>
    <m/>
  </r>
  <r>
    <x v="174"/>
    <x v="16"/>
    <x v="1"/>
    <m/>
    <m/>
    <m/>
    <x v="0"/>
    <m/>
  </r>
  <r>
    <x v="174"/>
    <x v="16"/>
    <x v="1066"/>
    <n v="5"/>
    <m/>
    <m/>
    <x v="0"/>
    <m/>
  </r>
  <r>
    <x v="174"/>
    <x v="16"/>
    <x v="1"/>
    <m/>
    <m/>
    <m/>
    <x v="0"/>
    <m/>
  </r>
  <r>
    <x v="174"/>
    <x v="16"/>
    <x v="1067"/>
    <m/>
    <m/>
    <m/>
    <x v="0"/>
    <m/>
  </r>
  <r>
    <x v="174"/>
    <x v="16"/>
    <x v="1"/>
    <m/>
    <m/>
    <m/>
    <x v="0"/>
    <m/>
  </r>
  <r>
    <x v="174"/>
    <x v="16"/>
    <x v="1068"/>
    <m/>
    <m/>
    <m/>
    <x v="0"/>
    <m/>
  </r>
  <r>
    <x v="175"/>
    <x v="18"/>
    <x v="1069"/>
    <n v="746"/>
    <n v="2"/>
    <n v="6"/>
    <x v="0"/>
    <n v="196"/>
  </r>
  <r>
    <x v="175"/>
    <x v="18"/>
    <x v="1070"/>
    <m/>
    <m/>
    <m/>
    <x v="0"/>
    <m/>
  </r>
  <r>
    <x v="175"/>
    <x v="18"/>
    <x v="1071"/>
    <m/>
    <m/>
    <m/>
    <x v="0"/>
    <m/>
  </r>
  <r>
    <x v="175"/>
    <x v="18"/>
    <x v="1072"/>
    <n v="11"/>
    <m/>
    <m/>
    <x v="0"/>
    <m/>
  </r>
  <r>
    <x v="175"/>
    <x v="18"/>
    <x v="1073"/>
    <n v="342"/>
    <m/>
    <m/>
    <x v="0"/>
    <m/>
  </r>
  <r>
    <x v="175"/>
    <x v="18"/>
    <x v="1074"/>
    <n v="11"/>
    <m/>
    <m/>
    <x v="0"/>
    <m/>
  </r>
  <r>
    <x v="175"/>
    <x v="18"/>
    <x v="1075"/>
    <n v="66"/>
    <m/>
    <m/>
    <x v="0"/>
    <m/>
  </r>
  <r>
    <x v="175"/>
    <x v="18"/>
    <x v="1"/>
    <m/>
    <m/>
    <m/>
    <x v="0"/>
    <m/>
  </r>
  <r>
    <x v="176"/>
    <x v="7"/>
    <x v="1076"/>
    <n v="108"/>
    <n v="0"/>
    <n v="0"/>
    <x v="0"/>
    <n v="0"/>
  </r>
  <r>
    <x v="176"/>
    <x v="7"/>
    <x v="1"/>
    <m/>
    <m/>
    <m/>
    <x v="0"/>
    <m/>
  </r>
  <r>
    <x v="176"/>
    <x v="7"/>
    <x v="1077"/>
    <n v="53"/>
    <m/>
    <m/>
    <x v="0"/>
    <m/>
  </r>
  <r>
    <x v="176"/>
    <x v="7"/>
    <x v="1"/>
    <m/>
    <m/>
    <m/>
    <x v="0"/>
    <m/>
  </r>
  <r>
    <x v="176"/>
    <x v="7"/>
    <x v="1078"/>
    <n v="104"/>
    <m/>
    <m/>
    <x v="0"/>
    <m/>
  </r>
  <r>
    <x v="176"/>
    <x v="7"/>
    <x v="1"/>
    <m/>
    <m/>
    <m/>
    <x v="0"/>
    <m/>
  </r>
  <r>
    <x v="176"/>
    <x v="7"/>
    <x v="1079"/>
    <n v="3"/>
    <m/>
    <m/>
    <x v="0"/>
    <m/>
  </r>
  <r>
    <x v="176"/>
    <x v="7"/>
    <x v="1"/>
    <m/>
    <m/>
    <m/>
    <x v="0"/>
    <m/>
  </r>
  <r>
    <x v="176"/>
    <x v="7"/>
    <x v="1080"/>
    <m/>
    <m/>
    <m/>
    <x v="0"/>
    <m/>
  </r>
  <r>
    <x v="176"/>
    <x v="7"/>
    <x v="1"/>
    <m/>
    <m/>
    <m/>
    <x v="0"/>
    <m/>
  </r>
  <r>
    <x v="176"/>
    <x v="7"/>
    <x v="1081"/>
    <m/>
    <m/>
    <m/>
    <x v="0"/>
    <m/>
  </r>
  <r>
    <x v="176"/>
    <x v="7"/>
    <x v="1"/>
    <m/>
    <m/>
    <m/>
    <x v="0"/>
    <m/>
  </r>
  <r>
    <x v="176"/>
    <x v="7"/>
    <x v="1082"/>
    <m/>
    <m/>
    <m/>
    <x v="0"/>
    <m/>
  </r>
  <r>
    <x v="177"/>
    <x v="16"/>
    <x v="1083"/>
    <n v="49"/>
    <n v="0"/>
    <n v="0"/>
    <x v="0"/>
    <n v="0"/>
  </r>
  <r>
    <x v="177"/>
    <x v="16"/>
    <x v="1"/>
    <m/>
    <m/>
    <m/>
    <x v="0"/>
    <m/>
  </r>
  <r>
    <x v="177"/>
    <x v="16"/>
    <x v="1084"/>
    <n v="11"/>
    <m/>
    <m/>
    <x v="0"/>
    <m/>
  </r>
  <r>
    <x v="177"/>
    <x v="16"/>
    <x v="1"/>
    <m/>
    <m/>
    <m/>
    <x v="0"/>
    <m/>
  </r>
  <r>
    <x v="177"/>
    <x v="16"/>
    <x v="1085"/>
    <n v="31"/>
    <m/>
    <m/>
    <x v="0"/>
    <m/>
  </r>
  <r>
    <x v="177"/>
    <x v="16"/>
    <x v="1"/>
    <m/>
    <m/>
    <m/>
    <x v="0"/>
    <m/>
  </r>
  <r>
    <x v="177"/>
    <x v="16"/>
    <x v="1086"/>
    <n v="26"/>
    <m/>
    <m/>
    <x v="0"/>
    <m/>
  </r>
  <r>
    <x v="177"/>
    <x v="16"/>
    <x v="1"/>
    <m/>
    <m/>
    <m/>
    <x v="0"/>
    <m/>
  </r>
  <r>
    <x v="177"/>
    <x v="16"/>
    <x v="1087"/>
    <n v="1"/>
    <m/>
    <m/>
    <x v="0"/>
    <m/>
  </r>
  <r>
    <x v="177"/>
    <x v="16"/>
    <x v="1"/>
    <m/>
    <m/>
    <m/>
    <x v="0"/>
    <m/>
  </r>
  <r>
    <x v="177"/>
    <x v="16"/>
    <x v="1088"/>
    <m/>
    <m/>
    <m/>
    <x v="0"/>
    <m/>
  </r>
  <r>
    <x v="177"/>
    <x v="16"/>
    <x v="1"/>
    <m/>
    <m/>
    <m/>
    <x v="0"/>
    <m/>
  </r>
  <r>
    <x v="177"/>
    <x v="16"/>
    <x v="1089"/>
    <m/>
    <m/>
    <m/>
    <x v="0"/>
    <m/>
  </r>
  <r>
    <x v="178"/>
    <x v="6"/>
    <x v="1090"/>
    <n v="889"/>
    <n v="7"/>
    <n v="11"/>
    <x v="0"/>
    <n v="92.454545454545453"/>
  </r>
  <r>
    <x v="178"/>
    <x v="6"/>
    <x v="1091"/>
    <n v="40"/>
    <m/>
    <m/>
    <x v="0"/>
    <m/>
  </r>
  <r>
    <x v="178"/>
    <x v="6"/>
    <x v="1092"/>
    <n v="46"/>
    <m/>
    <m/>
    <x v="0"/>
    <m/>
  </r>
  <r>
    <x v="178"/>
    <x v="6"/>
    <x v="1091"/>
    <n v="42"/>
    <m/>
    <m/>
    <x v="0"/>
    <m/>
  </r>
  <r>
    <x v="178"/>
    <x v="6"/>
    <x v="1093"/>
    <m/>
    <m/>
    <m/>
    <x v="0"/>
    <m/>
  </r>
  <r>
    <x v="178"/>
    <x v="6"/>
    <x v="1"/>
    <m/>
    <m/>
    <m/>
    <x v="0"/>
    <m/>
  </r>
  <r>
    <x v="179"/>
    <x v="7"/>
    <x v="1094"/>
    <n v="181"/>
    <n v="2"/>
    <n v="1"/>
    <x v="0"/>
    <n v="276"/>
  </r>
  <r>
    <x v="179"/>
    <x v="7"/>
    <x v="1095"/>
    <n v="20"/>
    <m/>
    <m/>
    <x v="0"/>
    <m/>
  </r>
  <r>
    <x v="179"/>
    <x v="7"/>
    <x v="1096"/>
    <n v="44"/>
    <m/>
    <m/>
    <x v="0"/>
    <m/>
  </r>
  <r>
    <x v="179"/>
    <x v="7"/>
    <x v="1097"/>
    <n v="15"/>
    <m/>
    <m/>
    <x v="0"/>
    <m/>
  </r>
  <r>
    <x v="179"/>
    <x v="7"/>
    <x v="1098"/>
    <n v="16"/>
    <m/>
    <m/>
    <x v="0"/>
    <m/>
  </r>
  <r>
    <x v="179"/>
    <x v="7"/>
    <x v="1"/>
    <m/>
    <m/>
    <m/>
    <x v="0"/>
    <m/>
  </r>
  <r>
    <x v="180"/>
    <x v="6"/>
    <x v="1099"/>
    <n v="190"/>
    <n v="1"/>
    <n v="1"/>
    <x v="0"/>
    <n v="329"/>
  </r>
  <r>
    <x v="180"/>
    <x v="6"/>
    <x v="1100"/>
    <m/>
    <m/>
    <m/>
    <x v="0"/>
    <m/>
  </r>
  <r>
    <x v="180"/>
    <x v="6"/>
    <x v="1101"/>
    <n v="68"/>
    <m/>
    <m/>
    <x v="0"/>
    <m/>
  </r>
  <r>
    <x v="180"/>
    <x v="6"/>
    <x v="1102"/>
    <m/>
    <m/>
    <m/>
    <x v="0"/>
    <m/>
  </r>
  <r>
    <x v="180"/>
    <x v="6"/>
    <x v="1103"/>
    <n v="23"/>
    <m/>
    <m/>
    <x v="0"/>
    <m/>
  </r>
  <r>
    <x v="180"/>
    <x v="6"/>
    <x v="1104"/>
    <n v="34"/>
    <m/>
    <m/>
    <x v="0"/>
    <m/>
  </r>
  <r>
    <x v="180"/>
    <x v="6"/>
    <x v="1105"/>
    <n v="14"/>
    <m/>
    <m/>
    <x v="0"/>
    <m/>
  </r>
  <r>
    <x v="181"/>
    <x v="7"/>
    <x v="1"/>
    <n v="56"/>
    <n v="0"/>
    <n v="0"/>
    <x v="0"/>
    <n v="0"/>
  </r>
  <r>
    <x v="181"/>
    <x v="7"/>
    <x v="1106"/>
    <m/>
    <m/>
    <m/>
    <x v="0"/>
    <m/>
  </r>
  <r>
    <x v="181"/>
    <x v="7"/>
    <x v="1"/>
    <m/>
    <m/>
    <m/>
    <x v="0"/>
    <m/>
  </r>
  <r>
    <x v="181"/>
    <x v="7"/>
    <x v="1107"/>
    <m/>
    <m/>
    <m/>
    <x v="0"/>
    <m/>
  </r>
  <r>
    <x v="181"/>
    <x v="7"/>
    <x v="1"/>
    <m/>
    <m/>
    <m/>
    <x v="0"/>
    <m/>
  </r>
  <r>
    <x v="181"/>
    <x v="7"/>
    <x v="1108"/>
    <m/>
    <m/>
    <m/>
    <x v="0"/>
    <m/>
  </r>
  <r>
    <x v="181"/>
    <x v="7"/>
    <x v="1"/>
    <m/>
    <m/>
    <m/>
    <x v="0"/>
    <m/>
  </r>
  <r>
    <x v="181"/>
    <x v="7"/>
    <x v="1109"/>
    <n v="22"/>
    <m/>
    <m/>
    <x v="0"/>
    <m/>
  </r>
  <r>
    <x v="181"/>
    <x v="7"/>
    <x v="1"/>
    <m/>
    <m/>
    <m/>
    <x v="0"/>
    <m/>
  </r>
  <r>
    <x v="181"/>
    <x v="7"/>
    <x v="1110"/>
    <n v="55"/>
    <m/>
    <m/>
    <x v="0"/>
    <m/>
  </r>
  <r>
    <x v="181"/>
    <x v="7"/>
    <x v="1"/>
    <m/>
    <m/>
    <m/>
    <x v="0"/>
    <m/>
  </r>
  <r>
    <x v="181"/>
    <x v="7"/>
    <x v="1111"/>
    <n v="28"/>
    <m/>
    <m/>
    <x v="0"/>
    <m/>
  </r>
  <r>
    <x v="181"/>
    <x v="7"/>
    <x v="1"/>
    <m/>
    <m/>
    <m/>
    <x v="0"/>
    <m/>
  </r>
  <r>
    <x v="181"/>
    <x v="7"/>
    <x v="1112"/>
    <n v="6"/>
    <m/>
    <m/>
    <x v="0"/>
    <m/>
  </r>
  <r>
    <x v="181"/>
    <x v="7"/>
    <x v="1"/>
    <m/>
    <m/>
    <m/>
    <x v="0"/>
    <m/>
  </r>
  <r>
    <x v="181"/>
    <x v="7"/>
    <x v="1"/>
    <m/>
    <m/>
    <m/>
    <x v="0"/>
    <m/>
  </r>
  <r>
    <x v="182"/>
    <x v="6"/>
    <x v="1113"/>
    <n v="223"/>
    <n v="0"/>
    <n v="0"/>
    <x v="0"/>
    <n v="0"/>
  </r>
  <r>
    <x v="182"/>
    <x v="6"/>
    <x v="1114"/>
    <n v="104"/>
    <m/>
    <m/>
    <x v="0"/>
    <m/>
  </r>
  <r>
    <x v="182"/>
    <x v="6"/>
    <x v="1115"/>
    <m/>
    <m/>
    <m/>
    <x v="0"/>
    <m/>
  </r>
  <r>
    <x v="182"/>
    <x v="6"/>
    <x v="1116"/>
    <n v="31"/>
    <m/>
    <m/>
    <x v="0"/>
    <m/>
  </r>
  <r>
    <x v="182"/>
    <x v="6"/>
    <x v="1117"/>
    <m/>
    <m/>
    <m/>
    <x v="0"/>
    <m/>
  </r>
  <r>
    <x v="182"/>
    <x v="6"/>
    <x v="1118"/>
    <n v="4"/>
    <m/>
    <m/>
    <x v="0"/>
    <m/>
  </r>
  <r>
    <x v="182"/>
    <x v="6"/>
    <x v="1119"/>
    <n v="48"/>
    <m/>
    <m/>
    <x v="0"/>
    <m/>
  </r>
  <r>
    <x v="182"/>
    <x v="6"/>
    <x v="1"/>
    <m/>
    <m/>
    <m/>
    <x v="0"/>
    <m/>
  </r>
  <r>
    <x v="182"/>
    <x v="6"/>
    <x v="1"/>
    <m/>
    <m/>
    <m/>
    <x v="0"/>
    <m/>
  </r>
  <r>
    <x v="183"/>
    <x v="16"/>
    <x v="1120"/>
    <n v="29"/>
    <n v="2"/>
    <n v="0"/>
    <x v="0"/>
    <n v="0"/>
  </r>
  <r>
    <x v="183"/>
    <x v="16"/>
    <x v="1"/>
    <m/>
    <m/>
    <m/>
    <x v="0"/>
    <m/>
  </r>
  <r>
    <x v="183"/>
    <x v="16"/>
    <x v="1121"/>
    <m/>
    <m/>
    <m/>
    <x v="0"/>
    <m/>
  </r>
  <r>
    <x v="183"/>
    <x v="16"/>
    <x v="1"/>
    <m/>
    <m/>
    <m/>
    <x v="0"/>
    <m/>
  </r>
  <r>
    <x v="183"/>
    <x v="16"/>
    <x v="1122"/>
    <m/>
    <m/>
    <m/>
    <x v="0"/>
    <m/>
  </r>
  <r>
    <x v="183"/>
    <x v="16"/>
    <x v="1"/>
    <m/>
    <m/>
    <m/>
    <x v="0"/>
    <m/>
  </r>
  <r>
    <x v="183"/>
    <x v="16"/>
    <x v="1123"/>
    <m/>
    <m/>
    <m/>
    <x v="0"/>
    <m/>
  </r>
  <r>
    <x v="183"/>
    <x v="16"/>
    <x v="1"/>
    <m/>
    <m/>
    <m/>
    <x v="0"/>
    <m/>
  </r>
  <r>
    <x v="183"/>
    <x v="16"/>
    <x v="1124"/>
    <n v="30"/>
    <m/>
    <m/>
    <x v="0"/>
    <m/>
  </r>
  <r>
    <x v="183"/>
    <x v="16"/>
    <x v="1"/>
    <m/>
    <m/>
    <m/>
    <x v="0"/>
    <m/>
  </r>
  <r>
    <x v="183"/>
    <x v="16"/>
    <x v="1125"/>
    <n v="77"/>
    <m/>
    <m/>
    <x v="0"/>
    <m/>
  </r>
  <r>
    <x v="183"/>
    <x v="16"/>
    <x v="1"/>
    <m/>
    <m/>
    <m/>
    <x v="0"/>
    <m/>
  </r>
  <r>
    <x v="183"/>
    <x v="16"/>
    <x v="1126"/>
    <n v="7"/>
    <m/>
    <m/>
    <x v="0"/>
    <m/>
  </r>
  <r>
    <x v="184"/>
    <x v="17"/>
    <x v="1127"/>
    <m/>
    <n v="1"/>
    <n v="1"/>
    <x v="0"/>
    <n v="80"/>
  </r>
  <r>
    <x v="184"/>
    <x v="17"/>
    <x v="1128"/>
    <m/>
    <m/>
    <m/>
    <x v="0"/>
    <m/>
  </r>
  <r>
    <x v="184"/>
    <x v="17"/>
    <x v="1129"/>
    <n v="44"/>
    <m/>
    <m/>
    <x v="0"/>
    <m/>
  </r>
  <r>
    <x v="184"/>
    <x v="17"/>
    <x v="1130"/>
    <m/>
    <m/>
    <m/>
    <x v="0"/>
    <m/>
  </r>
  <r>
    <x v="184"/>
    <x v="17"/>
    <x v="1131"/>
    <m/>
    <m/>
    <m/>
    <x v="0"/>
    <m/>
  </r>
  <r>
    <x v="184"/>
    <x v="17"/>
    <x v="1132"/>
    <n v="26"/>
    <m/>
    <m/>
    <x v="0"/>
    <m/>
  </r>
  <r>
    <x v="184"/>
    <x v="17"/>
    <x v="1133"/>
    <n v="10"/>
    <m/>
    <m/>
    <x v="0"/>
    <m/>
  </r>
  <r>
    <x v="184"/>
    <x v="17"/>
    <x v="1"/>
    <m/>
    <m/>
    <m/>
    <x v="0"/>
    <m/>
  </r>
  <r>
    <x v="185"/>
    <x v="13"/>
    <x v="1134"/>
    <n v="154"/>
    <n v="2"/>
    <n v="5"/>
    <x v="0"/>
    <n v="75.400000000000006"/>
  </r>
  <r>
    <x v="185"/>
    <x v="13"/>
    <x v="1135"/>
    <m/>
    <m/>
    <m/>
    <x v="0"/>
    <m/>
  </r>
  <r>
    <x v="185"/>
    <x v="13"/>
    <x v="1136"/>
    <n v="22"/>
    <m/>
    <m/>
    <x v="0"/>
    <m/>
  </r>
  <r>
    <x v="185"/>
    <x v="13"/>
    <x v="1137"/>
    <n v="76"/>
    <m/>
    <m/>
    <x v="0"/>
    <m/>
  </r>
  <r>
    <x v="185"/>
    <x v="13"/>
    <x v="1138"/>
    <n v="113"/>
    <m/>
    <m/>
    <x v="0"/>
    <m/>
  </r>
  <r>
    <x v="185"/>
    <x v="13"/>
    <x v="1139"/>
    <n v="12"/>
    <m/>
    <m/>
    <x v="0"/>
    <m/>
  </r>
  <r>
    <x v="185"/>
    <x v="13"/>
    <x v="1"/>
    <m/>
    <m/>
    <m/>
    <x v="0"/>
    <m/>
  </r>
  <r>
    <x v="186"/>
    <x v="4"/>
    <x v="1140"/>
    <m/>
    <n v="0"/>
    <n v="0"/>
    <x v="0"/>
    <n v="0"/>
  </r>
  <r>
    <x v="186"/>
    <x v="4"/>
    <x v="1141"/>
    <n v="100"/>
    <m/>
    <m/>
    <x v="0"/>
    <m/>
  </r>
  <r>
    <x v="186"/>
    <x v="4"/>
    <x v="1142"/>
    <n v="52"/>
    <m/>
    <m/>
    <x v="0"/>
    <m/>
  </r>
  <r>
    <x v="186"/>
    <x v="4"/>
    <x v="1143"/>
    <m/>
    <m/>
    <m/>
    <x v="0"/>
    <m/>
  </r>
  <r>
    <x v="186"/>
    <x v="4"/>
    <x v="442"/>
    <n v="37"/>
    <m/>
    <m/>
    <x v="0"/>
    <m/>
  </r>
  <r>
    <x v="187"/>
    <x v="4"/>
    <x v="1144"/>
    <n v="65"/>
    <n v="0"/>
    <n v="0"/>
    <x v="0"/>
    <n v="0"/>
  </r>
  <r>
    <x v="187"/>
    <x v="4"/>
    <x v="1"/>
    <m/>
    <m/>
    <m/>
    <x v="0"/>
    <m/>
  </r>
  <r>
    <x v="187"/>
    <x v="4"/>
    <x v="1145"/>
    <n v="71"/>
    <m/>
    <m/>
    <x v="0"/>
    <m/>
  </r>
  <r>
    <x v="187"/>
    <x v="4"/>
    <x v="1"/>
    <m/>
    <m/>
    <m/>
    <x v="0"/>
    <m/>
  </r>
  <r>
    <x v="187"/>
    <x v="4"/>
    <x v="1146"/>
    <n v="25"/>
    <m/>
    <m/>
    <x v="0"/>
    <m/>
  </r>
  <r>
    <x v="187"/>
    <x v="4"/>
    <x v="1"/>
    <m/>
    <m/>
    <m/>
    <x v="0"/>
    <m/>
  </r>
  <r>
    <x v="187"/>
    <x v="4"/>
    <x v="1147"/>
    <n v="23"/>
    <m/>
    <m/>
    <x v="0"/>
    <m/>
  </r>
  <r>
    <x v="187"/>
    <x v="4"/>
    <x v="1"/>
    <m/>
    <m/>
    <m/>
    <x v="0"/>
    <m/>
  </r>
  <r>
    <x v="187"/>
    <x v="4"/>
    <x v="1148"/>
    <m/>
    <m/>
    <m/>
    <x v="0"/>
    <m/>
  </r>
  <r>
    <x v="187"/>
    <x v="4"/>
    <x v="1"/>
    <m/>
    <m/>
    <m/>
    <x v="0"/>
    <m/>
  </r>
  <r>
    <x v="187"/>
    <x v="4"/>
    <x v="1149"/>
    <m/>
    <m/>
    <m/>
    <x v="0"/>
    <m/>
  </r>
  <r>
    <x v="187"/>
    <x v="4"/>
    <x v="1"/>
    <m/>
    <m/>
    <m/>
    <x v="0"/>
    <m/>
  </r>
  <r>
    <x v="187"/>
    <x v="4"/>
    <x v="1150"/>
    <m/>
    <m/>
    <m/>
    <x v="0"/>
    <m/>
  </r>
  <r>
    <x v="188"/>
    <x v="11"/>
    <x v="1151"/>
    <n v="755"/>
    <n v="0"/>
    <n v="1"/>
    <x v="0"/>
    <n v="1170"/>
  </r>
  <r>
    <x v="188"/>
    <x v="11"/>
    <x v="1152"/>
    <m/>
    <m/>
    <m/>
    <x v="0"/>
    <m/>
  </r>
  <r>
    <x v="188"/>
    <x v="11"/>
    <x v="1153"/>
    <n v="17"/>
    <m/>
    <m/>
    <x v="0"/>
    <m/>
  </r>
  <r>
    <x v="188"/>
    <x v="11"/>
    <x v="1154"/>
    <n v="157"/>
    <m/>
    <m/>
    <x v="0"/>
    <m/>
  </r>
  <r>
    <x v="188"/>
    <x v="11"/>
    <x v="1155"/>
    <n v="178"/>
    <m/>
    <m/>
    <x v="0"/>
    <m/>
  </r>
  <r>
    <x v="188"/>
    <x v="11"/>
    <x v="1156"/>
    <m/>
    <m/>
    <m/>
    <x v="0"/>
    <m/>
  </r>
  <r>
    <x v="188"/>
    <x v="11"/>
    <x v="1157"/>
    <n v="63"/>
    <m/>
    <m/>
    <x v="0"/>
    <m/>
  </r>
  <r>
    <x v="188"/>
    <x v="11"/>
    <x v="1158"/>
    <m/>
    <m/>
    <m/>
    <x v="0"/>
    <m/>
  </r>
  <r>
    <x v="188"/>
    <x v="11"/>
    <x v="1"/>
    <m/>
    <m/>
    <m/>
    <x v="0"/>
    <m/>
  </r>
  <r>
    <x v="189"/>
    <x v="7"/>
    <x v="1159"/>
    <m/>
    <n v="1"/>
    <n v="2"/>
    <x v="2"/>
    <n v="77.5"/>
  </r>
  <r>
    <x v="189"/>
    <x v="7"/>
    <x v="1"/>
    <m/>
    <m/>
    <m/>
    <x v="2"/>
    <m/>
  </r>
  <r>
    <x v="189"/>
    <x v="7"/>
    <x v="1160"/>
    <n v="122"/>
    <m/>
    <m/>
    <x v="2"/>
    <m/>
  </r>
  <r>
    <x v="189"/>
    <x v="7"/>
    <x v="1"/>
    <m/>
    <m/>
    <m/>
    <x v="2"/>
    <m/>
  </r>
  <r>
    <x v="189"/>
    <x v="7"/>
    <x v="1161"/>
    <n v="14"/>
    <m/>
    <m/>
    <x v="2"/>
    <m/>
  </r>
  <r>
    <x v="189"/>
    <x v="7"/>
    <x v="1"/>
    <m/>
    <m/>
    <m/>
    <x v="2"/>
    <m/>
  </r>
  <r>
    <x v="189"/>
    <x v="7"/>
    <x v="1162"/>
    <m/>
    <m/>
    <m/>
    <x v="2"/>
    <m/>
  </r>
  <r>
    <x v="189"/>
    <x v="7"/>
    <x v="1"/>
    <m/>
    <m/>
    <m/>
    <x v="2"/>
    <m/>
  </r>
  <r>
    <x v="189"/>
    <x v="7"/>
    <x v="1163"/>
    <m/>
    <m/>
    <m/>
    <x v="2"/>
    <m/>
  </r>
  <r>
    <x v="189"/>
    <x v="7"/>
    <x v="1"/>
    <m/>
    <m/>
    <m/>
    <x v="2"/>
    <m/>
  </r>
  <r>
    <x v="189"/>
    <x v="7"/>
    <x v="1164"/>
    <n v="19"/>
    <m/>
    <m/>
    <x v="2"/>
    <m/>
  </r>
  <r>
    <x v="190"/>
    <x v="1"/>
    <x v="1165"/>
    <n v="453"/>
    <n v="0"/>
    <n v="0"/>
    <x v="0"/>
    <n v="0"/>
  </r>
  <r>
    <x v="190"/>
    <x v="1"/>
    <x v="1166"/>
    <n v="14"/>
    <m/>
    <m/>
    <x v="0"/>
    <m/>
  </r>
  <r>
    <x v="190"/>
    <x v="1"/>
    <x v="1167"/>
    <n v="40"/>
    <m/>
    <m/>
    <x v="0"/>
    <m/>
  </r>
  <r>
    <x v="190"/>
    <x v="1"/>
    <x v="1168"/>
    <n v="3"/>
    <m/>
    <m/>
    <x v="0"/>
    <m/>
  </r>
  <r>
    <x v="190"/>
    <x v="1"/>
    <x v="1169"/>
    <n v="37"/>
    <m/>
    <m/>
    <x v="0"/>
    <m/>
  </r>
  <r>
    <x v="191"/>
    <x v="17"/>
    <x v="1170"/>
    <n v="38"/>
    <n v="0"/>
    <n v="0"/>
    <x v="0"/>
    <n v="0"/>
  </r>
  <r>
    <x v="191"/>
    <x v="17"/>
    <x v="1"/>
    <m/>
    <m/>
    <m/>
    <x v="0"/>
    <m/>
  </r>
  <r>
    <x v="191"/>
    <x v="17"/>
    <x v="1171"/>
    <n v="9"/>
    <m/>
    <m/>
    <x v="0"/>
    <m/>
  </r>
  <r>
    <x v="191"/>
    <x v="17"/>
    <x v="1"/>
    <m/>
    <m/>
    <m/>
    <x v="0"/>
    <m/>
  </r>
  <r>
    <x v="191"/>
    <x v="17"/>
    <x v="1172"/>
    <n v="7"/>
    <m/>
    <m/>
    <x v="0"/>
    <m/>
  </r>
  <r>
    <x v="191"/>
    <x v="17"/>
    <x v="1"/>
    <m/>
    <m/>
    <m/>
    <x v="0"/>
    <m/>
  </r>
  <r>
    <x v="191"/>
    <x v="17"/>
    <x v="1173"/>
    <n v="88"/>
    <m/>
    <m/>
    <x v="0"/>
    <m/>
  </r>
  <r>
    <x v="191"/>
    <x v="17"/>
    <x v="1"/>
    <m/>
    <m/>
    <m/>
    <x v="0"/>
    <m/>
  </r>
  <r>
    <x v="191"/>
    <x v="17"/>
    <x v="1174"/>
    <n v="3"/>
    <m/>
    <m/>
    <x v="0"/>
    <m/>
  </r>
  <r>
    <x v="192"/>
    <x v="15"/>
    <x v="1175"/>
    <n v="940"/>
    <n v="3"/>
    <n v="9"/>
    <x v="0"/>
    <n v="138"/>
  </r>
  <r>
    <x v="192"/>
    <x v="15"/>
    <x v="1176"/>
    <n v="55"/>
    <m/>
    <m/>
    <x v="0"/>
    <m/>
  </r>
  <r>
    <x v="192"/>
    <x v="15"/>
    <x v="1177"/>
    <n v="200"/>
    <m/>
    <m/>
    <x v="0"/>
    <m/>
  </r>
  <r>
    <x v="192"/>
    <x v="15"/>
    <x v="1178"/>
    <n v="27"/>
    <m/>
    <m/>
    <x v="0"/>
    <m/>
  </r>
  <r>
    <x v="192"/>
    <x v="15"/>
    <x v="1179"/>
    <n v="20"/>
    <m/>
    <m/>
    <x v="0"/>
    <m/>
  </r>
  <r>
    <x v="193"/>
    <x v="0"/>
    <x v="1180"/>
    <n v="825"/>
    <n v="0"/>
    <n v="2"/>
    <x v="0"/>
    <n v="797"/>
  </r>
  <r>
    <x v="193"/>
    <x v="0"/>
    <x v="1181"/>
    <m/>
    <m/>
    <m/>
    <x v="0"/>
    <m/>
  </r>
  <r>
    <x v="193"/>
    <x v="0"/>
    <x v="1182"/>
    <m/>
    <m/>
    <m/>
    <x v="0"/>
    <m/>
  </r>
  <r>
    <x v="193"/>
    <x v="0"/>
    <x v="1183"/>
    <n v="409"/>
    <m/>
    <m/>
    <x v="0"/>
    <m/>
  </r>
  <r>
    <x v="193"/>
    <x v="0"/>
    <x v="1184"/>
    <m/>
    <m/>
    <m/>
    <x v="0"/>
    <m/>
  </r>
  <r>
    <x v="193"/>
    <x v="0"/>
    <x v="1185"/>
    <n v="294"/>
    <m/>
    <m/>
    <x v="0"/>
    <m/>
  </r>
  <r>
    <x v="193"/>
    <x v="0"/>
    <x v="1186"/>
    <n v="66"/>
    <m/>
    <m/>
    <x v="0"/>
    <m/>
  </r>
  <r>
    <x v="194"/>
    <x v="9"/>
    <x v="1187"/>
    <m/>
    <n v="0"/>
    <n v="0"/>
    <x v="0"/>
    <n v="0"/>
  </r>
  <r>
    <x v="194"/>
    <x v="9"/>
    <x v="1188"/>
    <n v="166"/>
    <m/>
    <m/>
    <x v="0"/>
    <m/>
  </r>
  <r>
    <x v="194"/>
    <x v="9"/>
    <x v="1189"/>
    <n v="50"/>
    <m/>
    <m/>
    <x v="0"/>
    <m/>
  </r>
  <r>
    <x v="194"/>
    <x v="9"/>
    <x v="1190"/>
    <n v="4"/>
    <m/>
    <m/>
    <x v="0"/>
    <m/>
  </r>
  <r>
    <x v="194"/>
    <x v="9"/>
    <x v="1191"/>
    <n v="21"/>
    <m/>
    <m/>
    <x v="0"/>
    <m/>
  </r>
  <r>
    <x v="194"/>
    <x v="9"/>
    <x v="1"/>
    <m/>
    <m/>
    <m/>
    <x v="0"/>
    <m/>
  </r>
  <r>
    <x v="195"/>
    <x v="1"/>
    <x v="1192"/>
    <m/>
    <n v="0"/>
    <n v="0"/>
    <x v="0"/>
    <n v="0"/>
  </r>
  <r>
    <x v="195"/>
    <x v="1"/>
    <x v="1193"/>
    <n v="84"/>
    <m/>
    <m/>
    <x v="0"/>
    <m/>
  </r>
  <r>
    <x v="195"/>
    <x v="1"/>
    <x v="1194"/>
    <n v="47"/>
    <m/>
    <m/>
    <x v="0"/>
    <m/>
  </r>
  <r>
    <x v="195"/>
    <x v="1"/>
    <x v="1195"/>
    <m/>
    <m/>
    <m/>
    <x v="0"/>
    <m/>
  </r>
  <r>
    <x v="195"/>
    <x v="1"/>
    <x v="1196"/>
    <n v="33"/>
    <m/>
    <m/>
    <x v="0"/>
    <m/>
  </r>
  <r>
    <x v="196"/>
    <x v="0"/>
    <x v="1197"/>
    <n v="578"/>
    <n v="0"/>
    <n v="2"/>
    <x v="0"/>
    <n v="647.5"/>
  </r>
  <r>
    <x v="196"/>
    <x v="0"/>
    <x v="1"/>
    <m/>
    <m/>
    <m/>
    <x v="0"/>
    <m/>
  </r>
  <r>
    <x v="196"/>
    <x v="0"/>
    <x v="1198"/>
    <m/>
    <m/>
    <m/>
    <x v="0"/>
    <m/>
  </r>
  <r>
    <x v="196"/>
    <x v="0"/>
    <x v="1"/>
    <m/>
    <m/>
    <m/>
    <x v="0"/>
    <m/>
  </r>
  <r>
    <x v="196"/>
    <x v="0"/>
    <x v="1199"/>
    <m/>
    <m/>
    <m/>
    <x v="0"/>
    <m/>
  </r>
  <r>
    <x v="196"/>
    <x v="0"/>
    <x v="1200"/>
    <n v="183"/>
    <m/>
    <m/>
    <x v="0"/>
    <m/>
  </r>
  <r>
    <x v="196"/>
    <x v="0"/>
    <x v="1201"/>
    <n v="429"/>
    <m/>
    <m/>
    <x v="0"/>
    <m/>
  </r>
  <r>
    <x v="196"/>
    <x v="0"/>
    <x v="1202"/>
    <n v="59"/>
    <m/>
    <m/>
    <x v="0"/>
    <m/>
  </r>
  <r>
    <x v="196"/>
    <x v="0"/>
    <x v="1203"/>
    <n v="46"/>
    <m/>
    <m/>
    <x v="0"/>
    <m/>
  </r>
  <r>
    <x v="196"/>
    <x v="0"/>
    <x v="1204"/>
    <m/>
    <m/>
    <m/>
    <x v="0"/>
    <m/>
  </r>
  <r>
    <x v="197"/>
    <x v="6"/>
    <x v="1205"/>
    <n v="405"/>
    <n v="5"/>
    <n v="6"/>
    <x v="0"/>
    <n v="125"/>
  </r>
  <r>
    <x v="197"/>
    <x v="6"/>
    <x v="1206"/>
    <n v="260"/>
    <m/>
    <m/>
    <x v="0"/>
    <m/>
  </r>
  <r>
    <x v="197"/>
    <x v="6"/>
    <x v="1207"/>
    <m/>
    <m/>
    <m/>
    <x v="0"/>
    <m/>
  </r>
  <r>
    <x v="197"/>
    <x v="6"/>
    <x v="1208"/>
    <m/>
    <m/>
    <m/>
    <x v="0"/>
    <m/>
  </r>
  <r>
    <x v="197"/>
    <x v="6"/>
    <x v="1209"/>
    <m/>
    <m/>
    <m/>
    <x v="0"/>
    <m/>
  </r>
  <r>
    <x v="197"/>
    <x v="6"/>
    <x v="1210"/>
    <m/>
    <m/>
    <m/>
    <x v="0"/>
    <m/>
  </r>
  <r>
    <x v="197"/>
    <x v="6"/>
    <x v="1211"/>
    <n v="51"/>
    <m/>
    <m/>
    <x v="0"/>
    <m/>
  </r>
  <r>
    <x v="197"/>
    <x v="6"/>
    <x v="1212"/>
    <n v="24"/>
    <m/>
    <m/>
    <x v="0"/>
    <m/>
  </r>
  <r>
    <x v="197"/>
    <x v="6"/>
    <x v="1213"/>
    <n v="10"/>
    <m/>
    <m/>
    <x v="0"/>
    <m/>
  </r>
  <r>
    <x v="197"/>
    <x v="6"/>
    <x v="1"/>
    <m/>
    <m/>
    <m/>
    <x v="0"/>
    <m/>
  </r>
  <r>
    <x v="198"/>
    <x v="1"/>
    <x v="1214"/>
    <n v="962"/>
    <n v="7"/>
    <n v="4"/>
    <x v="0"/>
    <n v="280.75"/>
  </r>
  <r>
    <x v="198"/>
    <x v="1"/>
    <x v="1215"/>
    <n v="19"/>
    <m/>
    <m/>
    <x v="0"/>
    <m/>
  </r>
  <r>
    <x v="198"/>
    <x v="1"/>
    <x v="1216"/>
    <m/>
    <m/>
    <m/>
    <x v="0"/>
    <m/>
  </r>
  <r>
    <x v="198"/>
    <x v="1"/>
    <x v="1217"/>
    <m/>
    <m/>
    <m/>
    <x v="0"/>
    <m/>
  </r>
  <r>
    <x v="198"/>
    <x v="1"/>
    <x v="1218"/>
    <n v="81"/>
    <m/>
    <m/>
    <x v="0"/>
    <m/>
  </r>
  <r>
    <x v="198"/>
    <x v="1"/>
    <x v="1219"/>
    <n v="24"/>
    <m/>
    <m/>
    <x v="0"/>
    <m/>
  </r>
  <r>
    <x v="198"/>
    <x v="1"/>
    <x v="1220"/>
    <n v="37"/>
    <m/>
    <m/>
    <x v="0"/>
    <m/>
  </r>
  <r>
    <x v="198"/>
    <x v="1"/>
    <x v="1"/>
    <m/>
    <m/>
    <m/>
    <x v="0"/>
    <m/>
  </r>
  <r>
    <x v="198"/>
    <x v="1"/>
    <x v="1"/>
    <m/>
    <m/>
    <m/>
    <x v="0"/>
    <m/>
  </r>
  <r>
    <x v="199"/>
    <x v="9"/>
    <x v="1221"/>
    <n v="787"/>
    <n v="6"/>
    <n v="9"/>
    <x v="0"/>
    <n v="116"/>
  </r>
  <r>
    <x v="199"/>
    <x v="9"/>
    <x v="1"/>
    <m/>
    <m/>
    <m/>
    <x v="0"/>
    <m/>
  </r>
  <r>
    <x v="199"/>
    <x v="9"/>
    <x v="1222"/>
    <m/>
    <m/>
    <m/>
    <x v="0"/>
    <m/>
  </r>
  <r>
    <x v="199"/>
    <x v="9"/>
    <x v="1"/>
    <m/>
    <m/>
    <m/>
    <x v="0"/>
    <m/>
  </r>
  <r>
    <x v="199"/>
    <x v="9"/>
    <x v="1223"/>
    <m/>
    <m/>
    <m/>
    <x v="0"/>
    <m/>
  </r>
  <r>
    <x v="199"/>
    <x v="9"/>
    <x v="1"/>
    <m/>
    <m/>
    <m/>
    <x v="0"/>
    <m/>
  </r>
  <r>
    <x v="199"/>
    <x v="9"/>
    <x v="1224"/>
    <m/>
    <m/>
    <m/>
    <x v="0"/>
    <m/>
  </r>
  <r>
    <x v="199"/>
    <x v="9"/>
    <x v="1"/>
    <m/>
    <m/>
    <m/>
    <x v="0"/>
    <m/>
  </r>
  <r>
    <x v="199"/>
    <x v="9"/>
    <x v="1225"/>
    <n v="41"/>
    <m/>
    <m/>
    <x v="0"/>
    <m/>
  </r>
  <r>
    <x v="199"/>
    <x v="9"/>
    <x v="1"/>
    <m/>
    <m/>
    <m/>
    <x v="0"/>
    <m/>
  </r>
  <r>
    <x v="199"/>
    <x v="9"/>
    <x v="1226"/>
    <n v="36"/>
    <m/>
    <m/>
    <x v="0"/>
    <m/>
  </r>
  <r>
    <x v="199"/>
    <x v="9"/>
    <x v="1"/>
    <m/>
    <m/>
    <m/>
    <x v="0"/>
    <m/>
  </r>
  <r>
    <x v="199"/>
    <x v="9"/>
    <x v="1227"/>
    <m/>
    <m/>
    <m/>
    <x v="0"/>
    <m/>
  </r>
  <r>
    <x v="199"/>
    <x v="9"/>
    <x v="1"/>
    <m/>
    <m/>
    <m/>
    <x v="0"/>
    <m/>
  </r>
  <r>
    <x v="199"/>
    <x v="9"/>
    <x v="1228"/>
    <n v="26"/>
    <m/>
    <m/>
    <x v="0"/>
    <m/>
  </r>
  <r>
    <x v="199"/>
    <x v="9"/>
    <x v="1"/>
    <m/>
    <m/>
    <m/>
    <x v="0"/>
    <m/>
  </r>
  <r>
    <x v="199"/>
    <x v="9"/>
    <x v="1229"/>
    <n v="121"/>
    <m/>
    <m/>
    <x v="0"/>
    <m/>
  </r>
  <r>
    <x v="199"/>
    <x v="9"/>
    <x v="1"/>
    <m/>
    <m/>
    <m/>
    <x v="0"/>
    <m/>
  </r>
  <r>
    <x v="199"/>
    <x v="9"/>
    <x v="1230"/>
    <n v="33"/>
    <m/>
    <m/>
    <x v="0"/>
    <m/>
  </r>
  <r>
    <x v="199"/>
    <x v="9"/>
    <x v="1"/>
    <m/>
    <m/>
    <m/>
    <x v="0"/>
    <m/>
  </r>
  <r>
    <x v="199"/>
    <x v="9"/>
    <x v="1"/>
    <m/>
    <m/>
    <m/>
    <x v="0"/>
    <m/>
  </r>
  <r>
    <x v="200"/>
    <x v="14"/>
    <x v="1231"/>
    <n v="223"/>
    <n v="1"/>
    <n v="2"/>
    <x v="0"/>
    <n v="171.5"/>
  </r>
  <r>
    <x v="200"/>
    <x v="14"/>
    <x v="1232"/>
    <n v="58"/>
    <m/>
    <m/>
    <x v="0"/>
    <m/>
  </r>
  <r>
    <x v="200"/>
    <x v="14"/>
    <x v="1233"/>
    <n v="24"/>
    <m/>
    <m/>
    <x v="0"/>
    <m/>
  </r>
  <r>
    <x v="200"/>
    <x v="14"/>
    <x v="1234"/>
    <n v="34"/>
    <m/>
    <m/>
    <x v="0"/>
    <m/>
  </r>
  <r>
    <x v="200"/>
    <x v="14"/>
    <x v="1235"/>
    <n v="4"/>
    <m/>
    <m/>
    <x v="0"/>
    <m/>
  </r>
  <r>
    <x v="200"/>
    <x v="14"/>
    <x v="1"/>
    <m/>
    <m/>
    <m/>
    <x v="0"/>
    <m/>
  </r>
  <r>
    <x v="201"/>
    <x v="6"/>
    <x v="1236"/>
    <m/>
    <n v="1"/>
    <n v="1"/>
    <x v="0"/>
    <n v="204"/>
  </r>
  <r>
    <x v="201"/>
    <x v="6"/>
    <x v="1237"/>
    <n v="150"/>
    <m/>
    <m/>
    <x v="0"/>
    <m/>
  </r>
  <r>
    <x v="201"/>
    <x v="6"/>
    <x v="1238"/>
    <n v="24"/>
    <m/>
    <m/>
    <x v="0"/>
    <m/>
  </r>
  <r>
    <x v="201"/>
    <x v="6"/>
    <x v="1239"/>
    <n v="2"/>
    <m/>
    <m/>
    <x v="0"/>
    <m/>
  </r>
  <r>
    <x v="201"/>
    <x v="6"/>
    <x v="1240"/>
    <n v="28"/>
    <m/>
    <m/>
    <x v="0"/>
    <m/>
  </r>
  <r>
    <x v="201"/>
    <x v="6"/>
    <x v="1"/>
    <m/>
    <m/>
    <m/>
    <x v="0"/>
    <m/>
  </r>
  <r>
    <x v="202"/>
    <x v="2"/>
    <x v="1241"/>
    <n v="329"/>
    <n v="0"/>
    <n v="0"/>
    <x v="0"/>
    <n v="0"/>
  </r>
  <r>
    <x v="202"/>
    <x v="2"/>
    <x v="1242"/>
    <m/>
    <m/>
    <m/>
    <x v="0"/>
    <m/>
  </r>
  <r>
    <x v="202"/>
    <x v="2"/>
    <x v="1243"/>
    <n v="91"/>
    <m/>
    <m/>
    <x v="0"/>
    <m/>
  </r>
  <r>
    <x v="202"/>
    <x v="2"/>
    <x v="1244"/>
    <m/>
    <m/>
    <m/>
    <x v="0"/>
    <m/>
  </r>
  <r>
    <x v="202"/>
    <x v="2"/>
    <x v="1245"/>
    <n v="46"/>
    <m/>
    <m/>
    <x v="0"/>
    <m/>
  </r>
  <r>
    <x v="202"/>
    <x v="2"/>
    <x v="1246"/>
    <n v="61"/>
    <m/>
    <m/>
    <x v="0"/>
    <m/>
  </r>
  <r>
    <x v="202"/>
    <x v="2"/>
    <x v="1"/>
    <m/>
    <m/>
    <m/>
    <x v="0"/>
    <m/>
  </r>
  <r>
    <x v="203"/>
    <x v="2"/>
    <x v="1247"/>
    <n v="586"/>
    <n v="0"/>
    <n v="0"/>
    <x v="0"/>
    <n v="0"/>
  </r>
  <r>
    <x v="203"/>
    <x v="2"/>
    <x v="1248"/>
    <m/>
    <m/>
    <m/>
    <x v="0"/>
    <m/>
  </r>
  <r>
    <x v="203"/>
    <x v="2"/>
    <x v="1249"/>
    <m/>
    <m/>
    <m/>
    <x v="0"/>
    <m/>
  </r>
  <r>
    <x v="203"/>
    <x v="2"/>
    <x v="1250"/>
    <n v="243"/>
    <m/>
    <m/>
    <x v="0"/>
    <m/>
  </r>
  <r>
    <x v="203"/>
    <x v="2"/>
    <x v="1251"/>
    <n v="52"/>
    <m/>
    <m/>
    <x v="0"/>
    <m/>
  </r>
  <r>
    <x v="203"/>
    <x v="2"/>
    <x v="1"/>
    <m/>
    <m/>
    <m/>
    <x v="0"/>
    <m/>
  </r>
  <r>
    <x v="203"/>
    <x v="2"/>
    <x v="1252"/>
    <n v="45"/>
    <m/>
    <m/>
    <x v="0"/>
    <m/>
  </r>
  <r>
    <x v="204"/>
    <x v="6"/>
    <x v="1253"/>
    <n v="119"/>
    <n v="0"/>
    <n v="0"/>
    <x v="0"/>
    <n v="0"/>
  </r>
  <r>
    <x v="204"/>
    <x v="6"/>
    <x v="1254"/>
    <n v="35"/>
    <m/>
    <m/>
    <x v="0"/>
    <m/>
  </r>
  <r>
    <x v="204"/>
    <x v="6"/>
    <x v="1255"/>
    <n v="94"/>
    <m/>
    <m/>
    <x v="0"/>
    <m/>
  </r>
  <r>
    <x v="204"/>
    <x v="6"/>
    <x v="1256"/>
    <n v="3"/>
    <m/>
    <m/>
    <x v="0"/>
    <m/>
  </r>
  <r>
    <x v="204"/>
    <x v="6"/>
    <x v="1"/>
    <m/>
    <m/>
    <m/>
    <x v="0"/>
    <m/>
  </r>
  <r>
    <x v="204"/>
    <x v="6"/>
    <x v="1257"/>
    <n v="13"/>
    <m/>
    <m/>
    <x v="0"/>
    <m/>
  </r>
  <r>
    <x v="204"/>
    <x v="6"/>
    <x v="1"/>
    <m/>
    <m/>
    <m/>
    <x v="0"/>
    <m/>
  </r>
  <r>
    <x v="204"/>
    <x v="6"/>
    <x v="1258"/>
    <m/>
    <m/>
    <m/>
    <x v="0"/>
    <m/>
  </r>
  <r>
    <x v="204"/>
    <x v="6"/>
    <x v="1"/>
    <m/>
    <m/>
    <m/>
    <x v="0"/>
    <m/>
  </r>
  <r>
    <x v="204"/>
    <x v="6"/>
    <x v="1259"/>
    <m/>
    <m/>
    <m/>
    <x v="0"/>
    <m/>
  </r>
  <r>
    <x v="205"/>
    <x v="14"/>
    <x v="1260"/>
    <n v="413"/>
    <n v="0"/>
    <n v="0"/>
    <x v="0"/>
    <n v="0"/>
  </r>
  <r>
    <x v="205"/>
    <x v="14"/>
    <x v="1261"/>
    <m/>
    <m/>
    <m/>
    <x v="0"/>
    <m/>
  </r>
  <r>
    <x v="205"/>
    <x v="14"/>
    <x v="1262"/>
    <n v="72"/>
    <m/>
    <m/>
    <x v="0"/>
    <m/>
  </r>
  <r>
    <x v="205"/>
    <x v="14"/>
    <x v="1263"/>
    <n v="26"/>
    <m/>
    <m/>
    <x v="0"/>
    <m/>
  </r>
  <r>
    <x v="205"/>
    <x v="14"/>
    <x v="1264"/>
    <n v="66"/>
    <m/>
    <m/>
    <x v="0"/>
    <m/>
  </r>
  <r>
    <x v="205"/>
    <x v="14"/>
    <x v="1265"/>
    <n v="137"/>
    <m/>
    <m/>
    <x v="0"/>
    <m/>
  </r>
  <r>
    <x v="205"/>
    <x v="14"/>
    <x v="1"/>
    <m/>
    <m/>
    <m/>
    <x v="0"/>
    <m/>
  </r>
  <r>
    <x v="206"/>
    <x v="0"/>
    <x v="1266"/>
    <n v="685"/>
    <n v="3"/>
    <n v="7"/>
    <x v="0"/>
    <n v="180.57142857142858"/>
  </r>
  <r>
    <x v="206"/>
    <x v="0"/>
    <x v="1267"/>
    <m/>
    <m/>
    <m/>
    <x v="0"/>
    <m/>
  </r>
  <r>
    <x v="206"/>
    <x v="0"/>
    <x v="1268"/>
    <m/>
    <m/>
    <m/>
    <x v="0"/>
    <m/>
  </r>
  <r>
    <x v="206"/>
    <x v="0"/>
    <x v="1269"/>
    <n v="323"/>
    <m/>
    <m/>
    <x v="0"/>
    <m/>
  </r>
  <r>
    <x v="206"/>
    <x v="0"/>
    <x v="1270"/>
    <n v="33"/>
    <m/>
    <m/>
    <x v="0"/>
    <m/>
  </r>
  <r>
    <x v="206"/>
    <x v="0"/>
    <x v="1271"/>
    <n v="141"/>
    <m/>
    <m/>
    <x v="0"/>
    <m/>
  </r>
  <r>
    <x v="206"/>
    <x v="0"/>
    <x v="1272"/>
    <n v="82"/>
    <m/>
    <m/>
    <x v="0"/>
    <m/>
  </r>
  <r>
    <x v="206"/>
    <x v="0"/>
    <x v="1273"/>
    <m/>
    <m/>
    <m/>
    <x v="0"/>
    <m/>
  </r>
  <r>
    <x v="206"/>
    <x v="0"/>
    <x v="1"/>
    <m/>
    <m/>
    <m/>
    <x v="0"/>
    <m/>
  </r>
  <r>
    <x v="207"/>
    <x v="13"/>
    <x v="1274"/>
    <n v="388"/>
    <n v="0"/>
    <n v="0"/>
    <x v="0"/>
    <n v="0"/>
  </r>
  <r>
    <x v="207"/>
    <x v="13"/>
    <x v="1275"/>
    <n v="50"/>
    <m/>
    <m/>
    <x v="0"/>
    <m/>
  </r>
  <r>
    <x v="207"/>
    <x v="13"/>
    <x v="1276"/>
    <n v="69"/>
    <m/>
    <m/>
    <x v="0"/>
    <m/>
  </r>
  <r>
    <x v="207"/>
    <x v="13"/>
    <x v="1277"/>
    <n v="16"/>
    <m/>
    <m/>
    <x v="0"/>
    <m/>
  </r>
  <r>
    <x v="207"/>
    <x v="13"/>
    <x v="1278"/>
    <n v="47"/>
    <m/>
    <m/>
    <x v="0"/>
    <m/>
  </r>
  <r>
    <x v="207"/>
    <x v="13"/>
    <x v="1"/>
    <m/>
    <m/>
    <m/>
    <x v="0"/>
    <m/>
  </r>
  <r>
    <x v="208"/>
    <x v="13"/>
    <x v="1279"/>
    <n v="218"/>
    <n v="1"/>
    <n v="5"/>
    <x v="0"/>
    <n v="146"/>
  </r>
  <r>
    <x v="208"/>
    <x v="13"/>
    <x v="1280"/>
    <m/>
    <m/>
    <m/>
    <x v="0"/>
    <m/>
  </r>
  <r>
    <x v="208"/>
    <x v="13"/>
    <x v="1281"/>
    <n v="214"/>
    <m/>
    <m/>
    <x v="0"/>
    <m/>
  </r>
  <r>
    <x v="208"/>
    <x v="13"/>
    <x v="1282"/>
    <n v="218"/>
    <m/>
    <m/>
    <x v="0"/>
    <m/>
  </r>
  <r>
    <x v="208"/>
    <x v="13"/>
    <x v="1283"/>
    <n v="49"/>
    <m/>
    <m/>
    <x v="0"/>
    <m/>
  </r>
  <r>
    <x v="208"/>
    <x v="13"/>
    <x v="1284"/>
    <n v="31"/>
    <m/>
    <m/>
    <x v="0"/>
    <m/>
  </r>
  <r>
    <x v="208"/>
    <x v="13"/>
    <x v="1285"/>
    <m/>
    <m/>
    <m/>
    <x v="0"/>
    <m/>
  </r>
  <r>
    <x v="208"/>
    <x v="13"/>
    <x v="1"/>
    <m/>
    <m/>
    <m/>
    <x v="0"/>
    <m/>
  </r>
  <r>
    <x v="209"/>
    <x v="12"/>
    <x v="1286"/>
    <m/>
    <n v="0"/>
    <n v="1"/>
    <x v="0"/>
    <n v="207"/>
  </r>
  <r>
    <x v="209"/>
    <x v="12"/>
    <x v="1287"/>
    <n v="121"/>
    <m/>
    <m/>
    <x v="0"/>
    <m/>
  </r>
  <r>
    <x v="209"/>
    <x v="12"/>
    <x v="1288"/>
    <n v="45"/>
    <m/>
    <m/>
    <x v="0"/>
    <m/>
  </r>
  <r>
    <x v="209"/>
    <x v="12"/>
    <x v="1289"/>
    <n v="3"/>
    <m/>
    <m/>
    <x v="0"/>
    <m/>
  </r>
  <r>
    <x v="209"/>
    <x v="12"/>
    <x v="1290"/>
    <n v="38"/>
    <m/>
    <m/>
    <x v="0"/>
    <m/>
  </r>
  <r>
    <x v="209"/>
    <x v="12"/>
    <x v="1"/>
    <m/>
    <m/>
    <m/>
    <x v="0"/>
    <m/>
  </r>
  <r>
    <x v="209"/>
    <x v="12"/>
    <x v="1"/>
    <m/>
    <m/>
    <m/>
    <x v="0"/>
    <m/>
  </r>
  <r>
    <x v="209"/>
    <x v="12"/>
    <x v="1"/>
    <m/>
    <m/>
    <m/>
    <x v="0"/>
    <m/>
  </r>
  <r>
    <x v="210"/>
    <x v="1"/>
    <x v="1291"/>
    <n v="254"/>
    <n v="0"/>
    <n v="0"/>
    <x v="0"/>
    <n v="0"/>
  </r>
  <r>
    <x v="210"/>
    <x v="1"/>
    <x v="1292"/>
    <n v="29"/>
    <m/>
    <m/>
    <x v="0"/>
    <m/>
  </r>
  <r>
    <x v="210"/>
    <x v="1"/>
    <x v="1293"/>
    <n v="21"/>
    <m/>
    <m/>
    <x v="0"/>
    <m/>
  </r>
  <r>
    <x v="210"/>
    <x v="1"/>
    <x v="1294"/>
    <n v="11"/>
    <m/>
    <m/>
    <x v="0"/>
    <m/>
  </r>
  <r>
    <x v="210"/>
    <x v="1"/>
    <x v="1295"/>
    <n v="16"/>
    <m/>
    <m/>
    <x v="0"/>
    <m/>
  </r>
  <r>
    <x v="211"/>
    <x v="16"/>
    <x v="1296"/>
    <m/>
    <n v="0"/>
    <n v="0"/>
    <x v="0"/>
    <n v="0"/>
  </r>
  <r>
    <x v="211"/>
    <x v="16"/>
    <x v="1297"/>
    <n v="126"/>
    <m/>
    <m/>
    <x v="0"/>
    <m/>
  </r>
  <r>
    <x v="211"/>
    <x v="16"/>
    <x v="1298"/>
    <n v="24"/>
    <m/>
    <m/>
    <x v="0"/>
    <m/>
  </r>
  <r>
    <x v="211"/>
    <x v="16"/>
    <x v="1299"/>
    <m/>
    <m/>
    <m/>
    <x v="0"/>
    <m/>
  </r>
  <r>
    <x v="211"/>
    <x v="16"/>
    <x v="1300"/>
    <n v="31"/>
    <m/>
    <m/>
    <x v="0"/>
    <m/>
  </r>
  <r>
    <x v="211"/>
    <x v="16"/>
    <x v="1"/>
    <m/>
    <m/>
    <m/>
    <x v="0"/>
    <m/>
  </r>
  <r>
    <x v="212"/>
    <x v="16"/>
    <x v="1301"/>
    <n v="39"/>
    <n v="0"/>
    <n v="0"/>
    <x v="0"/>
    <n v="0"/>
  </r>
  <r>
    <x v="212"/>
    <x v="16"/>
    <x v="1"/>
    <m/>
    <m/>
    <m/>
    <x v="0"/>
    <m/>
  </r>
  <r>
    <x v="212"/>
    <x v="16"/>
    <x v="1302"/>
    <n v="30"/>
    <m/>
    <m/>
    <x v="0"/>
    <m/>
  </r>
  <r>
    <x v="212"/>
    <x v="16"/>
    <x v="1"/>
    <m/>
    <m/>
    <m/>
    <x v="0"/>
    <m/>
  </r>
  <r>
    <x v="212"/>
    <x v="16"/>
    <x v="1303"/>
    <n v="11"/>
    <m/>
    <m/>
    <x v="0"/>
    <m/>
  </r>
  <r>
    <x v="212"/>
    <x v="16"/>
    <x v="1"/>
    <m/>
    <m/>
    <m/>
    <x v="0"/>
    <m/>
  </r>
  <r>
    <x v="212"/>
    <x v="16"/>
    <x v="1304"/>
    <n v="14"/>
    <m/>
    <m/>
    <x v="0"/>
    <m/>
  </r>
  <r>
    <x v="212"/>
    <x v="16"/>
    <x v="1"/>
    <m/>
    <m/>
    <m/>
    <x v="0"/>
    <m/>
  </r>
  <r>
    <x v="212"/>
    <x v="16"/>
    <x v="1305"/>
    <n v="12"/>
    <m/>
    <m/>
    <x v="0"/>
    <m/>
  </r>
  <r>
    <x v="213"/>
    <x v="7"/>
    <x v="1306"/>
    <n v="317"/>
    <n v="0"/>
    <n v="0"/>
    <x v="0"/>
    <n v="0"/>
  </r>
  <r>
    <x v="213"/>
    <x v="7"/>
    <x v="1307"/>
    <n v="157"/>
    <m/>
    <m/>
    <x v="0"/>
    <m/>
  </r>
  <r>
    <x v="213"/>
    <x v="7"/>
    <x v="1308"/>
    <n v="41"/>
    <m/>
    <m/>
    <x v="0"/>
    <m/>
  </r>
  <r>
    <x v="213"/>
    <x v="7"/>
    <x v="1309"/>
    <n v="11"/>
    <m/>
    <m/>
    <x v="0"/>
    <m/>
  </r>
  <r>
    <x v="213"/>
    <x v="7"/>
    <x v="1"/>
    <m/>
    <m/>
    <m/>
    <x v="0"/>
    <m/>
  </r>
  <r>
    <x v="213"/>
    <x v="7"/>
    <x v="1310"/>
    <m/>
    <m/>
    <m/>
    <x v="0"/>
    <m/>
  </r>
  <r>
    <x v="213"/>
    <x v="7"/>
    <x v="1"/>
    <m/>
    <m/>
    <m/>
    <x v="0"/>
    <m/>
  </r>
  <r>
    <x v="213"/>
    <x v="7"/>
    <x v="1311"/>
    <m/>
    <m/>
    <m/>
    <x v="0"/>
    <m/>
  </r>
  <r>
    <x v="213"/>
    <x v="7"/>
    <x v="1"/>
    <m/>
    <m/>
    <m/>
    <x v="0"/>
    <m/>
  </r>
  <r>
    <x v="213"/>
    <x v="7"/>
    <x v="1312"/>
    <n v="34"/>
    <m/>
    <m/>
    <x v="0"/>
    <m/>
  </r>
  <r>
    <x v="214"/>
    <x v="7"/>
    <x v="1313"/>
    <n v="295"/>
    <n v="0"/>
    <n v="2"/>
    <x v="0"/>
    <n v="186.5"/>
  </r>
  <r>
    <x v="214"/>
    <x v="7"/>
    <x v="1314"/>
    <n v="16"/>
    <m/>
    <m/>
    <x v="0"/>
    <m/>
  </r>
  <r>
    <x v="214"/>
    <x v="7"/>
    <x v="1315"/>
    <n v="31"/>
    <m/>
    <m/>
    <x v="0"/>
    <m/>
  </r>
  <r>
    <x v="214"/>
    <x v="7"/>
    <x v="1316"/>
    <n v="9"/>
    <m/>
    <m/>
    <x v="0"/>
    <m/>
  </r>
  <r>
    <x v="214"/>
    <x v="7"/>
    <x v="1317"/>
    <n v="22"/>
    <m/>
    <m/>
    <x v="0"/>
    <m/>
  </r>
  <r>
    <x v="214"/>
    <x v="7"/>
    <x v="1"/>
    <m/>
    <m/>
    <m/>
    <x v="0"/>
    <m/>
  </r>
  <r>
    <x v="215"/>
    <x v="17"/>
    <x v="1318"/>
    <m/>
    <n v="0"/>
    <n v="1"/>
    <x v="3"/>
    <n v="276"/>
  </r>
  <r>
    <x v="215"/>
    <x v="17"/>
    <x v="1"/>
    <m/>
    <m/>
    <m/>
    <x v="3"/>
    <m/>
  </r>
  <r>
    <x v="215"/>
    <x v="17"/>
    <x v="1319"/>
    <m/>
    <m/>
    <m/>
    <x v="3"/>
    <m/>
  </r>
  <r>
    <x v="215"/>
    <x v="17"/>
    <x v="1"/>
    <m/>
    <m/>
    <m/>
    <x v="3"/>
    <m/>
  </r>
  <r>
    <x v="215"/>
    <x v="17"/>
    <x v="1320"/>
    <m/>
    <m/>
    <m/>
    <x v="3"/>
    <m/>
  </r>
  <r>
    <x v="215"/>
    <x v="17"/>
    <x v="1"/>
    <m/>
    <m/>
    <m/>
    <x v="3"/>
    <m/>
  </r>
  <r>
    <x v="215"/>
    <x v="17"/>
    <x v="1321"/>
    <n v="22"/>
    <m/>
    <m/>
    <x v="3"/>
    <m/>
  </r>
  <r>
    <x v="215"/>
    <x v="17"/>
    <x v="1"/>
    <m/>
    <m/>
    <m/>
    <x v="3"/>
    <m/>
  </r>
  <r>
    <x v="215"/>
    <x v="17"/>
    <x v="1322"/>
    <n v="36"/>
    <m/>
    <m/>
    <x v="3"/>
    <m/>
  </r>
  <r>
    <x v="215"/>
    <x v="17"/>
    <x v="1"/>
    <m/>
    <m/>
    <m/>
    <x v="3"/>
    <m/>
  </r>
  <r>
    <x v="215"/>
    <x v="17"/>
    <x v="1323"/>
    <n v="14"/>
    <m/>
    <m/>
    <x v="3"/>
    <m/>
  </r>
  <r>
    <x v="215"/>
    <x v="17"/>
    <x v="1"/>
    <m/>
    <m/>
    <m/>
    <x v="3"/>
    <m/>
  </r>
  <r>
    <x v="215"/>
    <x v="17"/>
    <x v="1324"/>
    <n v="94"/>
    <m/>
    <m/>
    <x v="3"/>
    <m/>
  </r>
  <r>
    <x v="215"/>
    <x v="17"/>
    <x v="1"/>
    <m/>
    <m/>
    <m/>
    <x v="3"/>
    <m/>
  </r>
  <r>
    <x v="215"/>
    <x v="17"/>
    <x v="1325"/>
    <n v="37"/>
    <m/>
    <m/>
    <x v="3"/>
    <m/>
  </r>
  <r>
    <x v="215"/>
    <x v="17"/>
    <x v="1"/>
    <m/>
    <m/>
    <m/>
    <x v="3"/>
    <m/>
  </r>
  <r>
    <x v="215"/>
    <x v="17"/>
    <x v="1326"/>
    <n v="73"/>
    <m/>
    <m/>
    <x v="3"/>
    <m/>
  </r>
  <r>
    <x v="216"/>
    <x v="9"/>
    <x v="1327"/>
    <n v="1280"/>
    <n v="1"/>
    <n v="6"/>
    <x v="0"/>
    <n v="236.66666666666666"/>
  </r>
  <r>
    <x v="216"/>
    <x v="9"/>
    <x v="1328"/>
    <m/>
    <m/>
    <m/>
    <x v="0"/>
    <m/>
  </r>
  <r>
    <x v="216"/>
    <x v="9"/>
    <x v="1329"/>
    <n v="108"/>
    <m/>
    <m/>
    <x v="0"/>
    <m/>
  </r>
  <r>
    <x v="216"/>
    <x v="9"/>
    <x v="1330"/>
    <m/>
    <m/>
    <m/>
    <x v="0"/>
    <m/>
  </r>
  <r>
    <x v="216"/>
    <x v="9"/>
    <x v="1331"/>
    <m/>
    <m/>
    <m/>
    <x v="0"/>
    <m/>
  </r>
  <r>
    <x v="216"/>
    <x v="9"/>
    <x v="1332"/>
    <m/>
    <m/>
    <m/>
    <x v="0"/>
    <m/>
  </r>
  <r>
    <x v="216"/>
    <x v="9"/>
    <x v="1333"/>
    <n v="32"/>
    <m/>
    <m/>
    <x v="0"/>
    <m/>
  </r>
  <r>
    <x v="217"/>
    <x v="9"/>
    <x v="1334"/>
    <m/>
    <n v="1"/>
    <n v="0"/>
    <x v="0"/>
    <n v="0"/>
  </r>
  <r>
    <x v="217"/>
    <x v="9"/>
    <x v="1335"/>
    <n v="44"/>
    <m/>
    <m/>
    <x v="0"/>
    <m/>
  </r>
  <r>
    <x v="217"/>
    <x v="9"/>
    <x v="1336"/>
    <n v="20"/>
    <m/>
    <m/>
    <x v="0"/>
    <m/>
  </r>
  <r>
    <x v="217"/>
    <x v="9"/>
    <x v="1337"/>
    <m/>
    <m/>
    <m/>
    <x v="0"/>
    <m/>
  </r>
  <r>
    <x v="217"/>
    <x v="9"/>
    <x v="1338"/>
    <n v="44"/>
    <m/>
    <m/>
    <x v="0"/>
    <m/>
  </r>
  <r>
    <x v="217"/>
    <x v="9"/>
    <x v="1"/>
    <m/>
    <m/>
    <m/>
    <x v="0"/>
    <m/>
  </r>
  <r>
    <x v="218"/>
    <x v="5"/>
    <x v="1339"/>
    <m/>
    <n v="0"/>
    <n v="0"/>
    <x v="0"/>
    <n v="0"/>
  </r>
  <r>
    <x v="218"/>
    <x v="5"/>
    <x v="1"/>
    <m/>
    <m/>
    <m/>
    <x v="0"/>
    <m/>
  </r>
  <r>
    <x v="218"/>
    <x v="5"/>
    <x v="1340"/>
    <n v="21"/>
    <m/>
    <m/>
    <x v="0"/>
    <m/>
  </r>
  <r>
    <x v="218"/>
    <x v="5"/>
    <x v="1"/>
    <m/>
    <m/>
    <m/>
    <x v="0"/>
    <m/>
  </r>
  <r>
    <x v="218"/>
    <x v="5"/>
    <x v="1341"/>
    <n v="20"/>
    <m/>
    <m/>
    <x v="0"/>
    <m/>
  </r>
  <r>
    <x v="218"/>
    <x v="5"/>
    <x v="1"/>
    <m/>
    <m/>
    <m/>
    <x v="0"/>
    <m/>
  </r>
  <r>
    <x v="218"/>
    <x v="5"/>
    <x v="1342"/>
    <n v="12"/>
    <m/>
    <m/>
    <x v="0"/>
    <m/>
  </r>
  <r>
    <x v="218"/>
    <x v="5"/>
    <x v="1"/>
    <m/>
    <m/>
    <m/>
    <x v="0"/>
    <m/>
  </r>
  <r>
    <x v="218"/>
    <x v="5"/>
    <x v="1343"/>
    <n v="5"/>
    <m/>
    <m/>
    <x v="0"/>
    <m/>
  </r>
  <r>
    <x v="218"/>
    <x v="5"/>
    <x v="1"/>
    <m/>
    <m/>
    <m/>
    <x v="0"/>
    <m/>
  </r>
  <r>
    <x v="218"/>
    <x v="5"/>
    <x v="1344"/>
    <m/>
    <m/>
    <m/>
    <x v="0"/>
    <m/>
  </r>
  <r>
    <x v="218"/>
    <x v="5"/>
    <x v="1"/>
    <m/>
    <m/>
    <m/>
    <x v="0"/>
    <m/>
  </r>
  <r>
    <x v="218"/>
    <x v="5"/>
    <x v="1345"/>
    <m/>
    <m/>
    <m/>
    <x v="0"/>
    <m/>
  </r>
  <r>
    <x v="219"/>
    <x v="7"/>
    <x v="1346"/>
    <n v="815"/>
    <n v="0"/>
    <n v="0"/>
    <x v="0"/>
    <n v="0"/>
  </r>
  <r>
    <x v="219"/>
    <x v="7"/>
    <x v="1347"/>
    <n v="96"/>
    <m/>
    <m/>
    <x v="0"/>
    <m/>
  </r>
  <r>
    <x v="219"/>
    <x v="7"/>
    <x v="1348"/>
    <n v="24"/>
    <m/>
    <m/>
    <x v="0"/>
    <m/>
  </r>
  <r>
    <x v="219"/>
    <x v="7"/>
    <x v="1349"/>
    <n v="2"/>
    <m/>
    <m/>
    <x v="0"/>
    <m/>
  </r>
  <r>
    <x v="219"/>
    <x v="7"/>
    <x v="1"/>
    <m/>
    <m/>
    <m/>
    <x v="0"/>
    <m/>
  </r>
  <r>
    <x v="219"/>
    <x v="7"/>
    <x v="1350"/>
    <n v="45"/>
    <m/>
    <m/>
    <x v="0"/>
    <m/>
  </r>
  <r>
    <x v="219"/>
    <x v="7"/>
    <x v="1"/>
    <m/>
    <m/>
    <m/>
    <x v="0"/>
    <m/>
  </r>
  <r>
    <x v="219"/>
    <x v="7"/>
    <x v="1351"/>
    <m/>
    <m/>
    <m/>
    <x v="0"/>
    <m/>
  </r>
  <r>
    <x v="219"/>
    <x v="7"/>
    <x v="1"/>
    <m/>
    <m/>
    <m/>
    <x v="0"/>
    <m/>
  </r>
  <r>
    <x v="219"/>
    <x v="7"/>
    <x v="1352"/>
    <m/>
    <m/>
    <m/>
    <x v="0"/>
    <m/>
  </r>
  <r>
    <x v="220"/>
    <x v="4"/>
    <x v="1353"/>
    <n v="98"/>
    <n v="0"/>
    <n v="0"/>
    <x v="0"/>
    <n v="0"/>
  </r>
  <r>
    <x v="220"/>
    <x v="4"/>
    <x v="1"/>
    <m/>
    <m/>
    <m/>
    <x v="0"/>
    <m/>
  </r>
  <r>
    <x v="220"/>
    <x v="4"/>
    <x v="1354"/>
    <n v="22"/>
    <m/>
    <m/>
    <x v="0"/>
    <m/>
  </r>
  <r>
    <x v="220"/>
    <x v="4"/>
    <x v="1"/>
    <m/>
    <m/>
    <m/>
    <x v="0"/>
    <m/>
  </r>
  <r>
    <x v="220"/>
    <x v="4"/>
    <x v="1355"/>
    <n v="100"/>
    <m/>
    <m/>
    <x v="0"/>
    <m/>
  </r>
  <r>
    <x v="220"/>
    <x v="4"/>
    <x v="1"/>
    <m/>
    <m/>
    <m/>
    <x v="0"/>
    <m/>
  </r>
  <r>
    <x v="220"/>
    <x v="4"/>
    <x v="1356"/>
    <n v="23"/>
    <m/>
    <m/>
    <x v="0"/>
    <m/>
  </r>
  <r>
    <x v="220"/>
    <x v="4"/>
    <x v="1"/>
    <m/>
    <m/>
    <m/>
    <x v="0"/>
    <m/>
  </r>
  <r>
    <x v="220"/>
    <x v="4"/>
    <x v="1357"/>
    <n v="8"/>
    <m/>
    <m/>
    <x v="0"/>
    <m/>
  </r>
  <r>
    <x v="220"/>
    <x v="4"/>
    <x v="1"/>
    <m/>
    <m/>
    <m/>
    <x v="0"/>
    <m/>
  </r>
  <r>
    <x v="220"/>
    <x v="4"/>
    <x v="1358"/>
    <m/>
    <m/>
    <m/>
    <x v="0"/>
    <m/>
  </r>
  <r>
    <x v="220"/>
    <x v="4"/>
    <x v="1"/>
    <m/>
    <m/>
    <m/>
    <x v="0"/>
    <m/>
  </r>
  <r>
    <x v="220"/>
    <x v="4"/>
    <x v="1359"/>
    <m/>
    <m/>
    <m/>
    <x v="0"/>
    <m/>
  </r>
  <r>
    <x v="221"/>
    <x v="9"/>
    <x v="1360"/>
    <n v="259"/>
    <n v="0"/>
    <n v="1"/>
    <x v="0"/>
    <n v="636"/>
  </r>
  <r>
    <x v="221"/>
    <x v="9"/>
    <x v="1361"/>
    <m/>
    <m/>
    <m/>
    <x v="0"/>
    <m/>
  </r>
  <r>
    <x v="221"/>
    <x v="9"/>
    <x v="1362"/>
    <m/>
    <m/>
    <m/>
    <x v="0"/>
    <m/>
  </r>
  <r>
    <x v="221"/>
    <x v="9"/>
    <x v="1363"/>
    <m/>
    <m/>
    <m/>
    <x v="0"/>
    <m/>
  </r>
  <r>
    <x v="221"/>
    <x v="9"/>
    <x v="1364"/>
    <m/>
    <m/>
    <m/>
    <x v="0"/>
    <m/>
  </r>
  <r>
    <x v="221"/>
    <x v="9"/>
    <x v="1365"/>
    <n v="353"/>
    <m/>
    <m/>
    <x v="0"/>
    <m/>
  </r>
  <r>
    <x v="221"/>
    <x v="9"/>
    <x v="1366"/>
    <n v="24"/>
    <m/>
    <m/>
    <x v="0"/>
    <m/>
  </r>
  <r>
    <x v="221"/>
    <x v="9"/>
    <x v="1"/>
    <m/>
    <m/>
    <m/>
    <x v="0"/>
    <m/>
  </r>
  <r>
    <x v="221"/>
    <x v="9"/>
    <x v="1"/>
    <m/>
    <m/>
    <m/>
    <x v="0"/>
    <m/>
  </r>
  <r>
    <x v="221"/>
    <x v="9"/>
    <x v="1367"/>
    <m/>
    <m/>
    <m/>
    <x v="0"/>
    <m/>
  </r>
  <r>
    <x v="221"/>
    <x v="9"/>
    <x v="1"/>
    <m/>
    <m/>
    <m/>
    <x v="0"/>
    <m/>
  </r>
  <r>
    <x v="221"/>
    <x v="9"/>
    <x v="1"/>
    <m/>
    <m/>
    <m/>
    <x v="0"/>
    <m/>
  </r>
  <r>
    <x v="222"/>
    <x v="18"/>
    <x v="1368"/>
    <n v="763"/>
    <n v="0"/>
    <n v="0"/>
    <x v="0"/>
    <n v="0"/>
  </r>
  <r>
    <x v="222"/>
    <x v="18"/>
    <x v="1369"/>
    <m/>
    <m/>
    <m/>
    <x v="0"/>
    <m/>
  </r>
  <r>
    <x v="222"/>
    <x v="18"/>
    <x v="1"/>
    <m/>
    <m/>
    <m/>
    <x v="0"/>
    <m/>
  </r>
  <r>
    <x v="222"/>
    <x v="18"/>
    <x v="1370"/>
    <m/>
    <m/>
    <m/>
    <x v="0"/>
    <m/>
  </r>
  <r>
    <x v="222"/>
    <x v="18"/>
    <x v="1371"/>
    <n v="730"/>
    <m/>
    <m/>
    <x v="0"/>
    <m/>
  </r>
  <r>
    <x v="222"/>
    <x v="18"/>
    <x v="1372"/>
    <n v="405"/>
    <m/>
    <m/>
    <x v="0"/>
    <m/>
  </r>
  <r>
    <x v="222"/>
    <x v="18"/>
    <x v="1373"/>
    <n v="110"/>
    <m/>
    <m/>
    <x v="0"/>
    <m/>
  </r>
  <r>
    <x v="222"/>
    <x v="18"/>
    <x v="1374"/>
    <n v="40"/>
    <m/>
    <m/>
    <x v="0"/>
    <m/>
  </r>
  <r>
    <x v="223"/>
    <x v="12"/>
    <x v="1375"/>
    <n v="423"/>
    <n v="0"/>
    <n v="2"/>
    <x v="0"/>
    <n v="267.5"/>
  </r>
  <r>
    <x v="223"/>
    <x v="12"/>
    <x v="1376"/>
    <m/>
    <m/>
    <m/>
    <x v="0"/>
    <m/>
  </r>
  <r>
    <x v="223"/>
    <x v="12"/>
    <x v="1377"/>
    <m/>
    <m/>
    <m/>
    <x v="0"/>
    <m/>
  </r>
  <r>
    <x v="223"/>
    <x v="12"/>
    <x v="1378"/>
    <n v="46"/>
    <m/>
    <m/>
    <x v="0"/>
    <m/>
  </r>
  <r>
    <x v="223"/>
    <x v="12"/>
    <x v="1379"/>
    <n v="12"/>
    <m/>
    <m/>
    <x v="0"/>
    <m/>
  </r>
  <r>
    <x v="223"/>
    <x v="12"/>
    <x v="1380"/>
    <n v="54"/>
    <m/>
    <m/>
    <x v="0"/>
    <m/>
  </r>
  <r>
    <x v="223"/>
    <x v="12"/>
    <x v="1"/>
    <m/>
    <m/>
    <m/>
    <x v="0"/>
    <m/>
  </r>
  <r>
    <x v="224"/>
    <x v="2"/>
    <x v="1381"/>
    <n v="105"/>
    <n v="0"/>
    <n v="0"/>
    <x v="0"/>
    <n v="0"/>
  </r>
  <r>
    <x v="224"/>
    <x v="2"/>
    <x v="1"/>
    <m/>
    <m/>
    <m/>
    <x v="0"/>
    <m/>
  </r>
  <r>
    <x v="224"/>
    <x v="2"/>
    <x v="1382"/>
    <n v="16"/>
    <m/>
    <m/>
    <x v="0"/>
    <m/>
  </r>
  <r>
    <x v="224"/>
    <x v="2"/>
    <x v="1"/>
    <m/>
    <m/>
    <m/>
    <x v="0"/>
    <m/>
  </r>
  <r>
    <x v="224"/>
    <x v="2"/>
    <x v="1383"/>
    <n v="19"/>
    <m/>
    <m/>
    <x v="0"/>
    <m/>
  </r>
  <r>
    <x v="224"/>
    <x v="2"/>
    <x v="1"/>
    <m/>
    <m/>
    <m/>
    <x v="0"/>
    <m/>
  </r>
  <r>
    <x v="224"/>
    <x v="2"/>
    <x v="1384"/>
    <n v="10"/>
    <m/>
    <m/>
    <x v="0"/>
    <m/>
  </r>
  <r>
    <x v="224"/>
    <x v="2"/>
    <x v="1"/>
    <m/>
    <m/>
    <m/>
    <x v="0"/>
    <m/>
  </r>
  <r>
    <x v="224"/>
    <x v="2"/>
    <x v="1385"/>
    <n v="34"/>
    <m/>
    <m/>
    <x v="0"/>
    <m/>
  </r>
  <r>
    <x v="225"/>
    <x v="13"/>
    <x v="1386"/>
    <m/>
    <n v="0"/>
    <n v="0"/>
    <x v="0"/>
    <n v="0"/>
  </r>
  <r>
    <x v="225"/>
    <x v="13"/>
    <x v="1387"/>
    <n v="242"/>
    <m/>
    <m/>
    <x v="0"/>
    <m/>
  </r>
  <r>
    <x v="225"/>
    <x v="13"/>
    <x v="1388"/>
    <n v="46"/>
    <m/>
    <m/>
    <x v="0"/>
    <m/>
  </r>
  <r>
    <x v="225"/>
    <x v="13"/>
    <x v="1389"/>
    <n v="25"/>
    <m/>
    <m/>
    <x v="0"/>
    <m/>
  </r>
  <r>
    <x v="225"/>
    <x v="13"/>
    <x v="1390"/>
    <n v="63"/>
    <m/>
    <m/>
    <x v="0"/>
    <m/>
  </r>
  <r>
    <x v="225"/>
    <x v="13"/>
    <x v="1"/>
    <m/>
    <m/>
    <m/>
    <x v="0"/>
    <m/>
  </r>
  <r>
    <x v="226"/>
    <x v="13"/>
    <x v="1391"/>
    <n v="86"/>
    <n v="0"/>
    <n v="0"/>
    <x v="0"/>
    <n v="0"/>
  </r>
  <r>
    <x v="226"/>
    <x v="13"/>
    <x v="1"/>
    <m/>
    <m/>
    <m/>
    <x v="0"/>
    <m/>
  </r>
  <r>
    <x v="226"/>
    <x v="13"/>
    <x v="1392"/>
    <n v="20"/>
    <m/>
    <m/>
    <x v="0"/>
    <m/>
  </r>
  <r>
    <x v="226"/>
    <x v="13"/>
    <x v="1"/>
    <m/>
    <m/>
    <m/>
    <x v="0"/>
    <m/>
  </r>
  <r>
    <x v="226"/>
    <x v="13"/>
    <x v="1393"/>
    <n v="16"/>
    <m/>
    <m/>
    <x v="0"/>
    <m/>
  </r>
  <r>
    <x v="226"/>
    <x v="13"/>
    <x v="1"/>
    <m/>
    <m/>
    <m/>
    <x v="0"/>
    <m/>
  </r>
  <r>
    <x v="226"/>
    <x v="13"/>
    <x v="1394"/>
    <n v="5"/>
    <m/>
    <m/>
    <x v="0"/>
    <m/>
  </r>
  <r>
    <x v="226"/>
    <x v="13"/>
    <x v="1"/>
    <m/>
    <m/>
    <m/>
    <x v="0"/>
    <m/>
  </r>
  <r>
    <x v="226"/>
    <x v="13"/>
    <x v="1395"/>
    <m/>
    <m/>
    <m/>
    <x v="0"/>
    <m/>
  </r>
  <r>
    <x v="226"/>
    <x v="13"/>
    <x v="1"/>
    <m/>
    <m/>
    <m/>
    <x v="0"/>
    <m/>
  </r>
  <r>
    <x v="226"/>
    <x v="13"/>
    <x v="1396"/>
    <m/>
    <m/>
    <m/>
    <x v="0"/>
    <m/>
  </r>
  <r>
    <x v="226"/>
    <x v="13"/>
    <x v="1"/>
    <m/>
    <m/>
    <m/>
    <x v="0"/>
    <m/>
  </r>
  <r>
    <x v="226"/>
    <x v="13"/>
    <x v="1397"/>
    <n v="24"/>
    <m/>
    <m/>
    <x v="0"/>
    <m/>
  </r>
  <r>
    <x v="227"/>
    <x v="9"/>
    <x v="1398"/>
    <n v="245"/>
    <n v="0"/>
    <n v="0"/>
    <x v="0"/>
    <n v="0"/>
  </r>
  <r>
    <x v="227"/>
    <x v="9"/>
    <x v="1399"/>
    <m/>
    <m/>
    <m/>
    <x v="0"/>
    <m/>
  </r>
  <r>
    <x v="227"/>
    <x v="9"/>
    <x v="1400"/>
    <m/>
    <m/>
    <m/>
    <x v="0"/>
    <m/>
  </r>
  <r>
    <x v="227"/>
    <x v="9"/>
    <x v="1401"/>
    <n v="59"/>
    <m/>
    <m/>
    <x v="0"/>
    <m/>
  </r>
  <r>
    <x v="227"/>
    <x v="9"/>
    <x v="1402"/>
    <n v="21"/>
    <m/>
    <m/>
    <x v="0"/>
    <m/>
  </r>
  <r>
    <x v="228"/>
    <x v="11"/>
    <x v="1403"/>
    <n v="887"/>
    <n v="4"/>
    <n v="7"/>
    <x v="0"/>
    <n v="179.85714285714286"/>
  </r>
  <r>
    <x v="228"/>
    <x v="11"/>
    <x v="1404"/>
    <m/>
    <m/>
    <m/>
    <x v="0"/>
    <m/>
  </r>
  <r>
    <x v="228"/>
    <x v="11"/>
    <x v="1405"/>
    <m/>
    <m/>
    <m/>
    <x v="0"/>
    <m/>
  </r>
  <r>
    <x v="228"/>
    <x v="11"/>
    <x v="1406"/>
    <n v="142"/>
    <m/>
    <m/>
    <x v="0"/>
    <m/>
  </r>
  <r>
    <x v="228"/>
    <x v="11"/>
    <x v="1407"/>
    <n v="1"/>
    <m/>
    <m/>
    <x v="0"/>
    <m/>
  </r>
  <r>
    <x v="228"/>
    <x v="11"/>
    <x v="1408"/>
    <n v="187"/>
    <m/>
    <m/>
    <x v="0"/>
    <m/>
  </r>
  <r>
    <x v="228"/>
    <x v="11"/>
    <x v="1409"/>
    <n v="42"/>
    <m/>
    <m/>
    <x v="0"/>
    <m/>
  </r>
  <r>
    <x v="228"/>
    <x v="11"/>
    <x v="1"/>
    <m/>
    <m/>
    <m/>
    <x v="0"/>
    <m/>
  </r>
  <r>
    <x v="229"/>
    <x v="14"/>
    <x v="1410"/>
    <m/>
    <n v="0"/>
    <n v="2"/>
    <x v="0"/>
    <n v="411"/>
  </r>
  <r>
    <x v="229"/>
    <x v="14"/>
    <x v="1411"/>
    <n v="613"/>
    <m/>
    <m/>
    <x v="0"/>
    <m/>
  </r>
  <r>
    <x v="229"/>
    <x v="14"/>
    <x v="1412"/>
    <m/>
    <m/>
    <m/>
    <x v="0"/>
    <m/>
  </r>
  <r>
    <x v="229"/>
    <x v="14"/>
    <x v="1413"/>
    <m/>
    <m/>
    <m/>
    <x v="0"/>
    <m/>
  </r>
  <r>
    <x v="229"/>
    <x v="14"/>
    <x v="1414"/>
    <n v="72"/>
    <m/>
    <m/>
    <x v="0"/>
    <m/>
  </r>
  <r>
    <x v="229"/>
    <x v="14"/>
    <x v="1415"/>
    <n v="125"/>
    <m/>
    <m/>
    <x v="0"/>
    <m/>
  </r>
  <r>
    <x v="229"/>
    <x v="14"/>
    <x v="1416"/>
    <n v="12"/>
    <m/>
    <m/>
    <x v="0"/>
    <m/>
  </r>
  <r>
    <x v="229"/>
    <x v="14"/>
    <x v="1"/>
    <m/>
    <m/>
    <m/>
    <x v="0"/>
    <m/>
  </r>
  <r>
    <x v="230"/>
    <x v="7"/>
    <x v="1417"/>
    <n v="722"/>
    <n v="3"/>
    <n v="5"/>
    <x v="0"/>
    <n v="166.4"/>
  </r>
  <r>
    <x v="230"/>
    <x v="7"/>
    <x v="1418"/>
    <n v="26"/>
    <m/>
    <m/>
    <x v="0"/>
    <m/>
  </r>
  <r>
    <x v="230"/>
    <x v="7"/>
    <x v="1419"/>
    <m/>
    <m/>
    <m/>
    <x v="0"/>
    <m/>
  </r>
  <r>
    <x v="230"/>
    <x v="7"/>
    <x v="1420"/>
    <n v="42"/>
    <m/>
    <m/>
    <x v="0"/>
    <m/>
  </r>
  <r>
    <x v="230"/>
    <x v="7"/>
    <x v="1421"/>
    <m/>
    <m/>
    <m/>
    <x v="0"/>
    <m/>
  </r>
  <r>
    <x v="230"/>
    <x v="7"/>
    <x v="1422"/>
    <n v="17"/>
    <m/>
    <m/>
    <x v="0"/>
    <m/>
  </r>
  <r>
    <x v="230"/>
    <x v="7"/>
    <x v="1423"/>
    <n v="25"/>
    <m/>
    <m/>
    <x v="0"/>
    <m/>
  </r>
  <r>
    <x v="230"/>
    <x v="7"/>
    <x v="1"/>
    <m/>
    <m/>
    <m/>
    <x v="0"/>
    <m/>
  </r>
  <r>
    <x v="230"/>
    <x v="7"/>
    <x v="1424"/>
    <m/>
    <m/>
    <m/>
    <x v="0"/>
    <m/>
  </r>
  <r>
    <x v="230"/>
    <x v="7"/>
    <x v="1"/>
    <m/>
    <m/>
    <m/>
    <x v="0"/>
    <m/>
  </r>
  <r>
    <x v="231"/>
    <x v="7"/>
    <x v="1425"/>
    <n v="176"/>
    <n v="3"/>
    <n v="3"/>
    <x v="0"/>
    <n v="199.66666666666666"/>
  </r>
  <r>
    <x v="231"/>
    <x v="7"/>
    <x v="1"/>
    <m/>
    <m/>
    <m/>
    <x v="0"/>
    <m/>
  </r>
  <r>
    <x v="231"/>
    <x v="7"/>
    <x v="1426"/>
    <m/>
    <m/>
    <m/>
    <x v="0"/>
    <m/>
  </r>
  <r>
    <x v="231"/>
    <x v="7"/>
    <x v="1"/>
    <m/>
    <m/>
    <m/>
    <x v="0"/>
    <m/>
  </r>
  <r>
    <x v="231"/>
    <x v="7"/>
    <x v="1427"/>
    <m/>
    <m/>
    <m/>
    <x v="0"/>
    <m/>
  </r>
  <r>
    <x v="231"/>
    <x v="7"/>
    <x v="1"/>
    <m/>
    <m/>
    <m/>
    <x v="0"/>
    <m/>
  </r>
  <r>
    <x v="231"/>
    <x v="7"/>
    <x v="1428"/>
    <n v="13"/>
    <m/>
    <m/>
    <x v="0"/>
    <m/>
  </r>
  <r>
    <x v="231"/>
    <x v="7"/>
    <x v="1"/>
    <m/>
    <m/>
    <m/>
    <x v="0"/>
    <m/>
  </r>
  <r>
    <x v="231"/>
    <x v="7"/>
    <x v="1429"/>
    <n v="79"/>
    <m/>
    <m/>
    <x v="0"/>
    <m/>
  </r>
  <r>
    <x v="231"/>
    <x v="7"/>
    <x v="1"/>
    <m/>
    <m/>
    <m/>
    <x v="0"/>
    <m/>
  </r>
  <r>
    <x v="231"/>
    <x v="7"/>
    <x v="1430"/>
    <n v="258"/>
    <m/>
    <m/>
    <x v="0"/>
    <m/>
  </r>
  <r>
    <x v="231"/>
    <x v="7"/>
    <x v="1"/>
    <m/>
    <m/>
    <m/>
    <x v="0"/>
    <m/>
  </r>
  <r>
    <x v="231"/>
    <x v="7"/>
    <x v="1431"/>
    <n v="73"/>
    <m/>
    <m/>
    <x v="0"/>
    <m/>
  </r>
  <r>
    <x v="231"/>
    <x v="7"/>
    <x v="1"/>
    <m/>
    <m/>
    <m/>
    <x v="0"/>
    <m/>
  </r>
  <r>
    <x v="232"/>
    <x v="12"/>
    <x v="1432"/>
    <m/>
    <n v="0"/>
    <n v="0"/>
    <x v="0"/>
    <n v="0"/>
  </r>
  <r>
    <x v="232"/>
    <x v="12"/>
    <x v="1433"/>
    <m/>
    <m/>
    <m/>
    <x v="0"/>
    <m/>
  </r>
  <r>
    <x v="232"/>
    <x v="12"/>
    <x v="1434"/>
    <m/>
    <m/>
    <m/>
    <x v="0"/>
    <m/>
  </r>
  <r>
    <x v="232"/>
    <x v="12"/>
    <x v="1435"/>
    <m/>
    <m/>
    <m/>
    <x v="0"/>
    <m/>
  </r>
  <r>
    <x v="232"/>
    <x v="12"/>
    <x v="1436"/>
    <m/>
    <m/>
    <m/>
    <x v="0"/>
    <m/>
  </r>
  <r>
    <x v="232"/>
    <x v="12"/>
    <x v="1"/>
    <m/>
    <m/>
    <m/>
    <x v="0"/>
    <m/>
  </r>
  <r>
    <x v="233"/>
    <x v="9"/>
    <x v="1437"/>
    <n v="1062"/>
    <n v="0"/>
    <n v="0"/>
    <x v="0"/>
    <n v="0"/>
  </r>
  <r>
    <x v="233"/>
    <x v="9"/>
    <x v="1438"/>
    <m/>
    <m/>
    <m/>
    <x v="0"/>
    <m/>
  </r>
  <r>
    <x v="233"/>
    <x v="9"/>
    <x v="1439"/>
    <m/>
    <m/>
    <m/>
    <x v="0"/>
    <m/>
  </r>
  <r>
    <x v="233"/>
    <x v="9"/>
    <x v="1440"/>
    <m/>
    <m/>
    <m/>
    <x v="0"/>
    <m/>
  </r>
  <r>
    <x v="233"/>
    <x v="9"/>
    <x v="1441"/>
    <n v="79"/>
    <m/>
    <m/>
    <x v="0"/>
    <m/>
  </r>
  <r>
    <x v="233"/>
    <x v="9"/>
    <x v="1442"/>
    <n v="20"/>
    <m/>
    <m/>
    <x v="0"/>
    <m/>
  </r>
  <r>
    <x v="233"/>
    <x v="9"/>
    <x v="1443"/>
    <n v="15"/>
    <m/>
    <m/>
    <x v="0"/>
    <m/>
  </r>
  <r>
    <x v="233"/>
    <x v="9"/>
    <x v="1"/>
    <m/>
    <m/>
    <m/>
    <x v="0"/>
    <m/>
  </r>
  <r>
    <x v="234"/>
    <x v="9"/>
    <x v="1444"/>
    <n v="274"/>
    <n v="0"/>
    <n v="1"/>
    <x v="0"/>
    <n v="348"/>
  </r>
  <r>
    <x v="234"/>
    <x v="9"/>
    <x v="1"/>
    <m/>
    <m/>
    <m/>
    <x v="0"/>
    <m/>
  </r>
  <r>
    <x v="234"/>
    <x v="9"/>
    <x v="1445"/>
    <n v="20"/>
    <m/>
    <m/>
    <x v="0"/>
    <m/>
  </r>
  <r>
    <x v="234"/>
    <x v="9"/>
    <x v="1"/>
    <m/>
    <m/>
    <m/>
    <x v="0"/>
    <m/>
  </r>
  <r>
    <x v="234"/>
    <x v="9"/>
    <x v="1446"/>
    <n v="11"/>
    <m/>
    <m/>
    <x v="0"/>
    <m/>
  </r>
  <r>
    <x v="234"/>
    <x v="9"/>
    <x v="1"/>
    <m/>
    <m/>
    <m/>
    <x v="0"/>
    <m/>
  </r>
  <r>
    <x v="234"/>
    <x v="9"/>
    <x v="1447"/>
    <n v="9"/>
    <m/>
    <m/>
    <x v="0"/>
    <m/>
  </r>
  <r>
    <x v="234"/>
    <x v="9"/>
    <x v="1"/>
    <m/>
    <m/>
    <m/>
    <x v="0"/>
    <m/>
  </r>
  <r>
    <x v="234"/>
    <x v="9"/>
    <x v="1448"/>
    <n v="34"/>
    <m/>
    <m/>
    <x v="0"/>
    <m/>
  </r>
  <r>
    <x v="234"/>
    <x v="9"/>
    <x v="1"/>
    <m/>
    <m/>
    <m/>
    <x v="0"/>
    <m/>
  </r>
  <r>
    <x v="234"/>
    <x v="9"/>
    <x v="1449"/>
    <m/>
    <m/>
    <m/>
    <x v="0"/>
    <m/>
  </r>
  <r>
    <x v="234"/>
    <x v="9"/>
    <x v="1"/>
    <m/>
    <m/>
    <m/>
    <x v="0"/>
    <m/>
  </r>
  <r>
    <x v="234"/>
    <x v="9"/>
    <x v="1450"/>
    <m/>
    <m/>
    <m/>
    <x v="0"/>
    <m/>
  </r>
  <r>
    <x v="235"/>
    <x v="2"/>
    <x v="1451"/>
    <n v="139"/>
    <n v="0"/>
    <n v="0"/>
    <x v="0"/>
    <n v="0"/>
  </r>
  <r>
    <x v="235"/>
    <x v="2"/>
    <x v="1"/>
    <m/>
    <m/>
    <m/>
    <x v="0"/>
    <m/>
  </r>
  <r>
    <x v="235"/>
    <x v="2"/>
    <x v="1452"/>
    <m/>
    <m/>
    <m/>
    <x v="0"/>
    <m/>
  </r>
  <r>
    <x v="235"/>
    <x v="2"/>
    <x v="1"/>
    <m/>
    <m/>
    <m/>
    <x v="0"/>
    <m/>
  </r>
  <r>
    <x v="235"/>
    <x v="2"/>
    <x v="1453"/>
    <m/>
    <m/>
    <m/>
    <x v="0"/>
    <m/>
  </r>
  <r>
    <x v="235"/>
    <x v="2"/>
    <x v="1"/>
    <m/>
    <m/>
    <m/>
    <x v="0"/>
    <m/>
  </r>
  <r>
    <x v="235"/>
    <x v="2"/>
    <x v="1454"/>
    <n v="52"/>
    <m/>
    <m/>
    <x v="0"/>
    <m/>
  </r>
  <r>
    <x v="235"/>
    <x v="2"/>
    <x v="1"/>
    <m/>
    <m/>
    <m/>
    <x v="0"/>
    <m/>
  </r>
  <r>
    <x v="235"/>
    <x v="2"/>
    <x v="1455"/>
    <n v="23"/>
    <m/>
    <m/>
    <x v="0"/>
    <m/>
  </r>
  <r>
    <x v="235"/>
    <x v="2"/>
    <x v="1"/>
    <m/>
    <m/>
    <m/>
    <x v="0"/>
    <m/>
  </r>
  <r>
    <x v="235"/>
    <x v="2"/>
    <x v="1456"/>
    <n v="12"/>
    <m/>
    <m/>
    <x v="0"/>
    <m/>
  </r>
  <r>
    <x v="235"/>
    <x v="2"/>
    <x v="1"/>
    <m/>
    <m/>
    <m/>
    <x v="0"/>
    <m/>
  </r>
  <r>
    <x v="235"/>
    <x v="2"/>
    <x v="1457"/>
    <n v="3"/>
    <m/>
    <m/>
    <x v="0"/>
    <m/>
  </r>
  <r>
    <x v="236"/>
    <x v="9"/>
    <x v="1458"/>
    <m/>
    <n v="2"/>
    <n v="2"/>
    <x v="0"/>
    <n v="30"/>
  </r>
  <r>
    <x v="236"/>
    <x v="9"/>
    <x v="1459"/>
    <n v="33"/>
    <m/>
    <m/>
    <x v="0"/>
    <m/>
  </r>
  <r>
    <x v="236"/>
    <x v="9"/>
    <x v="1460"/>
    <n v="20"/>
    <m/>
    <m/>
    <x v="0"/>
    <m/>
  </r>
  <r>
    <x v="236"/>
    <x v="9"/>
    <x v="1461"/>
    <n v="7"/>
    <m/>
    <m/>
    <x v="0"/>
    <m/>
  </r>
  <r>
    <x v="236"/>
    <x v="9"/>
    <x v="1462"/>
    <n v="36"/>
    <m/>
    <m/>
    <x v="0"/>
    <m/>
  </r>
  <r>
    <x v="236"/>
    <x v="9"/>
    <x v="1463"/>
    <m/>
    <m/>
    <m/>
    <x v="0"/>
    <m/>
  </r>
  <r>
    <x v="236"/>
    <x v="9"/>
    <x v="1"/>
    <m/>
    <m/>
    <m/>
    <x v="0"/>
    <m/>
  </r>
  <r>
    <x v="236"/>
    <x v="9"/>
    <x v="1"/>
    <m/>
    <m/>
    <m/>
    <x v="0"/>
    <m/>
  </r>
  <r>
    <x v="237"/>
    <x v="16"/>
    <x v="1464"/>
    <n v="60"/>
    <n v="1"/>
    <n v="1"/>
    <x v="0"/>
    <n v="132"/>
  </r>
  <r>
    <x v="237"/>
    <x v="16"/>
    <x v="1"/>
    <m/>
    <m/>
    <m/>
    <x v="0"/>
    <m/>
  </r>
  <r>
    <x v="237"/>
    <x v="16"/>
    <x v="1465"/>
    <n v="19"/>
    <m/>
    <m/>
    <x v="0"/>
    <m/>
  </r>
  <r>
    <x v="237"/>
    <x v="16"/>
    <x v="1"/>
    <m/>
    <m/>
    <m/>
    <x v="0"/>
    <m/>
  </r>
  <r>
    <x v="237"/>
    <x v="16"/>
    <x v="1466"/>
    <n v="9"/>
    <m/>
    <m/>
    <x v="0"/>
    <m/>
  </r>
  <r>
    <x v="237"/>
    <x v="16"/>
    <x v="1"/>
    <m/>
    <m/>
    <m/>
    <x v="0"/>
    <m/>
  </r>
  <r>
    <x v="237"/>
    <x v="16"/>
    <x v="1467"/>
    <n v="42"/>
    <m/>
    <m/>
    <x v="0"/>
    <m/>
  </r>
  <r>
    <x v="237"/>
    <x v="16"/>
    <x v="1"/>
    <m/>
    <m/>
    <m/>
    <x v="0"/>
    <m/>
  </r>
  <r>
    <x v="237"/>
    <x v="16"/>
    <x v="1468"/>
    <n v="2"/>
    <m/>
    <m/>
    <x v="0"/>
    <m/>
  </r>
  <r>
    <x v="237"/>
    <x v="16"/>
    <x v="1"/>
    <m/>
    <m/>
    <m/>
    <x v="0"/>
    <m/>
  </r>
  <r>
    <x v="237"/>
    <x v="16"/>
    <x v="1469"/>
    <m/>
    <m/>
    <m/>
    <x v="0"/>
    <m/>
  </r>
  <r>
    <x v="237"/>
    <x v="16"/>
    <x v="1"/>
    <m/>
    <m/>
    <m/>
    <x v="0"/>
    <m/>
  </r>
  <r>
    <x v="237"/>
    <x v="16"/>
    <x v="1470"/>
    <m/>
    <m/>
    <m/>
    <x v="0"/>
    <m/>
  </r>
  <r>
    <x v="238"/>
    <x v="16"/>
    <x v="1471"/>
    <n v="90"/>
    <n v="0"/>
    <n v="0"/>
    <x v="0"/>
    <n v="0"/>
  </r>
  <r>
    <x v="238"/>
    <x v="16"/>
    <x v="1"/>
    <m/>
    <m/>
    <m/>
    <x v="0"/>
    <m/>
  </r>
  <r>
    <x v="238"/>
    <x v="16"/>
    <x v="1472"/>
    <n v="10"/>
    <m/>
    <m/>
    <x v="0"/>
    <m/>
  </r>
  <r>
    <x v="238"/>
    <x v="16"/>
    <x v="1"/>
    <m/>
    <m/>
    <m/>
    <x v="0"/>
    <m/>
  </r>
  <r>
    <x v="238"/>
    <x v="16"/>
    <x v="1473"/>
    <n v="75"/>
    <m/>
    <m/>
    <x v="0"/>
    <m/>
  </r>
  <r>
    <x v="238"/>
    <x v="16"/>
    <x v="1"/>
    <m/>
    <m/>
    <m/>
    <x v="0"/>
    <m/>
  </r>
  <r>
    <x v="238"/>
    <x v="16"/>
    <x v="1474"/>
    <n v="3"/>
    <m/>
    <m/>
    <x v="0"/>
    <m/>
  </r>
  <r>
    <x v="238"/>
    <x v="16"/>
    <x v="1"/>
    <m/>
    <m/>
    <m/>
    <x v="0"/>
    <m/>
  </r>
  <r>
    <x v="238"/>
    <x v="16"/>
    <x v="1475"/>
    <m/>
    <m/>
    <m/>
    <x v="0"/>
    <m/>
  </r>
  <r>
    <x v="238"/>
    <x v="16"/>
    <x v="1"/>
    <m/>
    <m/>
    <m/>
    <x v="0"/>
    <m/>
  </r>
  <r>
    <x v="238"/>
    <x v="16"/>
    <x v="1476"/>
    <m/>
    <m/>
    <m/>
    <x v="0"/>
    <m/>
  </r>
  <r>
    <x v="238"/>
    <x v="16"/>
    <x v="1"/>
    <m/>
    <m/>
    <m/>
    <x v="0"/>
    <m/>
  </r>
  <r>
    <x v="238"/>
    <x v="16"/>
    <x v="1477"/>
    <n v="36"/>
    <m/>
    <m/>
    <x v="0"/>
    <m/>
  </r>
  <r>
    <x v="239"/>
    <x v="0"/>
    <x v="1478"/>
    <n v="926"/>
    <n v="1"/>
    <n v="3"/>
    <x v="0"/>
    <n v="606"/>
  </r>
  <r>
    <x v="239"/>
    <x v="0"/>
    <x v="1479"/>
    <m/>
    <m/>
    <m/>
    <x v="0"/>
    <m/>
  </r>
  <r>
    <x v="239"/>
    <x v="0"/>
    <x v="1480"/>
    <m/>
    <m/>
    <m/>
    <x v="0"/>
    <m/>
  </r>
  <r>
    <x v="239"/>
    <x v="0"/>
    <x v="1481"/>
    <n v="369"/>
    <m/>
    <m/>
    <x v="0"/>
    <m/>
  </r>
  <r>
    <x v="239"/>
    <x v="0"/>
    <x v="1482"/>
    <m/>
    <m/>
    <m/>
    <x v="0"/>
    <m/>
  </r>
  <r>
    <x v="239"/>
    <x v="0"/>
    <x v="1483"/>
    <n v="479"/>
    <m/>
    <m/>
    <x v="0"/>
    <m/>
  </r>
  <r>
    <x v="239"/>
    <x v="0"/>
    <x v="1484"/>
    <n v="44"/>
    <m/>
    <m/>
    <x v="0"/>
    <m/>
  </r>
  <r>
    <x v="239"/>
    <x v="0"/>
    <x v="1"/>
    <m/>
    <m/>
    <m/>
    <x v="0"/>
    <m/>
  </r>
  <r>
    <x v="240"/>
    <x v="13"/>
    <x v="1485"/>
    <n v="487"/>
    <n v="1"/>
    <n v="2"/>
    <x v="0"/>
    <n v="365.5"/>
  </r>
  <r>
    <x v="240"/>
    <x v="13"/>
    <x v="1486"/>
    <m/>
    <m/>
    <m/>
    <x v="0"/>
    <m/>
  </r>
  <r>
    <x v="240"/>
    <x v="13"/>
    <x v="1487"/>
    <s v=" "/>
    <m/>
    <m/>
    <x v="0"/>
    <m/>
  </r>
  <r>
    <x v="240"/>
    <x v="13"/>
    <x v="1488"/>
    <m/>
    <m/>
    <m/>
    <x v="0"/>
    <m/>
  </r>
  <r>
    <x v="240"/>
    <x v="13"/>
    <x v="1489"/>
    <n v="29"/>
    <m/>
    <m/>
    <x v="0"/>
    <m/>
  </r>
  <r>
    <x v="240"/>
    <x v="13"/>
    <x v="1490"/>
    <n v="178"/>
    <m/>
    <m/>
    <x v="0"/>
    <m/>
  </r>
  <r>
    <x v="240"/>
    <x v="13"/>
    <x v="1491"/>
    <n v="37"/>
    <m/>
    <m/>
    <x v="0"/>
    <m/>
  </r>
  <r>
    <x v="240"/>
    <x v="13"/>
    <x v="1"/>
    <m/>
    <m/>
    <m/>
    <x v="0"/>
    <m/>
  </r>
  <r>
    <x v="241"/>
    <x v="7"/>
    <x v="1492"/>
    <n v="141"/>
    <n v="0"/>
    <n v="0"/>
    <x v="0"/>
    <n v="0"/>
  </r>
  <r>
    <x v="241"/>
    <x v="7"/>
    <x v="1493"/>
    <n v="23"/>
    <m/>
    <m/>
    <x v="0"/>
    <m/>
  </r>
  <r>
    <x v="241"/>
    <x v="7"/>
    <x v="1494"/>
    <n v="10"/>
    <m/>
    <m/>
    <x v="0"/>
    <m/>
  </r>
  <r>
    <x v="241"/>
    <x v="7"/>
    <x v="1495"/>
    <n v="1"/>
    <m/>
    <m/>
    <x v="0"/>
    <m/>
  </r>
  <r>
    <x v="241"/>
    <x v="7"/>
    <x v="1496"/>
    <n v="43"/>
    <m/>
    <m/>
    <x v="0"/>
    <m/>
  </r>
  <r>
    <x v="241"/>
    <x v="7"/>
    <x v="1497"/>
    <m/>
    <m/>
    <m/>
    <x v="0"/>
    <m/>
  </r>
  <r>
    <x v="241"/>
    <x v="7"/>
    <x v="1"/>
    <m/>
    <m/>
    <m/>
    <x v="0"/>
    <m/>
  </r>
  <r>
    <x v="242"/>
    <x v="2"/>
    <x v="1498"/>
    <n v="303"/>
    <n v="0"/>
    <n v="0"/>
    <x v="0"/>
    <n v="0"/>
  </r>
  <r>
    <x v="242"/>
    <x v="2"/>
    <x v="1499"/>
    <n v="36"/>
    <m/>
    <m/>
    <x v="0"/>
    <m/>
  </r>
  <r>
    <x v="242"/>
    <x v="2"/>
    <x v="1500"/>
    <n v="63"/>
    <m/>
    <m/>
    <x v="0"/>
    <m/>
  </r>
  <r>
    <x v="242"/>
    <x v="2"/>
    <x v="1501"/>
    <n v="1"/>
    <m/>
    <m/>
    <x v="0"/>
    <m/>
  </r>
  <r>
    <x v="242"/>
    <x v="2"/>
    <x v="1502"/>
    <n v="35"/>
    <m/>
    <m/>
    <x v="0"/>
    <m/>
  </r>
  <r>
    <x v="242"/>
    <x v="2"/>
    <x v="1"/>
    <m/>
    <m/>
    <m/>
    <x v="0"/>
    <m/>
  </r>
  <r>
    <x v="243"/>
    <x v="17"/>
    <x v="1503"/>
    <m/>
    <n v="0"/>
    <n v="1"/>
    <x v="0"/>
    <n v="138"/>
  </r>
  <r>
    <x v="243"/>
    <x v="17"/>
    <x v="1504"/>
    <m/>
    <m/>
    <m/>
    <x v="0"/>
    <m/>
  </r>
  <r>
    <x v="243"/>
    <x v="17"/>
    <x v="1505"/>
    <m/>
    <m/>
    <m/>
    <x v="0"/>
    <m/>
  </r>
  <r>
    <x v="243"/>
    <x v="17"/>
    <x v="1506"/>
    <n v="116"/>
    <m/>
    <m/>
    <x v="0"/>
    <m/>
  </r>
  <r>
    <x v="243"/>
    <x v="17"/>
    <x v="1507"/>
    <m/>
    <m/>
    <m/>
    <x v="0"/>
    <m/>
  </r>
  <r>
    <x v="243"/>
    <x v="17"/>
    <x v="1508"/>
    <m/>
    <m/>
    <m/>
    <x v="0"/>
    <m/>
  </r>
  <r>
    <x v="243"/>
    <x v="17"/>
    <x v="1509"/>
    <n v="22"/>
    <m/>
    <m/>
    <x v="0"/>
    <m/>
  </r>
  <r>
    <x v="243"/>
    <x v="17"/>
    <x v="1"/>
    <m/>
    <m/>
    <m/>
    <x v="0"/>
    <m/>
  </r>
  <r>
    <x v="244"/>
    <x v="2"/>
    <x v="1510"/>
    <m/>
    <n v="0"/>
    <n v="0"/>
    <x v="0"/>
    <n v="0"/>
  </r>
  <r>
    <x v="244"/>
    <x v="2"/>
    <x v="1511"/>
    <m/>
    <m/>
    <m/>
    <x v="0"/>
    <m/>
  </r>
  <r>
    <x v="244"/>
    <x v="2"/>
    <x v="1512"/>
    <n v="45"/>
    <m/>
    <m/>
    <x v="0"/>
    <m/>
  </r>
  <r>
    <x v="244"/>
    <x v="2"/>
    <x v="1513"/>
    <n v="32"/>
    <m/>
    <m/>
    <x v="0"/>
    <m/>
  </r>
  <r>
    <x v="244"/>
    <x v="2"/>
    <x v="1514"/>
    <m/>
    <m/>
    <m/>
    <x v="0"/>
    <m/>
  </r>
  <r>
    <x v="244"/>
    <x v="2"/>
    <x v="1515"/>
    <n v="45"/>
    <m/>
    <m/>
    <x v="0"/>
    <m/>
  </r>
  <r>
    <x v="244"/>
    <x v="2"/>
    <x v="1"/>
    <m/>
    <m/>
    <m/>
    <x v="0"/>
    <m/>
  </r>
  <r>
    <x v="245"/>
    <x v="13"/>
    <x v="1516"/>
    <n v="544"/>
    <n v="1"/>
    <n v="1"/>
    <x v="0"/>
    <n v="751"/>
  </r>
  <r>
    <x v="245"/>
    <x v="13"/>
    <x v="1517"/>
    <n v="45"/>
    <m/>
    <m/>
    <x v="0"/>
    <m/>
  </r>
  <r>
    <x v="245"/>
    <x v="13"/>
    <x v="1518"/>
    <n v="134"/>
    <m/>
    <m/>
    <x v="0"/>
    <m/>
  </r>
  <r>
    <x v="245"/>
    <x v="13"/>
    <x v="1519"/>
    <n v="5"/>
    <m/>
    <m/>
    <x v="0"/>
    <m/>
  </r>
  <r>
    <x v="245"/>
    <x v="13"/>
    <x v="1520"/>
    <n v="23"/>
    <m/>
    <m/>
    <x v="0"/>
    <m/>
  </r>
  <r>
    <x v="245"/>
    <x v="13"/>
    <x v="1"/>
    <m/>
    <m/>
    <m/>
    <x v="0"/>
    <m/>
  </r>
  <r>
    <x v="246"/>
    <x v="6"/>
    <x v="1521"/>
    <m/>
    <n v="0"/>
    <n v="0"/>
    <x v="0"/>
    <n v="0"/>
  </r>
  <r>
    <x v="246"/>
    <x v="6"/>
    <x v="1522"/>
    <m/>
    <m/>
    <m/>
    <x v="0"/>
    <m/>
  </r>
  <r>
    <x v="246"/>
    <x v="6"/>
    <x v="1523"/>
    <n v="61"/>
    <m/>
    <m/>
    <x v="0"/>
    <m/>
  </r>
  <r>
    <x v="246"/>
    <x v="6"/>
    <x v="1524"/>
    <m/>
    <m/>
    <m/>
    <x v="0"/>
    <m/>
  </r>
  <r>
    <x v="246"/>
    <x v="6"/>
    <x v="1525"/>
    <n v="35"/>
    <m/>
    <m/>
    <x v="0"/>
    <m/>
  </r>
  <r>
    <x v="246"/>
    <x v="6"/>
    <x v="1"/>
    <m/>
    <m/>
    <m/>
    <x v="0"/>
    <m/>
  </r>
  <r>
    <x v="247"/>
    <x v="13"/>
    <x v="1526"/>
    <n v="285"/>
    <n v="1"/>
    <n v="2"/>
    <x v="0"/>
    <n v="285.5"/>
  </r>
  <r>
    <x v="247"/>
    <x v="13"/>
    <x v="1527"/>
    <m/>
    <m/>
    <m/>
    <x v="0"/>
    <m/>
  </r>
  <r>
    <x v="247"/>
    <x v="13"/>
    <x v="1528"/>
    <n v="241"/>
    <m/>
    <m/>
    <x v="0"/>
    <m/>
  </r>
  <r>
    <x v="247"/>
    <x v="13"/>
    <x v="1529"/>
    <n v="10"/>
    <m/>
    <m/>
    <x v="0"/>
    <m/>
  </r>
  <r>
    <x v="247"/>
    <x v="13"/>
    <x v="1530"/>
    <n v="35"/>
    <m/>
    <m/>
    <x v="0"/>
    <m/>
  </r>
  <r>
    <x v="248"/>
    <x v="12"/>
    <x v="1531"/>
    <n v="785"/>
    <n v="0"/>
    <n v="0"/>
    <x v="0"/>
    <n v="0"/>
  </r>
  <r>
    <x v="248"/>
    <x v="12"/>
    <x v="1532"/>
    <m/>
    <m/>
    <m/>
    <x v="0"/>
    <m/>
  </r>
  <r>
    <x v="248"/>
    <x v="12"/>
    <x v="1533"/>
    <m/>
    <m/>
    <m/>
    <x v="0"/>
    <m/>
  </r>
  <r>
    <x v="248"/>
    <x v="12"/>
    <x v="1534"/>
    <n v="303"/>
    <m/>
    <m/>
    <x v="0"/>
    <m/>
  </r>
  <r>
    <x v="248"/>
    <x v="12"/>
    <x v="1535"/>
    <n v="94"/>
    <m/>
    <m/>
    <x v="0"/>
    <m/>
  </r>
  <r>
    <x v="248"/>
    <x v="12"/>
    <x v="1536"/>
    <n v="20"/>
    <m/>
    <m/>
    <x v="0"/>
    <m/>
  </r>
  <r>
    <x v="248"/>
    <x v="12"/>
    <x v="1537"/>
    <n v="42"/>
    <m/>
    <m/>
    <x v="0"/>
    <m/>
  </r>
  <r>
    <x v="248"/>
    <x v="12"/>
    <x v="1538"/>
    <m/>
    <m/>
    <m/>
    <x v="0"/>
    <m/>
  </r>
  <r>
    <x v="248"/>
    <x v="12"/>
    <x v="1539"/>
    <m/>
    <m/>
    <m/>
    <x v="0"/>
    <m/>
  </r>
  <r>
    <x v="248"/>
    <x v="12"/>
    <x v="1540"/>
    <m/>
    <m/>
    <m/>
    <x v="0"/>
    <m/>
  </r>
  <r>
    <x v="248"/>
    <x v="12"/>
    <x v="1541"/>
    <m/>
    <m/>
    <m/>
    <x v="0"/>
    <m/>
  </r>
  <r>
    <x v="248"/>
    <x v="12"/>
    <x v="1542"/>
    <m/>
    <m/>
    <m/>
    <x v="0"/>
    <m/>
  </r>
  <r>
    <x v="248"/>
    <x v="12"/>
    <x v="1"/>
    <m/>
    <m/>
    <m/>
    <x v="0"/>
    <m/>
  </r>
  <r>
    <x v="249"/>
    <x v="9"/>
    <x v="1543"/>
    <m/>
    <n v="0"/>
    <n v="0"/>
    <x v="0"/>
    <n v="0"/>
  </r>
  <r>
    <x v="249"/>
    <x v="9"/>
    <x v="1544"/>
    <m/>
    <m/>
    <m/>
    <x v="0"/>
    <m/>
  </r>
  <r>
    <x v="249"/>
    <x v="9"/>
    <x v="1545"/>
    <m/>
    <m/>
    <m/>
    <x v="0"/>
    <m/>
  </r>
  <r>
    <x v="249"/>
    <x v="9"/>
    <x v="1546"/>
    <m/>
    <m/>
    <m/>
    <x v="0"/>
    <m/>
  </r>
  <r>
    <x v="249"/>
    <x v="9"/>
    <x v="1547"/>
    <m/>
    <m/>
    <m/>
    <x v="0"/>
    <m/>
  </r>
  <r>
    <x v="249"/>
    <x v="9"/>
    <x v="1548"/>
    <n v="31"/>
    <m/>
    <m/>
    <x v="0"/>
    <m/>
  </r>
  <r>
    <x v="249"/>
    <x v="9"/>
    <x v="1549"/>
    <m/>
    <m/>
    <m/>
    <x v="0"/>
    <m/>
  </r>
  <r>
    <x v="249"/>
    <x v="9"/>
    <x v="1"/>
    <m/>
    <m/>
    <m/>
    <x v="0"/>
    <m/>
  </r>
  <r>
    <x v="250"/>
    <x v="0"/>
    <x v="1550"/>
    <n v="1217"/>
    <n v="10"/>
    <n v="17"/>
    <x v="0"/>
    <n v="86.058823529411768"/>
  </r>
  <r>
    <x v="250"/>
    <x v="0"/>
    <x v="1551"/>
    <m/>
    <m/>
    <m/>
    <x v="0"/>
    <m/>
  </r>
  <r>
    <x v="250"/>
    <x v="0"/>
    <x v="1552"/>
    <m/>
    <m/>
    <m/>
    <x v="0"/>
    <m/>
  </r>
  <r>
    <x v="250"/>
    <x v="0"/>
    <x v="1"/>
    <m/>
    <m/>
    <m/>
    <x v="0"/>
    <m/>
  </r>
  <r>
    <x v="250"/>
    <x v="0"/>
    <x v="1553"/>
    <m/>
    <m/>
    <m/>
    <x v="0"/>
    <m/>
  </r>
  <r>
    <x v="250"/>
    <x v="0"/>
    <x v="1554"/>
    <m/>
    <m/>
    <m/>
    <x v="0"/>
    <m/>
  </r>
  <r>
    <x v="250"/>
    <x v="0"/>
    <x v="1555"/>
    <n v="192"/>
    <m/>
    <m/>
    <x v="0"/>
    <m/>
  </r>
  <r>
    <x v="250"/>
    <x v="0"/>
    <x v="1556"/>
    <n v="54"/>
    <m/>
    <m/>
    <x v="0"/>
    <m/>
  </r>
  <r>
    <x v="250"/>
    <x v="0"/>
    <x v="1557"/>
    <m/>
    <m/>
    <m/>
    <x v="0"/>
    <m/>
  </r>
  <r>
    <x v="250"/>
    <x v="0"/>
    <x v="1"/>
    <m/>
    <m/>
    <m/>
    <x v="0"/>
    <m/>
  </r>
  <r>
    <x v="251"/>
    <x v="14"/>
    <x v="1558"/>
    <n v="564"/>
    <n v="1"/>
    <n v="7"/>
    <x v="0"/>
    <n v="168.42857142857142"/>
  </r>
  <r>
    <x v="251"/>
    <x v="14"/>
    <x v="1559"/>
    <m/>
    <m/>
    <m/>
    <x v="0"/>
    <m/>
  </r>
  <r>
    <x v="251"/>
    <x v="14"/>
    <x v="1560"/>
    <m/>
    <m/>
    <m/>
    <x v="0"/>
    <m/>
  </r>
  <r>
    <x v="251"/>
    <x v="14"/>
    <x v="1561"/>
    <n v="450"/>
    <m/>
    <m/>
    <x v="0"/>
    <m/>
  </r>
  <r>
    <x v="251"/>
    <x v="14"/>
    <x v="1562"/>
    <n v="10"/>
    <m/>
    <m/>
    <x v="0"/>
    <m/>
  </r>
  <r>
    <x v="251"/>
    <x v="14"/>
    <x v="1563"/>
    <n v="119"/>
    <m/>
    <m/>
    <x v="0"/>
    <m/>
  </r>
  <r>
    <x v="251"/>
    <x v="14"/>
    <x v="1564"/>
    <n v="36"/>
    <m/>
    <m/>
    <x v="0"/>
    <m/>
  </r>
  <r>
    <x v="252"/>
    <x v="6"/>
    <x v="1565"/>
    <n v="292"/>
    <n v="1"/>
    <n v="1"/>
    <x v="0"/>
    <n v="578"/>
  </r>
  <r>
    <x v="252"/>
    <x v="6"/>
    <x v="1566"/>
    <n v="201"/>
    <m/>
    <m/>
    <x v="0"/>
    <m/>
  </r>
  <r>
    <x v="252"/>
    <x v="6"/>
    <x v="1567"/>
    <n v="23"/>
    <m/>
    <m/>
    <x v="0"/>
    <m/>
  </r>
  <r>
    <x v="252"/>
    <x v="6"/>
    <x v="1568"/>
    <n v="8"/>
    <m/>
    <m/>
    <x v="0"/>
    <m/>
  </r>
  <r>
    <x v="252"/>
    <x v="6"/>
    <x v="1569"/>
    <n v="54"/>
    <m/>
    <m/>
    <x v="0"/>
    <m/>
  </r>
  <r>
    <x v="252"/>
    <x v="6"/>
    <x v="1"/>
    <m/>
    <m/>
    <m/>
    <x v="0"/>
    <m/>
  </r>
  <r>
    <x v="253"/>
    <x v="7"/>
    <x v="1"/>
    <n v="103"/>
    <n v="0"/>
    <n v="0"/>
    <x v="0"/>
    <n v="0"/>
  </r>
  <r>
    <x v="253"/>
    <x v="7"/>
    <x v="1570"/>
    <m/>
    <m/>
    <m/>
    <x v="0"/>
    <m/>
  </r>
  <r>
    <x v="253"/>
    <x v="7"/>
    <x v="1"/>
    <m/>
    <m/>
    <m/>
    <x v="0"/>
    <m/>
  </r>
  <r>
    <x v="253"/>
    <x v="7"/>
    <x v="1571"/>
    <n v="21"/>
    <m/>
    <m/>
    <x v="0"/>
    <m/>
  </r>
  <r>
    <x v="253"/>
    <x v="7"/>
    <x v="1"/>
    <m/>
    <m/>
    <m/>
    <x v="0"/>
    <m/>
  </r>
  <r>
    <x v="253"/>
    <x v="7"/>
    <x v="1572"/>
    <n v="29"/>
    <m/>
    <m/>
    <x v="0"/>
    <m/>
  </r>
  <r>
    <x v="253"/>
    <x v="7"/>
    <x v="1"/>
    <m/>
    <m/>
    <m/>
    <x v="0"/>
    <m/>
  </r>
  <r>
    <x v="253"/>
    <x v="7"/>
    <x v="1573"/>
    <n v="3"/>
    <m/>
    <m/>
    <x v="0"/>
    <m/>
  </r>
  <r>
    <x v="253"/>
    <x v="7"/>
    <x v="1"/>
    <m/>
    <m/>
    <m/>
    <x v="0"/>
    <m/>
  </r>
  <r>
    <x v="253"/>
    <x v="7"/>
    <x v="1574"/>
    <m/>
    <m/>
    <m/>
    <x v="0"/>
    <m/>
  </r>
  <r>
    <x v="253"/>
    <x v="7"/>
    <x v="1"/>
    <m/>
    <m/>
    <m/>
    <x v="0"/>
    <m/>
  </r>
  <r>
    <x v="253"/>
    <x v="7"/>
    <x v="1575"/>
    <m/>
    <m/>
    <m/>
    <x v="0"/>
    <m/>
  </r>
  <r>
    <x v="253"/>
    <x v="7"/>
    <x v="1"/>
    <m/>
    <m/>
    <m/>
    <x v="0"/>
    <m/>
  </r>
  <r>
    <x v="253"/>
    <x v="7"/>
    <x v="1576"/>
    <n v="66"/>
    <m/>
    <m/>
    <x v="0"/>
    <m/>
  </r>
  <r>
    <x v="254"/>
    <x v="1"/>
    <x v="1577"/>
    <n v="959"/>
    <n v="0"/>
    <n v="0"/>
    <x v="0"/>
    <n v="0"/>
  </r>
  <r>
    <x v="254"/>
    <x v="1"/>
    <x v="1578"/>
    <m/>
    <m/>
    <m/>
    <x v="0"/>
    <m/>
  </r>
  <r>
    <x v="254"/>
    <x v="1"/>
    <x v="1579"/>
    <m/>
    <m/>
    <m/>
    <x v="0"/>
    <m/>
  </r>
  <r>
    <x v="254"/>
    <x v="1"/>
    <x v="1580"/>
    <n v="111"/>
    <m/>
    <m/>
    <x v="0"/>
    <m/>
  </r>
  <r>
    <x v="254"/>
    <x v="1"/>
    <x v="1581"/>
    <n v="75"/>
    <m/>
    <m/>
    <x v="0"/>
    <m/>
  </r>
  <r>
    <x v="254"/>
    <x v="1"/>
    <x v="1582"/>
    <n v="4"/>
    <m/>
    <m/>
    <x v="0"/>
    <m/>
  </r>
  <r>
    <x v="254"/>
    <x v="1"/>
    <x v="1"/>
    <m/>
    <m/>
    <m/>
    <x v="0"/>
    <m/>
  </r>
  <r>
    <x v="255"/>
    <x v="6"/>
    <x v="1583"/>
    <n v="273"/>
    <n v="0"/>
    <n v="0"/>
    <x v="0"/>
    <n v="0"/>
  </r>
  <r>
    <x v="255"/>
    <x v="6"/>
    <x v="1584"/>
    <m/>
    <m/>
    <m/>
    <x v="0"/>
    <m/>
  </r>
  <r>
    <x v="255"/>
    <x v="6"/>
    <x v="1585"/>
    <n v="81"/>
    <m/>
    <m/>
    <x v="0"/>
    <m/>
  </r>
  <r>
    <x v="255"/>
    <x v="6"/>
    <x v="1586"/>
    <n v="105"/>
    <m/>
    <m/>
    <x v="0"/>
    <m/>
  </r>
  <r>
    <x v="255"/>
    <x v="6"/>
    <x v="1587"/>
    <n v="12"/>
    <m/>
    <m/>
    <x v="0"/>
    <m/>
  </r>
  <r>
    <x v="255"/>
    <x v="6"/>
    <x v="1588"/>
    <n v="34"/>
    <m/>
    <m/>
    <x v="0"/>
    <m/>
  </r>
  <r>
    <x v="255"/>
    <x v="6"/>
    <x v="1"/>
    <m/>
    <m/>
    <m/>
    <x v="0"/>
    <m/>
  </r>
  <r>
    <x v="256"/>
    <x v="0"/>
    <x v="1589"/>
    <n v="1601"/>
    <n v="4"/>
    <n v="4"/>
    <x v="0"/>
    <n v="626.5"/>
  </r>
  <r>
    <x v="256"/>
    <x v="0"/>
    <x v="1590"/>
    <m/>
    <m/>
    <m/>
    <x v="0"/>
    <m/>
  </r>
  <r>
    <x v="256"/>
    <x v="0"/>
    <x v="1"/>
    <m/>
    <m/>
    <m/>
    <x v="0"/>
    <m/>
  </r>
  <r>
    <x v="256"/>
    <x v="0"/>
    <x v="1591"/>
    <m/>
    <m/>
    <m/>
    <x v="0"/>
    <m/>
  </r>
  <r>
    <x v="256"/>
    <x v="0"/>
    <x v="1592"/>
    <n v="601"/>
    <m/>
    <m/>
    <x v="0"/>
    <m/>
  </r>
  <r>
    <x v="256"/>
    <x v="0"/>
    <x v="1593"/>
    <n v="58"/>
    <m/>
    <m/>
    <x v="0"/>
    <m/>
  </r>
  <r>
    <x v="256"/>
    <x v="0"/>
    <x v="1594"/>
    <n v="222"/>
    <m/>
    <m/>
    <x v="0"/>
    <m/>
  </r>
  <r>
    <x v="256"/>
    <x v="0"/>
    <x v="1595"/>
    <n v="24"/>
    <m/>
    <m/>
    <x v="0"/>
    <m/>
  </r>
  <r>
    <x v="256"/>
    <x v="0"/>
    <x v="1"/>
    <m/>
    <m/>
    <m/>
    <x v="0"/>
    <m/>
  </r>
  <r>
    <x v="257"/>
    <x v="15"/>
    <x v="1596"/>
    <n v="224"/>
    <n v="1"/>
    <n v="1"/>
    <x v="0"/>
    <n v="488"/>
  </r>
  <r>
    <x v="257"/>
    <x v="15"/>
    <x v="1597"/>
    <n v="17"/>
    <m/>
    <m/>
    <x v="0"/>
    <m/>
  </r>
  <r>
    <x v="257"/>
    <x v="15"/>
    <x v="1598"/>
    <n v="180"/>
    <m/>
    <m/>
    <x v="0"/>
    <m/>
  </r>
  <r>
    <x v="257"/>
    <x v="15"/>
    <x v="1599"/>
    <n v="14"/>
    <m/>
    <m/>
    <x v="0"/>
    <m/>
  </r>
  <r>
    <x v="257"/>
    <x v="15"/>
    <x v="1600"/>
    <m/>
    <m/>
    <m/>
    <x v="0"/>
    <m/>
  </r>
  <r>
    <x v="257"/>
    <x v="15"/>
    <x v="1"/>
    <m/>
    <m/>
    <m/>
    <x v="0"/>
    <m/>
  </r>
  <r>
    <x v="257"/>
    <x v="15"/>
    <x v="1601"/>
    <n v="53"/>
    <m/>
    <m/>
    <x v="0"/>
    <m/>
  </r>
  <r>
    <x v="257"/>
    <x v="15"/>
    <x v="1"/>
    <m/>
    <m/>
    <m/>
    <x v="0"/>
    <m/>
  </r>
  <r>
    <x v="257"/>
    <x v="15"/>
    <x v="1602"/>
    <m/>
    <m/>
    <m/>
    <x v="0"/>
    <m/>
  </r>
  <r>
    <x v="258"/>
    <x v="0"/>
    <x v="1603"/>
    <n v="742"/>
    <n v="2"/>
    <n v="7"/>
    <x v="0"/>
    <n v="253.57142857142858"/>
  </r>
  <r>
    <x v="258"/>
    <x v="0"/>
    <x v="1604"/>
    <m/>
    <m/>
    <m/>
    <x v="0"/>
    <m/>
  </r>
  <r>
    <x v="258"/>
    <x v="0"/>
    <x v="1605"/>
    <m/>
    <m/>
    <m/>
    <x v="0"/>
    <m/>
  </r>
  <r>
    <x v="258"/>
    <x v="0"/>
    <x v="1606"/>
    <n v="871"/>
    <m/>
    <m/>
    <x v="0"/>
    <m/>
  </r>
  <r>
    <x v="258"/>
    <x v="0"/>
    <x v="1607"/>
    <n v="35"/>
    <m/>
    <m/>
    <x v="0"/>
    <m/>
  </r>
  <r>
    <x v="258"/>
    <x v="0"/>
    <x v="1608"/>
    <n v="94"/>
    <m/>
    <m/>
    <x v="0"/>
    <m/>
  </r>
  <r>
    <x v="258"/>
    <x v="0"/>
    <x v="1609"/>
    <n v="33"/>
    <m/>
    <m/>
    <x v="0"/>
    <m/>
  </r>
  <r>
    <x v="258"/>
    <x v="0"/>
    <x v="1"/>
    <m/>
    <m/>
    <m/>
    <x v="0"/>
    <m/>
  </r>
  <r>
    <x v="259"/>
    <x v="17"/>
    <x v="1610"/>
    <n v="127"/>
    <n v="0"/>
    <n v="0"/>
    <x v="0"/>
    <n v="0"/>
  </r>
  <r>
    <x v="259"/>
    <x v="17"/>
    <x v="1"/>
    <m/>
    <m/>
    <m/>
    <x v="0"/>
    <m/>
  </r>
  <r>
    <x v="259"/>
    <x v="17"/>
    <x v="1611"/>
    <n v="13"/>
    <m/>
    <m/>
    <x v="0"/>
    <m/>
  </r>
  <r>
    <x v="259"/>
    <x v="17"/>
    <x v="1"/>
    <m/>
    <m/>
    <m/>
    <x v="0"/>
    <m/>
  </r>
  <r>
    <x v="259"/>
    <x v="17"/>
    <x v="1612"/>
    <n v="113"/>
    <m/>
    <m/>
    <x v="0"/>
    <m/>
  </r>
  <r>
    <x v="259"/>
    <x v="17"/>
    <x v="1"/>
    <m/>
    <m/>
    <m/>
    <x v="0"/>
    <m/>
  </r>
  <r>
    <x v="259"/>
    <x v="17"/>
    <x v="1613"/>
    <n v="4"/>
    <m/>
    <m/>
    <x v="0"/>
    <m/>
  </r>
  <r>
    <x v="259"/>
    <x v="17"/>
    <x v="1"/>
    <m/>
    <m/>
    <m/>
    <x v="0"/>
    <m/>
  </r>
  <r>
    <x v="259"/>
    <x v="17"/>
    <x v="1614"/>
    <m/>
    <m/>
    <m/>
    <x v="0"/>
    <m/>
  </r>
  <r>
    <x v="259"/>
    <x v="17"/>
    <x v="1"/>
    <m/>
    <m/>
    <m/>
    <x v="0"/>
    <m/>
  </r>
  <r>
    <x v="259"/>
    <x v="17"/>
    <x v="1615"/>
    <m/>
    <m/>
    <m/>
    <x v="0"/>
    <m/>
  </r>
  <r>
    <x v="259"/>
    <x v="17"/>
    <x v="1"/>
    <m/>
    <m/>
    <m/>
    <x v="0"/>
    <m/>
  </r>
  <r>
    <x v="259"/>
    <x v="17"/>
    <x v="1616"/>
    <n v="28"/>
    <m/>
    <m/>
    <x v="0"/>
    <m/>
  </r>
  <r>
    <x v="260"/>
    <x v="15"/>
    <x v="1617"/>
    <n v="202"/>
    <n v="0"/>
    <n v="0"/>
    <x v="0"/>
    <n v="0"/>
  </r>
  <r>
    <x v="260"/>
    <x v="15"/>
    <x v="1618"/>
    <n v="80"/>
    <m/>
    <m/>
    <x v="0"/>
    <m/>
  </r>
  <r>
    <x v="260"/>
    <x v="15"/>
    <x v="1619"/>
    <m/>
    <m/>
    <m/>
    <x v="0"/>
    <m/>
  </r>
  <r>
    <x v="260"/>
    <x v="15"/>
    <x v="1620"/>
    <n v="44"/>
    <m/>
    <m/>
    <x v="0"/>
    <m/>
  </r>
  <r>
    <x v="260"/>
    <x v="15"/>
    <x v="1621"/>
    <m/>
    <m/>
    <m/>
    <x v="0"/>
    <m/>
  </r>
  <r>
    <x v="260"/>
    <x v="15"/>
    <x v="1622"/>
    <n v="7"/>
    <m/>
    <m/>
    <x v="0"/>
    <m/>
  </r>
  <r>
    <x v="260"/>
    <x v="15"/>
    <x v="1623"/>
    <n v="39"/>
    <m/>
    <m/>
    <x v="0"/>
    <m/>
  </r>
  <r>
    <x v="260"/>
    <x v="15"/>
    <x v="1"/>
    <m/>
    <m/>
    <m/>
    <x v="0"/>
    <m/>
  </r>
  <r>
    <x v="261"/>
    <x v="1"/>
    <x v="1624"/>
    <m/>
    <n v="0"/>
    <n v="0"/>
    <x v="0"/>
    <n v="0"/>
  </r>
  <r>
    <x v="261"/>
    <x v="1"/>
    <x v="1625"/>
    <n v="70"/>
    <m/>
    <m/>
    <x v="0"/>
    <m/>
  </r>
  <r>
    <x v="261"/>
    <x v="1"/>
    <x v="1626"/>
    <n v="25"/>
    <m/>
    <m/>
    <x v="0"/>
    <m/>
  </r>
  <r>
    <x v="261"/>
    <x v="1"/>
    <x v="1627"/>
    <n v="5"/>
    <m/>
    <m/>
    <x v="0"/>
    <m/>
  </r>
  <r>
    <x v="262"/>
    <x v="1"/>
    <x v="1"/>
    <m/>
    <m/>
    <m/>
    <x v="0"/>
    <m/>
  </r>
  <r>
    <x v="263"/>
    <x v="6"/>
    <x v="1628"/>
    <n v="133"/>
    <n v="0"/>
    <n v="0"/>
    <x v="0"/>
    <n v="0"/>
  </r>
  <r>
    <x v="263"/>
    <x v="6"/>
    <x v="1629"/>
    <n v="26"/>
    <m/>
    <m/>
    <x v="0"/>
    <m/>
  </r>
  <r>
    <x v="263"/>
    <x v="6"/>
    <x v="1630"/>
    <n v="63"/>
    <m/>
    <m/>
    <x v="0"/>
    <m/>
  </r>
  <r>
    <x v="263"/>
    <x v="6"/>
    <x v="1631"/>
    <n v="8"/>
    <m/>
    <m/>
    <x v="0"/>
    <m/>
  </r>
  <r>
    <x v="263"/>
    <x v="6"/>
    <x v="1"/>
    <m/>
    <m/>
    <m/>
    <x v="0"/>
    <m/>
  </r>
  <r>
    <x v="263"/>
    <x v="6"/>
    <x v="1632"/>
    <n v="27"/>
    <m/>
    <m/>
    <x v="0"/>
    <m/>
  </r>
  <r>
    <x v="263"/>
    <x v="6"/>
    <x v="1"/>
    <m/>
    <m/>
    <m/>
    <x v="0"/>
    <m/>
  </r>
  <r>
    <x v="263"/>
    <x v="6"/>
    <x v="1633"/>
    <m/>
    <m/>
    <m/>
    <x v="0"/>
    <m/>
  </r>
  <r>
    <x v="263"/>
    <x v="6"/>
    <x v="1"/>
    <m/>
    <m/>
    <m/>
    <x v="0"/>
    <m/>
  </r>
  <r>
    <x v="263"/>
    <x v="6"/>
    <x v="1634"/>
    <m/>
    <m/>
    <m/>
    <x v="0"/>
    <m/>
  </r>
  <r>
    <x v="263"/>
    <x v="6"/>
    <x v="1"/>
    <m/>
    <m/>
    <m/>
    <x v="0"/>
    <m/>
  </r>
  <r>
    <x v="263"/>
    <x v="6"/>
    <x v="1"/>
    <m/>
    <m/>
    <m/>
    <x v="0"/>
    <m/>
  </r>
  <r>
    <x v="264"/>
    <x v="4"/>
    <x v="1635"/>
    <n v="155"/>
    <n v="0"/>
    <n v="0"/>
    <x v="0"/>
    <n v="0"/>
  </r>
  <r>
    <x v="264"/>
    <x v="4"/>
    <x v="1636"/>
    <n v="16"/>
    <m/>
    <m/>
    <x v="0"/>
    <m/>
  </r>
  <r>
    <x v="264"/>
    <x v="4"/>
    <x v="1637"/>
    <n v="52"/>
    <m/>
    <m/>
    <x v="0"/>
    <m/>
  </r>
  <r>
    <x v="264"/>
    <x v="4"/>
    <x v="1638"/>
    <n v="11"/>
    <m/>
    <m/>
    <x v="0"/>
    <m/>
  </r>
  <r>
    <x v="264"/>
    <x v="4"/>
    <x v="1639"/>
    <n v="26"/>
    <m/>
    <m/>
    <x v="0"/>
    <m/>
  </r>
  <r>
    <x v="264"/>
    <x v="4"/>
    <x v="1"/>
    <m/>
    <m/>
    <m/>
    <x v="0"/>
    <m/>
  </r>
  <r>
    <x v="265"/>
    <x v="13"/>
    <x v="1640"/>
    <n v="458"/>
    <n v="0"/>
    <n v="0"/>
    <x v="0"/>
    <n v="0"/>
  </r>
  <r>
    <x v="265"/>
    <x v="13"/>
    <x v="1641"/>
    <m/>
    <m/>
    <m/>
    <x v="0"/>
    <m/>
  </r>
  <r>
    <x v="265"/>
    <x v="13"/>
    <x v="1642"/>
    <m/>
    <m/>
    <m/>
    <x v="0"/>
    <m/>
  </r>
  <r>
    <x v="265"/>
    <x v="13"/>
    <x v="1643"/>
    <n v="142"/>
    <m/>
    <m/>
    <x v="0"/>
    <m/>
  </r>
  <r>
    <x v="265"/>
    <x v="13"/>
    <x v="1644"/>
    <n v="182"/>
    <m/>
    <m/>
    <x v="0"/>
    <m/>
  </r>
  <r>
    <x v="265"/>
    <x v="13"/>
    <x v="1645"/>
    <m/>
    <m/>
    <m/>
    <x v="0"/>
    <m/>
  </r>
  <r>
    <x v="265"/>
    <x v="13"/>
    <x v="1646"/>
    <n v="33"/>
    <m/>
    <m/>
    <x v="0"/>
    <m/>
  </r>
  <r>
    <x v="265"/>
    <x v="13"/>
    <x v="1"/>
    <m/>
    <m/>
    <m/>
    <x v="0"/>
    <m/>
  </r>
  <r>
    <x v="265"/>
    <x v="13"/>
    <x v="1"/>
    <m/>
    <m/>
    <m/>
    <x v="0"/>
    <m/>
  </r>
  <r>
    <x v="266"/>
    <x v="15"/>
    <x v="1647"/>
    <n v="178"/>
    <n v="0"/>
    <n v="1"/>
    <x v="0"/>
    <n v="271"/>
  </r>
  <r>
    <x v="266"/>
    <x v="15"/>
    <x v="1648"/>
    <n v="18"/>
    <m/>
    <m/>
    <x v="0"/>
    <m/>
  </r>
  <r>
    <x v="266"/>
    <x v="15"/>
    <x v="1649"/>
    <n v="49"/>
    <m/>
    <m/>
    <x v="0"/>
    <m/>
  </r>
  <r>
    <x v="266"/>
    <x v="15"/>
    <x v="1650"/>
    <n v="2"/>
    <m/>
    <m/>
    <x v="0"/>
    <m/>
  </r>
  <r>
    <x v="266"/>
    <x v="15"/>
    <x v="1651"/>
    <n v="24"/>
    <m/>
    <m/>
    <x v="0"/>
    <m/>
  </r>
  <r>
    <x v="266"/>
    <x v="15"/>
    <x v="1652"/>
    <m/>
    <m/>
    <m/>
    <x v="0"/>
    <m/>
  </r>
  <r>
    <x v="267"/>
    <x v="4"/>
    <x v="1653"/>
    <m/>
    <n v="0"/>
    <n v="0"/>
    <x v="0"/>
    <n v="0"/>
  </r>
  <r>
    <x v="267"/>
    <x v="4"/>
    <x v="1"/>
    <m/>
    <m/>
    <m/>
    <x v="0"/>
    <m/>
  </r>
  <r>
    <x v="267"/>
    <x v="4"/>
    <x v="1654"/>
    <n v="13"/>
    <m/>
    <m/>
    <x v="0"/>
    <m/>
  </r>
  <r>
    <x v="267"/>
    <x v="4"/>
    <x v="1"/>
    <m/>
    <m/>
    <m/>
    <x v="0"/>
    <m/>
  </r>
  <r>
    <x v="267"/>
    <x v="4"/>
    <x v="1655"/>
    <n v="15"/>
    <m/>
    <m/>
    <x v="0"/>
    <m/>
  </r>
  <r>
    <x v="267"/>
    <x v="4"/>
    <x v="1"/>
    <m/>
    <m/>
    <m/>
    <x v="0"/>
    <m/>
  </r>
  <r>
    <x v="267"/>
    <x v="4"/>
    <x v="1656"/>
    <n v="25"/>
    <m/>
    <m/>
    <x v="0"/>
    <m/>
  </r>
  <r>
    <x v="267"/>
    <x v="4"/>
    <x v="1"/>
    <m/>
    <m/>
    <m/>
    <x v="0"/>
    <m/>
  </r>
  <r>
    <x v="267"/>
    <x v="4"/>
    <x v="1657"/>
    <n v="7"/>
    <m/>
    <m/>
    <x v="0"/>
    <m/>
  </r>
  <r>
    <x v="267"/>
    <x v="4"/>
    <x v="1"/>
    <m/>
    <m/>
    <m/>
    <x v="0"/>
    <m/>
  </r>
  <r>
    <x v="267"/>
    <x v="4"/>
    <x v="1658"/>
    <m/>
    <m/>
    <m/>
    <x v="0"/>
    <m/>
  </r>
  <r>
    <x v="267"/>
    <x v="4"/>
    <x v="1"/>
    <m/>
    <m/>
    <m/>
    <x v="0"/>
    <m/>
  </r>
  <r>
    <x v="267"/>
    <x v="4"/>
    <x v="1659"/>
    <m/>
    <m/>
    <m/>
    <x v="0"/>
    <m/>
  </r>
  <r>
    <x v="268"/>
    <x v="2"/>
    <x v="1660"/>
    <n v="61"/>
    <n v="0"/>
    <n v="0"/>
    <x v="0"/>
    <n v="0"/>
  </r>
  <r>
    <x v="268"/>
    <x v="2"/>
    <x v="1"/>
    <m/>
    <m/>
    <m/>
    <x v="0"/>
    <m/>
  </r>
  <r>
    <x v="268"/>
    <x v="2"/>
    <x v="1661"/>
    <n v="17"/>
    <m/>
    <m/>
    <x v="0"/>
    <m/>
  </r>
  <r>
    <x v="268"/>
    <x v="2"/>
    <x v="1"/>
    <m/>
    <m/>
    <m/>
    <x v="0"/>
    <m/>
  </r>
  <r>
    <x v="268"/>
    <x v="2"/>
    <x v="1662"/>
    <n v="33"/>
    <m/>
    <m/>
    <x v="0"/>
    <m/>
  </r>
  <r>
    <x v="268"/>
    <x v="2"/>
    <x v="1"/>
    <m/>
    <m/>
    <m/>
    <x v="0"/>
    <m/>
  </r>
  <r>
    <x v="268"/>
    <x v="2"/>
    <x v="1663"/>
    <n v="5"/>
    <m/>
    <m/>
    <x v="0"/>
    <m/>
  </r>
  <r>
    <x v="268"/>
    <x v="2"/>
    <x v="1"/>
    <m/>
    <m/>
    <m/>
    <x v="0"/>
    <m/>
  </r>
  <r>
    <x v="268"/>
    <x v="2"/>
    <x v="1664"/>
    <m/>
    <m/>
    <m/>
    <x v="0"/>
    <m/>
  </r>
  <r>
    <x v="268"/>
    <x v="2"/>
    <x v="1"/>
    <m/>
    <m/>
    <m/>
    <x v="0"/>
    <m/>
  </r>
  <r>
    <x v="268"/>
    <x v="2"/>
    <x v="1665"/>
    <m/>
    <m/>
    <m/>
    <x v="0"/>
    <m/>
  </r>
  <r>
    <x v="268"/>
    <x v="2"/>
    <x v="1"/>
    <m/>
    <m/>
    <m/>
    <x v="0"/>
    <m/>
  </r>
  <r>
    <x v="268"/>
    <x v="2"/>
    <x v="1666"/>
    <n v="63"/>
    <m/>
    <m/>
    <x v="0"/>
    <m/>
  </r>
  <r>
    <x v="269"/>
    <x v="7"/>
    <x v="1667"/>
    <n v="23"/>
    <n v="0"/>
    <n v="0"/>
    <x v="0"/>
    <n v="0"/>
  </r>
  <r>
    <x v="269"/>
    <x v="7"/>
    <x v="1"/>
    <m/>
    <m/>
    <m/>
    <x v="0"/>
    <m/>
  </r>
  <r>
    <x v="269"/>
    <x v="7"/>
    <x v="1668"/>
    <n v="11"/>
    <m/>
    <m/>
    <x v="0"/>
    <m/>
  </r>
  <r>
    <x v="269"/>
    <x v="7"/>
    <x v="1"/>
    <m/>
    <m/>
    <m/>
    <x v="0"/>
    <m/>
  </r>
  <r>
    <x v="269"/>
    <x v="7"/>
    <x v="1669"/>
    <n v="9"/>
    <m/>
    <m/>
    <x v="0"/>
    <m/>
  </r>
  <r>
    <x v="269"/>
    <x v="7"/>
    <x v="1"/>
    <m/>
    <m/>
    <m/>
    <x v="0"/>
    <m/>
  </r>
  <r>
    <x v="269"/>
    <x v="7"/>
    <x v="1670"/>
    <n v="50"/>
    <m/>
    <m/>
    <x v="0"/>
    <m/>
  </r>
  <r>
    <x v="269"/>
    <x v="7"/>
    <x v="1"/>
    <m/>
    <m/>
    <m/>
    <x v="0"/>
    <m/>
  </r>
  <r>
    <x v="269"/>
    <x v="7"/>
    <x v="1671"/>
    <n v="2"/>
    <m/>
    <m/>
    <x v="0"/>
    <m/>
  </r>
  <r>
    <x v="270"/>
    <x v="18"/>
    <x v="1672"/>
    <n v="210"/>
    <n v="2"/>
    <n v="7"/>
    <x v="0"/>
    <n v="65.285714285714292"/>
  </r>
  <r>
    <x v="270"/>
    <x v="18"/>
    <x v="1673"/>
    <m/>
    <m/>
    <m/>
    <x v="0"/>
    <m/>
  </r>
  <r>
    <x v="270"/>
    <x v="18"/>
    <x v="1674"/>
    <m/>
    <m/>
    <m/>
    <x v="0"/>
    <m/>
  </r>
  <r>
    <x v="270"/>
    <x v="18"/>
    <x v="1675"/>
    <n v="53"/>
    <m/>
    <m/>
    <x v="0"/>
    <m/>
  </r>
  <r>
    <x v="270"/>
    <x v="18"/>
    <x v="1676"/>
    <n v="114"/>
    <m/>
    <m/>
    <x v="0"/>
    <m/>
  </r>
  <r>
    <x v="270"/>
    <x v="18"/>
    <x v="1677"/>
    <n v="43"/>
    <m/>
    <m/>
    <x v="0"/>
    <m/>
  </r>
  <r>
    <x v="270"/>
    <x v="18"/>
    <x v="1678"/>
    <n v="37"/>
    <m/>
    <m/>
    <x v="0"/>
    <m/>
  </r>
  <r>
    <x v="270"/>
    <x v="18"/>
    <x v="1679"/>
    <m/>
    <m/>
    <m/>
    <x v="0"/>
    <m/>
  </r>
  <r>
    <x v="270"/>
    <x v="18"/>
    <x v="1"/>
    <m/>
    <m/>
    <m/>
    <x v="0"/>
    <m/>
  </r>
  <r>
    <x v="271"/>
    <x v="9"/>
    <x v="1680"/>
    <n v="577"/>
    <n v="2"/>
    <n v="8"/>
    <x v="0"/>
    <n v="121.75"/>
  </r>
  <r>
    <x v="271"/>
    <x v="9"/>
    <x v="1681"/>
    <n v="109"/>
    <m/>
    <m/>
    <x v="0"/>
    <m/>
  </r>
  <r>
    <x v="271"/>
    <x v="9"/>
    <x v="1682"/>
    <n v="231"/>
    <m/>
    <m/>
    <x v="0"/>
    <m/>
  </r>
  <r>
    <x v="271"/>
    <x v="9"/>
    <x v="1683"/>
    <n v="32"/>
    <m/>
    <m/>
    <x v="0"/>
    <m/>
  </r>
  <r>
    <x v="271"/>
    <x v="9"/>
    <x v="1684"/>
    <n v="25"/>
    <m/>
    <m/>
    <x v="0"/>
    <m/>
  </r>
  <r>
    <x v="271"/>
    <x v="10"/>
    <x v="1"/>
    <m/>
    <m/>
    <m/>
    <x v="0"/>
    <m/>
  </r>
  <r>
    <x v="272"/>
    <x v="12"/>
    <x v="1685"/>
    <n v="200"/>
    <n v="2"/>
    <n v="2"/>
    <x v="0"/>
    <n v="189"/>
  </r>
  <r>
    <x v="272"/>
    <x v="12"/>
    <x v="1686"/>
    <n v="101"/>
    <m/>
    <m/>
    <x v="0"/>
    <m/>
  </r>
  <r>
    <x v="272"/>
    <x v="12"/>
    <x v="1687"/>
    <n v="33"/>
    <m/>
    <m/>
    <x v="0"/>
    <m/>
  </r>
  <r>
    <x v="272"/>
    <x v="12"/>
    <x v="1688"/>
    <m/>
    <m/>
    <m/>
    <x v="0"/>
    <m/>
  </r>
  <r>
    <x v="272"/>
    <x v="12"/>
    <x v="1689"/>
    <n v="44"/>
    <m/>
    <m/>
    <x v="0"/>
    <m/>
  </r>
  <r>
    <x v="272"/>
    <x v="12"/>
    <x v="1"/>
    <m/>
    <m/>
    <m/>
    <x v="0"/>
    <m/>
  </r>
  <r>
    <x v="273"/>
    <x v="6"/>
    <x v="1690"/>
    <m/>
    <n v="1"/>
    <n v="0"/>
    <x v="0"/>
    <n v="0"/>
  </r>
  <r>
    <x v="273"/>
    <x v="6"/>
    <x v="1691"/>
    <n v="44"/>
    <m/>
    <m/>
    <x v="0"/>
    <m/>
  </r>
  <r>
    <x v="273"/>
    <x v="6"/>
    <x v="1692"/>
    <n v="28"/>
    <m/>
    <m/>
    <x v="0"/>
    <m/>
  </r>
  <r>
    <x v="273"/>
    <x v="6"/>
    <x v="1693"/>
    <m/>
    <m/>
    <m/>
    <x v="0"/>
    <m/>
  </r>
  <r>
    <x v="273"/>
    <x v="6"/>
    <x v="1694"/>
    <n v="23"/>
    <m/>
    <m/>
    <x v="0"/>
    <m/>
  </r>
  <r>
    <x v="273"/>
    <x v="6"/>
    <x v="1"/>
    <m/>
    <m/>
    <m/>
    <x v="0"/>
    <m/>
  </r>
  <r>
    <x v="274"/>
    <x v="19"/>
    <x v="1695"/>
    <m/>
    <n v="9"/>
    <n v="10"/>
    <x v="3"/>
    <n v="483.4"/>
  </r>
  <r>
    <x v="274"/>
    <x v="19"/>
    <x v="1696"/>
    <m/>
    <m/>
    <m/>
    <x v="3"/>
    <m/>
  </r>
  <r>
    <x v="274"/>
    <x v="19"/>
    <x v="1697"/>
    <m/>
    <m/>
    <m/>
    <x v="3"/>
    <m/>
  </r>
  <r>
    <x v="274"/>
    <x v="19"/>
    <x v="1698"/>
    <n v="1117"/>
    <m/>
    <m/>
    <x v="3"/>
    <m/>
  </r>
  <r>
    <x v="274"/>
    <x v="19"/>
    <x v="1699"/>
    <m/>
    <m/>
    <m/>
    <x v="3"/>
    <m/>
  </r>
  <r>
    <x v="274"/>
    <x v="19"/>
    <x v="1700"/>
    <n v="2832"/>
    <m/>
    <m/>
    <x v="3"/>
    <m/>
  </r>
  <r>
    <x v="274"/>
    <x v="19"/>
    <x v="1701"/>
    <m/>
    <m/>
    <m/>
    <x v="3"/>
    <m/>
  </r>
  <r>
    <x v="274"/>
    <x v="19"/>
    <x v="1702"/>
    <n v="392"/>
    <m/>
    <m/>
    <x v="3"/>
    <m/>
  </r>
  <r>
    <x v="274"/>
    <x v="19"/>
    <x v="1703"/>
    <n v="92"/>
    <m/>
    <m/>
    <x v="3"/>
    <m/>
  </r>
  <r>
    <x v="274"/>
    <x v="19"/>
    <x v="1704"/>
    <n v="367"/>
    <m/>
    <m/>
    <x v="3"/>
    <m/>
  </r>
  <r>
    <x v="274"/>
    <x v="19"/>
    <x v="1705"/>
    <n v="34"/>
    <m/>
    <m/>
    <x v="3"/>
    <m/>
  </r>
  <r>
    <x v="274"/>
    <x v="19"/>
    <x v="1"/>
    <m/>
    <m/>
    <m/>
    <x v="3"/>
    <m/>
  </r>
  <r>
    <x v="275"/>
    <x v="2"/>
    <x v="1706"/>
    <n v="188"/>
    <n v="0"/>
    <n v="0"/>
    <x v="3"/>
    <n v="0"/>
  </r>
  <r>
    <x v="275"/>
    <x v="2"/>
    <x v="1"/>
    <m/>
    <m/>
    <m/>
    <x v="3"/>
    <m/>
  </r>
  <r>
    <x v="275"/>
    <x v="2"/>
    <x v="1707"/>
    <n v="21"/>
    <m/>
    <m/>
    <x v="3"/>
    <m/>
  </r>
  <r>
    <x v="275"/>
    <x v="2"/>
    <x v="1"/>
    <m/>
    <m/>
    <m/>
    <x v="3"/>
    <m/>
  </r>
  <r>
    <x v="275"/>
    <x v="2"/>
    <x v="1708"/>
    <n v="49"/>
    <m/>
    <m/>
    <x v="3"/>
    <m/>
  </r>
  <r>
    <x v="275"/>
    <x v="2"/>
    <x v="1"/>
    <m/>
    <m/>
    <m/>
    <x v="3"/>
    <m/>
  </r>
  <r>
    <x v="275"/>
    <x v="2"/>
    <x v="1709"/>
    <n v="46"/>
    <m/>
    <m/>
    <x v="3"/>
    <m/>
  </r>
  <r>
    <x v="275"/>
    <x v="2"/>
    <x v="1"/>
    <m/>
    <m/>
    <m/>
    <x v="3"/>
    <m/>
  </r>
  <r>
    <x v="275"/>
    <x v="2"/>
    <x v="1710"/>
    <n v="378"/>
    <m/>
    <m/>
    <x v="3"/>
    <m/>
  </r>
  <r>
    <x v="275"/>
    <x v="2"/>
    <x v="1"/>
    <m/>
    <m/>
    <m/>
    <x v="3"/>
    <m/>
  </r>
  <r>
    <x v="275"/>
    <x v="2"/>
    <x v="1711"/>
    <n v="478"/>
    <m/>
    <m/>
    <x v="3"/>
    <m/>
  </r>
  <r>
    <x v="275"/>
    <x v="2"/>
    <x v="1"/>
    <m/>
    <m/>
    <m/>
    <x v="3"/>
    <m/>
  </r>
  <r>
    <x v="275"/>
    <x v="2"/>
    <x v="1712"/>
    <n v="1"/>
    <m/>
    <m/>
    <x v="3"/>
    <m/>
  </r>
  <r>
    <x v="275"/>
    <x v="2"/>
    <x v="1"/>
    <m/>
    <m/>
    <m/>
    <x v="3"/>
    <m/>
  </r>
  <r>
    <x v="275"/>
    <x v="2"/>
    <x v="1713"/>
    <m/>
    <m/>
    <m/>
    <x v="3"/>
    <m/>
  </r>
  <r>
    <x v="275"/>
    <x v="2"/>
    <x v="1"/>
    <m/>
    <m/>
    <m/>
    <x v="3"/>
    <m/>
  </r>
  <r>
    <x v="275"/>
    <x v="2"/>
    <x v="1714"/>
    <m/>
    <m/>
    <m/>
    <x v="3"/>
    <m/>
  </r>
  <r>
    <x v="275"/>
    <x v="2"/>
    <x v="1"/>
    <m/>
    <m/>
    <m/>
    <x v="3"/>
    <m/>
  </r>
  <r>
    <x v="275"/>
    <x v="2"/>
    <x v="1715"/>
    <n v="23"/>
    <m/>
    <m/>
    <x v="3"/>
    <m/>
  </r>
  <r>
    <x v="276"/>
    <x v="5"/>
    <x v="1716"/>
    <n v="125"/>
    <n v="1"/>
    <n v="2"/>
    <x v="3"/>
    <n v="171"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717"/>
    <m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718"/>
    <n v="123"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719"/>
    <m/>
    <m/>
    <m/>
    <x v="3"/>
    <m/>
  </r>
  <r>
    <x v="276"/>
    <x v="5"/>
    <x v="1"/>
    <m/>
    <m/>
    <m/>
    <x v="3"/>
    <m/>
  </r>
  <r>
    <x v="276"/>
    <x v="5"/>
    <x v="1720"/>
    <n v="11"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721"/>
    <n v="11"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722"/>
    <n v="11"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723"/>
    <n v="12"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724"/>
    <n v="46"/>
    <m/>
    <m/>
    <x v="3"/>
    <m/>
  </r>
  <r>
    <x v="276"/>
    <x v="5"/>
    <x v="1"/>
    <m/>
    <m/>
    <m/>
    <x v="3"/>
    <m/>
  </r>
  <r>
    <x v="276"/>
    <x v="5"/>
    <x v="1"/>
    <m/>
    <m/>
    <m/>
    <x v="3"/>
    <m/>
  </r>
  <r>
    <x v="276"/>
    <x v="5"/>
    <x v="1725"/>
    <n v="3"/>
    <m/>
    <m/>
    <x v="3"/>
    <m/>
  </r>
  <r>
    <x v="276"/>
    <x v="5"/>
    <x v="1"/>
    <m/>
    <m/>
    <m/>
    <x v="3"/>
    <m/>
  </r>
  <r>
    <x v="276"/>
    <x v="5"/>
    <x v="1726"/>
    <m/>
    <m/>
    <m/>
    <x v="3"/>
    <m/>
  </r>
  <r>
    <x v="277"/>
    <x v="9"/>
    <x v="1727"/>
    <n v="40"/>
    <n v="0"/>
    <n v="0"/>
    <x v="3"/>
    <n v="0"/>
  </r>
  <r>
    <x v="277"/>
    <x v="9"/>
    <x v="1"/>
    <m/>
    <m/>
    <m/>
    <x v="3"/>
    <m/>
  </r>
  <r>
    <x v="277"/>
    <x v="9"/>
    <x v="1728"/>
    <n v="11"/>
    <m/>
    <m/>
    <x v="3"/>
    <m/>
  </r>
  <r>
    <x v="277"/>
    <x v="9"/>
    <x v="1"/>
    <m/>
    <m/>
    <m/>
    <x v="3"/>
    <m/>
  </r>
  <r>
    <x v="277"/>
    <x v="9"/>
    <x v="1729"/>
    <n v="123"/>
    <m/>
    <m/>
    <x v="3"/>
    <m/>
  </r>
  <r>
    <x v="277"/>
    <x v="9"/>
    <x v="1"/>
    <m/>
    <m/>
    <m/>
    <x v="3"/>
    <m/>
  </r>
  <r>
    <x v="277"/>
    <x v="9"/>
    <x v="1730"/>
    <m/>
    <m/>
    <m/>
    <x v="3"/>
    <m/>
  </r>
  <r>
    <x v="277"/>
    <x v="9"/>
    <x v="1"/>
    <m/>
    <m/>
    <m/>
    <x v="3"/>
    <m/>
  </r>
  <r>
    <x v="277"/>
    <x v="9"/>
    <x v="1731"/>
    <n v="14"/>
    <m/>
    <m/>
    <x v="3"/>
    <m/>
  </r>
  <r>
    <x v="277"/>
    <x v="9"/>
    <x v="1"/>
    <m/>
    <m/>
    <m/>
    <x v="3"/>
    <m/>
  </r>
  <r>
    <x v="277"/>
    <x v="9"/>
    <x v="1732"/>
    <n v="33"/>
    <m/>
    <m/>
    <x v="3"/>
    <m/>
  </r>
  <r>
    <x v="277"/>
    <x v="9"/>
    <x v="1"/>
    <m/>
    <m/>
    <m/>
    <x v="3"/>
    <m/>
  </r>
  <r>
    <x v="277"/>
    <x v="9"/>
    <x v="1733"/>
    <n v="22"/>
    <m/>
    <m/>
    <x v="3"/>
    <m/>
  </r>
  <r>
    <x v="277"/>
    <x v="9"/>
    <x v="1"/>
    <m/>
    <m/>
    <m/>
    <x v="3"/>
    <m/>
  </r>
  <r>
    <x v="277"/>
    <x v="9"/>
    <x v="1734"/>
    <n v="21"/>
    <m/>
    <m/>
    <x v="3"/>
    <m/>
  </r>
  <r>
    <x v="277"/>
    <x v="9"/>
    <x v="1"/>
    <m/>
    <m/>
    <m/>
    <x v="3"/>
    <m/>
  </r>
  <r>
    <x v="277"/>
    <x v="9"/>
    <x v="1"/>
    <m/>
    <m/>
    <m/>
    <x v="3"/>
    <m/>
  </r>
  <r>
    <x v="277"/>
    <x v="9"/>
    <x v="1735"/>
    <n v="2"/>
    <m/>
    <m/>
    <x v="3"/>
    <m/>
  </r>
  <r>
    <x v="278"/>
    <x v="2"/>
    <x v="1736"/>
    <n v="101"/>
    <n v="0"/>
    <n v="0"/>
    <x v="0"/>
    <n v="0"/>
  </r>
  <r>
    <x v="278"/>
    <x v="2"/>
    <x v="1"/>
    <m/>
    <m/>
    <m/>
    <x v="0"/>
    <m/>
  </r>
  <r>
    <x v="278"/>
    <x v="2"/>
    <x v="1737"/>
    <n v="15"/>
    <m/>
    <m/>
    <x v="0"/>
    <m/>
  </r>
  <r>
    <x v="278"/>
    <x v="2"/>
    <x v="1"/>
    <m/>
    <m/>
    <m/>
    <x v="0"/>
    <m/>
  </r>
  <r>
    <x v="278"/>
    <x v="2"/>
    <x v="1738"/>
    <n v="24"/>
    <m/>
    <m/>
    <x v="0"/>
    <m/>
  </r>
  <r>
    <x v="278"/>
    <x v="2"/>
    <x v="1"/>
    <m/>
    <m/>
    <m/>
    <x v="0"/>
    <m/>
  </r>
  <r>
    <x v="278"/>
    <x v="2"/>
    <x v="1739"/>
    <n v="4"/>
    <m/>
    <m/>
    <x v="0"/>
    <m/>
  </r>
  <r>
    <x v="278"/>
    <x v="2"/>
    <x v="1"/>
    <m/>
    <m/>
    <m/>
    <x v="0"/>
    <m/>
  </r>
  <r>
    <x v="278"/>
    <x v="2"/>
    <x v="1740"/>
    <m/>
    <m/>
    <m/>
    <x v="0"/>
    <m/>
  </r>
  <r>
    <x v="278"/>
    <x v="2"/>
    <x v="1"/>
    <m/>
    <m/>
    <m/>
    <x v="0"/>
    <m/>
  </r>
  <r>
    <x v="278"/>
    <x v="2"/>
    <x v="1741"/>
    <m/>
    <m/>
    <m/>
    <x v="0"/>
    <m/>
  </r>
  <r>
    <x v="278"/>
    <x v="2"/>
    <x v="1"/>
    <m/>
    <m/>
    <m/>
    <x v="0"/>
    <m/>
  </r>
  <r>
    <x v="278"/>
    <x v="2"/>
    <x v="1742"/>
    <n v="211"/>
    <m/>
    <m/>
    <x v="0"/>
    <m/>
  </r>
  <r>
    <x v="278"/>
    <x v="2"/>
    <x v="1"/>
    <m/>
    <m/>
    <m/>
    <x v="0"/>
    <m/>
  </r>
  <r>
    <x v="278"/>
    <x v="2"/>
    <x v="1743"/>
    <m/>
    <m/>
    <m/>
    <x v="0"/>
    <m/>
  </r>
  <r>
    <x v="278"/>
    <x v="2"/>
    <x v="1"/>
    <m/>
    <m/>
    <m/>
    <x v="0"/>
    <m/>
  </r>
  <r>
    <x v="278"/>
    <x v="2"/>
    <x v="1744"/>
    <n v="87"/>
    <m/>
    <m/>
    <x v="0"/>
    <m/>
  </r>
  <r>
    <x v="278"/>
    <x v="2"/>
    <x v="1"/>
    <m/>
    <m/>
    <m/>
    <x v="0"/>
    <m/>
  </r>
  <r>
    <x v="278"/>
    <x v="2"/>
    <x v="1745"/>
    <n v="34"/>
    <m/>
    <m/>
    <x v="0"/>
    <m/>
  </r>
  <r>
    <x v="278"/>
    <x v="2"/>
    <x v="1"/>
    <m/>
    <m/>
    <m/>
    <x v="0"/>
    <m/>
  </r>
  <r>
    <x v="278"/>
    <x v="2"/>
    <x v="1"/>
    <m/>
    <m/>
    <m/>
    <x v="0"/>
    <m/>
  </r>
  <r>
    <x v="278"/>
    <x v="2"/>
    <x v="1"/>
    <m/>
    <m/>
    <m/>
    <x v="0"/>
    <m/>
  </r>
  <r>
    <x v="278"/>
    <x v="2"/>
    <x v="1"/>
    <m/>
    <m/>
    <m/>
    <x v="0"/>
    <m/>
  </r>
  <r>
    <x v="278"/>
    <x v="2"/>
    <x v="1"/>
    <m/>
    <m/>
    <m/>
    <x v="0"/>
    <m/>
  </r>
  <r>
    <x v="278"/>
    <x v="2"/>
    <x v="1"/>
    <m/>
    <m/>
    <m/>
    <x v="0"/>
    <m/>
  </r>
  <r>
    <x v="279"/>
    <x v="16"/>
    <x v="1746"/>
    <n v="216"/>
    <n v="2"/>
    <n v="1"/>
    <x v="3"/>
    <n v="761"/>
  </r>
  <r>
    <x v="279"/>
    <x v="16"/>
    <x v="1"/>
    <m/>
    <m/>
    <m/>
    <x v="3"/>
    <m/>
  </r>
  <r>
    <x v="279"/>
    <x v="16"/>
    <x v="1747"/>
    <n v="15"/>
    <m/>
    <m/>
    <x v="3"/>
    <m/>
  </r>
  <r>
    <x v="279"/>
    <x v="16"/>
    <x v="1"/>
    <m/>
    <m/>
    <m/>
    <x v="3"/>
    <m/>
  </r>
  <r>
    <x v="279"/>
    <x v="16"/>
    <x v="1748"/>
    <n v="92"/>
    <m/>
    <m/>
    <x v="3"/>
    <m/>
  </r>
  <r>
    <x v="279"/>
    <x v="16"/>
    <x v="1"/>
    <m/>
    <m/>
    <m/>
    <x v="3"/>
    <m/>
  </r>
  <r>
    <x v="279"/>
    <x v="16"/>
    <x v="1749"/>
    <n v="34"/>
    <m/>
    <m/>
    <x v="3"/>
    <m/>
  </r>
  <r>
    <x v="279"/>
    <x v="16"/>
    <x v="1"/>
    <m/>
    <m/>
    <m/>
    <x v="3"/>
    <m/>
  </r>
  <r>
    <x v="279"/>
    <x v="16"/>
    <x v="1750"/>
    <n v="35"/>
    <m/>
    <m/>
    <x v="3"/>
    <m/>
  </r>
  <r>
    <x v="279"/>
    <x v="16"/>
    <x v="1"/>
    <m/>
    <m/>
    <m/>
    <x v="3"/>
    <m/>
  </r>
  <r>
    <x v="279"/>
    <x v="16"/>
    <x v="1751"/>
    <n v="330"/>
    <m/>
    <m/>
    <x v="3"/>
    <m/>
  </r>
  <r>
    <x v="279"/>
    <x v="16"/>
    <x v="1"/>
    <m/>
    <m/>
    <m/>
    <x v="3"/>
    <m/>
  </r>
  <r>
    <x v="279"/>
    <x v="16"/>
    <x v="1752"/>
    <n v="4"/>
    <m/>
    <m/>
    <x v="3"/>
    <m/>
  </r>
  <r>
    <x v="279"/>
    <x v="16"/>
    <x v="1"/>
    <m/>
    <m/>
    <m/>
    <x v="3"/>
    <m/>
  </r>
  <r>
    <x v="279"/>
    <x v="16"/>
    <x v="1753"/>
    <m/>
    <m/>
    <m/>
    <x v="3"/>
    <m/>
  </r>
  <r>
    <x v="279"/>
    <x v="16"/>
    <x v="1"/>
    <m/>
    <m/>
    <m/>
    <x v="3"/>
    <m/>
  </r>
  <r>
    <x v="279"/>
    <x v="16"/>
    <x v="1754"/>
    <m/>
    <m/>
    <m/>
    <x v="3"/>
    <m/>
  </r>
  <r>
    <x v="279"/>
    <x v="16"/>
    <x v="1"/>
    <m/>
    <m/>
    <m/>
    <x v="3"/>
    <m/>
  </r>
  <r>
    <x v="279"/>
    <x v="16"/>
    <x v="1755"/>
    <n v="35"/>
    <m/>
    <m/>
    <x v="3"/>
    <m/>
  </r>
  <r>
    <x v="279"/>
    <x v="16"/>
    <x v="1"/>
    <m/>
    <m/>
    <m/>
    <x v="3"/>
    <m/>
  </r>
  <r>
    <x v="279"/>
    <x v="16"/>
    <x v="1756"/>
    <m/>
    <m/>
    <m/>
    <x v="3"/>
    <m/>
  </r>
  <r>
    <x v="280"/>
    <x v="16"/>
    <x v="1757"/>
    <n v="262"/>
    <n v="0"/>
    <n v="0"/>
    <x v="3"/>
    <n v="0"/>
  </r>
  <r>
    <x v="280"/>
    <x v="16"/>
    <x v="1"/>
    <m/>
    <m/>
    <m/>
    <x v="3"/>
    <m/>
  </r>
  <r>
    <x v="280"/>
    <x v="16"/>
    <x v="1758"/>
    <n v="349"/>
    <m/>
    <m/>
    <x v="3"/>
    <m/>
  </r>
  <r>
    <x v="280"/>
    <x v="16"/>
    <x v="1"/>
    <m/>
    <m/>
    <m/>
    <x v="3"/>
    <m/>
  </r>
  <r>
    <x v="280"/>
    <x v="16"/>
    <x v="1759"/>
    <m/>
    <m/>
    <m/>
    <x v="3"/>
    <m/>
  </r>
  <r>
    <x v="280"/>
    <x v="16"/>
    <x v="1"/>
    <m/>
    <m/>
    <m/>
    <x v="3"/>
    <m/>
  </r>
  <r>
    <x v="280"/>
    <x v="16"/>
    <x v="1760"/>
    <n v="63"/>
    <m/>
    <m/>
    <x v="3"/>
    <m/>
  </r>
  <r>
    <x v="280"/>
    <x v="16"/>
    <x v="1"/>
    <m/>
    <m/>
    <m/>
    <x v="3"/>
    <m/>
  </r>
  <r>
    <x v="280"/>
    <x v="16"/>
    <x v="1761"/>
    <m/>
    <m/>
    <m/>
    <x v="3"/>
    <m/>
  </r>
  <r>
    <x v="280"/>
    <x v="16"/>
    <x v="1"/>
    <m/>
    <m/>
    <m/>
    <x v="3"/>
    <m/>
  </r>
  <r>
    <x v="280"/>
    <x v="16"/>
    <x v="1762"/>
    <n v="38"/>
    <m/>
    <m/>
    <x v="3"/>
    <m/>
  </r>
  <r>
    <x v="280"/>
    <x v="16"/>
    <x v="1"/>
    <m/>
    <m/>
    <m/>
    <x v="3"/>
    <m/>
  </r>
  <r>
    <x v="280"/>
    <x v="16"/>
    <x v="1763"/>
    <m/>
    <m/>
    <m/>
    <x v="3"/>
    <m/>
  </r>
  <r>
    <x v="280"/>
    <x v="16"/>
    <x v="1"/>
    <m/>
    <m/>
    <m/>
    <x v="3"/>
    <m/>
  </r>
  <r>
    <x v="280"/>
    <x v="16"/>
    <x v="1764"/>
    <n v="25"/>
    <m/>
    <m/>
    <x v="3"/>
    <m/>
  </r>
  <r>
    <x v="280"/>
    <x v="16"/>
    <x v="1"/>
    <m/>
    <m/>
    <m/>
    <x v="3"/>
    <m/>
  </r>
  <r>
    <x v="280"/>
    <x v="16"/>
    <x v="1765"/>
    <n v="24"/>
    <m/>
    <m/>
    <x v="3"/>
    <m/>
  </r>
  <r>
    <x v="280"/>
    <x v="16"/>
    <x v="1"/>
    <m/>
    <m/>
    <m/>
    <x v="3"/>
    <m/>
  </r>
  <r>
    <x v="280"/>
    <x v="16"/>
    <x v="1766"/>
    <n v="3"/>
    <m/>
    <m/>
    <x v="3"/>
    <m/>
  </r>
  <r>
    <x v="280"/>
    <x v="16"/>
    <x v="1"/>
    <m/>
    <m/>
    <m/>
    <x v="3"/>
    <m/>
  </r>
  <r>
    <x v="280"/>
    <x v="16"/>
    <x v="1"/>
    <m/>
    <m/>
    <m/>
    <x v="3"/>
    <m/>
  </r>
  <r>
    <x v="281"/>
    <x v="9"/>
    <x v="1767"/>
    <n v="61"/>
    <n v="0"/>
    <n v="0"/>
    <x v="3"/>
    <n v="0"/>
  </r>
  <r>
    <x v="281"/>
    <x v="9"/>
    <x v="1768"/>
    <n v="206"/>
    <m/>
    <m/>
    <x v="3"/>
    <m/>
  </r>
  <r>
    <x v="281"/>
    <x v="9"/>
    <x v="1"/>
    <m/>
    <m/>
    <m/>
    <x v="3"/>
    <m/>
  </r>
  <r>
    <x v="281"/>
    <x v="9"/>
    <x v="1769"/>
    <n v="21"/>
    <m/>
    <m/>
    <x v="3"/>
    <m/>
  </r>
  <r>
    <x v="281"/>
    <x v="9"/>
    <x v="1"/>
    <m/>
    <m/>
    <m/>
    <x v="3"/>
    <m/>
  </r>
  <r>
    <x v="281"/>
    <x v="9"/>
    <x v="1770"/>
    <m/>
    <m/>
    <m/>
    <x v="3"/>
    <m/>
  </r>
  <r>
    <x v="281"/>
    <x v="9"/>
    <x v="1"/>
    <m/>
    <m/>
    <m/>
    <x v="3"/>
    <m/>
  </r>
  <r>
    <x v="281"/>
    <x v="9"/>
    <x v="1771"/>
    <n v="24"/>
    <m/>
    <m/>
    <x v="3"/>
    <m/>
  </r>
  <r>
    <x v="281"/>
    <x v="9"/>
    <x v="1"/>
    <m/>
    <m/>
    <m/>
    <x v="3"/>
    <m/>
  </r>
  <r>
    <x v="281"/>
    <x v="9"/>
    <x v="1772"/>
    <n v="10"/>
    <m/>
    <m/>
    <x v="3"/>
    <m/>
  </r>
  <r>
    <x v="281"/>
    <x v="9"/>
    <x v="1"/>
    <m/>
    <m/>
    <m/>
    <x v="3"/>
    <m/>
  </r>
  <r>
    <x v="281"/>
    <x v="9"/>
    <x v="1773"/>
    <n v="16"/>
    <m/>
    <m/>
    <x v="3"/>
    <m/>
  </r>
  <r>
    <x v="281"/>
    <x v="9"/>
    <x v="1"/>
    <m/>
    <m/>
    <m/>
    <x v="3"/>
    <m/>
  </r>
  <r>
    <x v="281"/>
    <x v="9"/>
    <x v="1774"/>
    <n v="3"/>
    <m/>
    <m/>
    <x v="3"/>
    <m/>
  </r>
  <r>
    <x v="281"/>
    <x v="9"/>
    <x v="1"/>
    <m/>
    <m/>
    <m/>
    <x v="3"/>
    <m/>
  </r>
  <r>
    <x v="281"/>
    <x v="9"/>
    <x v="1775"/>
    <m/>
    <m/>
    <m/>
    <x v="3"/>
    <m/>
  </r>
  <r>
    <x v="281"/>
    <x v="9"/>
    <x v="1"/>
    <m/>
    <m/>
    <m/>
    <x v="3"/>
    <m/>
  </r>
  <r>
    <x v="281"/>
    <x v="9"/>
    <x v="1776"/>
    <m/>
    <m/>
    <m/>
    <x v="3"/>
    <m/>
  </r>
  <r>
    <x v="281"/>
    <x v="9"/>
    <x v="1"/>
    <m/>
    <m/>
    <m/>
    <x v="3"/>
    <m/>
  </r>
  <r>
    <x v="281"/>
    <x v="9"/>
    <x v="1777"/>
    <m/>
    <m/>
    <m/>
    <x v="3"/>
    <m/>
  </r>
  <r>
    <x v="282"/>
    <x v="4"/>
    <x v="1778"/>
    <n v="88"/>
    <n v="0"/>
    <n v="1"/>
    <x v="3"/>
    <n v="559"/>
  </r>
  <r>
    <x v="282"/>
    <x v="4"/>
    <x v="1"/>
    <m/>
    <m/>
    <m/>
    <x v="3"/>
    <m/>
  </r>
  <r>
    <x v="282"/>
    <x v="4"/>
    <x v="1"/>
    <m/>
    <m/>
    <m/>
    <x v="3"/>
    <m/>
  </r>
  <r>
    <x v="282"/>
    <x v="4"/>
    <x v="1779"/>
    <n v="13"/>
    <m/>
    <m/>
    <x v="3"/>
    <m/>
  </r>
  <r>
    <x v="282"/>
    <x v="4"/>
    <x v="1"/>
    <m/>
    <m/>
    <m/>
    <x v="3"/>
    <m/>
  </r>
  <r>
    <x v="282"/>
    <x v="4"/>
    <x v="1780"/>
    <n v="293"/>
    <m/>
    <m/>
    <x v="3"/>
    <m/>
  </r>
  <r>
    <x v="282"/>
    <x v="4"/>
    <x v="1"/>
    <m/>
    <m/>
    <m/>
    <x v="3"/>
    <m/>
  </r>
  <r>
    <x v="282"/>
    <x v="4"/>
    <x v="1779"/>
    <n v="14"/>
    <m/>
    <m/>
    <x v="3"/>
    <m/>
  </r>
  <r>
    <x v="282"/>
    <x v="4"/>
    <x v="1"/>
    <m/>
    <m/>
    <m/>
    <x v="3"/>
    <m/>
  </r>
  <r>
    <x v="282"/>
    <x v="4"/>
    <x v="1781"/>
    <n v="64"/>
    <m/>
    <m/>
    <x v="3"/>
    <m/>
  </r>
  <r>
    <x v="282"/>
    <x v="4"/>
    <x v="1"/>
    <m/>
    <m/>
    <m/>
    <x v="3"/>
    <m/>
  </r>
  <r>
    <x v="282"/>
    <x v="4"/>
    <x v="1782"/>
    <n v="12"/>
    <m/>
    <m/>
    <x v="3"/>
    <m/>
  </r>
  <r>
    <x v="282"/>
    <x v="4"/>
    <x v="1"/>
    <m/>
    <m/>
    <m/>
    <x v="3"/>
    <m/>
  </r>
  <r>
    <x v="282"/>
    <x v="4"/>
    <x v="1783"/>
    <n v="52"/>
    <m/>
    <m/>
    <x v="3"/>
    <m/>
  </r>
  <r>
    <x v="282"/>
    <x v="4"/>
    <x v="1"/>
    <m/>
    <m/>
    <m/>
    <x v="3"/>
    <m/>
  </r>
  <r>
    <x v="282"/>
    <x v="4"/>
    <x v="1784"/>
    <n v="11"/>
    <m/>
    <m/>
    <x v="3"/>
    <m/>
  </r>
  <r>
    <x v="282"/>
    <x v="4"/>
    <x v="1"/>
    <m/>
    <m/>
    <m/>
    <x v="3"/>
    <m/>
  </r>
  <r>
    <x v="282"/>
    <x v="4"/>
    <x v="1785"/>
    <n v="12"/>
    <m/>
    <m/>
    <x v="3"/>
    <m/>
  </r>
  <r>
    <x v="282"/>
    <x v="4"/>
    <x v="1"/>
    <m/>
    <m/>
    <m/>
    <x v="3"/>
    <m/>
  </r>
  <r>
    <x v="282"/>
    <x v="4"/>
    <x v="1"/>
    <m/>
    <m/>
    <m/>
    <x v="3"/>
    <m/>
  </r>
  <r>
    <x v="282"/>
    <x v="4"/>
    <x v="1786"/>
    <m/>
    <m/>
    <m/>
    <x v="3"/>
    <m/>
  </r>
  <r>
    <x v="282"/>
    <x v="4"/>
    <x v="1"/>
    <m/>
    <m/>
    <m/>
    <x v="3"/>
    <m/>
  </r>
  <r>
    <x v="282"/>
    <x v="4"/>
    <x v="1787"/>
    <m/>
    <m/>
    <m/>
    <x v="3"/>
    <m/>
  </r>
  <r>
    <x v="283"/>
    <x v="9"/>
    <x v="1788"/>
    <n v="52"/>
    <n v="0"/>
    <n v="0"/>
    <x v="3"/>
    <n v="0"/>
  </r>
  <r>
    <x v="283"/>
    <x v="9"/>
    <x v="1"/>
    <m/>
    <m/>
    <m/>
    <x v="3"/>
    <m/>
  </r>
  <r>
    <x v="283"/>
    <x v="9"/>
    <x v="1789"/>
    <n v="107"/>
    <m/>
    <m/>
    <x v="3"/>
    <m/>
  </r>
  <r>
    <x v="283"/>
    <x v="9"/>
    <x v="1"/>
    <m/>
    <m/>
    <m/>
    <x v="3"/>
    <m/>
  </r>
  <r>
    <x v="283"/>
    <x v="9"/>
    <x v="1790"/>
    <n v="10"/>
    <m/>
    <m/>
    <x v="3"/>
    <m/>
  </r>
  <r>
    <x v="283"/>
    <x v="9"/>
    <x v="1"/>
    <m/>
    <m/>
    <m/>
    <x v="3"/>
    <m/>
  </r>
  <r>
    <x v="283"/>
    <x v="9"/>
    <x v="1791"/>
    <n v="15"/>
    <m/>
    <m/>
    <x v="3"/>
    <m/>
  </r>
  <r>
    <x v="283"/>
    <x v="9"/>
    <x v="1"/>
    <m/>
    <m/>
    <m/>
    <x v="3"/>
    <m/>
  </r>
  <r>
    <x v="283"/>
    <x v="9"/>
    <x v="1792"/>
    <m/>
    <m/>
    <m/>
    <x v="3"/>
    <m/>
  </r>
  <r>
    <x v="283"/>
    <x v="9"/>
    <x v="1"/>
    <m/>
    <m/>
    <m/>
    <x v="3"/>
    <m/>
  </r>
  <r>
    <x v="283"/>
    <x v="9"/>
    <x v="1793"/>
    <n v="10"/>
    <m/>
    <m/>
    <x v="3"/>
    <m/>
  </r>
  <r>
    <x v="283"/>
    <x v="9"/>
    <x v="1"/>
    <m/>
    <m/>
    <m/>
    <x v="3"/>
    <m/>
  </r>
  <r>
    <x v="283"/>
    <x v="9"/>
    <x v="1794"/>
    <n v="34"/>
    <m/>
    <m/>
    <x v="3"/>
    <m/>
  </r>
  <r>
    <x v="283"/>
    <x v="9"/>
    <x v="1"/>
    <m/>
    <m/>
    <m/>
    <x v="3"/>
    <m/>
  </r>
  <r>
    <x v="283"/>
    <x v="9"/>
    <x v="1795"/>
    <n v="10"/>
    <m/>
    <m/>
    <x v="3"/>
    <m/>
  </r>
  <r>
    <x v="283"/>
    <x v="9"/>
    <x v="1"/>
    <m/>
    <m/>
    <m/>
    <x v="3"/>
    <m/>
  </r>
  <r>
    <x v="283"/>
    <x v="9"/>
    <x v="1796"/>
    <n v="1"/>
    <m/>
    <m/>
    <x v="3"/>
    <m/>
  </r>
  <r>
    <x v="283"/>
    <x v="9"/>
    <x v="1"/>
    <m/>
    <m/>
    <m/>
    <x v="3"/>
    <m/>
  </r>
  <r>
    <x v="283"/>
    <x v="9"/>
    <x v="1797"/>
    <m/>
    <m/>
    <m/>
    <x v="3"/>
    <m/>
  </r>
  <r>
    <x v="283"/>
    <x v="9"/>
    <x v="1"/>
    <m/>
    <m/>
    <m/>
    <x v="3"/>
    <m/>
  </r>
  <r>
    <x v="283"/>
    <x v="9"/>
    <x v="1798"/>
    <m/>
    <m/>
    <m/>
    <x v="3"/>
    <m/>
  </r>
  <r>
    <x v="283"/>
    <x v="9"/>
    <x v="1"/>
    <m/>
    <m/>
    <m/>
    <x v="3"/>
    <m/>
  </r>
  <r>
    <x v="283"/>
    <x v="9"/>
    <x v="1792"/>
    <m/>
    <m/>
    <m/>
    <x v="3"/>
    <m/>
  </r>
  <r>
    <x v="284"/>
    <x v="0"/>
    <x v="1799"/>
    <m/>
    <n v="1"/>
    <n v="3"/>
    <x v="3"/>
    <n v="1686.3333333333333"/>
  </r>
  <r>
    <x v="284"/>
    <x v="0"/>
    <x v="1800"/>
    <m/>
    <m/>
    <m/>
    <x v="3"/>
    <m/>
  </r>
  <r>
    <x v="284"/>
    <x v="0"/>
    <x v="1801"/>
    <m/>
    <m/>
    <m/>
    <x v="3"/>
    <m/>
  </r>
  <r>
    <x v="284"/>
    <x v="0"/>
    <x v="1802"/>
    <n v="123"/>
    <m/>
    <m/>
    <x v="3"/>
    <m/>
  </r>
  <r>
    <x v="284"/>
    <x v="0"/>
    <x v="1803"/>
    <n v="183"/>
    <m/>
    <m/>
    <x v="3"/>
    <m/>
  </r>
  <r>
    <x v="284"/>
    <x v="0"/>
    <x v="1804"/>
    <n v="3984"/>
    <m/>
    <m/>
    <x v="3"/>
    <m/>
  </r>
  <r>
    <x v="284"/>
    <x v="0"/>
    <x v="1805"/>
    <m/>
    <m/>
    <m/>
    <x v="3"/>
    <m/>
  </r>
  <r>
    <x v="284"/>
    <x v="0"/>
    <x v="1806"/>
    <n v="88"/>
    <m/>
    <m/>
    <x v="3"/>
    <m/>
  </r>
  <r>
    <x v="284"/>
    <x v="0"/>
    <x v="1807"/>
    <n v="655"/>
    <m/>
    <m/>
    <x v="3"/>
    <m/>
  </r>
  <r>
    <x v="284"/>
    <x v="0"/>
    <x v="1808"/>
    <n v="26"/>
    <m/>
    <m/>
    <x v="3"/>
    <m/>
  </r>
  <r>
    <x v="284"/>
    <x v="0"/>
    <x v="1"/>
    <m/>
    <m/>
    <m/>
    <x v="3"/>
    <m/>
  </r>
  <r>
    <x v="285"/>
    <x v="9"/>
    <x v="1809"/>
    <n v="58"/>
    <n v="0"/>
    <n v="0"/>
    <x v="3"/>
    <n v="0"/>
  </r>
  <r>
    <x v="285"/>
    <x v="9"/>
    <x v="1"/>
    <m/>
    <m/>
    <m/>
    <x v="3"/>
    <m/>
  </r>
  <r>
    <x v="285"/>
    <x v="9"/>
    <x v="1810"/>
    <n v="31"/>
    <m/>
    <m/>
    <x v="3"/>
    <m/>
  </r>
  <r>
    <x v="285"/>
    <x v="9"/>
    <x v="1"/>
    <m/>
    <m/>
    <m/>
    <x v="3"/>
    <m/>
  </r>
  <r>
    <x v="285"/>
    <x v="9"/>
    <x v="1811"/>
    <n v="161"/>
    <m/>
    <m/>
    <x v="3"/>
    <m/>
  </r>
  <r>
    <x v="285"/>
    <x v="9"/>
    <x v="1"/>
    <m/>
    <m/>
    <m/>
    <x v="3"/>
    <m/>
  </r>
  <r>
    <x v="285"/>
    <x v="9"/>
    <x v="1812"/>
    <n v="11"/>
    <m/>
    <m/>
    <x v="3"/>
    <m/>
  </r>
  <r>
    <x v="285"/>
    <x v="9"/>
    <x v="1"/>
    <m/>
    <m/>
    <m/>
    <x v="3"/>
    <m/>
  </r>
  <r>
    <x v="285"/>
    <x v="9"/>
    <x v="1813"/>
    <n v="7"/>
    <m/>
    <m/>
    <x v="3"/>
    <m/>
  </r>
  <r>
    <x v="285"/>
    <x v="9"/>
    <x v="1"/>
    <m/>
    <m/>
    <m/>
    <x v="3"/>
    <m/>
  </r>
  <r>
    <x v="285"/>
    <x v="9"/>
    <x v="1814"/>
    <n v="9"/>
    <m/>
    <m/>
    <x v="3"/>
    <m/>
  </r>
  <r>
    <x v="285"/>
    <x v="9"/>
    <x v="1"/>
    <m/>
    <m/>
    <m/>
    <x v="3"/>
    <m/>
  </r>
  <r>
    <x v="285"/>
    <x v="9"/>
    <x v="1815"/>
    <n v="43"/>
    <m/>
    <m/>
    <x v="3"/>
    <m/>
  </r>
  <r>
    <x v="285"/>
    <x v="9"/>
    <x v="1"/>
    <m/>
    <m/>
    <m/>
    <x v="3"/>
    <m/>
  </r>
  <r>
    <x v="285"/>
    <x v="9"/>
    <x v="1816"/>
    <n v="2"/>
    <m/>
    <m/>
    <x v="3"/>
    <m/>
  </r>
  <r>
    <x v="286"/>
    <x v="16"/>
    <x v="1817"/>
    <n v="76"/>
    <n v="2"/>
    <n v="1"/>
    <x v="0"/>
    <n v="384"/>
  </r>
  <r>
    <x v="286"/>
    <x v="16"/>
    <x v="1"/>
    <m/>
    <m/>
    <m/>
    <x v="0"/>
    <m/>
  </r>
  <r>
    <x v="286"/>
    <x v="16"/>
    <x v="1818"/>
    <n v="167"/>
    <m/>
    <m/>
    <x v="0"/>
    <m/>
  </r>
  <r>
    <x v="286"/>
    <x v="16"/>
    <x v="1"/>
    <m/>
    <m/>
    <m/>
    <x v="0"/>
    <m/>
  </r>
  <r>
    <x v="286"/>
    <x v="16"/>
    <x v="1819"/>
    <m/>
    <m/>
    <m/>
    <x v="0"/>
    <m/>
  </r>
  <r>
    <x v="286"/>
    <x v="16"/>
    <x v="1"/>
    <m/>
    <m/>
    <m/>
    <x v="0"/>
    <m/>
  </r>
  <r>
    <x v="286"/>
    <x v="16"/>
    <x v="1820"/>
    <n v="40"/>
    <m/>
    <m/>
    <x v="0"/>
    <m/>
  </r>
  <r>
    <x v="286"/>
    <x v="16"/>
    <x v="1"/>
    <m/>
    <m/>
    <m/>
    <x v="0"/>
    <m/>
  </r>
  <r>
    <x v="286"/>
    <x v="16"/>
    <x v="1821"/>
    <n v="23"/>
    <m/>
    <m/>
    <x v="0"/>
    <m/>
  </r>
  <r>
    <x v="286"/>
    <x v="16"/>
    <x v="1"/>
    <m/>
    <m/>
    <m/>
    <x v="0"/>
    <m/>
  </r>
  <r>
    <x v="286"/>
    <x v="16"/>
    <x v="1822"/>
    <n v="32"/>
    <m/>
    <m/>
    <x v="0"/>
    <m/>
  </r>
  <r>
    <x v="286"/>
    <x v="16"/>
    <x v="1"/>
    <m/>
    <m/>
    <m/>
    <x v="0"/>
    <m/>
  </r>
  <r>
    <x v="286"/>
    <x v="16"/>
    <x v="1823"/>
    <n v="18"/>
    <m/>
    <m/>
    <x v="0"/>
    <m/>
  </r>
  <r>
    <x v="286"/>
    <x v="16"/>
    <x v="1"/>
    <m/>
    <m/>
    <m/>
    <x v="0"/>
    <m/>
  </r>
  <r>
    <x v="286"/>
    <x v="16"/>
    <x v="1824"/>
    <n v="22"/>
    <m/>
    <m/>
    <x v="0"/>
    <m/>
  </r>
  <r>
    <x v="286"/>
    <x v="16"/>
    <x v="1"/>
    <m/>
    <m/>
    <m/>
    <x v="0"/>
    <m/>
  </r>
  <r>
    <x v="286"/>
    <x v="16"/>
    <x v="1825"/>
    <n v="6"/>
    <m/>
    <m/>
    <x v="0"/>
    <m/>
  </r>
  <r>
    <x v="286"/>
    <x v="16"/>
    <x v="1"/>
    <m/>
    <m/>
    <m/>
    <x v="0"/>
    <m/>
  </r>
  <r>
    <x v="286"/>
    <x v="16"/>
    <x v="1826"/>
    <m/>
    <m/>
    <m/>
    <x v="0"/>
    <m/>
  </r>
  <r>
    <x v="286"/>
    <x v="16"/>
    <x v="1"/>
    <m/>
    <m/>
    <m/>
    <x v="0"/>
    <m/>
  </r>
  <r>
    <x v="286"/>
    <x v="16"/>
    <x v="1827"/>
    <m/>
    <m/>
    <m/>
    <x v="0"/>
    <m/>
  </r>
  <r>
    <x v="287"/>
    <x v="7"/>
    <x v="1828"/>
    <n v="44"/>
    <n v="0"/>
    <n v="0"/>
    <x v="3"/>
    <n v="0"/>
  </r>
  <r>
    <x v="287"/>
    <x v="7"/>
    <x v="1"/>
    <m/>
    <m/>
    <m/>
    <x v="3"/>
    <m/>
  </r>
  <r>
    <x v="287"/>
    <x v="7"/>
    <x v="1829"/>
    <m/>
    <m/>
    <m/>
    <x v="3"/>
    <m/>
  </r>
  <r>
    <x v="287"/>
    <x v="7"/>
    <x v="1"/>
    <m/>
    <m/>
    <m/>
    <x v="3"/>
    <m/>
  </r>
  <r>
    <x v="287"/>
    <x v="7"/>
    <x v="1830"/>
    <n v="401"/>
    <m/>
    <m/>
    <x v="3"/>
    <m/>
  </r>
  <r>
    <x v="287"/>
    <x v="7"/>
    <x v="1"/>
    <m/>
    <m/>
    <m/>
    <x v="3"/>
    <m/>
  </r>
  <r>
    <x v="287"/>
    <x v="7"/>
    <x v="1831"/>
    <n v="155"/>
    <m/>
    <m/>
    <x v="3"/>
    <m/>
  </r>
  <r>
    <x v="287"/>
    <x v="7"/>
    <x v="1"/>
    <m/>
    <m/>
    <m/>
    <x v="3"/>
    <m/>
  </r>
  <r>
    <x v="287"/>
    <x v="7"/>
    <x v="1832"/>
    <m/>
    <m/>
    <m/>
    <x v="3"/>
    <m/>
  </r>
  <r>
    <x v="287"/>
    <x v="7"/>
    <x v="1"/>
    <m/>
    <m/>
    <m/>
    <x v="3"/>
    <m/>
  </r>
  <r>
    <x v="287"/>
    <x v="7"/>
    <x v="1833"/>
    <n v="75"/>
    <m/>
    <m/>
    <x v="3"/>
    <m/>
  </r>
  <r>
    <x v="287"/>
    <x v="7"/>
    <x v="1"/>
    <m/>
    <m/>
    <m/>
    <x v="3"/>
    <m/>
  </r>
  <r>
    <x v="287"/>
    <x v="7"/>
    <x v="1834"/>
    <m/>
    <m/>
    <m/>
    <x v="3"/>
    <m/>
  </r>
  <r>
    <x v="287"/>
    <x v="7"/>
    <x v="1"/>
    <m/>
    <m/>
    <m/>
    <x v="3"/>
    <m/>
  </r>
  <r>
    <x v="287"/>
    <x v="7"/>
    <x v="1835"/>
    <n v="9"/>
    <m/>
    <m/>
    <x v="3"/>
    <m/>
  </r>
  <r>
    <x v="287"/>
    <x v="7"/>
    <x v="1"/>
    <m/>
    <m/>
    <m/>
    <x v="3"/>
    <m/>
  </r>
  <r>
    <x v="287"/>
    <x v="7"/>
    <x v="1836"/>
    <n v="21"/>
    <m/>
    <m/>
    <x v="3"/>
    <m/>
  </r>
  <r>
    <x v="287"/>
    <x v="7"/>
    <x v="1"/>
    <m/>
    <m/>
    <m/>
    <x v="3"/>
    <m/>
  </r>
  <r>
    <x v="287"/>
    <x v="7"/>
    <x v="1837"/>
    <n v="3"/>
    <m/>
    <m/>
    <x v="3"/>
    <m/>
  </r>
  <r>
    <x v="288"/>
    <x v="16"/>
    <x v="1838"/>
    <n v="136"/>
    <n v="0"/>
    <n v="0"/>
    <x v="3"/>
    <n v="0"/>
  </r>
  <r>
    <x v="288"/>
    <x v="16"/>
    <x v="1"/>
    <m/>
    <m/>
    <m/>
    <x v="3"/>
    <m/>
  </r>
  <r>
    <x v="288"/>
    <x v="16"/>
    <x v="1839"/>
    <n v="36"/>
    <m/>
    <m/>
    <x v="3"/>
    <m/>
  </r>
  <r>
    <x v="288"/>
    <x v="16"/>
    <x v="1"/>
    <m/>
    <m/>
    <m/>
    <x v="3"/>
    <m/>
  </r>
  <r>
    <x v="288"/>
    <x v="16"/>
    <x v="1840"/>
    <n v="107"/>
    <m/>
    <m/>
    <x v="3"/>
    <m/>
  </r>
  <r>
    <x v="288"/>
    <x v="16"/>
    <x v="1"/>
    <m/>
    <m/>
    <m/>
    <x v="3"/>
    <m/>
  </r>
  <r>
    <x v="288"/>
    <x v="16"/>
    <x v="1841"/>
    <n v="55"/>
    <m/>
    <m/>
    <x v="3"/>
    <m/>
  </r>
  <r>
    <x v="288"/>
    <x v="16"/>
    <x v="1"/>
    <m/>
    <m/>
    <m/>
    <x v="3"/>
    <m/>
  </r>
  <r>
    <x v="288"/>
    <x v="16"/>
    <x v="1842"/>
    <n v="30"/>
    <m/>
    <m/>
    <x v="3"/>
    <m/>
  </r>
  <r>
    <x v="288"/>
    <x v="16"/>
    <x v="1"/>
    <m/>
    <m/>
    <m/>
    <x v="3"/>
    <m/>
  </r>
  <r>
    <x v="288"/>
    <x v="16"/>
    <x v="1843"/>
    <n v="511"/>
    <m/>
    <m/>
    <x v="3"/>
    <m/>
  </r>
  <r>
    <x v="288"/>
    <x v="16"/>
    <x v="1"/>
    <m/>
    <m/>
    <m/>
    <x v="3"/>
    <m/>
  </r>
  <r>
    <x v="288"/>
    <x v="16"/>
    <x v="1844"/>
    <n v="8"/>
    <m/>
    <m/>
    <x v="3"/>
    <m/>
  </r>
  <r>
    <x v="288"/>
    <x v="16"/>
    <x v="1"/>
    <m/>
    <m/>
    <m/>
    <x v="3"/>
    <m/>
  </r>
  <r>
    <x v="288"/>
    <x v="16"/>
    <x v="1845"/>
    <n v="75"/>
    <m/>
    <m/>
    <x v="3"/>
    <m/>
  </r>
  <r>
    <x v="289"/>
    <x v="9"/>
    <x v="1846"/>
    <n v="444"/>
    <n v="12"/>
    <n v="13"/>
    <x v="3"/>
    <n v="125.07692307692308"/>
  </r>
  <r>
    <x v="289"/>
    <x v="9"/>
    <x v="1"/>
    <m/>
    <m/>
    <m/>
    <x v="3"/>
    <m/>
  </r>
  <r>
    <x v="289"/>
    <x v="9"/>
    <x v="1847"/>
    <n v="685"/>
    <m/>
    <m/>
    <x v="3"/>
    <m/>
  </r>
  <r>
    <x v="289"/>
    <x v="9"/>
    <x v="1"/>
    <m/>
    <m/>
    <m/>
    <x v="3"/>
    <m/>
  </r>
  <r>
    <x v="289"/>
    <x v="9"/>
    <x v="1848"/>
    <m/>
    <m/>
    <m/>
    <x v="3"/>
    <m/>
  </r>
  <r>
    <x v="289"/>
    <x v="9"/>
    <x v="1"/>
    <m/>
    <m/>
    <m/>
    <x v="3"/>
    <m/>
  </r>
  <r>
    <x v="289"/>
    <x v="9"/>
    <x v="1849"/>
    <m/>
    <m/>
    <m/>
    <x v="3"/>
    <m/>
  </r>
  <r>
    <x v="289"/>
    <x v="9"/>
    <x v="1"/>
    <m/>
    <m/>
    <m/>
    <x v="3"/>
    <m/>
  </r>
  <r>
    <x v="289"/>
    <x v="9"/>
    <x v="1850"/>
    <n v="47"/>
    <m/>
    <m/>
    <x v="3"/>
    <m/>
  </r>
  <r>
    <x v="289"/>
    <x v="9"/>
    <x v="1"/>
    <m/>
    <m/>
    <m/>
    <x v="3"/>
    <m/>
  </r>
  <r>
    <x v="289"/>
    <x v="9"/>
    <x v="1851"/>
    <n v="29"/>
    <m/>
    <m/>
    <x v="3"/>
    <m/>
  </r>
  <r>
    <x v="289"/>
    <x v="9"/>
    <x v="1"/>
    <m/>
    <m/>
    <m/>
    <x v="3"/>
    <m/>
  </r>
  <r>
    <x v="289"/>
    <x v="9"/>
    <x v="1852"/>
    <n v="346"/>
    <m/>
    <m/>
    <x v="3"/>
    <m/>
  </r>
  <r>
    <x v="289"/>
    <x v="9"/>
    <x v="1"/>
    <m/>
    <m/>
    <m/>
    <x v="3"/>
    <m/>
  </r>
  <r>
    <x v="289"/>
    <x v="9"/>
    <x v="1853"/>
    <n v="37"/>
    <m/>
    <m/>
    <x v="3"/>
    <m/>
  </r>
  <r>
    <x v="289"/>
    <x v="9"/>
    <x v="1"/>
    <m/>
    <m/>
    <m/>
    <x v="3"/>
    <m/>
  </r>
  <r>
    <x v="289"/>
    <x v="9"/>
    <x v="1854"/>
    <n v="34"/>
    <m/>
    <m/>
    <x v="3"/>
    <m/>
  </r>
  <r>
    <x v="289"/>
    <x v="9"/>
    <x v="1"/>
    <m/>
    <m/>
    <m/>
    <x v="3"/>
    <m/>
  </r>
  <r>
    <x v="289"/>
    <x v="9"/>
    <x v="1855"/>
    <n v="4"/>
    <m/>
    <m/>
    <x v="3"/>
    <m/>
  </r>
  <r>
    <x v="290"/>
    <x v="9"/>
    <x v="1856"/>
    <n v="299"/>
    <n v="4"/>
    <n v="6"/>
    <x v="3"/>
    <n v="239.5"/>
  </r>
  <r>
    <x v="290"/>
    <x v="9"/>
    <x v="1"/>
    <m/>
    <m/>
    <m/>
    <x v="3"/>
    <m/>
  </r>
  <r>
    <x v="290"/>
    <x v="9"/>
    <x v="1857"/>
    <n v="820"/>
    <m/>
    <m/>
    <x v="3"/>
    <m/>
  </r>
  <r>
    <x v="290"/>
    <x v="9"/>
    <x v="1"/>
    <m/>
    <m/>
    <m/>
    <x v="3"/>
    <m/>
  </r>
  <r>
    <x v="290"/>
    <x v="9"/>
    <x v="1858"/>
    <m/>
    <m/>
    <m/>
    <x v="3"/>
    <m/>
  </r>
  <r>
    <x v="290"/>
    <x v="9"/>
    <x v="1"/>
    <m/>
    <m/>
    <m/>
    <x v="3"/>
    <m/>
  </r>
  <r>
    <x v="290"/>
    <x v="9"/>
    <x v="1859"/>
    <m/>
    <m/>
    <m/>
    <x v="3"/>
    <m/>
  </r>
  <r>
    <x v="290"/>
    <x v="9"/>
    <x v="1860"/>
    <n v="53"/>
    <m/>
    <m/>
    <x v="3"/>
    <m/>
  </r>
  <r>
    <x v="290"/>
    <x v="9"/>
    <x v="1"/>
    <m/>
    <m/>
    <m/>
    <x v="3"/>
    <m/>
  </r>
  <r>
    <x v="290"/>
    <x v="9"/>
    <x v="1861"/>
    <n v="39"/>
    <m/>
    <m/>
    <x v="3"/>
    <m/>
  </r>
  <r>
    <x v="290"/>
    <x v="9"/>
    <x v="1862"/>
    <n v="40"/>
    <m/>
    <m/>
    <x v="3"/>
    <m/>
  </r>
  <r>
    <x v="290"/>
    <x v="9"/>
    <x v="1863"/>
    <n v="109"/>
    <m/>
    <m/>
    <x v="3"/>
    <m/>
  </r>
  <r>
    <x v="290"/>
    <x v="9"/>
    <x v="1864"/>
    <n v="77"/>
    <m/>
    <m/>
    <x v="3"/>
    <m/>
  </r>
  <r>
    <x v="290"/>
    <x v="9"/>
    <x v="1"/>
    <m/>
    <m/>
    <m/>
    <x v="3"/>
    <m/>
  </r>
  <r>
    <x v="290"/>
    <x v="9"/>
    <x v="1"/>
    <m/>
    <m/>
    <m/>
    <x v="3"/>
    <m/>
  </r>
  <r>
    <x v="291"/>
    <x v="3"/>
    <x v="1865"/>
    <n v="37"/>
    <n v="0"/>
    <n v="1"/>
    <x v="3"/>
    <n v="477"/>
  </r>
  <r>
    <x v="291"/>
    <x v="3"/>
    <x v="1"/>
    <m/>
    <m/>
    <m/>
    <x v="3"/>
    <m/>
  </r>
  <r>
    <x v="291"/>
    <x v="3"/>
    <x v="1866"/>
    <n v="18"/>
    <m/>
    <m/>
    <x v="3"/>
    <m/>
  </r>
  <r>
    <x v="291"/>
    <x v="3"/>
    <x v="1"/>
    <m/>
    <m/>
    <m/>
    <x v="3"/>
    <m/>
  </r>
  <r>
    <x v="291"/>
    <x v="3"/>
    <x v="1867"/>
    <n v="68"/>
    <m/>
    <m/>
    <x v="3"/>
    <m/>
  </r>
  <r>
    <x v="291"/>
    <x v="3"/>
    <x v="1"/>
    <m/>
    <m/>
    <m/>
    <x v="3"/>
    <m/>
  </r>
  <r>
    <x v="291"/>
    <x v="3"/>
    <x v="1868"/>
    <n v="42"/>
    <m/>
    <m/>
    <x v="3"/>
    <m/>
  </r>
  <r>
    <x v="291"/>
    <x v="3"/>
    <x v="1"/>
    <m/>
    <m/>
    <m/>
    <x v="3"/>
    <m/>
  </r>
  <r>
    <x v="291"/>
    <x v="3"/>
    <x v="1869"/>
    <n v="24"/>
    <m/>
    <m/>
    <x v="3"/>
    <m/>
  </r>
  <r>
    <x v="291"/>
    <x v="3"/>
    <x v="1"/>
    <m/>
    <m/>
    <m/>
    <x v="3"/>
    <m/>
  </r>
  <r>
    <x v="291"/>
    <x v="3"/>
    <x v="1870"/>
    <n v="269"/>
    <m/>
    <m/>
    <x v="3"/>
    <m/>
  </r>
  <r>
    <x v="291"/>
    <x v="3"/>
    <x v="1"/>
    <m/>
    <m/>
    <m/>
    <x v="3"/>
    <m/>
  </r>
  <r>
    <x v="291"/>
    <x v="3"/>
    <x v="1871"/>
    <n v="17"/>
    <m/>
    <m/>
    <x v="3"/>
    <m/>
  </r>
  <r>
    <x v="291"/>
    <x v="3"/>
    <x v="1"/>
    <m/>
    <m/>
    <m/>
    <x v="3"/>
    <m/>
  </r>
  <r>
    <x v="291"/>
    <x v="3"/>
    <x v="1872"/>
    <n v="2"/>
    <m/>
    <m/>
    <x v="3"/>
    <m/>
  </r>
  <r>
    <x v="291"/>
    <x v="3"/>
    <x v="1"/>
    <m/>
    <m/>
    <m/>
    <x v="3"/>
    <m/>
  </r>
  <r>
    <x v="291"/>
    <x v="3"/>
    <x v="1873"/>
    <m/>
    <m/>
    <m/>
    <x v="3"/>
    <m/>
  </r>
  <r>
    <x v="291"/>
    <x v="3"/>
    <x v="1"/>
    <m/>
    <m/>
    <m/>
    <x v="3"/>
    <m/>
  </r>
  <r>
    <x v="291"/>
    <x v="3"/>
    <x v="1874"/>
    <m/>
    <m/>
    <m/>
    <x v="3"/>
    <m/>
  </r>
  <r>
    <x v="291"/>
    <x v="3"/>
    <x v="1"/>
    <m/>
    <m/>
    <m/>
    <x v="3"/>
    <m/>
  </r>
  <r>
    <x v="291"/>
    <x v="3"/>
    <x v="1875"/>
    <m/>
    <m/>
    <m/>
    <x v="3"/>
    <m/>
  </r>
  <r>
    <x v="292"/>
    <x v="11"/>
    <x v="1876"/>
    <n v="311"/>
    <n v="0"/>
    <n v="2"/>
    <x v="3"/>
    <n v="1072.5"/>
  </r>
  <r>
    <x v="292"/>
    <x v="11"/>
    <x v="1877"/>
    <n v="53"/>
    <m/>
    <m/>
    <x v="3"/>
    <m/>
  </r>
  <r>
    <x v="292"/>
    <x v="11"/>
    <x v="1878"/>
    <n v="40"/>
    <m/>
    <m/>
    <x v="3"/>
    <m/>
  </r>
  <r>
    <x v="292"/>
    <x v="11"/>
    <x v="1879"/>
    <n v="97"/>
    <m/>
    <m/>
    <x v="3"/>
    <m/>
  </r>
  <r>
    <x v="292"/>
    <x v="11"/>
    <x v="1880"/>
    <n v="214"/>
    <m/>
    <m/>
    <x v="3"/>
    <m/>
  </r>
  <r>
    <x v="292"/>
    <x v="11"/>
    <x v="1881"/>
    <n v="1430"/>
    <m/>
    <m/>
    <x v="3"/>
    <m/>
  </r>
  <r>
    <x v="292"/>
    <x v="11"/>
    <x v="1882"/>
    <m/>
    <m/>
    <m/>
    <x v="3"/>
    <m/>
  </r>
  <r>
    <x v="292"/>
    <x v="11"/>
    <x v="1"/>
    <m/>
    <m/>
    <m/>
    <x v="3"/>
    <m/>
  </r>
  <r>
    <x v="293"/>
    <x v="16"/>
    <x v="1883"/>
    <n v="211"/>
    <n v="1"/>
    <n v="2"/>
    <x v="3"/>
    <n v="416"/>
  </r>
  <r>
    <x v="293"/>
    <x v="16"/>
    <x v="1"/>
    <m/>
    <m/>
    <m/>
    <x v="3"/>
    <m/>
  </r>
  <r>
    <x v="293"/>
    <x v="16"/>
    <x v="1884"/>
    <n v="16"/>
    <m/>
    <m/>
    <x v="3"/>
    <m/>
  </r>
  <r>
    <x v="293"/>
    <x v="16"/>
    <x v="1"/>
    <m/>
    <m/>
    <m/>
    <x v="3"/>
    <m/>
  </r>
  <r>
    <x v="293"/>
    <x v="16"/>
    <x v="1885"/>
    <n v="105"/>
    <m/>
    <m/>
    <x v="3"/>
    <m/>
  </r>
  <r>
    <x v="293"/>
    <x v="16"/>
    <x v="1"/>
    <m/>
    <m/>
    <m/>
    <x v="3"/>
    <m/>
  </r>
  <r>
    <x v="293"/>
    <x v="16"/>
    <x v="1886"/>
    <n v="40"/>
    <m/>
    <m/>
    <x v="3"/>
    <m/>
  </r>
  <r>
    <x v="293"/>
    <x v="16"/>
    <x v="1"/>
    <m/>
    <m/>
    <m/>
    <x v="3"/>
    <m/>
  </r>
  <r>
    <x v="293"/>
    <x v="16"/>
    <x v="1887"/>
    <n v="25"/>
    <m/>
    <m/>
    <x v="3"/>
    <m/>
  </r>
  <r>
    <x v="293"/>
    <x v="16"/>
    <x v="1"/>
    <m/>
    <m/>
    <m/>
    <x v="3"/>
    <m/>
  </r>
  <r>
    <x v="293"/>
    <x v="16"/>
    <x v="1888"/>
    <n v="399"/>
    <m/>
    <m/>
    <x v="3"/>
    <m/>
  </r>
  <r>
    <x v="293"/>
    <x v="16"/>
    <x v="1"/>
    <m/>
    <m/>
    <m/>
    <x v="3"/>
    <m/>
  </r>
  <r>
    <x v="293"/>
    <x v="16"/>
    <x v="1889"/>
    <n v="4"/>
    <m/>
    <m/>
    <x v="3"/>
    <m/>
  </r>
  <r>
    <x v="293"/>
    <x v="16"/>
    <x v="1"/>
    <m/>
    <m/>
    <m/>
    <x v="3"/>
    <m/>
  </r>
  <r>
    <x v="293"/>
    <x v="16"/>
    <x v="1890"/>
    <m/>
    <m/>
    <m/>
    <x v="3"/>
    <m/>
  </r>
  <r>
    <x v="293"/>
    <x v="16"/>
    <x v="1"/>
    <m/>
    <m/>
    <m/>
    <x v="3"/>
    <m/>
  </r>
  <r>
    <x v="293"/>
    <x v="16"/>
    <x v="1891"/>
    <m/>
    <m/>
    <m/>
    <x v="3"/>
    <m/>
  </r>
  <r>
    <x v="293"/>
    <x v="16"/>
    <x v="1"/>
    <m/>
    <m/>
    <m/>
    <x v="3"/>
    <m/>
  </r>
  <r>
    <x v="293"/>
    <x v="16"/>
    <x v="1892"/>
    <n v="32"/>
    <m/>
    <m/>
    <x v="3"/>
    <m/>
  </r>
  <r>
    <x v="293"/>
    <x v="16"/>
    <x v="1"/>
    <m/>
    <m/>
    <m/>
    <x v="3"/>
    <m/>
  </r>
  <r>
    <x v="293"/>
    <x v="16"/>
    <x v="1893"/>
    <m/>
    <m/>
    <m/>
    <x v="3"/>
    <m/>
  </r>
  <r>
    <x v="294"/>
    <x v="12"/>
    <x v="1894"/>
    <n v="496"/>
    <n v="2"/>
    <n v="2"/>
    <x v="3"/>
    <n v="285.5"/>
  </r>
  <r>
    <x v="294"/>
    <x v="12"/>
    <x v="1"/>
    <m/>
    <m/>
    <m/>
    <x v="3"/>
    <m/>
  </r>
  <r>
    <x v="294"/>
    <x v="12"/>
    <x v="1895"/>
    <m/>
    <m/>
    <m/>
    <x v="3"/>
    <m/>
  </r>
  <r>
    <x v="294"/>
    <x v="12"/>
    <x v="1"/>
    <m/>
    <m/>
    <m/>
    <x v="3"/>
    <m/>
  </r>
  <r>
    <x v="294"/>
    <x v="12"/>
    <x v="1896"/>
    <n v="17"/>
    <m/>
    <m/>
    <x v="3"/>
    <m/>
  </r>
  <r>
    <x v="294"/>
    <x v="12"/>
    <x v="1"/>
    <m/>
    <m/>
    <m/>
    <x v="3"/>
    <m/>
  </r>
  <r>
    <x v="294"/>
    <x v="12"/>
    <x v="1897"/>
    <m/>
    <m/>
    <m/>
    <x v="3"/>
    <m/>
  </r>
  <r>
    <x v="294"/>
    <x v="12"/>
    <x v="1"/>
    <m/>
    <m/>
    <m/>
    <x v="3"/>
    <m/>
  </r>
  <r>
    <x v="294"/>
    <x v="12"/>
    <x v="1898"/>
    <n v="14"/>
    <m/>
    <m/>
    <x v="3"/>
    <m/>
  </r>
  <r>
    <x v="294"/>
    <x v="12"/>
    <x v="1"/>
    <m/>
    <m/>
    <m/>
    <x v="3"/>
    <m/>
  </r>
  <r>
    <x v="294"/>
    <x v="12"/>
    <x v="1899"/>
    <n v="38"/>
    <m/>
    <m/>
    <x v="3"/>
    <m/>
  </r>
  <r>
    <x v="294"/>
    <x v="12"/>
    <x v="1900"/>
    <n v="6"/>
    <m/>
    <m/>
    <x v="3"/>
    <m/>
  </r>
  <r>
    <x v="294"/>
    <x v="12"/>
    <x v="1"/>
    <m/>
    <m/>
    <m/>
    <x v="3"/>
    <m/>
  </r>
  <r>
    <x v="294"/>
    <x v="12"/>
    <x v="1901"/>
    <m/>
    <m/>
    <m/>
    <x v="3"/>
    <m/>
  </r>
  <r>
    <x v="295"/>
    <x v="12"/>
    <x v="1902"/>
    <n v="46"/>
    <n v="13"/>
    <n v="26"/>
    <x v="3"/>
    <n v="61.230769230769234"/>
  </r>
  <r>
    <x v="295"/>
    <x v="12"/>
    <x v="1"/>
    <m/>
    <m/>
    <m/>
    <x v="3"/>
    <m/>
  </r>
  <r>
    <x v="295"/>
    <x v="12"/>
    <x v="1903"/>
    <n v="849"/>
    <m/>
    <m/>
    <x v="3"/>
    <m/>
  </r>
  <r>
    <x v="295"/>
    <x v="12"/>
    <x v="1"/>
    <m/>
    <m/>
    <m/>
    <x v="3"/>
    <m/>
  </r>
  <r>
    <x v="295"/>
    <x v="12"/>
    <x v="1904"/>
    <n v="28"/>
    <m/>
    <m/>
    <x v="3"/>
    <m/>
  </r>
  <r>
    <x v="295"/>
    <x v="12"/>
    <x v="1"/>
    <m/>
    <m/>
    <m/>
    <x v="3"/>
    <m/>
  </r>
  <r>
    <x v="295"/>
    <x v="12"/>
    <x v="1905"/>
    <n v="138"/>
    <m/>
    <m/>
    <x v="3"/>
    <m/>
  </r>
  <r>
    <x v="295"/>
    <x v="12"/>
    <x v="1"/>
    <m/>
    <m/>
    <m/>
    <x v="3"/>
    <m/>
  </r>
  <r>
    <x v="295"/>
    <x v="12"/>
    <x v="1906"/>
    <n v="363"/>
    <m/>
    <m/>
    <x v="3"/>
    <m/>
  </r>
  <r>
    <x v="295"/>
    <x v="12"/>
    <x v="1"/>
    <m/>
    <m/>
    <m/>
    <x v="3"/>
    <m/>
  </r>
  <r>
    <x v="295"/>
    <x v="12"/>
    <x v="1907"/>
    <n v="91"/>
    <m/>
    <m/>
    <x v="3"/>
    <m/>
  </r>
  <r>
    <x v="295"/>
    <x v="12"/>
    <x v="1"/>
    <m/>
    <m/>
    <m/>
    <x v="3"/>
    <m/>
  </r>
  <r>
    <x v="295"/>
    <x v="12"/>
    <x v="1908"/>
    <n v="38"/>
    <m/>
    <m/>
    <x v="3"/>
    <m/>
  </r>
  <r>
    <x v="295"/>
    <x v="12"/>
    <x v="1"/>
    <m/>
    <m/>
    <m/>
    <x v="3"/>
    <m/>
  </r>
  <r>
    <x v="295"/>
    <x v="12"/>
    <x v="1909"/>
    <n v="39"/>
    <m/>
    <m/>
    <x v="3"/>
    <m/>
  </r>
  <r>
    <x v="295"/>
    <x v="12"/>
    <x v="1"/>
    <m/>
    <m/>
    <m/>
    <x v="3"/>
    <m/>
  </r>
  <r>
    <x v="295"/>
    <x v="12"/>
    <x v="1910"/>
    <m/>
    <m/>
    <m/>
    <x v="3"/>
    <m/>
  </r>
  <r>
    <x v="295"/>
    <x v="12"/>
    <x v="1"/>
    <m/>
    <m/>
    <m/>
    <x v="3"/>
    <m/>
  </r>
  <r>
    <x v="295"/>
    <x v="12"/>
    <x v="1911"/>
    <m/>
    <m/>
    <m/>
    <x v="3"/>
    <m/>
  </r>
  <r>
    <x v="295"/>
    <x v="12"/>
    <x v="1"/>
    <m/>
    <m/>
    <m/>
    <x v="3"/>
    <m/>
  </r>
  <r>
    <x v="295"/>
    <x v="12"/>
    <x v="1912"/>
    <m/>
    <m/>
    <m/>
    <x v="3"/>
    <m/>
  </r>
  <r>
    <x v="295"/>
    <x v="12"/>
    <x v="1"/>
    <m/>
    <m/>
    <m/>
    <x v="3"/>
    <m/>
  </r>
  <r>
    <x v="295"/>
    <x v="12"/>
    <x v="1"/>
    <m/>
    <m/>
    <m/>
    <x v="3"/>
    <m/>
  </r>
  <r>
    <x v="296"/>
    <x v="16"/>
    <x v="1913"/>
    <n v="27"/>
    <n v="0"/>
    <n v="0"/>
    <x v="3"/>
    <n v="0"/>
  </r>
  <r>
    <x v="296"/>
    <x v="16"/>
    <x v="1"/>
    <m/>
    <m/>
    <m/>
    <x v="3"/>
    <m/>
  </r>
  <r>
    <x v="296"/>
    <x v="16"/>
    <x v="1914"/>
    <n v="5"/>
    <m/>
    <m/>
    <x v="3"/>
    <m/>
  </r>
  <r>
    <x v="296"/>
    <x v="16"/>
    <x v="1"/>
    <m/>
    <m/>
    <m/>
    <x v="3"/>
    <m/>
  </r>
  <r>
    <x v="296"/>
    <x v="16"/>
    <x v="1915"/>
    <n v="17"/>
    <m/>
    <m/>
    <x v="3"/>
    <m/>
  </r>
  <r>
    <x v="296"/>
    <x v="16"/>
    <x v="1"/>
    <m/>
    <m/>
    <m/>
    <x v="3"/>
    <m/>
  </r>
  <r>
    <x v="296"/>
    <x v="16"/>
    <x v="1916"/>
    <n v="39"/>
    <m/>
    <m/>
    <x v="3"/>
    <m/>
  </r>
  <r>
    <x v="296"/>
    <x v="16"/>
    <x v="1"/>
    <m/>
    <m/>
    <m/>
    <x v="3"/>
    <m/>
  </r>
  <r>
    <x v="296"/>
    <x v="16"/>
    <x v="1917"/>
    <n v="12"/>
    <m/>
    <m/>
    <x v="3"/>
    <m/>
  </r>
  <r>
    <x v="296"/>
    <x v="16"/>
    <x v="1"/>
    <m/>
    <m/>
    <m/>
    <x v="3"/>
    <m/>
  </r>
  <r>
    <x v="296"/>
    <x v="16"/>
    <x v="1918"/>
    <n v="16"/>
    <m/>
    <m/>
    <x v="3"/>
    <m/>
  </r>
  <r>
    <x v="296"/>
    <x v="16"/>
    <x v="1"/>
    <m/>
    <m/>
    <m/>
    <x v="3"/>
    <m/>
  </r>
  <r>
    <x v="296"/>
    <x v="16"/>
    <x v="1919"/>
    <n v="94"/>
    <m/>
    <m/>
    <x v="3"/>
    <m/>
  </r>
  <r>
    <x v="296"/>
    <x v="16"/>
    <x v="1"/>
    <m/>
    <m/>
    <m/>
    <x v="3"/>
    <m/>
  </r>
  <r>
    <x v="296"/>
    <x v="16"/>
    <x v="1920"/>
    <m/>
    <m/>
    <m/>
    <x v="3"/>
    <m/>
  </r>
  <r>
    <x v="297"/>
    <x v="17"/>
    <x v="1921"/>
    <n v="97"/>
    <n v="0"/>
    <n v="0"/>
    <x v="3"/>
    <n v="0"/>
  </r>
  <r>
    <x v="297"/>
    <x v="17"/>
    <x v="1"/>
    <m/>
    <m/>
    <m/>
    <x v="3"/>
    <m/>
  </r>
  <r>
    <x v="297"/>
    <x v="17"/>
    <x v="1922"/>
    <n v="11"/>
    <m/>
    <m/>
    <x v="3"/>
    <m/>
  </r>
  <r>
    <x v="297"/>
    <x v="17"/>
    <x v="1"/>
    <m/>
    <m/>
    <m/>
    <x v="3"/>
    <m/>
  </r>
  <r>
    <x v="297"/>
    <x v="17"/>
    <x v="1923"/>
    <n v="34"/>
    <m/>
    <m/>
    <x v="3"/>
    <m/>
  </r>
  <r>
    <x v="297"/>
    <x v="17"/>
    <x v="1"/>
    <m/>
    <m/>
    <m/>
    <x v="3"/>
    <m/>
  </r>
  <r>
    <x v="297"/>
    <x v="17"/>
    <x v="1924"/>
    <n v="32"/>
    <m/>
    <m/>
    <x v="3"/>
    <m/>
  </r>
  <r>
    <x v="297"/>
    <x v="17"/>
    <x v="1"/>
    <m/>
    <m/>
    <m/>
    <x v="3"/>
    <m/>
  </r>
  <r>
    <x v="297"/>
    <x v="17"/>
    <x v="1925"/>
    <n v="31"/>
    <m/>
    <m/>
    <x v="3"/>
    <m/>
  </r>
  <r>
    <x v="297"/>
    <x v="17"/>
    <x v="1"/>
    <m/>
    <m/>
    <m/>
    <x v="3"/>
    <m/>
  </r>
  <r>
    <x v="297"/>
    <x v="17"/>
    <x v="1926"/>
    <n v="324"/>
    <m/>
    <m/>
    <x v="3"/>
    <m/>
  </r>
  <r>
    <x v="297"/>
    <x v="17"/>
    <x v="1"/>
    <m/>
    <m/>
    <m/>
    <x v="3"/>
    <m/>
  </r>
  <r>
    <x v="297"/>
    <x v="17"/>
    <x v="1927"/>
    <m/>
    <m/>
    <m/>
    <x v="3"/>
    <m/>
  </r>
  <r>
    <x v="297"/>
    <x v="17"/>
    <x v="1"/>
    <m/>
    <m/>
    <m/>
    <x v="3"/>
    <m/>
  </r>
  <r>
    <x v="297"/>
    <x v="17"/>
    <x v="1928"/>
    <m/>
    <m/>
    <m/>
    <x v="3"/>
    <m/>
  </r>
  <r>
    <x v="297"/>
    <x v="17"/>
    <x v="1"/>
    <m/>
    <m/>
    <m/>
    <x v="3"/>
    <m/>
  </r>
  <r>
    <x v="297"/>
    <x v="17"/>
    <x v="1929"/>
    <m/>
    <m/>
    <m/>
    <x v="3"/>
    <m/>
  </r>
  <r>
    <x v="297"/>
    <x v="17"/>
    <x v="1"/>
    <m/>
    <m/>
    <m/>
    <x v="3"/>
    <m/>
  </r>
  <r>
    <x v="297"/>
    <x v="17"/>
    <x v="1930"/>
    <n v="24"/>
    <m/>
    <m/>
    <x v="3"/>
    <m/>
  </r>
  <r>
    <x v="297"/>
    <x v="17"/>
    <x v="1"/>
    <m/>
    <m/>
    <m/>
    <x v="3"/>
    <m/>
  </r>
  <r>
    <x v="297"/>
    <x v="17"/>
    <x v="1931"/>
    <m/>
    <m/>
    <m/>
    <x v="3"/>
    <m/>
  </r>
  <r>
    <x v="297"/>
    <x v="17"/>
    <x v="1"/>
    <m/>
    <m/>
    <m/>
    <x v="3"/>
    <m/>
  </r>
  <r>
    <x v="297"/>
    <x v="17"/>
    <x v="1"/>
    <m/>
    <m/>
    <m/>
    <x v="3"/>
    <m/>
  </r>
  <r>
    <x v="297"/>
    <x v="17"/>
    <x v="1932"/>
    <m/>
    <m/>
    <m/>
    <x v="3"/>
    <m/>
  </r>
  <r>
    <x v="298"/>
    <x v="4"/>
    <x v="1933"/>
    <m/>
    <n v="0"/>
    <n v="0"/>
    <x v="3"/>
    <n v="0"/>
  </r>
  <r>
    <x v="298"/>
    <x v="4"/>
    <x v="1"/>
    <m/>
    <m/>
    <m/>
    <x v="3"/>
    <m/>
  </r>
  <r>
    <x v="298"/>
    <x v="4"/>
    <x v="1934"/>
    <n v="12"/>
    <m/>
    <m/>
    <x v="3"/>
    <m/>
  </r>
  <r>
    <x v="298"/>
    <x v="4"/>
    <x v="1"/>
    <m/>
    <m/>
    <m/>
    <x v="3"/>
    <m/>
  </r>
  <r>
    <x v="298"/>
    <x v="4"/>
    <x v="1935"/>
    <n v="14"/>
    <m/>
    <m/>
    <x v="3"/>
    <m/>
  </r>
  <r>
    <x v="298"/>
    <x v="4"/>
    <x v="1"/>
    <m/>
    <m/>
    <m/>
    <x v="3"/>
    <m/>
  </r>
  <r>
    <x v="298"/>
    <x v="4"/>
    <x v="1936"/>
    <n v="35"/>
    <m/>
    <m/>
    <x v="3"/>
    <m/>
  </r>
  <r>
    <x v="298"/>
    <x v="4"/>
    <x v="1"/>
    <m/>
    <m/>
    <m/>
    <x v="3"/>
    <m/>
  </r>
  <r>
    <x v="298"/>
    <x v="4"/>
    <x v="1937"/>
    <n v="23"/>
    <m/>
    <m/>
    <x v="3"/>
    <m/>
  </r>
  <r>
    <x v="298"/>
    <x v="4"/>
    <x v="1"/>
    <m/>
    <m/>
    <m/>
    <x v="3"/>
    <m/>
  </r>
  <r>
    <x v="298"/>
    <x v="4"/>
    <x v="1938"/>
    <n v="21"/>
    <m/>
    <m/>
    <x v="3"/>
    <m/>
  </r>
  <r>
    <x v="298"/>
    <x v="4"/>
    <x v="1"/>
    <m/>
    <m/>
    <m/>
    <x v="3"/>
    <m/>
  </r>
  <r>
    <x v="298"/>
    <x v="4"/>
    <x v="1939"/>
    <n v="212"/>
    <m/>
    <m/>
    <x v="3"/>
    <m/>
  </r>
  <r>
    <x v="298"/>
    <x v="4"/>
    <x v="1"/>
    <m/>
    <m/>
    <m/>
    <x v="3"/>
    <m/>
  </r>
  <r>
    <x v="298"/>
    <x v="4"/>
    <x v="1940"/>
    <n v="6"/>
    <m/>
    <m/>
    <x v="3"/>
    <m/>
  </r>
  <r>
    <x v="298"/>
    <x v="4"/>
    <x v="1"/>
    <m/>
    <m/>
    <m/>
    <x v="3"/>
    <m/>
  </r>
  <r>
    <x v="298"/>
    <x v="4"/>
    <x v="1941"/>
    <m/>
    <m/>
    <m/>
    <x v="3"/>
    <m/>
  </r>
  <r>
    <x v="298"/>
    <x v="4"/>
    <x v="1"/>
    <m/>
    <m/>
    <m/>
    <x v="3"/>
    <m/>
  </r>
  <r>
    <x v="298"/>
    <x v="4"/>
    <x v="1942"/>
    <m/>
    <m/>
    <m/>
    <x v="3"/>
    <m/>
  </r>
  <r>
    <x v="298"/>
    <x v="4"/>
    <x v="1"/>
    <m/>
    <m/>
    <m/>
    <x v="3"/>
    <m/>
  </r>
  <r>
    <x v="298"/>
    <x v="4"/>
    <x v="1943"/>
    <m/>
    <m/>
    <m/>
    <x v="3"/>
    <m/>
  </r>
  <r>
    <x v="299"/>
    <x v="1"/>
    <x v="1944"/>
    <n v="241"/>
    <n v="0"/>
    <n v="2"/>
    <x v="3"/>
    <n v="432"/>
  </r>
  <r>
    <x v="299"/>
    <x v="1"/>
    <x v="1945"/>
    <n v="148"/>
    <m/>
    <m/>
    <x v="3"/>
    <m/>
  </r>
  <r>
    <x v="299"/>
    <x v="1"/>
    <x v="1"/>
    <m/>
    <m/>
    <m/>
    <x v="3"/>
    <m/>
  </r>
  <r>
    <x v="299"/>
    <x v="1"/>
    <x v="1946"/>
    <n v="35"/>
    <m/>
    <m/>
    <x v="3"/>
    <m/>
  </r>
  <r>
    <x v="299"/>
    <x v="1"/>
    <x v="1"/>
    <m/>
    <m/>
    <m/>
    <x v="3"/>
    <m/>
  </r>
  <r>
    <x v="299"/>
    <x v="1"/>
    <x v="1947"/>
    <n v="299"/>
    <m/>
    <m/>
    <x v="3"/>
    <m/>
  </r>
  <r>
    <x v="299"/>
    <x v="1"/>
    <x v="1"/>
    <m/>
    <m/>
    <m/>
    <x v="3"/>
    <m/>
  </r>
  <r>
    <x v="299"/>
    <x v="1"/>
    <x v="1948"/>
    <n v="33"/>
    <m/>
    <m/>
    <x v="3"/>
    <m/>
  </r>
  <r>
    <x v="299"/>
    <x v="1"/>
    <x v="1"/>
    <m/>
    <m/>
    <m/>
    <x v="3"/>
    <m/>
  </r>
  <r>
    <x v="299"/>
    <x v="1"/>
    <x v="1949"/>
    <m/>
    <m/>
    <m/>
    <x v="3"/>
    <m/>
  </r>
  <r>
    <x v="299"/>
    <x v="1"/>
    <x v="1"/>
    <m/>
    <m/>
    <m/>
    <x v="3"/>
    <m/>
  </r>
  <r>
    <x v="299"/>
    <x v="1"/>
    <x v="1950"/>
    <n v="42"/>
    <m/>
    <m/>
    <x v="3"/>
    <m/>
  </r>
  <r>
    <x v="299"/>
    <x v="1"/>
    <x v="1"/>
    <m/>
    <m/>
    <m/>
    <x v="3"/>
    <m/>
  </r>
  <r>
    <x v="299"/>
    <x v="1"/>
    <x v="1951"/>
    <n v="43"/>
    <m/>
    <m/>
    <x v="3"/>
    <m/>
  </r>
  <r>
    <x v="299"/>
    <x v="1"/>
    <x v="1"/>
    <m/>
    <m/>
    <m/>
    <x v="3"/>
    <m/>
  </r>
  <r>
    <x v="299"/>
    <x v="1"/>
    <x v="1952"/>
    <m/>
    <m/>
    <m/>
    <x v="3"/>
    <m/>
  </r>
  <r>
    <x v="299"/>
    <x v="1"/>
    <x v="1"/>
    <m/>
    <m/>
    <m/>
    <x v="3"/>
    <m/>
  </r>
  <r>
    <x v="299"/>
    <x v="1"/>
    <x v="1953"/>
    <n v="23"/>
    <m/>
    <m/>
    <x v="3"/>
    <m/>
  </r>
  <r>
    <x v="300"/>
    <x v="13"/>
    <x v="1954"/>
    <n v="139"/>
    <n v="0"/>
    <n v="0"/>
    <x v="3"/>
    <n v="0"/>
  </r>
  <r>
    <x v="300"/>
    <x v="13"/>
    <x v="1"/>
    <m/>
    <m/>
    <m/>
    <x v="3"/>
    <m/>
  </r>
  <r>
    <x v="300"/>
    <x v="13"/>
    <x v="1955"/>
    <n v="26"/>
    <m/>
    <m/>
    <x v="3"/>
    <m/>
  </r>
  <r>
    <x v="300"/>
    <x v="13"/>
    <x v="1"/>
    <m/>
    <m/>
    <m/>
    <x v="3"/>
    <m/>
  </r>
  <r>
    <x v="300"/>
    <x v="13"/>
    <x v="1956"/>
    <n v="92"/>
    <m/>
    <m/>
    <x v="3"/>
    <m/>
  </r>
  <r>
    <x v="300"/>
    <x v="13"/>
    <x v="1"/>
    <m/>
    <m/>
    <m/>
    <x v="3"/>
    <m/>
  </r>
  <r>
    <x v="300"/>
    <x v="13"/>
    <x v="1957"/>
    <n v="57"/>
    <m/>
    <m/>
    <x v="3"/>
    <m/>
  </r>
  <r>
    <x v="300"/>
    <x v="13"/>
    <x v="1"/>
    <m/>
    <m/>
    <m/>
    <x v="3"/>
    <m/>
  </r>
  <r>
    <x v="300"/>
    <x v="13"/>
    <x v="1958"/>
    <n v="45"/>
    <m/>
    <m/>
    <x v="3"/>
    <m/>
  </r>
  <r>
    <x v="300"/>
    <x v="13"/>
    <x v="1"/>
    <m/>
    <m/>
    <m/>
    <x v="3"/>
    <m/>
  </r>
  <r>
    <x v="300"/>
    <x v="13"/>
    <x v="1959"/>
    <n v="327"/>
    <m/>
    <m/>
    <x v="3"/>
    <m/>
  </r>
  <r>
    <x v="300"/>
    <x v="13"/>
    <x v="1"/>
    <m/>
    <m/>
    <m/>
    <x v="3"/>
    <m/>
  </r>
  <r>
    <x v="300"/>
    <x v="13"/>
    <x v="1960"/>
    <n v="12"/>
    <m/>
    <m/>
    <x v="3"/>
    <m/>
  </r>
  <r>
    <x v="300"/>
    <x v="13"/>
    <x v="1"/>
    <m/>
    <m/>
    <m/>
    <x v="3"/>
    <m/>
  </r>
  <r>
    <x v="300"/>
    <x v="13"/>
    <x v="1961"/>
    <m/>
    <m/>
    <m/>
    <x v="3"/>
    <m/>
  </r>
  <r>
    <x v="300"/>
    <x v="13"/>
    <x v="1"/>
    <m/>
    <m/>
    <m/>
    <x v="3"/>
    <m/>
  </r>
  <r>
    <x v="300"/>
    <x v="13"/>
    <x v="1962"/>
    <m/>
    <m/>
    <m/>
    <x v="3"/>
    <m/>
  </r>
  <r>
    <x v="300"/>
    <x v="13"/>
    <x v="1"/>
    <m/>
    <m/>
    <m/>
    <x v="3"/>
    <m/>
  </r>
  <r>
    <x v="300"/>
    <x v="13"/>
    <x v="1963"/>
    <n v="23"/>
    <m/>
    <m/>
    <x v="3"/>
    <m/>
  </r>
  <r>
    <x v="300"/>
    <x v="13"/>
    <x v="1"/>
    <m/>
    <m/>
    <m/>
    <x v="3"/>
    <m/>
  </r>
  <r>
    <x v="300"/>
    <x v="13"/>
    <x v="1964"/>
    <m/>
    <m/>
    <m/>
    <x v="3"/>
    <m/>
  </r>
  <r>
    <x v="301"/>
    <x v="17"/>
    <x v="1965"/>
    <n v="194"/>
    <n v="2"/>
    <n v="4"/>
    <x v="3"/>
    <n v="184.5"/>
  </r>
  <r>
    <x v="301"/>
    <x v="17"/>
    <x v="1"/>
    <m/>
    <m/>
    <m/>
    <x v="3"/>
    <m/>
  </r>
  <r>
    <x v="301"/>
    <x v="17"/>
    <x v="1966"/>
    <n v="22"/>
    <m/>
    <m/>
    <x v="3"/>
    <m/>
  </r>
  <r>
    <x v="301"/>
    <x v="17"/>
    <x v="1"/>
    <m/>
    <m/>
    <m/>
    <x v="3"/>
    <m/>
  </r>
  <r>
    <x v="301"/>
    <x v="17"/>
    <x v="1967"/>
    <n v="18"/>
    <m/>
    <m/>
    <x v="3"/>
    <m/>
  </r>
  <r>
    <x v="301"/>
    <x v="17"/>
    <x v="1"/>
    <m/>
    <m/>
    <m/>
    <x v="3"/>
    <m/>
  </r>
  <r>
    <x v="301"/>
    <x v="17"/>
    <x v="1968"/>
    <n v="64"/>
    <m/>
    <m/>
    <x v="3"/>
    <m/>
  </r>
  <r>
    <x v="301"/>
    <x v="17"/>
    <x v="1"/>
    <m/>
    <m/>
    <m/>
    <x v="3"/>
    <m/>
  </r>
  <r>
    <x v="301"/>
    <x v="17"/>
    <x v="1969"/>
    <n v="34"/>
    <m/>
    <m/>
    <x v="3"/>
    <m/>
  </r>
  <r>
    <x v="301"/>
    <x v="17"/>
    <x v="1"/>
    <m/>
    <m/>
    <m/>
    <x v="3"/>
    <m/>
  </r>
  <r>
    <x v="301"/>
    <x v="17"/>
    <x v="1970"/>
    <n v="24"/>
    <m/>
    <m/>
    <x v="3"/>
    <m/>
  </r>
  <r>
    <x v="301"/>
    <x v="17"/>
    <x v="1"/>
    <m/>
    <m/>
    <m/>
    <x v="3"/>
    <m/>
  </r>
  <r>
    <x v="301"/>
    <x v="17"/>
    <x v="1971"/>
    <n v="371"/>
    <m/>
    <m/>
    <x v="3"/>
    <m/>
  </r>
  <r>
    <x v="301"/>
    <x v="17"/>
    <x v="1"/>
    <m/>
    <m/>
    <m/>
    <x v="3"/>
    <m/>
  </r>
  <r>
    <x v="301"/>
    <x v="17"/>
    <x v="1972"/>
    <n v="11"/>
    <m/>
    <m/>
    <x v="3"/>
    <m/>
  </r>
  <r>
    <x v="301"/>
    <x v="17"/>
    <x v="1"/>
    <m/>
    <m/>
    <m/>
    <x v="3"/>
    <m/>
  </r>
  <r>
    <x v="301"/>
    <x v="17"/>
    <x v="1973"/>
    <m/>
    <m/>
    <m/>
    <x v="3"/>
    <m/>
  </r>
  <r>
    <x v="302"/>
    <x v="16"/>
    <x v="1974"/>
    <n v="87"/>
    <n v="0"/>
    <n v="2"/>
    <x v="3"/>
    <n v="276.5"/>
  </r>
  <r>
    <x v="302"/>
    <x v="16"/>
    <x v="1"/>
    <m/>
    <m/>
    <m/>
    <x v="3"/>
    <m/>
  </r>
  <r>
    <x v="302"/>
    <x v="16"/>
    <x v="1975"/>
    <n v="51"/>
    <m/>
    <m/>
    <x v="3"/>
    <m/>
  </r>
  <r>
    <x v="302"/>
    <x v="16"/>
    <x v="1"/>
    <m/>
    <m/>
    <m/>
    <x v="3"/>
    <m/>
  </r>
  <r>
    <x v="302"/>
    <x v="16"/>
    <x v="1976"/>
    <n v="73"/>
    <m/>
    <m/>
    <x v="3"/>
    <m/>
  </r>
  <r>
    <x v="302"/>
    <x v="16"/>
    <x v="1"/>
    <m/>
    <m/>
    <m/>
    <x v="3"/>
    <m/>
  </r>
  <r>
    <x v="302"/>
    <x v="16"/>
    <x v="1977"/>
    <n v="268"/>
    <m/>
    <m/>
    <x v="3"/>
    <m/>
  </r>
  <r>
    <x v="302"/>
    <x v="16"/>
    <x v="1"/>
    <m/>
    <m/>
    <m/>
    <x v="3"/>
    <m/>
  </r>
  <r>
    <x v="302"/>
    <x v="16"/>
    <x v="1978"/>
    <n v="27"/>
    <m/>
    <m/>
    <x v="3"/>
    <m/>
  </r>
  <r>
    <x v="302"/>
    <x v="16"/>
    <x v="1"/>
    <m/>
    <m/>
    <m/>
    <x v="3"/>
    <m/>
  </r>
  <r>
    <x v="302"/>
    <x v="16"/>
    <x v="1979"/>
    <n v="10"/>
    <m/>
    <m/>
    <x v="3"/>
    <m/>
  </r>
  <r>
    <x v="302"/>
    <x v="16"/>
    <x v="1"/>
    <m/>
    <m/>
    <m/>
    <x v="3"/>
    <m/>
  </r>
  <r>
    <x v="302"/>
    <x v="16"/>
    <x v="1980"/>
    <n v="4"/>
    <m/>
    <m/>
    <x v="3"/>
    <m/>
  </r>
  <r>
    <x v="302"/>
    <x v="16"/>
    <x v="1"/>
    <m/>
    <m/>
    <m/>
    <x v="3"/>
    <m/>
  </r>
  <r>
    <x v="302"/>
    <x v="16"/>
    <x v="1981"/>
    <m/>
    <m/>
    <m/>
    <x v="3"/>
    <m/>
  </r>
  <r>
    <x v="302"/>
    <x v="16"/>
    <x v="1"/>
    <m/>
    <m/>
    <m/>
    <x v="3"/>
    <m/>
  </r>
  <r>
    <x v="302"/>
    <x v="16"/>
    <x v="1982"/>
    <m/>
    <m/>
    <m/>
    <x v="3"/>
    <m/>
  </r>
  <r>
    <x v="302"/>
    <x v="16"/>
    <x v="1"/>
    <m/>
    <m/>
    <m/>
    <x v="3"/>
    <m/>
  </r>
  <r>
    <x v="302"/>
    <x v="16"/>
    <x v="1983"/>
    <n v="33"/>
    <m/>
    <m/>
    <x v="3"/>
    <m/>
  </r>
  <r>
    <x v="302"/>
    <x v="16"/>
    <x v="1"/>
    <m/>
    <m/>
    <m/>
    <x v="3"/>
    <m/>
  </r>
  <r>
    <x v="302"/>
    <x v="16"/>
    <x v="1984"/>
    <m/>
    <m/>
    <m/>
    <x v="3"/>
    <m/>
  </r>
  <r>
    <x v="303"/>
    <x v="6"/>
    <x v="1"/>
    <n v="199"/>
    <n v="0"/>
    <n v="0"/>
    <x v="3"/>
    <n v="0"/>
  </r>
  <r>
    <x v="303"/>
    <x v="6"/>
    <x v="1985"/>
    <m/>
    <m/>
    <m/>
    <x v="3"/>
    <m/>
  </r>
  <r>
    <x v="303"/>
    <x v="6"/>
    <x v="1"/>
    <m/>
    <m/>
    <m/>
    <x v="3"/>
    <m/>
  </r>
  <r>
    <x v="303"/>
    <x v="6"/>
    <x v="1986"/>
    <m/>
    <m/>
    <m/>
    <x v="3"/>
    <m/>
  </r>
  <r>
    <x v="303"/>
    <x v="6"/>
    <x v="1"/>
    <m/>
    <m/>
    <m/>
    <x v="3"/>
    <m/>
  </r>
  <r>
    <x v="303"/>
    <x v="6"/>
    <x v="1987"/>
    <m/>
    <m/>
    <m/>
    <x v="3"/>
    <m/>
  </r>
  <r>
    <x v="303"/>
    <x v="6"/>
    <x v="1"/>
    <m/>
    <m/>
    <m/>
    <x v="3"/>
    <m/>
  </r>
  <r>
    <x v="303"/>
    <x v="6"/>
    <x v="1988"/>
    <n v="614"/>
    <m/>
    <m/>
    <x v="3"/>
    <m/>
  </r>
  <r>
    <x v="303"/>
    <x v="6"/>
    <x v="1"/>
    <m/>
    <m/>
    <m/>
    <x v="3"/>
    <m/>
  </r>
  <r>
    <x v="303"/>
    <x v="6"/>
    <x v="1989"/>
    <n v="35"/>
    <m/>
    <m/>
    <x v="3"/>
    <m/>
  </r>
  <r>
    <x v="303"/>
    <x v="6"/>
    <x v="1"/>
    <m/>
    <m/>
    <m/>
    <x v="3"/>
    <m/>
  </r>
  <r>
    <x v="303"/>
    <x v="6"/>
    <x v="1990"/>
    <n v="87"/>
    <m/>
    <m/>
    <x v="3"/>
    <m/>
  </r>
  <r>
    <x v="303"/>
    <x v="6"/>
    <x v="1"/>
    <m/>
    <m/>
    <m/>
    <x v="3"/>
    <m/>
  </r>
  <r>
    <x v="303"/>
    <x v="6"/>
    <x v="1991"/>
    <n v="199"/>
    <m/>
    <m/>
    <x v="3"/>
    <m/>
  </r>
  <r>
    <x v="303"/>
    <x v="6"/>
    <x v="1"/>
    <m/>
    <m/>
    <m/>
    <x v="3"/>
    <m/>
  </r>
  <r>
    <x v="303"/>
    <x v="6"/>
    <x v="1992"/>
    <n v="38"/>
    <m/>
    <m/>
    <x v="3"/>
    <m/>
  </r>
  <r>
    <x v="303"/>
    <x v="6"/>
    <x v="1993"/>
    <m/>
    <m/>
    <m/>
    <x v="3"/>
    <m/>
  </r>
  <r>
    <x v="303"/>
    <x v="6"/>
    <x v="1994"/>
    <n v="6"/>
    <m/>
    <m/>
    <x v="3"/>
    <m/>
  </r>
  <r>
    <x v="303"/>
    <x v="6"/>
    <x v="1995"/>
    <n v="24"/>
    <m/>
    <m/>
    <x v="3"/>
    <m/>
  </r>
  <r>
    <x v="303"/>
    <x v="6"/>
    <x v="1"/>
    <m/>
    <m/>
    <m/>
    <x v="3"/>
    <m/>
  </r>
  <r>
    <x v="303"/>
    <x v="6"/>
    <x v="1996"/>
    <m/>
    <m/>
    <m/>
    <x v="3"/>
    <m/>
  </r>
  <r>
    <x v="304"/>
    <x v="6"/>
    <x v="1997"/>
    <n v="486"/>
    <n v="8"/>
    <n v="12"/>
    <x v="3"/>
    <n v="182.58333333333334"/>
  </r>
  <r>
    <x v="304"/>
    <x v="6"/>
    <x v="1998"/>
    <n v="289"/>
    <m/>
    <m/>
    <x v="3"/>
    <m/>
  </r>
  <r>
    <x v="304"/>
    <x v="6"/>
    <x v="1999"/>
    <n v="86"/>
    <m/>
    <m/>
    <x v="3"/>
    <m/>
  </r>
  <r>
    <x v="304"/>
    <x v="6"/>
    <x v="2000"/>
    <n v="16"/>
    <m/>
    <m/>
    <x v="3"/>
    <m/>
  </r>
  <r>
    <x v="304"/>
    <x v="6"/>
    <x v="2001"/>
    <n v="1041"/>
    <m/>
    <m/>
    <x v="3"/>
    <m/>
  </r>
  <r>
    <x v="304"/>
    <x v="6"/>
    <x v="2002"/>
    <m/>
    <m/>
    <m/>
    <x v="3"/>
    <m/>
  </r>
  <r>
    <x v="304"/>
    <x v="6"/>
    <x v="2003"/>
    <m/>
    <m/>
    <m/>
    <x v="3"/>
    <m/>
  </r>
  <r>
    <x v="304"/>
    <x v="6"/>
    <x v="2004"/>
    <n v="148"/>
    <m/>
    <m/>
    <x v="3"/>
    <m/>
  </r>
  <r>
    <x v="304"/>
    <x v="6"/>
    <x v="2005"/>
    <n v="71"/>
    <m/>
    <m/>
    <x v="3"/>
    <m/>
  </r>
  <r>
    <x v="304"/>
    <x v="6"/>
    <x v="2006"/>
    <n v="54"/>
    <m/>
    <m/>
    <x v="3"/>
    <m/>
  </r>
  <r>
    <x v="304"/>
    <x v="6"/>
    <x v="1"/>
    <m/>
    <m/>
    <m/>
    <x v="3"/>
    <m/>
  </r>
  <r>
    <x v="305"/>
    <x v="11"/>
    <x v="2007"/>
    <n v="769"/>
    <n v="1"/>
    <n v="2"/>
    <x v="3"/>
    <n v="1981"/>
  </r>
  <r>
    <x v="305"/>
    <x v="11"/>
    <x v="2008"/>
    <m/>
    <m/>
    <m/>
    <x v="3"/>
    <m/>
  </r>
  <r>
    <x v="305"/>
    <x v="11"/>
    <x v="2009"/>
    <m/>
    <m/>
    <m/>
    <x v="3"/>
    <m/>
  </r>
  <r>
    <x v="305"/>
    <x v="11"/>
    <x v="2010"/>
    <n v="2223"/>
    <m/>
    <m/>
    <x v="3"/>
    <m/>
  </r>
  <r>
    <x v="305"/>
    <x v="11"/>
    <x v="2011"/>
    <n v="415"/>
    <m/>
    <m/>
    <x v="3"/>
    <m/>
  </r>
  <r>
    <x v="305"/>
    <x v="11"/>
    <x v="2012"/>
    <n v="157"/>
    <m/>
    <m/>
    <x v="3"/>
    <m/>
  </r>
  <r>
    <x v="305"/>
    <x v="11"/>
    <x v="2013"/>
    <n v="196"/>
    <m/>
    <m/>
    <x v="3"/>
    <m/>
  </r>
  <r>
    <x v="305"/>
    <x v="11"/>
    <x v="2014"/>
    <m/>
    <m/>
    <m/>
    <x v="3"/>
    <m/>
  </r>
  <r>
    <x v="305"/>
    <x v="11"/>
    <x v="2015"/>
    <m/>
    <m/>
    <m/>
    <x v="3"/>
    <m/>
  </r>
  <r>
    <x v="305"/>
    <x v="11"/>
    <x v="2016"/>
    <n v="142"/>
    <m/>
    <m/>
    <x v="3"/>
    <m/>
  </r>
  <r>
    <x v="305"/>
    <x v="11"/>
    <x v="2017"/>
    <n v="20"/>
    <m/>
    <m/>
    <x v="3"/>
    <m/>
  </r>
  <r>
    <x v="305"/>
    <x v="11"/>
    <x v="2018"/>
    <n v="40"/>
    <m/>
    <m/>
    <x v="3"/>
    <m/>
  </r>
  <r>
    <x v="305"/>
    <x v="11"/>
    <x v="1"/>
    <m/>
    <m/>
    <m/>
    <x v="3"/>
    <m/>
  </r>
  <r>
    <x v="306"/>
    <x v="2"/>
    <x v="2019"/>
    <n v="1733"/>
    <n v="2"/>
    <n v="7"/>
    <x v="3"/>
    <n v="787.85714285714289"/>
  </r>
  <r>
    <x v="306"/>
    <x v="2"/>
    <x v="2020"/>
    <m/>
    <m/>
    <m/>
    <x v="3"/>
    <m/>
  </r>
  <r>
    <x v="306"/>
    <x v="2"/>
    <x v="2021"/>
    <m/>
    <m/>
    <m/>
    <x v="3"/>
    <m/>
  </r>
  <r>
    <x v="306"/>
    <x v="2"/>
    <x v="2022"/>
    <n v="375"/>
    <m/>
    <m/>
    <x v="3"/>
    <m/>
  </r>
  <r>
    <x v="306"/>
    <x v="2"/>
    <x v="2023"/>
    <m/>
    <m/>
    <m/>
    <x v="3"/>
    <m/>
  </r>
  <r>
    <x v="306"/>
    <x v="2"/>
    <x v="2024"/>
    <n v="240"/>
    <m/>
    <m/>
    <x v="3"/>
    <m/>
  </r>
  <r>
    <x v="306"/>
    <x v="2"/>
    <x v="2025"/>
    <n v="43"/>
    <m/>
    <m/>
    <x v="3"/>
    <m/>
  </r>
  <r>
    <x v="306"/>
    <x v="2"/>
    <x v="2026"/>
    <n v="2873"/>
    <m/>
    <m/>
    <x v="3"/>
    <m/>
  </r>
  <r>
    <x v="306"/>
    <x v="2"/>
    <x v="2027"/>
    <m/>
    <m/>
    <m/>
    <x v="3"/>
    <m/>
  </r>
  <r>
    <x v="306"/>
    <x v="2"/>
    <x v="2028"/>
    <n v="214"/>
    <m/>
    <m/>
    <x v="3"/>
    <m/>
  </r>
  <r>
    <x v="306"/>
    <x v="2"/>
    <x v="2029"/>
    <n v="37"/>
    <m/>
    <m/>
    <x v="3"/>
    <m/>
  </r>
  <r>
    <x v="307"/>
    <x v="8"/>
    <x v="2030"/>
    <n v="34"/>
    <n v="0"/>
    <n v="0"/>
    <x v="3"/>
    <n v="0"/>
  </r>
  <r>
    <x v="307"/>
    <x v="8"/>
    <x v="1"/>
    <m/>
    <m/>
    <m/>
    <x v="3"/>
    <m/>
  </r>
  <r>
    <x v="307"/>
    <x v="8"/>
    <x v="2031"/>
    <n v="7"/>
    <m/>
    <m/>
    <x v="3"/>
    <m/>
  </r>
  <r>
    <x v="307"/>
    <x v="8"/>
    <x v="1"/>
    <m/>
    <m/>
    <m/>
    <x v="3"/>
    <m/>
  </r>
  <r>
    <x v="307"/>
    <x v="8"/>
    <x v="2032"/>
    <n v="3"/>
    <m/>
    <m/>
    <x v="3"/>
    <m/>
  </r>
  <r>
    <x v="307"/>
    <x v="8"/>
    <x v="1"/>
    <m/>
    <m/>
    <m/>
    <x v="3"/>
    <m/>
  </r>
  <r>
    <x v="307"/>
    <x v="8"/>
    <x v="2033"/>
    <n v="36"/>
    <m/>
    <m/>
    <x v="3"/>
    <m/>
  </r>
  <r>
    <x v="307"/>
    <x v="8"/>
    <x v="1"/>
    <m/>
    <m/>
    <m/>
    <x v="3"/>
    <m/>
  </r>
  <r>
    <x v="307"/>
    <x v="8"/>
    <x v="2034"/>
    <n v="104"/>
    <m/>
    <m/>
    <x v="3"/>
    <m/>
  </r>
  <r>
    <x v="308"/>
    <x v="4"/>
    <x v="2035"/>
    <n v="191"/>
    <n v="1"/>
    <n v="3"/>
    <x v="3"/>
    <n v="418"/>
  </r>
  <r>
    <x v="308"/>
    <x v="4"/>
    <x v="2036"/>
    <n v="596"/>
    <m/>
    <m/>
    <x v="3"/>
    <m/>
  </r>
  <r>
    <x v="308"/>
    <x v="4"/>
    <x v="2037"/>
    <m/>
    <m/>
    <m/>
    <x v="3"/>
    <m/>
  </r>
  <r>
    <x v="308"/>
    <x v="4"/>
    <x v="2038"/>
    <m/>
    <m/>
    <m/>
    <x v="3"/>
    <m/>
  </r>
  <r>
    <x v="308"/>
    <x v="4"/>
    <x v="2039"/>
    <m/>
    <m/>
    <m/>
    <x v="3"/>
    <m/>
  </r>
  <r>
    <x v="308"/>
    <x v="4"/>
    <x v="2040"/>
    <n v="219"/>
    <m/>
    <m/>
    <x v="3"/>
    <m/>
  </r>
  <r>
    <x v="308"/>
    <x v="4"/>
    <x v="2041"/>
    <n v="61"/>
    <m/>
    <m/>
    <x v="3"/>
    <m/>
  </r>
  <r>
    <x v="308"/>
    <x v="4"/>
    <x v="2042"/>
    <n v="24"/>
    <m/>
    <m/>
    <x v="3"/>
    <m/>
  </r>
  <r>
    <x v="308"/>
    <x v="4"/>
    <x v="2043"/>
    <n v="102"/>
    <m/>
    <m/>
    <x v="3"/>
    <m/>
  </r>
  <r>
    <x v="308"/>
    <x v="4"/>
    <x v="2044"/>
    <n v="54"/>
    <m/>
    <m/>
    <x v="3"/>
    <m/>
  </r>
  <r>
    <x v="308"/>
    <x v="4"/>
    <x v="2045"/>
    <n v="7"/>
    <m/>
    <m/>
    <x v="3"/>
    <m/>
  </r>
  <r>
    <x v="308"/>
    <x v="4"/>
    <x v="1"/>
    <m/>
    <m/>
    <m/>
    <x v="3"/>
    <m/>
  </r>
  <r>
    <x v="309"/>
    <x v="1"/>
    <x v="2046"/>
    <m/>
    <n v="10"/>
    <n v="12"/>
    <x v="3"/>
    <n v="117.83333333333333"/>
  </r>
  <r>
    <x v="309"/>
    <x v="1"/>
    <x v="1"/>
    <m/>
    <m/>
    <m/>
    <x v="3"/>
    <m/>
  </r>
  <r>
    <x v="309"/>
    <x v="1"/>
    <x v="2047"/>
    <m/>
    <m/>
    <m/>
    <x v="3"/>
    <m/>
  </r>
  <r>
    <x v="309"/>
    <x v="1"/>
    <x v="1"/>
    <m/>
    <m/>
    <m/>
    <x v="3"/>
    <m/>
  </r>
  <r>
    <x v="309"/>
    <x v="1"/>
    <x v="2048"/>
    <m/>
    <m/>
    <m/>
    <x v="3"/>
    <m/>
  </r>
  <r>
    <x v="309"/>
    <x v="1"/>
    <x v="1"/>
    <m/>
    <m/>
    <m/>
    <x v="3"/>
    <m/>
  </r>
  <r>
    <x v="309"/>
    <x v="1"/>
    <x v="2049"/>
    <n v="974"/>
    <m/>
    <m/>
    <x v="3"/>
    <m/>
  </r>
  <r>
    <x v="309"/>
    <x v="1"/>
    <x v="1"/>
    <m/>
    <m/>
    <m/>
    <x v="3"/>
    <m/>
  </r>
  <r>
    <x v="309"/>
    <x v="1"/>
    <x v="2050"/>
    <m/>
    <m/>
    <m/>
    <x v="3"/>
    <m/>
  </r>
  <r>
    <x v="309"/>
    <x v="1"/>
    <x v="1"/>
    <m/>
    <m/>
    <m/>
    <x v="3"/>
    <m/>
  </r>
  <r>
    <x v="309"/>
    <x v="1"/>
    <x v="2051"/>
    <n v="299"/>
    <m/>
    <m/>
    <x v="3"/>
    <m/>
  </r>
  <r>
    <x v="309"/>
    <x v="1"/>
    <x v="1"/>
    <m/>
    <m/>
    <m/>
    <x v="3"/>
    <m/>
  </r>
  <r>
    <x v="309"/>
    <x v="1"/>
    <x v="2052"/>
    <n v="85"/>
    <m/>
    <m/>
    <x v="3"/>
    <m/>
  </r>
  <r>
    <x v="309"/>
    <x v="1"/>
    <x v="1"/>
    <m/>
    <m/>
    <m/>
    <x v="3"/>
    <m/>
  </r>
  <r>
    <x v="309"/>
    <x v="1"/>
    <x v="2053"/>
    <m/>
    <m/>
    <m/>
    <x v="3"/>
    <m/>
  </r>
  <r>
    <x v="309"/>
    <x v="1"/>
    <x v="1"/>
    <m/>
    <m/>
    <m/>
    <x v="3"/>
    <m/>
  </r>
  <r>
    <x v="309"/>
    <x v="1"/>
    <x v="2054"/>
    <n v="56"/>
    <m/>
    <m/>
    <x v="3"/>
    <m/>
  </r>
  <r>
    <x v="309"/>
    <x v="1"/>
    <x v="1"/>
    <m/>
    <m/>
    <m/>
    <x v="3"/>
    <m/>
  </r>
  <r>
    <x v="310"/>
    <x v="1"/>
    <x v="2055"/>
    <n v="200"/>
    <n v="0"/>
    <n v="0"/>
    <x v="3"/>
    <n v="0"/>
  </r>
  <r>
    <x v="310"/>
    <x v="1"/>
    <x v="2056"/>
    <n v="700"/>
    <m/>
    <m/>
    <x v="3"/>
    <m/>
  </r>
  <r>
    <x v="310"/>
    <x v="1"/>
    <x v="2057"/>
    <n v="29"/>
    <m/>
    <m/>
    <x v="3"/>
    <m/>
  </r>
  <r>
    <x v="310"/>
    <x v="1"/>
    <x v="2058"/>
    <n v="125"/>
    <m/>
    <m/>
    <x v="3"/>
    <m/>
  </r>
  <r>
    <x v="310"/>
    <x v="1"/>
    <x v="2059"/>
    <n v="59"/>
    <m/>
    <m/>
    <x v="3"/>
    <m/>
  </r>
  <r>
    <x v="310"/>
    <x v="1"/>
    <x v="2060"/>
    <n v="30"/>
    <m/>
    <m/>
    <x v="3"/>
    <m/>
  </r>
  <r>
    <x v="310"/>
    <x v="1"/>
    <x v="2061"/>
    <n v="8"/>
    <m/>
    <m/>
    <x v="3"/>
    <m/>
  </r>
  <r>
    <x v="310"/>
    <x v="1"/>
    <x v="1"/>
    <m/>
    <m/>
    <m/>
    <x v="3"/>
    <m/>
  </r>
  <r>
    <x v="310"/>
    <x v="1"/>
    <x v="2062"/>
    <n v="43"/>
    <m/>
    <m/>
    <x v="3"/>
    <m/>
  </r>
  <r>
    <x v="310"/>
    <x v="1"/>
    <x v="1"/>
    <m/>
    <m/>
    <m/>
    <x v="3"/>
    <m/>
  </r>
  <r>
    <x v="310"/>
    <x v="1"/>
    <x v="2063"/>
    <m/>
    <m/>
    <m/>
    <x v="3"/>
    <m/>
  </r>
  <r>
    <x v="310"/>
    <x v="1"/>
    <x v="1"/>
    <m/>
    <m/>
    <m/>
    <x v="3"/>
    <m/>
  </r>
  <r>
    <x v="310"/>
    <x v="1"/>
    <x v="2062"/>
    <n v="34"/>
    <m/>
    <m/>
    <x v="3"/>
    <m/>
  </r>
  <r>
    <x v="311"/>
    <x v="9"/>
    <x v="2064"/>
    <m/>
    <n v="0"/>
    <n v="0"/>
    <x v="3"/>
    <n v="0"/>
  </r>
  <r>
    <x v="311"/>
    <x v="9"/>
    <x v="2065"/>
    <n v="648"/>
    <m/>
    <m/>
    <x v="3"/>
    <m/>
  </r>
  <r>
    <x v="311"/>
    <x v="9"/>
    <x v="2066"/>
    <m/>
    <m/>
    <m/>
    <x v="3"/>
    <m/>
  </r>
  <r>
    <x v="311"/>
    <x v="9"/>
    <x v="2067"/>
    <m/>
    <m/>
    <m/>
    <x v="3"/>
    <m/>
  </r>
  <r>
    <x v="311"/>
    <x v="9"/>
    <x v="2068"/>
    <n v="114"/>
    <m/>
    <m/>
    <x v="3"/>
    <m/>
  </r>
  <r>
    <x v="311"/>
    <x v="9"/>
    <x v="2069"/>
    <n v="75"/>
    <m/>
    <m/>
    <x v="3"/>
    <m/>
  </r>
  <r>
    <x v="311"/>
    <x v="9"/>
    <x v="2070"/>
    <m/>
    <m/>
    <m/>
    <x v="3"/>
    <m/>
  </r>
  <r>
    <x v="311"/>
    <x v="9"/>
    <x v="2071"/>
    <n v="63"/>
    <m/>
    <m/>
    <x v="3"/>
    <m/>
  </r>
  <r>
    <x v="311"/>
    <x v="9"/>
    <x v="2072"/>
    <n v="38"/>
    <m/>
    <m/>
    <x v="3"/>
    <m/>
  </r>
  <r>
    <x v="311"/>
    <x v="9"/>
    <x v="2073"/>
    <m/>
    <m/>
    <m/>
    <x v="3"/>
    <m/>
  </r>
  <r>
    <x v="311"/>
    <x v="9"/>
    <x v="2074"/>
    <n v="30"/>
    <m/>
    <m/>
    <x v="3"/>
    <m/>
  </r>
  <r>
    <x v="311"/>
    <x v="9"/>
    <x v="1"/>
    <m/>
    <m/>
    <m/>
    <x v="3"/>
    <m/>
  </r>
  <r>
    <x v="311"/>
    <x v="9"/>
    <x v="2075"/>
    <m/>
    <m/>
    <m/>
    <x v="3"/>
    <m/>
  </r>
  <r>
    <x v="312"/>
    <x v="14"/>
    <x v="2076"/>
    <m/>
    <n v="0"/>
    <n v="2"/>
    <x v="3"/>
    <n v="1006.5"/>
  </r>
  <r>
    <x v="312"/>
    <x v="14"/>
    <x v="2077"/>
    <m/>
    <m/>
    <m/>
    <x v="3"/>
    <m/>
  </r>
  <r>
    <x v="312"/>
    <x v="14"/>
    <x v="2078"/>
    <m/>
    <m/>
    <m/>
    <x v="3"/>
    <m/>
  </r>
  <r>
    <x v="312"/>
    <x v="14"/>
    <x v="2079"/>
    <n v="100"/>
    <m/>
    <m/>
    <x v="3"/>
    <m/>
  </r>
  <r>
    <x v="312"/>
    <x v="14"/>
    <x v="2080"/>
    <n v="146"/>
    <m/>
    <m/>
    <x v="3"/>
    <m/>
  </r>
  <r>
    <x v="312"/>
    <x v="14"/>
    <x v="2081"/>
    <n v="144"/>
    <m/>
    <m/>
    <x v="3"/>
    <m/>
  </r>
  <r>
    <x v="312"/>
    <x v="14"/>
    <x v="2082"/>
    <n v="23"/>
    <m/>
    <m/>
    <x v="3"/>
    <m/>
  </r>
  <r>
    <x v="312"/>
    <x v="14"/>
    <x v="2083"/>
    <n v="40"/>
    <m/>
    <m/>
    <x v="3"/>
    <m/>
  </r>
  <r>
    <x v="312"/>
    <x v="14"/>
    <x v="2084"/>
    <m/>
    <m/>
    <m/>
    <x v="3"/>
    <m/>
  </r>
  <r>
    <x v="312"/>
    <x v="14"/>
    <x v="2085"/>
    <n v="1560"/>
    <m/>
    <m/>
    <x v="3"/>
    <m/>
  </r>
  <r>
    <x v="312"/>
    <x v="14"/>
    <x v="2086"/>
    <m/>
    <m/>
    <m/>
    <x v="3"/>
    <m/>
  </r>
  <r>
    <x v="312"/>
    <x v="14"/>
    <x v="1"/>
    <m/>
    <m/>
    <m/>
    <x v="3"/>
    <m/>
  </r>
  <r>
    <x v="313"/>
    <x v="7"/>
    <x v="2087"/>
    <n v="180"/>
    <n v="0"/>
    <n v="0"/>
    <x v="3"/>
    <n v="0"/>
  </r>
  <r>
    <x v="313"/>
    <x v="7"/>
    <x v="1"/>
    <m/>
    <m/>
    <m/>
    <x v="3"/>
    <m/>
  </r>
  <r>
    <x v="313"/>
    <x v="7"/>
    <x v="2088"/>
    <n v="593"/>
    <m/>
    <m/>
    <x v="3"/>
    <m/>
  </r>
  <r>
    <x v="313"/>
    <x v="7"/>
    <x v="1"/>
    <m/>
    <m/>
    <m/>
    <x v="3"/>
    <m/>
  </r>
  <r>
    <x v="313"/>
    <x v="7"/>
    <x v="2089"/>
    <n v="117"/>
    <m/>
    <m/>
    <x v="3"/>
    <m/>
  </r>
  <r>
    <x v="313"/>
    <x v="7"/>
    <x v="1"/>
    <m/>
    <m/>
    <m/>
    <x v="3"/>
    <m/>
  </r>
  <r>
    <x v="313"/>
    <x v="7"/>
    <x v="2090"/>
    <n v="45"/>
    <m/>
    <m/>
    <x v="3"/>
    <m/>
  </r>
  <r>
    <x v="313"/>
    <x v="7"/>
    <x v="1"/>
    <m/>
    <m/>
    <m/>
    <x v="3"/>
    <m/>
  </r>
  <r>
    <x v="313"/>
    <x v="7"/>
    <x v="2091"/>
    <n v="16"/>
    <m/>
    <m/>
    <x v="3"/>
    <m/>
  </r>
  <r>
    <x v="313"/>
    <x v="7"/>
    <x v="1"/>
    <m/>
    <m/>
    <m/>
    <x v="3"/>
    <m/>
  </r>
  <r>
    <x v="313"/>
    <x v="7"/>
    <x v="2092"/>
    <n v="5"/>
    <m/>
    <m/>
    <x v="3"/>
    <m/>
  </r>
  <r>
    <x v="313"/>
    <x v="7"/>
    <x v="1"/>
    <m/>
    <m/>
    <m/>
    <x v="3"/>
    <m/>
  </r>
  <r>
    <x v="313"/>
    <x v="7"/>
    <x v="2093"/>
    <n v="44"/>
    <m/>
    <m/>
    <x v="3"/>
    <m/>
  </r>
  <r>
    <x v="314"/>
    <x v="6"/>
    <x v="2094"/>
    <m/>
    <n v="0"/>
    <n v="0"/>
    <x v="3"/>
    <n v="0"/>
  </r>
  <r>
    <x v="314"/>
    <x v="6"/>
    <x v="2095"/>
    <n v="674"/>
    <m/>
    <m/>
    <x v="3"/>
    <m/>
  </r>
  <r>
    <x v="314"/>
    <x v="6"/>
    <x v="2096"/>
    <m/>
    <m/>
    <m/>
    <x v="3"/>
    <m/>
  </r>
  <r>
    <x v="314"/>
    <x v="6"/>
    <x v="2097"/>
    <m/>
    <m/>
    <m/>
    <x v="3"/>
    <m/>
  </r>
  <r>
    <x v="314"/>
    <x v="6"/>
    <x v="2098"/>
    <m/>
    <m/>
    <m/>
    <x v="3"/>
    <m/>
  </r>
  <r>
    <x v="314"/>
    <x v="6"/>
    <x v="2099"/>
    <n v="43"/>
    <m/>
    <m/>
    <x v="3"/>
    <m/>
  </r>
  <r>
    <x v="314"/>
    <x v="6"/>
    <x v="2100"/>
    <n v="51"/>
    <m/>
    <m/>
    <x v="3"/>
    <m/>
  </r>
  <r>
    <x v="314"/>
    <x v="6"/>
    <x v="2101"/>
    <n v="24"/>
    <m/>
    <m/>
    <x v="3"/>
    <m/>
  </r>
  <r>
    <x v="314"/>
    <x v="6"/>
    <x v="2102"/>
    <n v="165"/>
    <m/>
    <m/>
    <x v="3"/>
    <m/>
  </r>
  <r>
    <x v="314"/>
    <x v="6"/>
    <x v="2103"/>
    <n v="35"/>
    <m/>
    <m/>
    <x v="3"/>
    <m/>
  </r>
  <r>
    <x v="314"/>
    <x v="6"/>
    <x v="1"/>
    <m/>
    <m/>
    <m/>
    <x v="3"/>
    <m/>
  </r>
  <r>
    <x v="315"/>
    <x v="17"/>
    <x v="2104"/>
    <n v="61"/>
    <n v="0"/>
    <n v="0"/>
    <x v="3"/>
    <n v="0"/>
  </r>
  <r>
    <x v="315"/>
    <x v="17"/>
    <x v="1"/>
    <m/>
    <m/>
    <m/>
    <x v="3"/>
    <m/>
  </r>
  <r>
    <x v="315"/>
    <x v="17"/>
    <x v="2105"/>
    <n v="12"/>
    <m/>
    <m/>
    <x v="3"/>
    <m/>
  </r>
  <r>
    <x v="315"/>
    <x v="17"/>
    <x v="1"/>
    <m/>
    <m/>
    <m/>
    <x v="3"/>
    <m/>
  </r>
  <r>
    <x v="315"/>
    <x v="17"/>
    <x v="2106"/>
    <n v="58"/>
    <m/>
    <m/>
    <x v="3"/>
    <m/>
  </r>
  <r>
    <x v="315"/>
    <x v="17"/>
    <x v="1"/>
    <m/>
    <m/>
    <m/>
    <x v="3"/>
    <m/>
  </r>
  <r>
    <x v="315"/>
    <x v="17"/>
    <x v="2107"/>
    <n v="43"/>
    <m/>
    <m/>
    <x v="3"/>
    <m/>
  </r>
  <r>
    <x v="315"/>
    <x v="17"/>
    <x v="1"/>
    <m/>
    <m/>
    <m/>
    <x v="3"/>
    <m/>
  </r>
  <r>
    <x v="315"/>
    <x v="17"/>
    <x v="2108"/>
    <n v="10"/>
    <m/>
    <m/>
    <x v="3"/>
    <m/>
  </r>
  <r>
    <x v="315"/>
    <x v="17"/>
    <x v="1"/>
    <m/>
    <m/>
    <m/>
    <x v="3"/>
    <m/>
  </r>
  <r>
    <x v="315"/>
    <x v="17"/>
    <x v="2109"/>
    <n v="21"/>
    <m/>
    <m/>
    <x v="3"/>
    <m/>
  </r>
  <r>
    <x v="315"/>
    <x v="17"/>
    <x v="1"/>
    <m/>
    <m/>
    <m/>
    <x v="3"/>
    <m/>
  </r>
  <r>
    <x v="315"/>
    <x v="17"/>
    <x v="2110"/>
    <n v="373"/>
    <m/>
    <m/>
    <x v="3"/>
    <m/>
  </r>
  <r>
    <x v="315"/>
    <x v="17"/>
    <x v="1"/>
    <m/>
    <m/>
    <m/>
    <x v="3"/>
    <m/>
  </r>
  <r>
    <x v="315"/>
    <x v="17"/>
    <x v="2111"/>
    <n v="3"/>
    <m/>
    <m/>
    <x v="3"/>
    <m/>
  </r>
  <r>
    <x v="316"/>
    <x v="17"/>
    <x v="2112"/>
    <n v="46"/>
    <n v="0"/>
    <n v="2"/>
    <x v="3"/>
    <n v="164.5"/>
  </r>
  <r>
    <x v="316"/>
    <x v="17"/>
    <x v="1"/>
    <m/>
    <m/>
    <m/>
    <x v="3"/>
    <m/>
  </r>
  <r>
    <x v="316"/>
    <x v="17"/>
    <x v="2113"/>
    <n v="16"/>
    <m/>
    <m/>
    <x v="3"/>
    <m/>
  </r>
  <r>
    <x v="316"/>
    <x v="17"/>
    <x v="1"/>
    <m/>
    <m/>
    <m/>
    <x v="3"/>
    <m/>
  </r>
  <r>
    <x v="316"/>
    <x v="17"/>
    <x v="2114"/>
    <n v="23"/>
    <m/>
    <m/>
    <x v="3"/>
    <m/>
  </r>
  <r>
    <x v="316"/>
    <x v="17"/>
    <x v="1"/>
    <m/>
    <m/>
    <m/>
    <x v="3"/>
    <m/>
  </r>
  <r>
    <x v="316"/>
    <x v="17"/>
    <x v="2115"/>
    <n v="24"/>
    <m/>
    <m/>
    <x v="3"/>
    <m/>
  </r>
  <r>
    <x v="316"/>
    <x v="17"/>
    <x v="1"/>
    <m/>
    <m/>
    <m/>
    <x v="3"/>
    <m/>
  </r>
  <r>
    <x v="316"/>
    <x v="17"/>
    <x v="2116"/>
    <n v="12"/>
    <m/>
    <m/>
    <x v="3"/>
    <m/>
  </r>
  <r>
    <x v="316"/>
    <x v="17"/>
    <x v="1"/>
    <m/>
    <m/>
    <m/>
    <x v="3"/>
    <m/>
  </r>
  <r>
    <x v="316"/>
    <x v="17"/>
    <x v="2117"/>
    <n v="21"/>
    <m/>
    <m/>
    <x v="3"/>
    <m/>
  </r>
  <r>
    <x v="316"/>
    <x v="17"/>
    <x v="1"/>
    <m/>
    <m/>
    <m/>
    <x v="3"/>
    <m/>
  </r>
  <r>
    <x v="316"/>
    <x v="17"/>
    <x v="2118"/>
    <n v="179"/>
    <m/>
    <m/>
    <x v="3"/>
    <m/>
  </r>
  <r>
    <x v="316"/>
    <x v="17"/>
    <x v="1"/>
    <m/>
    <m/>
    <m/>
    <x v="3"/>
    <m/>
  </r>
  <r>
    <x v="316"/>
    <x v="17"/>
    <x v="2119"/>
    <n v="8"/>
    <m/>
    <m/>
    <x v="3"/>
    <m/>
  </r>
  <r>
    <x v="316"/>
    <x v="17"/>
    <x v="1"/>
    <m/>
    <m/>
    <m/>
    <x v="3"/>
    <m/>
  </r>
  <r>
    <x v="316"/>
    <x v="17"/>
    <x v="2120"/>
    <m/>
    <m/>
    <m/>
    <x v="3"/>
    <m/>
  </r>
  <r>
    <x v="316"/>
    <x v="17"/>
    <x v="1"/>
    <m/>
    <m/>
    <m/>
    <x v="3"/>
    <m/>
  </r>
  <r>
    <x v="316"/>
    <x v="17"/>
    <x v="2121"/>
    <m/>
    <m/>
    <m/>
    <x v="3"/>
    <m/>
  </r>
  <r>
    <x v="316"/>
    <x v="17"/>
    <x v="1"/>
    <m/>
    <m/>
    <m/>
    <x v="3"/>
    <m/>
  </r>
  <r>
    <x v="316"/>
    <x v="17"/>
    <x v="2122"/>
    <m/>
    <m/>
    <m/>
    <x v="3"/>
    <m/>
  </r>
  <r>
    <x v="317"/>
    <x v="1"/>
    <x v="2123"/>
    <m/>
    <n v="6"/>
    <n v="5"/>
    <x v="3"/>
    <n v="453"/>
  </r>
  <r>
    <x v="317"/>
    <x v="1"/>
    <x v="2124"/>
    <m/>
    <m/>
    <m/>
    <x v="3"/>
    <m/>
  </r>
  <r>
    <x v="317"/>
    <x v="1"/>
    <x v="2125"/>
    <n v="288"/>
    <m/>
    <m/>
    <x v="3"/>
    <m/>
  </r>
  <r>
    <x v="317"/>
    <x v="1"/>
    <x v="2126"/>
    <n v="871"/>
    <m/>
    <m/>
    <x v="3"/>
    <m/>
  </r>
  <r>
    <x v="317"/>
    <x v="1"/>
    <x v="2127"/>
    <n v="693"/>
    <m/>
    <m/>
    <x v="3"/>
    <m/>
  </r>
  <r>
    <x v="317"/>
    <x v="1"/>
    <x v="2128"/>
    <n v="103"/>
    <m/>
    <m/>
    <x v="3"/>
    <m/>
  </r>
  <r>
    <x v="317"/>
    <x v="1"/>
    <x v="2129"/>
    <n v="162"/>
    <m/>
    <m/>
    <x v="3"/>
    <m/>
  </r>
  <r>
    <x v="317"/>
    <x v="1"/>
    <x v="2130"/>
    <n v="94"/>
    <m/>
    <m/>
    <x v="3"/>
    <m/>
  </r>
  <r>
    <x v="317"/>
    <x v="1"/>
    <x v="2131"/>
    <n v="54"/>
    <m/>
    <m/>
    <x v="3"/>
    <m/>
  </r>
  <r>
    <x v="317"/>
    <x v="1"/>
    <x v="1"/>
    <m/>
    <m/>
    <m/>
    <x v="3"/>
    <m/>
  </r>
  <r>
    <x v="317"/>
    <x v="1"/>
    <x v="2132"/>
    <m/>
    <m/>
    <m/>
    <x v="3"/>
    <m/>
  </r>
  <r>
    <x v="318"/>
    <x v="13"/>
    <x v="2133"/>
    <m/>
    <n v="6"/>
    <n v="8"/>
    <x v="3"/>
    <n v="201.375"/>
  </r>
  <r>
    <x v="318"/>
    <x v="13"/>
    <x v="2134"/>
    <n v="1243"/>
    <m/>
    <m/>
    <x v="3"/>
    <m/>
  </r>
  <r>
    <x v="318"/>
    <x v="13"/>
    <x v="2135"/>
    <m/>
    <m/>
    <m/>
    <x v="3"/>
    <m/>
  </r>
  <r>
    <x v="318"/>
    <x v="13"/>
    <x v="2136"/>
    <n v="279"/>
    <m/>
    <m/>
    <x v="3"/>
    <m/>
  </r>
  <r>
    <x v="318"/>
    <x v="13"/>
    <x v="2137"/>
    <m/>
    <m/>
    <m/>
    <x v="3"/>
    <m/>
  </r>
  <r>
    <x v="318"/>
    <x v="13"/>
    <x v="2138"/>
    <m/>
    <m/>
    <m/>
    <x v="3"/>
    <m/>
  </r>
  <r>
    <x v="318"/>
    <x v="13"/>
    <x v="2139"/>
    <n v="42"/>
    <m/>
    <m/>
    <x v="3"/>
    <m/>
  </r>
  <r>
    <x v="318"/>
    <x v="13"/>
    <x v="2140"/>
    <n v="14"/>
    <m/>
    <m/>
    <x v="3"/>
    <m/>
  </r>
  <r>
    <x v="318"/>
    <x v="13"/>
    <x v="1"/>
    <m/>
    <m/>
    <m/>
    <x v="3"/>
    <m/>
  </r>
  <r>
    <x v="318"/>
    <x v="13"/>
    <x v="2141"/>
    <n v="33"/>
    <m/>
    <m/>
    <x v="3"/>
    <m/>
  </r>
  <r>
    <x v="318"/>
    <x v="13"/>
    <x v="1"/>
    <m/>
    <m/>
    <m/>
    <x v="3"/>
    <m/>
  </r>
  <r>
    <x v="318"/>
    <x v="13"/>
    <x v="2142"/>
    <m/>
    <m/>
    <m/>
    <x v="3"/>
    <m/>
  </r>
  <r>
    <x v="318"/>
    <x v="13"/>
    <x v="1"/>
    <m/>
    <m/>
    <m/>
    <x v="3"/>
    <m/>
  </r>
  <r>
    <x v="318"/>
    <x v="13"/>
    <x v="2143"/>
    <m/>
    <m/>
    <m/>
    <x v="3"/>
    <m/>
  </r>
  <r>
    <x v="319"/>
    <x v="13"/>
    <x v="2144"/>
    <n v="372"/>
    <n v="2"/>
    <n v="1"/>
    <x v="3"/>
    <n v="1190"/>
  </r>
  <r>
    <x v="319"/>
    <x v="13"/>
    <x v="1"/>
    <m/>
    <m/>
    <m/>
    <x v="3"/>
    <m/>
  </r>
  <r>
    <x v="319"/>
    <x v="13"/>
    <x v="2145"/>
    <n v="481"/>
    <m/>
    <m/>
    <x v="3"/>
    <m/>
  </r>
  <r>
    <x v="319"/>
    <x v="13"/>
    <x v="1"/>
    <m/>
    <m/>
    <m/>
    <x v="3"/>
    <m/>
  </r>
  <r>
    <x v="319"/>
    <x v="13"/>
    <x v="2146"/>
    <m/>
    <m/>
    <m/>
    <x v="3"/>
    <m/>
  </r>
  <r>
    <x v="319"/>
    <x v="13"/>
    <x v="1"/>
    <m/>
    <m/>
    <m/>
    <x v="3"/>
    <m/>
  </r>
  <r>
    <x v="319"/>
    <x v="13"/>
    <x v="2147"/>
    <m/>
    <m/>
    <m/>
    <x v="3"/>
    <m/>
  </r>
  <r>
    <x v="319"/>
    <x v="13"/>
    <x v="1"/>
    <m/>
    <m/>
    <m/>
    <x v="3"/>
    <m/>
  </r>
  <r>
    <x v="319"/>
    <x v="13"/>
    <x v="2148"/>
    <m/>
    <m/>
    <m/>
    <x v="3"/>
    <m/>
  </r>
  <r>
    <x v="319"/>
    <x v="13"/>
    <x v="1"/>
    <m/>
    <m/>
    <m/>
    <x v="3"/>
    <m/>
  </r>
  <r>
    <x v="319"/>
    <x v="13"/>
    <x v="2149"/>
    <n v="24"/>
    <m/>
    <m/>
    <x v="3"/>
    <m/>
  </r>
  <r>
    <x v="319"/>
    <x v="13"/>
    <x v="1"/>
    <m/>
    <m/>
    <m/>
    <x v="3"/>
    <m/>
  </r>
  <r>
    <x v="319"/>
    <x v="13"/>
    <x v="2150"/>
    <n v="29"/>
    <m/>
    <m/>
    <x v="3"/>
    <m/>
  </r>
  <r>
    <x v="319"/>
    <x v="13"/>
    <x v="1"/>
    <m/>
    <m/>
    <m/>
    <x v="3"/>
    <m/>
  </r>
  <r>
    <x v="319"/>
    <x v="13"/>
    <x v="2151"/>
    <n v="30"/>
    <m/>
    <m/>
    <x v="3"/>
    <m/>
  </r>
  <r>
    <x v="319"/>
    <x v="13"/>
    <x v="1"/>
    <m/>
    <m/>
    <m/>
    <x v="3"/>
    <m/>
  </r>
  <r>
    <x v="319"/>
    <x v="13"/>
    <x v="2152"/>
    <n v="160"/>
    <m/>
    <m/>
    <x v="3"/>
    <m/>
  </r>
  <r>
    <x v="319"/>
    <x v="13"/>
    <x v="1"/>
    <m/>
    <m/>
    <m/>
    <x v="3"/>
    <m/>
  </r>
  <r>
    <x v="319"/>
    <x v="13"/>
    <x v="2153"/>
    <n v="73"/>
    <m/>
    <m/>
    <x v="3"/>
    <m/>
  </r>
  <r>
    <x v="319"/>
    <x v="13"/>
    <x v="1"/>
    <m/>
    <m/>
    <m/>
    <x v="3"/>
    <m/>
  </r>
  <r>
    <x v="319"/>
    <x v="13"/>
    <x v="2154"/>
    <n v="21"/>
    <m/>
    <m/>
    <x v="3"/>
    <m/>
  </r>
  <r>
    <x v="320"/>
    <x v="12"/>
    <x v="2155"/>
    <n v="329"/>
    <n v="1"/>
    <n v="0"/>
    <x v="3"/>
    <n v="0"/>
  </r>
  <r>
    <x v="320"/>
    <x v="12"/>
    <x v="2156"/>
    <n v="494"/>
    <m/>
    <m/>
    <x v="3"/>
    <m/>
  </r>
  <r>
    <x v="320"/>
    <x v="12"/>
    <x v="2157"/>
    <m/>
    <m/>
    <m/>
    <x v="3"/>
    <m/>
  </r>
  <r>
    <x v="320"/>
    <x v="12"/>
    <x v="2158"/>
    <m/>
    <m/>
    <m/>
    <x v="3"/>
    <m/>
  </r>
  <r>
    <x v="320"/>
    <x v="12"/>
    <x v="2159"/>
    <m/>
    <m/>
    <m/>
    <x v="3"/>
    <m/>
  </r>
  <r>
    <x v="320"/>
    <x v="12"/>
    <x v="2160"/>
    <n v="148"/>
    <m/>
    <m/>
    <x v="3"/>
    <m/>
  </r>
  <r>
    <x v="320"/>
    <x v="12"/>
    <x v="2161"/>
    <n v="82"/>
    <m/>
    <m/>
    <x v="3"/>
    <m/>
  </r>
  <r>
    <x v="320"/>
    <x v="12"/>
    <x v="2162"/>
    <n v="31"/>
    <m/>
    <m/>
    <x v="3"/>
    <m/>
  </r>
  <r>
    <x v="320"/>
    <x v="12"/>
    <x v="2163"/>
    <n v="55"/>
    <m/>
    <m/>
    <x v="3"/>
    <m/>
  </r>
  <r>
    <x v="320"/>
    <x v="12"/>
    <x v="2164"/>
    <n v="7"/>
    <m/>
    <m/>
    <x v="3"/>
    <m/>
  </r>
  <r>
    <x v="320"/>
    <x v="12"/>
    <x v="2165"/>
    <n v="43"/>
    <m/>
    <m/>
    <x v="3"/>
    <m/>
  </r>
  <r>
    <x v="320"/>
    <x v="12"/>
    <x v="1"/>
    <m/>
    <m/>
    <m/>
    <x v="3"/>
    <m/>
  </r>
  <r>
    <x v="320"/>
    <x v="12"/>
    <x v="1"/>
    <m/>
    <m/>
    <m/>
    <x v="3"/>
    <m/>
  </r>
  <r>
    <x v="320"/>
    <x v="12"/>
    <x v="1"/>
    <m/>
    <m/>
    <m/>
    <x v="3"/>
    <m/>
  </r>
  <r>
    <x v="321"/>
    <x v="7"/>
    <x v="2166"/>
    <n v="39"/>
    <n v="0"/>
    <n v="1"/>
    <x v="3"/>
    <n v="380"/>
  </r>
  <r>
    <x v="321"/>
    <x v="7"/>
    <x v="1"/>
    <m/>
    <m/>
    <m/>
    <x v="3"/>
    <m/>
  </r>
  <r>
    <x v="321"/>
    <x v="7"/>
    <x v="2167"/>
    <n v="47"/>
    <m/>
    <m/>
    <x v="3"/>
    <m/>
  </r>
  <r>
    <x v="321"/>
    <x v="7"/>
    <x v="1"/>
    <m/>
    <m/>
    <m/>
    <x v="3"/>
    <m/>
  </r>
  <r>
    <x v="321"/>
    <x v="7"/>
    <x v="2168"/>
    <n v="14"/>
    <m/>
    <m/>
    <x v="3"/>
    <m/>
  </r>
  <r>
    <x v="321"/>
    <x v="7"/>
    <x v="1"/>
    <m/>
    <m/>
    <m/>
    <x v="3"/>
    <m/>
  </r>
  <r>
    <x v="321"/>
    <x v="7"/>
    <x v="2169"/>
    <n v="41"/>
    <m/>
    <m/>
    <x v="3"/>
    <m/>
  </r>
  <r>
    <x v="321"/>
    <x v="7"/>
    <x v="1"/>
    <m/>
    <m/>
    <m/>
    <x v="3"/>
    <m/>
  </r>
  <r>
    <x v="321"/>
    <x v="7"/>
    <x v="2170"/>
    <n v="19"/>
    <m/>
    <m/>
    <x v="3"/>
    <m/>
  </r>
  <r>
    <x v="321"/>
    <x v="7"/>
    <x v="1"/>
    <m/>
    <m/>
    <m/>
    <x v="3"/>
    <m/>
  </r>
  <r>
    <x v="321"/>
    <x v="7"/>
    <x v="2171"/>
    <n v="23"/>
    <m/>
    <m/>
    <x v="3"/>
    <m/>
  </r>
  <r>
    <x v="321"/>
    <x v="7"/>
    <x v="1"/>
    <m/>
    <m/>
    <m/>
    <x v="3"/>
    <m/>
  </r>
  <r>
    <x v="321"/>
    <x v="7"/>
    <x v="2172"/>
    <n v="196"/>
    <m/>
    <m/>
    <x v="3"/>
    <m/>
  </r>
  <r>
    <x v="321"/>
    <x v="7"/>
    <x v="1"/>
    <m/>
    <m/>
    <m/>
    <x v="3"/>
    <m/>
  </r>
  <r>
    <x v="321"/>
    <x v="7"/>
    <x v="2173"/>
    <n v="1"/>
    <m/>
    <m/>
    <x v="3"/>
    <m/>
  </r>
  <r>
    <x v="321"/>
    <x v="7"/>
    <x v="1"/>
    <m/>
    <m/>
    <m/>
    <x v="3"/>
    <m/>
  </r>
  <r>
    <x v="321"/>
    <x v="7"/>
    <x v="2174"/>
    <m/>
    <m/>
    <m/>
    <x v="3"/>
    <m/>
  </r>
  <r>
    <x v="321"/>
    <x v="7"/>
    <x v="1"/>
    <m/>
    <m/>
    <m/>
    <x v="3"/>
    <m/>
  </r>
  <r>
    <x v="321"/>
    <x v="7"/>
    <x v="2175"/>
    <m/>
    <m/>
    <m/>
    <x v="3"/>
    <m/>
  </r>
  <r>
    <x v="321"/>
    <x v="7"/>
    <x v="1"/>
    <m/>
    <m/>
    <m/>
    <x v="3"/>
    <m/>
  </r>
  <r>
    <x v="321"/>
    <x v="7"/>
    <x v="2176"/>
    <m/>
    <m/>
    <m/>
    <x v="3"/>
    <m/>
  </r>
  <r>
    <x v="322"/>
    <x v="9"/>
    <x v="2177"/>
    <m/>
    <n v="2"/>
    <n v="3"/>
    <x v="3"/>
    <n v="254.33333333333334"/>
  </r>
  <r>
    <x v="322"/>
    <x v="9"/>
    <x v="2178"/>
    <n v="539"/>
    <m/>
    <m/>
    <x v="3"/>
    <m/>
  </r>
  <r>
    <x v="322"/>
    <x v="9"/>
    <x v="2179"/>
    <m/>
    <m/>
    <m/>
    <x v="3"/>
    <m/>
  </r>
  <r>
    <x v="322"/>
    <x v="9"/>
    <x v="2180"/>
    <n v="47"/>
    <m/>
    <m/>
    <x v="3"/>
    <m/>
  </r>
  <r>
    <x v="322"/>
    <x v="9"/>
    <x v="2181"/>
    <n v="27"/>
    <m/>
    <m/>
    <x v="3"/>
    <m/>
  </r>
  <r>
    <x v="322"/>
    <x v="9"/>
    <x v="2182"/>
    <n v="106"/>
    <m/>
    <m/>
    <x v="3"/>
    <m/>
  </r>
  <r>
    <x v="322"/>
    <x v="9"/>
    <x v="2183"/>
    <n v="13"/>
    <m/>
    <m/>
    <x v="3"/>
    <m/>
  </r>
  <r>
    <x v="322"/>
    <x v="9"/>
    <x v="2184"/>
    <n v="8"/>
    <m/>
    <m/>
    <x v="3"/>
    <m/>
  </r>
  <r>
    <x v="322"/>
    <x v="9"/>
    <x v="2185"/>
    <n v="23"/>
    <m/>
    <m/>
    <x v="3"/>
    <m/>
  </r>
  <r>
    <x v="322"/>
    <x v="9"/>
    <x v="2186"/>
    <m/>
    <m/>
    <m/>
    <x v="3"/>
    <m/>
  </r>
  <r>
    <x v="322"/>
    <x v="9"/>
    <x v="1"/>
    <m/>
    <m/>
    <m/>
    <x v="3"/>
    <m/>
  </r>
  <r>
    <x v="323"/>
    <x v="9"/>
    <x v="2187"/>
    <n v="39"/>
    <n v="3"/>
    <n v="1"/>
    <x v="3"/>
    <n v="591"/>
  </r>
  <r>
    <x v="323"/>
    <x v="9"/>
    <x v="1"/>
    <m/>
    <m/>
    <m/>
    <x v="3"/>
    <m/>
  </r>
  <r>
    <x v="323"/>
    <x v="9"/>
    <x v="2188"/>
    <m/>
    <m/>
    <m/>
    <x v="3"/>
    <m/>
  </r>
  <r>
    <x v="323"/>
    <x v="9"/>
    <x v="1"/>
    <m/>
    <m/>
    <m/>
    <x v="3"/>
    <m/>
  </r>
  <r>
    <x v="323"/>
    <x v="9"/>
    <x v="2189"/>
    <m/>
    <m/>
    <m/>
    <x v="3"/>
    <m/>
  </r>
  <r>
    <x v="323"/>
    <x v="9"/>
    <x v="1"/>
    <m/>
    <m/>
    <m/>
    <x v="3"/>
    <m/>
  </r>
  <r>
    <x v="323"/>
    <x v="9"/>
    <x v="2187"/>
    <n v="27"/>
    <m/>
    <m/>
    <x v="3"/>
    <m/>
  </r>
  <r>
    <x v="323"/>
    <x v="9"/>
    <x v="1"/>
    <m/>
    <m/>
    <m/>
    <x v="3"/>
    <m/>
  </r>
  <r>
    <x v="323"/>
    <x v="9"/>
    <x v="2190"/>
    <m/>
    <m/>
    <m/>
    <x v="3"/>
    <m/>
  </r>
  <r>
    <x v="323"/>
    <x v="9"/>
    <x v="1"/>
    <m/>
    <m/>
    <m/>
    <x v="3"/>
    <m/>
  </r>
  <r>
    <x v="323"/>
    <x v="9"/>
    <x v="2191"/>
    <n v="354"/>
    <m/>
    <m/>
    <x v="3"/>
    <m/>
  </r>
  <r>
    <x v="323"/>
    <x v="9"/>
    <x v="1"/>
    <m/>
    <m/>
    <m/>
    <x v="3"/>
    <m/>
  </r>
  <r>
    <x v="323"/>
    <x v="9"/>
    <x v="2192"/>
    <m/>
    <m/>
    <m/>
    <x v="3"/>
    <m/>
  </r>
  <r>
    <x v="323"/>
    <x v="9"/>
    <x v="1"/>
    <m/>
    <m/>
    <m/>
    <x v="3"/>
    <m/>
  </r>
  <r>
    <x v="323"/>
    <x v="9"/>
    <x v="2193"/>
    <n v="99"/>
    <m/>
    <m/>
    <x v="3"/>
    <m/>
  </r>
  <r>
    <x v="323"/>
    <x v="9"/>
    <x v="1"/>
    <m/>
    <m/>
    <m/>
    <x v="3"/>
    <m/>
  </r>
  <r>
    <x v="323"/>
    <x v="9"/>
    <x v="2194"/>
    <n v="32"/>
    <m/>
    <m/>
    <x v="3"/>
    <m/>
  </r>
  <r>
    <x v="323"/>
    <x v="9"/>
    <x v="1"/>
    <m/>
    <m/>
    <m/>
    <x v="3"/>
    <m/>
  </r>
  <r>
    <x v="323"/>
    <x v="9"/>
    <x v="2195"/>
    <n v="21"/>
    <m/>
    <m/>
    <x v="3"/>
    <m/>
  </r>
  <r>
    <x v="323"/>
    <x v="9"/>
    <x v="1"/>
    <m/>
    <m/>
    <m/>
    <x v="3"/>
    <m/>
  </r>
  <r>
    <x v="323"/>
    <x v="9"/>
    <x v="2196"/>
    <n v="17"/>
    <m/>
    <m/>
    <x v="3"/>
    <m/>
  </r>
  <r>
    <x v="323"/>
    <x v="9"/>
    <x v="2197"/>
    <n v="2"/>
    <m/>
    <m/>
    <x v="3"/>
    <m/>
  </r>
  <r>
    <x v="324"/>
    <x v="1"/>
    <x v="2198"/>
    <n v="1047"/>
    <n v="7"/>
    <n v="4"/>
    <x v="3"/>
    <n v="1021"/>
  </r>
  <r>
    <x v="324"/>
    <x v="1"/>
    <x v="2199"/>
    <n v="336"/>
    <m/>
    <m/>
    <x v="3"/>
    <m/>
  </r>
  <r>
    <x v="324"/>
    <x v="1"/>
    <x v="2200"/>
    <n v="69"/>
    <m/>
    <m/>
    <x v="3"/>
    <m/>
  </r>
  <r>
    <x v="324"/>
    <x v="1"/>
    <x v="2201"/>
    <n v="22"/>
    <m/>
    <m/>
    <x v="3"/>
    <m/>
  </r>
  <r>
    <x v="324"/>
    <x v="1"/>
    <x v="2202"/>
    <n v="23"/>
    <m/>
    <m/>
    <x v="3"/>
    <m/>
  </r>
  <r>
    <x v="324"/>
    <x v="1"/>
    <x v="2203"/>
    <n v="2587"/>
    <m/>
    <m/>
    <x v="3"/>
    <m/>
  </r>
  <r>
    <x v="324"/>
    <x v="1"/>
    <x v="2204"/>
    <m/>
    <m/>
    <m/>
    <x v="3"/>
    <m/>
  </r>
  <r>
    <x v="324"/>
    <x v="1"/>
    <x v="1"/>
    <m/>
    <m/>
    <m/>
    <x v="3"/>
    <m/>
  </r>
  <r>
    <x v="324"/>
    <x v="1"/>
    <x v="1"/>
    <m/>
    <m/>
    <m/>
    <x v="3"/>
    <m/>
  </r>
  <r>
    <x v="325"/>
    <x v="9"/>
    <x v="2205"/>
    <n v="715"/>
    <n v="4"/>
    <n v="5"/>
    <x v="3"/>
    <n v="220.8"/>
  </r>
  <r>
    <x v="325"/>
    <x v="9"/>
    <x v="2206"/>
    <m/>
    <m/>
    <m/>
    <x v="3"/>
    <m/>
  </r>
  <r>
    <x v="325"/>
    <x v="9"/>
    <x v="2207"/>
    <n v="184"/>
    <m/>
    <m/>
    <x v="3"/>
    <m/>
  </r>
  <r>
    <x v="325"/>
    <x v="9"/>
    <x v="2208"/>
    <n v="41"/>
    <m/>
    <m/>
    <x v="3"/>
    <m/>
  </r>
  <r>
    <x v="325"/>
    <x v="9"/>
    <x v="2209"/>
    <n v="52"/>
    <m/>
    <m/>
    <x v="3"/>
    <m/>
  </r>
  <r>
    <x v="325"/>
    <x v="9"/>
    <x v="2210"/>
    <n v="33"/>
    <m/>
    <m/>
    <x v="3"/>
    <m/>
  </r>
  <r>
    <x v="325"/>
    <x v="9"/>
    <x v="2211"/>
    <n v="23"/>
    <m/>
    <m/>
    <x v="3"/>
    <m/>
  </r>
  <r>
    <x v="325"/>
    <x v="9"/>
    <x v="2212"/>
    <n v="10"/>
    <m/>
    <m/>
    <x v="3"/>
    <m/>
  </r>
  <r>
    <x v="325"/>
    <x v="9"/>
    <x v="2213"/>
    <m/>
    <m/>
    <m/>
    <x v="3"/>
    <m/>
  </r>
  <r>
    <x v="325"/>
    <x v="9"/>
    <x v="2214"/>
    <n v="46"/>
    <m/>
    <m/>
    <x v="3"/>
    <m/>
  </r>
  <r>
    <x v="325"/>
    <x v="9"/>
    <x v="2215"/>
    <m/>
    <m/>
    <m/>
    <x v="3"/>
    <m/>
  </r>
  <r>
    <x v="325"/>
    <x v="9"/>
    <x v="1"/>
    <m/>
    <m/>
    <m/>
    <x v="3"/>
    <m/>
  </r>
  <r>
    <x v="325"/>
    <x v="9"/>
    <x v="1"/>
    <m/>
    <m/>
    <m/>
    <x v="3"/>
    <m/>
  </r>
  <r>
    <x v="326"/>
    <x v="17"/>
    <x v="2216"/>
    <n v="2068"/>
    <n v="7"/>
    <n v="19"/>
    <x v="3"/>
    <n v="304"/>
  </r>
  <r>
    <x v="326"/>
    <x v="17"/>
    <x v="1"/>
    <m/>
    <m/>
    <m/>
    <x v="3"/>
    <m/>
  </r>
  <r>
    <x v="326"/>
    <x v="17"/>
    <x v="2217"/>
    <m/>
    <m/>
    <m/>
    <x v="3"/>
    <m/>
  </r>
  <r>
    <x v="326"/>
    <x v="17"/>
    <x v="1"/>
    <m/>
    <m/>
    <m/>
    <x v="3"/>
    <m/>
  </r>
  <r>
    <x v="326"/>
    <x v="17"/>
    <x v="2218"/>
    <m/>
    <m/>
    <m/>
    <x v="3"/>
    <m/>
  </r>
  <r>
    <x v="326"/>
    <x v="17"/>
    <x v="1"/>
    <m/>
    <m/>
    <m/>
    <x v="3"/>
    <m/>
  </r>
  <r>
    <x v="326"/>
    <x v="17"/>
    <x v="2219"/>
    <n v="13"/>
    <m/>
    <m/>
    <x v="3"/>
    <m/>
  </r>
  <r>
    <x v="326"/>
    <x v="17"/>
    <x v="2220"/>
    <n v="50"/>
    <m/>
    <m/>
    <x v="3"/>
    <m/>
  </r>
  <r>
    <x v="326"/>
    <x v="17"/>
    <x v="2221"/>
    <n v="34"/>
    <m/>
    <m/>
    <x v="3"/>
    <m/>
  </r>
  <r>
    <x v="326"/>
    <x v="17"/>
    <x v="2222"/>
    <n v="188"/>
    <m/>
    <m/>
    <x v="3"/>
    <m/>
  </r>
  <r>
    <x v="326"/>
    <x v="17"/>
    <x v="2223"/>
    <n v="2817"/>
    <m/>
    <m/>
    <x v="3"/>
    <m/>
  </r>
  <r>
    <x v="326"/>
    <x v="17"/>
    <x v="2224"/>
    <m/>
    <m/>
    <m/>
    <x v="3"/>
    <m/>
  </r>
  <r>
    <x v="326"/>
    <x v="17"/>
    <x v="2225"/>
    <n v="606"/>
    <m/>
    <m/>
    <x v="3"/>
    <m/>
  </r>
  <r>
    <x v="326"/>
    <x v="17"/>
    <x v="2226"/>
    <m/>
    <m/>
    <m/>
    <x v="3"/>
    <m/>
  </r>
  <r>
    <x v="326"/>
    <x v="17"/>
    <x v="1"/>
    <m/>
    <m/>
    <m/>
    <x v="3"/>
    <m/>
  </r>
  <r>
    <x v="327"/>
    <x v="5"/>
    <x v="2227"/>
    <n v="120"/>
    <n v="0"/>
    <n v="1"/>
    <x v="3"/>
    <n v="566"/>
  </r>
  <r>
    <x v="327"/>
    <x v="5"/>
    <x v="1"/>
    <m/>
    <m/>
    <m/>
    <x v="3"/>
    <m/>
  </r>
  <r>
    <x v="327"/>
    <x v="5"/>
    <x v="2228"/>
    <n v="16"/>
    <m/>
    <m/>
    <x v="3"/>
    <m/>
  </r>
  <r>
    <x v="327"/>
    <x v="5"/>
    <x v="1"/>
    <m/>
    <m/>
    <m/>
    <x v="3"/>
    <m/>
  </r>
  <r>
    <x v="327"/>
    <x v="5"/>
    <x v="2229"/>
    <n v="15"/>
    <m/>
    <m/>
    <x v="3"/>
    <m/>
  </r>
  <r>
    <x v="327"/>
    <x v="5"/>
    <x v="1"/>
    <m/>
    <m/>
    <m/>
    <x v="3"/>
    <m/>
  </r>
  <r>
    <x v="327"/>
    <x v="5"/>
    <x v="2230"/>
    <n v="36"/>
    <m/>
    <m/>
    <x v="3"/>
    <m/>
  </r>
  <r>
    <x v="327"/>
    <x v="5"/>
    <x v="1"/>
    <m/>
    <m/>
    <m/>
    <x v="3"/>
    <m/>
  </r>
  <r>
    <x v="327"/>
    <x v="5"/>
    <x v="2231"/>
    <n v="39"/>
    <m/>
    <m/>
    <x v="3"/>
    <m/>
  </r>
  <r>
    <x v="327"/>
    <x v="5"/>
    <x v="1"/>
    <m/>
    <m/>
    <m/>
    <x v="3"/>
    <m/>
  </r>
  <r>
    <x v="327"/>
    <x v="5"/>
    <x v="2232"/>
    <n v="313"/>
    <m/>
    <m/>
    <x v="3"/>
    <m/>
  </r>
  <r>
    <x v="327"/>
    <x v="5"/>
    <x v="1"/>
    <m/>
    <m/>
    <m/>
    <x v="3"/>
    <m/>
  </r>
  <r>
    <x v="327"/>
    <x v="5"/>
    <x v="2233"/>
    <n v="2"/>
    <m/>
    <m/>
    <x v="3"/>
    <m/>
  </r>
  <r>
    <x v="327"/>
    <x v="5"/>
    <x v="1"/>
    <m/>
    <m/>
    <m/>
    <x v="3"/>
    <m/>
  </r>
  <r>
    <x v="327"/>
    <x v="5"/>
    <x v="2234"/>
    <m/>
    <m/>
    <m/>
    <x v="3"/>
    <m/>
  </r>
  <r>
    <x v="327"/>
    <x v="5"/>
    <x v="1"/>
    <m/>
    <m/>
    <m/>
    <x v="3"/>
    <m/>
  </r>
  <r>
    <x v="327"/>
    <x v="5"/>
    <x v="2235"/>
    <m/>
    <m/>
    <m/>
    <x v="3"/>
    <m/>
  </r>
  <r>
    <x v="327"/>
    <x v="5"/>
    <x v="1"/>
    <m/>
    <m/>
    <m/>
    <x v="3"/>
    <m/>
  </r>
  <r>
    <x v="327"/>
    <x v="5"/>
    <x v="2236"/>
    <n v="25"/>
    <m/>
    <m/>
    <x v="3"/>
    <m/>
  </r>
  <r>
    <x v="327"/>
    <x v="5"/>
    <x v="1"/>
    <m/>
    <m/>
    <m/>
    <x v="3"/>
    <m/>
  </r>
  <r>
    <x v="327"/>
    <x v="5"/>
    <x v="2237"/>
    <m/>
    <m/>
    <m/>
    <x v="3"/>
    <m/>
  </r>
  <r>
    <x v="328"/>
    <x v="17"/>
    <x v="2238"/>
    <n v="568"/>
    <n v="1"/>
    <n v="2"/>
    <x v="0"/>
    <n v="674"/>
  </r>
  <r>
    <x v="328"/>
    <x v="17"/>
    <x v="1"/>
    <m/>
    <m/>
    <m/>
    <x v="0"/>
    <m/>
  </r>
  <r>
    <x v="328"/>
    <x v="17"/>
    <x v="2239"/>
    <n v="458"/>
    <m/>
    <m/>
    <x v="0"/>
    <m/>
  </r>
  <r>
    <x v="328"/>
    <x v="17"/>
    <x v="1"/>
    <m/>
    <m/>
    <m/>
    <x v="0"/>
    <m/>
  </r>
  <r>
    <x v="328"/>
    <x v="17"/>
    <x v="2240"/>
    <n v="112"/>
    <m/>
    <m/>
    <x v="0"/>
    <m/>
  </r>
  <r>
    <x v="328"/>
    <x v="17"/>
    <x v="1"/>
    <m/>
    <m/>
    <m/>
    <x v="0"/>
    <m/>
  </r>
  <r>
    <x v="328"/>
    <x v="17"/>
    <x v="2241"/>
    <m/>
    <m/>
    <m/>
    <x v="0"/>
    <m/>
  </r>
  <r>
    <x v="328"/>
    <x v="17"/>
    <x v="1"/>
    <m/>
    <m/>
    <m/>
    <x v="0"/>
    <m/>
  </r>
  <r>
    <x v="328"/>
    <x v="17"/>
    <x v="2242"/>
    <n v="23"/>
    <m/>
    <m/>
    <x v="0"/>
    <m/>
  </r>
  <r>
    <x v="328"/>
    <x v="17"/>
    <x v="1"/>
    <m/>
    <m/>
    <m/>
    <x v="0"/>
    <m/>
  </r>
  <r>
    <x v="328"/>
    <x v="17"/>
    <x v="2243"/>
    <n v="56"/>
    <m/>
    <m/>
    <x v="0"/>
    <m/>
  </r>
  <r>
    <x v="328"/>
    <x v="17"/>
    <x v="2244"/>
    <n v="38"/>
    <m/>
    <m/>
    <x v="0"/>
    <m/>
  </r>
  <r>
    <x v="328"/>
    <x v="17"/>
    <x v="1"/>
    <m/>
    <m/>
    <m/>
    <x v="0"/>
    <m/>
  </r>
  <r>
    <x v="328"/>
    <x v="17"/>
    <x v="2245"/>
    <n v="18"/>
    <m/>
    <m/>
    <x v="0"/>
    <m/>
  </r>
  <r>
    <x v="328"/>
    <x v="17"/>
    <x v="1"/>
    <m/>
    <m/>
    <m/>
    <x v="0"/>
    <m/>
  </r>
  <r>
    <x v="328"/>
    <x v="17"/>
    <x v="2246"/>
    <n v="69"/>
    <m/>
    <m/>
    <x v="0"/>
    <m/>
  </r>
  <r>
    <x v="328"/>
    <x v="17"/>
    <x v="1"/>
    <m/>
    <m/>
    <m/>
    <x v="0"/>
    <m/>
  </r>
  <r>
    <x v="328"/>
    <x v="17"/>
    <x v="2247"/>
    <n v="6"/>
    <m/>
    <m/>
    <x v="0"/>
    <m/>
  </r>
  <r>
    <x v="329"/>
    <x v="13"/>
    <x v="2248"/>
    <n v="820"/>
    <n v="4"/>
    <n v="7"/>
    <x v="3"/>
    <n v="370.57142857142856"/>
  </r>
  <r>
    <x v="329"/>
    <x v="13"/>
    <x v="2249"/>
    <n v="1489"/>
    <m/>
    <m/>
    <x v="3"/>
    <m/>
  </r>
  <r>
    <x v="329"/>
    <x v="13"/>
    <x v="2250"/>
    <n v="136"/>
    <m/>
    <m/>
    <x v="3"/>
    <m/>
  </r>
  <r>
    <x v="329"/>
    <x v="13"/>
    <x v="2251"/>
    <n v="22"/>
    <m/>
    <m/>
    <x v="3"/>
    <m/>
  </r>
  <r>
    <x v="329"/>
    <x v="13"/>
    <x v="2252"/>
    <n v="9"/>
    <m/>
    <m/>
    <x v="3"/>
    <m/>
  </r>
  <r>
    <x v="329"/>
    <x v="13"/>
    <x v="1"/>
    <m/>
    <m/>
    <m/>
    <x v="3"/>
    <m/>
  </r>
  <r>
    <x v="329"/>
    <x v="13"/>
    <x v="2253"/>
    <m/>
    <m/>
    <m/>
    <x v="3"/>
    <m/>
  </r>
  <r>
    <x v="329"/>
    <x v="13"/>
    <x v="2254"/>
    <m/>
    <m/>
    <m/>
    <x v="3"/>
    <m/>
  </r>
  <r>
    <x v="329"/>
    <x v="13"/>
    <x v="2255"/>
    <n v="61"/>
    <m/>
    <m/>
    <x v="3"/>
    <m/>
  </r>
  <r>
    <x v="329"/>
    <x v="13"/>
    <x v="2256"/>
    <n v="57"/>
    <m/>
    <m/>
    <x v="3"/>
    <m/>
  </r>
  <r>
    <x v="329"/>
    <x v="13"/>
    <x v="1"/>
    <m/>
    <m/>
    <m/>
    <x v="3"/>
    <m/>
  </r>
  <r>
    <x v="330"/>
    <x v="9"/>
    <x v="2257"/>
    <n v="87"/>
    <n v="0"/>
    <n v="0"/>
    <x v="3"/>
    <n v="0"/>
  </r>
  <r>
    <x v="330"/>
    <x v="9"/>
    <x v="1"/>
    <m/>
    <m/>
    <m/>
    <x v="3"/>
    <m/>
  </r>
  <r>
    <x v="330"/>
    <x v="9"/>
    <x v="1"/>
    <m/>
    <m/>
    <m/>
    <x v="3"/>
    <m/>
  </r>
  <r>
    <x v="330"/>
    <x v="9"/>
    <x v="2258"/>
    <n v="15"/>
    <m/>
    <m/>
    <x v="3"/>
    <m/>
  </r>
  <r>
    <x v="330"/>
    <x v="9"/>
    <x v="1"/>
    <m/>
    <m/>
    <m/>
    <x v="3"/>
    <m/>
  </r>
  <r>
    <x v="330"/>
    <x v="9"/>
    <x v="1"/>
    <m/>
    <m/>
    <m/>
    <x v="3"/>
    <m/>
  </r>
  <r>
    <x v="330"/>
    <x v="9"/>
    <x v="2259"/>
    <m/>
    <m/>
    <m/>
    <x v="3"/>
    <m/>
  </r>
  <r>
    <x v="330"/>
    <x v="9"/>
    <x v="1"/>
    <m/>
    <m/>
    <m/>
    <x v="3"/>
    <m/>
  </r>
  <r>
    <x v="330"/>
    <x v="9"/>
    <x v="1"/>
    <m/>
    <m/>
    <m/>
    <x v="3"/>
    <m/>
  </r>
  <r>
    <x v="330"/>
    <x v="9"/>
    <x v="1"/>
    <m/>
    <m/>
    <m/>
    <x v="3"/>
    <m/>
  </r>
  <r>
    <x v="330"/>
    <x v="9"/>
    <x v="2260"/>
    <n v="17"/>
    <m/>
    <m/>
    <x v="3"/>
    <m/>
  </r>
  <r>
    <x v="330"/>
    <x v="9"/>
    <x v="1"/>
    <m/>
    <m/>
    <m/>
    <x v="3"/>
    <m/>
  </r>
  <r>
    <x v="330"/>
    <x v="9"/>
    <x v="1"/>
    <m/>
    <m/>
    <m/>
    <x v="3"/>
    <m/>
  </r>
  <r>
    <x v="330"/>
    <x v="9"/>
    <x v="2261"/>
    <n v="18"/>
    <m/>
    <m/>
    <x v="3"/>
    <m/>
  </r>
  <r>
    <x v="330"/>
    <x v="9"/>
    <x v="1"/>
    <m/>
    <m/>
    <m/>
    <x v="3"/>
    <m/>
  </r>
  <r>
    <x v="330"/>
    <x v="9"/>
    <x v="1"/>
    <m/>
    <m/>
    <m/>
    <x v="3"/>
    <m/>
  </r>
  <r>
    <x v="330"/>
    <x v="9"/>
    <x v="2262"/>
    <n v="146"/>
    <m/>
    <m/>
    <x v="3"/>
    <m/>
  </r>
  <r>
    <x v="330"/>
    <x v="9"/>
    <x v="1"/>
    <m/>
    <m/>
    <m/>
    <x v="3"/>
    <m/>
  </r>
  <r>
    <x v="330"/>
    <x v="9"/>
    <x v="1"/>
    <m/>
    <m/>
    <m/>
    <x v="3"/>
    <m/>
  </r>
  <r>
    <x v="330"/>
    <x v="9"/>
    <x v="2263"/>
    <n v="49"/>
    <m/>
    <m/>
    <x v="3"/>
    <m/>
  </r>
  <r>
    <x v="330"/>
    <x v="9"/>
    <x v="1"/>
    <m/>
    <m/>
    <m/>
    <x v="3"/>
    <m/>
  </r>
  <r>
    <x v="330"/>
    <x v="9"/>
    <x v="1"/>
    <m/>
    <m/>
    <m/>
    <x v="3"/>
    <m/>
  </r>
  <r>
    <x v="330"/>
    <x v="9"/>
    <x v="2264"/>
    <n v="4"/>
    <m/>
    <m/>
    <x v="3"/>
    <m/>
  </r>
  <r>
    <x v="330"/>
    <x v="9"/>
    <x v="1"/>
    <m/>
    <m/>
    <m/>
    <x v="3"/>
    <m/>
  </r>
  <r>
    <x v="330"/>
    <x v="9"/>
    <x v="2265"/>
    <m/>
    <m/>
    <m/>
    <x v="3"/>
    <m/>
  </r>
  <r>
    <x v="330"/>
    <x v="9"/>
    <x v="1"/>
    <m/>
    <m/>
    <m/>
    <x v="3"/>
    <m/>
  </r>
  <r>
    <x v="330"/>
    <x v="9"/>
    <x v="2266"/>
    <m/>
    <m/>
    <m/>
    <x v="3"/>
    <m/>
  </r>
  <r>
    <x v="330"/>
    <x v="9"/>
    <x v="1"/>
    <m/>
    <m/>
    <m/>
    <x v="3"/>
    <m/>
  </r>
  <r>
    <x v="330"/>
    <x v="9"/>
    <x v="2267"/>
    <m/>
    <m/>
    <m/>
    <x v="3"/>
    <m/>
  </r>
  <r>
    <x v="331"/>
    <x v="9"/>
    <x v="2268"/>
    <m/>
    <n v="4"/>
    <n v="9"/>
    <x v="3"/>
    <n v="149.44444444444446"/>
  </r>
  <r>
    <x v="331"/>
    <x v="9"/>
    <x v="1"/>
    <m/>
    <m/>
    <m/>
    <x v="3"/>
    <m/>
  </r>
  <r>
    <x v="331"/>
    <x v="9"/>
    <x v="2269"/>
    <m/>
    <m/>
    <m/>
    <x v="3"/>
    <m/>
  </r>
  <r>
    <x v="331"/>
    <x v="9"/>
    <x v="1"/>
    <m/>
    <m/>
    <m/>
    <x v="3"/>
    <m/>
  </r>
  <r>
    <x v="331"/>
    <x v="9"/>
    <x v="2270"/>
    <n v="200"/>
    <m/>
    <m/>
    <x v="3"/>
    <m/>
  </r>
  <r>
    <x v="331"/>
    <x v="9"/>
    <x v="1"/>
    <m/>
    <m/>
    <m/>
    <x v="3"/>
    <m/>
  </r>
  <r>
    <x v="331"/>
    <x v="9"/>
    <x v="2271"/>
    <m/>
    <m/>
    <m/>
    <x v="3"/>
    <m/>
  </r>
  <r>
    <x v="331"/>
    <x v="9"/>
    <x v="1"/>
    <m/>
    <m/>
    <m/>
    <x v="3"/>
    <m/>
  </r>
  <r>
    <x v="331"/>
    <x v="9"/>
    <x v="2272"/>
    <n v="51"/>
    <m/>
    <m/>
    <x v="3"/>
    <m/>
  </r>
  <r>
    <x v="331"/>
    <x v="9"/>
    <x v="1"/>
    <m/>
    <m/>
    <m/>
    <x v="3"/>
    <m/>
  </r>
  <r>
    <x v="331"/>
    <x v="9"/>
    <x v="2273"/>
    <n v="18"/>
    <m/>
    <m/>
    <x v="3"/>
    <m/>
  </r>
  <r>
    <x v="331"/>
    <x v="9"/>
    <x v="1"/>
    <m/>
    <m/>
    <m/>
    <x v="3"/>
    <m/>
  </r>
  <r>
    <x v="331"/>
    <x v="9"/>
    <x v="2274"/>
    <n v="34"/>
    <m/>
    <m/>
    <x v="3"/>
    <m/>
  </r>
  <r>
    <x v="331"/>
    <x v="9"/>
    <x v="1"/>
    <m/>
    <m/>
    <m/>
    <x v="3"/>
    <m/>
  </r>
  <r>
    <x v="331"/>
    <x v="9"/>
    <x v="2275"/>
    <n v="106"/>
    <m/>
    <m/>
    <x v="3"/>
    <m/>
  </r>
  <r>
    <x v="331"/>
    <x v="9"/>
    <x v="1"/>
    <m/>
    <m/>
    <m/>
    <x v="3"/>
    <m/>
  </r>
  <r>
    <x v="331"/>
    <x v="9"/>
    <x v="2276"/>
    <m/>
    <m/>
    <m/>
    <x v="3"/>
    <m/>
  </r>
  <r>
    <x v="331"/>
    <x v="9"/>
    <x v="1"/>
    <m/>
    <m/>
    <m/>
    <x v="3"/>
    <m/>
  </r>
  <r>
    <x v="331"/>
    <x v="9"/>
    <x v="2277"/>
    <n v="68"/>
    <m/>
    <m/>
    <x v="3"/>
    <m/>
  </r>
  <r>
    <x v="331"/>
    <x v="9"/>
    <x v="1"/>
    <m/>
    <m/>
    <m/>
    <x v="3"/>
    <m/>
  </r>
  <r>
    <x v="331"/>
    <x v="9"/>
    <x v="2278"/>
    <n v="868"/>
    <m/>
    <m/>
    <x v="3"/>
    <m/>
  </r>
  <r>
    <x v="331"/>
    <x v="9"/>
    <x v="1"/>
    <m/>
    <m/>
    <m/>
    <x v="3"/>
    <m/>
  </r>
  <r>
    <x v="331"/>
    <x v="9"/>
    <x v="2279"/>
    <m/>
    <m/>
    <m/>
    <x v="3"/>
    <m/>
  </r>
  <r>
    <x v="332"/>
    <x v="9"/>
    <x v="2280"/>
    <n v="66"/>
    <n v="0"/>
    <n v="0"/>
    <x v="3"/>
    <n v="0"/>
  </r>
  <r>
    <x v="332"/>
    <x v="9"/>
    <x v="1"/>
    <m/>
    <m/>
    <m/>
    <x v="3"/>
    <m/>
  </r>
  <r>
    <x v="332"/>
    <x v="9"/>
    <x v="2281"/>
    <n v="15"/>
    <m/>
    <m/>
    <x v="3"/>
    <m/>
  </r>
  <r>
    <x v="332"/>
    <x v="9"/>
    <x v="1"/>
    <m/>
    <m/>
    <m/>
    <x v="3"/>
    <m/>
  </r>
  <r>
    <x v="332"/>
    <x v="9"/>
    <x v="2282"/>
    <n v="14"/>
    <m/>
    <m/>
    <x v="3"/>
    <m/>
  </r>
  <r>
    <x v="332"/>
    <x v="9"/>
    <x v="1"/>
    <m/>
    <m/>
    <m/>
    <x v="3"/>
    <m/>
  </r>
  <r>
    <x v="332"/>
    <x v="9"/>
    <x v="2283"/>
    <n v="26"/>
    <m/>
    <m/>
    <x v="3"/>
    <m/>
  </r>
  <r>
    <x v="332"/>
    <x v="9"/>
    <x v="1"/>
    <m/>
    <m/>
    <m/>
    <x v="3"/>
    <m/>
  </r>
  <r>
    <x v="332"/>
    <x v="9"/>
    <x v="2284"/>
    <n v="18"/>
    <m/>
    <m/>
    <x v="3"/>
    <m/>
  </r>
  <r>
    <x v="332"/>
    <x v="9"/>
    <x v="1"/>
    <m/>
    <m/>
    <m/>
    <x v="3"/>
    <m/>
  </r>
  <r>
    <x v="332"/>
    <x v="9"/>
    <x v="2285"/>
    <n v="24"/>
    <m/>
    <m/>
    <x v="3"/>
    <m/>
  </r>
  <r>
    <x v="332"/>
    <x v="9"/>
    <x v="1"/>
    <m/>
    <m/>
    <m/>
    <x v="3"/>
    <m/>
  </r>
  <r>
    <x v="332"/>
    <x v="9"/>
    <x v="2286"/>
    <n v="296"/>
    <m/>
    <m/>
    <x v="3"/>
    <m/>
  </r>
  <r>
    <x v="332"/>
    <x v="9"/>
    <x v="1"/>
    <m/>
    <m/>
    <m/>
    <x v="3"/>
    <m/>
  </r>
  <r>
    <x v="332"/>
    <x v="9"/>
    <x v="2287"/>
    <n v="4"/>
    <m/>
    <m/>
    <x v="3"/>
    <m/>
  </r>
  <r>
    <x v="332"/>
    <x v="9"/>
    <x v="1"/>
    <m/>
    <m/>
    <m/>
    <x v="3"/>
    <m/>
  </r>
  <r>
    <x v="332"/>
    <x v="9"/>
    <x v="2288"/>
    <m/>
    <m/>
    <m/>
    <x v="3"/>
    <m/>
  </r>
  <r>
    <x v="332"/>
    <x v="9"/>
    <x v="1"/>
    <m/>
    <m/>
    <m/>
    <x v="3"/>
    <m/>
  </r>
  <r>
    <x v="332"/>
    <x v="9"/>
    <x v="2289"/>
    <m/>
    <m/>
    <m/>
    <x v="3"/>
    <m/>
  </r>
  <r>
    <x v="332"/>
    <x v="9"/>
    <x v="1"/>
    <m/>
    <m/>
    <m/>
    <x v="3"/>
    <m/>
  </r>
  <r>
    <x v="332"/>
    <x v="9"/>
    <x v="2290"/>
    <m/>
    <m/>
    <m/>
    <x v="3"/>
    <m/>
  </r>
  <r>
    <x v="333"/>
    <x v="6"/>
    <x v="2291"/>
    <m/>
    <n v="14"/>
    <n v="12"/>
    <x v="3"/>
    <n v="77.5"/>
  </r>
  <r>
    <x v="333"/>
    <x v="6"/>
    <x v="2292"/>
    <m/>
    <m/>
    <m/>
    <x v="3"/>
    <m/>
  </r>
  <r>
    <x v="333"/>
    <x v="6"/>
    <x v="2293"/>
    <n v="137"/>
    <m/>
    <m/>
    <x v="3"/>
    <m/>
  </r>
  <r>
    <x v="333"/>
    <x v="6"/>
    <x v="2294"/>
    <n v="329"/>
    <m/>
    <m/>
    <x v="3"/>
    <m/>
  </r>
  <r>
    <x v="333"/>
    <x v="6"/>
    <x v="2295"/>
    <n v="159"/>
    <m/>
    <m/>
    <x v="3"/>
    <m/>
  </r>
  <r>
    <x v="333"/>
    <x v="6"/>
    <x v="2296"/>
    <n v="164"/>
    <m/>
    <m/>
    <x v="3"/>
    <m/>
  </r>
  <r>
    <x v="333"/>
    <x v="6"/>
    <x v="1"/>
    <m/>
    <m/>
    <m/>
    <x v="3"/>
    <m/>
  </r>
  <r>
    <x v="333"/>
    <x v="6"/>
    <x v="2297"/>
    <n v="79"/>
    <m/>
    <m/>
    <x v="3"/>
    <m/>
  </r>
  <r>
    <x v="333"/>
    <x v="6"/>
    <x v="2298"/>
    <n v="47"/>
    <m/>
    <m/>
    <x v="3"/>
    <m/>
  </r>
  <r>
    <x v="333"/>
    <x v="6"/>
    <x v="2299"/>
    <n v="15"/>
    <m/>
    <m/>
    <x v="3"/>
    <m/>
  </r>
  <r>
    <x v="333"/>
    <x v="6"/>
    <x v="2300"/>
    <m/>
    <m/>
    <m/>
    <x v="3"/>
    <m/>
  </r>
  <r>
    <x v="333"/>
    <x v="6"/>
    <x v="1"/>
    <m/>
    <m/>
    <m/>
    <x v="3"/>
    <m/>
  </r>
  <r>
    <x v="334"/>
    <x v="0"/>
    <x v="2301"/>
    <m/>
    <n v="3"/>
    <n v="5"/>
    <x v="3"/>
    <n v="573.4"/>
  </r>
  <r>
    <x v="334"/>
    <x v="0"/>
    <x v="2302"/>
    <m/>
    <m/>
    <m/>
    <x v="3"/>
    <m/>
  </r>
  <r>
    <x v="334"/>
    <x v="0"/>
    <x v="2303"/>
    <m/>
    <m/>
    <m/>
    <x v="3"/>
    <m/>
  </r>
  <r>
    <x v="334"/>
    <x v="0"/>
    <x v="2304"/>
    <n v="440"/>
    <m/>
    <m/>
    <x v="3"/>
    <m/>
  </r>
  <r>
    <x v="334"/>
    <x v="0"/>
    <x v="2305"/>
    <n v="197"/>
    <m/>
    <m/>
    <x v="3"/>
    <m/>
  </r>
  <r>
    <x v="334"/>
    <x v="0"/>
    <x v="2306"/>
    <n v="50"/>
    <m/>
    <m/>
    <x v="3"/>
    <m/>
  </r>
  <r>
    <x v="334"/>
    <x v="0"/>
    <x v="2307"/>
    <n v="2146"/>
    <m/>
    <m/>
    <x v="3"/>
    <m/>
  </r>
  <r>
    <x v="334"/>
    <x v="0"/>
    <x v="2308"/>
    <m/>
    <m/>
    <m/>
    <x v="3"/>
    <m/>
  </r>
  <r>
    <x v="334"/>
    <x v="0"/>
    <x v="2309"/>
    <m/>
    <m/>
    <m/>
    <x v="3"/>
    <m/>
  </r>
  <r>
    <x v="334"/>
    <x v="0"/>
    <x v="2310"/>
    <m/>
    <m/>
    <m/>
    <x v="3"/>
    <m/>
  </r>
  <r>
    <x v="334"/>
    <x v="0"/>
    <x v="2311"/>
    <n v="34"/>
    <m/>
    <m/>
    <x v="3"/>
    <m/>
  </r>
  <r>
    <x v="335"/>
    <x v="14"/>
    <x v="2312"/>
    <m/>
    <n v="0"/>
    <n v="5"/>
    <x v="3"/>
    <n v="361.6"/>
  </r>
  <r>
    <x v="335"/>
    <x v="14"/>
    <x v="2313"/>
    <m/>
    <m/>
    <m/>
    <x v="3"/>
    <m/>
  </r>
  <r>
    <x v="335"/>
    <x v="14"/>
    <x v="2314"/>
    <n v="58"/>
    <m/>
    <m/>
    <x v="3"/>
    <m/>
  </r>
  <r>
    <x v="335"/>
    <x v="14"/>
    <x v="2315"/>
    <m/>
    <m/>
    <m/>
    <x v="3"/>
    <m/>
  </r>
  <r>
    <x v="335"/>
    <x v="14"/>
    <x v="2316"/>
    <n v="132"/>
    <m/>
    <m/>
    <x v="3"/>
    <m/>
  </r>
  <r>
    <x v="335"/>
    <x v="14"/>
    <x v="2317"/>
    <m/>
    <m/>
    <m/>
    <x v="3"/>
    <m/>
  </r>
  <r>
    <x v="335"/>
    <x v="14"/>
    <x v="2318"/>
    <n v="1573"/>
    <m/>
    <m/>
    <x v="3"/>
    <m/>
  </r>
  <r>
    <x v="335"/>
    <x v="14"/>
    <x v="2319"/>
    <m/>
    <m/>
    <m/>
    <x v="3"/>
    <m/>
  </r>
  <r>
    <x v="335"/>
    <x v="14"/>
    <x v="2320"/>
    <n v="45"/>
    <m/>
    <m/>
    <x v="3"/>
    <m/>
  </r>
  <r>
    <x v="335"/>
    <x v="14"/>
    <x v="2321"/>
    <m/>
    <m/>
    <m/>
    <x v="3"/>
    <m/>
  </r>
  <r>
    <x v="335"/>
    <x v="14"/>
    <x v="2322"/>
    <m/>
    <m/>
    <m/>
    <x v="3"/>
    <m/>
  </r>
  <r>
    <x v="335"/>
    <x v="14"/>
    <x v="1"/>
    <m/>
    <m/>
    <m/>
    <x v="3"/>
    <m/>
  </r>
  <r>
    <x v="336"/>
    <x v="6"/>
    <x v="2323"/>
    <n v="201"/>
    <n v="0"/>
    <n v="1"/>
    <x v="3"/>
    <n v="1604"/>
  </r>
  <r>
    <x v="336"/>
    <x v="6"/>
    <x v="2324"/>
    <n v="176"/>
    <m/>
    <m/>
    <x v="3"/>
    <m/>
  </r>
  <r>
    <x v="336"/>
    <x v="6"/>
    <x v="2325"/>
    <n v="51"/>
    <m/>
    <m/>
    <x v="3"/>
    <m/>
  </r>
  <r>
    <x v="336"/>
    <x v="6"/>
    <x v="2326"/>
    <n v="75"/>
    <m/>
    <m/>
    <x v="3"/>
    <m/>
  </r>
  <r>
    <x v="336"/>
    <x v="6"/>
    <x v="2327"/>
    <n v="137"/>
    <m/>
    <m/>
    <x v="3"/>
    <m/>
  </r>
  <r>
    <x v="336"/>
    <x v="6"/>
    <x v="2328"/>
    <n v="926"/>
    <m/>
    <m/>
    <x v="3"/>
    <m/>
  </r>
  <r>
    <x v="336"/>
    <x v="6"/>
    <x v="2329"/>
    <n v="10"/>
    <m/>
    <m/>
    <x v="3"/>
    <m/>
  </r>
  <r>
    <x v="336"/>
    <x v="6"/>
    <x v="2330"/>
    <n v="28"/>
    <m/>
    <m/>
    <x v="3"/>
    <m/>
  </r>
  <r>
    <x v="336"/>
    <x v="6"/>
    <x v="1"/>
    <m/>
    <m/>
    <m/>
    <x v="3"/>
    <m/>
  </r>
  <r>
    <x v="337"/>
    <x v="1"/>
    <x v="2331"/>
    <n v="1221"/>
    <n v="4"/>
    <n v="11"/>
    <x v="3"/>
    <n v="266.63636363636363"/>
  </r>
  <r>
    <x v="337"/>
    <x v="1"/>
    <x v="2332"/>
    <n v="169"/>
    <m/>
    <m/>
    <x v="3"/>
    <m/>
  </r>
  <r>
    <x v="337"/>
    <x v="1"/>
    <x v="2333"/>
    <n v="72"/>
    <m/>
    <m/>
    <x v="3"/>
    <m/>
  </r>
  <r>
    <x v="337"/>
    <x v="1"/>
    <x v="2334"/>
    <m/>
    <m/>
    <m/>
    <x v="3"/>
    <m/>
  </r>
  <r>
    <x v="337"/>
    <x v="1"/>
    <x v="1"/>
    <m/>
    <m/>
    <m/>
    <x v="3"/>
    <m/>
  </r>
  <r>
    <x v="337"/>
    <x v="1"/>
    <x v="2335"/>
    <n v="600"/>
    <m/>
    <m/>
    <x v="3"/>
    <m/>
  </r>
  <r>
    <x v="337"/>
    <x v="1"/>
    <x v="2336"/>
    <n v="424"/>
    <m/>
    <m/>
    <x v="3"/>
    <m/>
  </r>
  <r>
    <x v="337"/>
    <x v="1"/>
    <x v="2337"/>
    <n v="428"/>
    <m/>
    <m/>
    <x v="3"/>
    <m/>
  </r>
  <r>
    <x v="337"/>
    <x v="1"/>
    <x v="2338"/>
    <n v="19"/>
    <m/>
    <m/>
    <x v="3"/>
    <m/>
  </r>
  <r>
    <x v="337"/>
    <x v="1"/>
    <x v="1"/>
    <m/>
    <m/>
    <m/>
    <x v="3"/>
    <m/>
  </r>
  <r>
    <x v="338"/>
    <x v="2"/>
    <x v="2339"/>
    <n v="88"/>
    <n v="0"/>
    <n v="2"/>
    <x v="3"/>
    <n v="452.5"/>
  </r>
  <r>
    <x v="338"/>
    <x v="2"/>
    <x v="1"/>
    <m/>
    <m/>
    <m/>
    <x v="3"/>
    <m/>
  </r>
  <r>
    <x v="338"/>
    <x v="2"/>
    <x v="2340"/>
    <n v="18"/>
    <m/>
    <m/>
    <x v="3"/>
    <m/>
  </r>
  <r>
    <x v="338"/>
    <x v="2"/>
    <x v="1"/>
    <m/>
    <m/>
    <m/>
    <x v="3"/>
    <m/>
  </r>
  <r>
    <x v="338"/>
    <x v="2"/>
    <x v="2341"/>
    <n v="37"/>
    <m/>
    <m/>
    <x v="3"/>
    <m/>
  </r>
  <r>
    <x v="338"/>
    <x v="2"/>
    <x v="1"/>
    <m/>
    <m/>
    <m/>
    <x v="3"/>
    <m/>
  </r>
  <r>
    <x v="338"/>
    <x v="2"/>
    <x v="2342"/>
    <n v="51"/>
    <m/>
    <m/>
    <x v="3"/>
    <m/>
  </r>
  <r>
    <x v="338"/>
    <x v="2"/>
    <x v="1"/>
    <m/>
    <m/>
    <m/>
    <x v="3"/>
    <m/>
  </r>
  <r>
    <x v="338"/>
    <x v="2"/>
    <x v="2343"/>
    <n v="483"/>
    <m/>
    <m/>
    <x v="3"/>
    <m/>
  </r>
  <r>
    <x v="338"/>
    <x v="2"/>
    <x v="1"/>
    <m/>
    <m/>
    <m/>
    <x v="3"/>
    <m/>
  </r>
  <r>
    <x v="338"/>
    <x v="2"/>
    <x v="2344"/>
    <n v="19"/>
    <m/>
    <m/>
    <x v="3"/>
    <m/>
  </r>
  <r>
    <x v="338"/>
    <x v="2"/>
    <x v="1"/>
    <m/>
    <m/>
    <m/>
    <x v="3"/>
    <m/>
  </r>
  <r>
    <x v="338"/>
    <x v="2"/>
    <x v="2345"/>
    <n v="207"/>
    <m/>
    <m/>
    <x v="3"/>
    <m/>
  </r>
  <r>
    <x v="338"/>
    <x v="2"/>
    <x v="1"/>
    <m/>
    <m/>
    <m/>
    <x v="3"/>
    <m/>
  </r>
  <r>
    <x v="338"/>
    <x v="2"/>
    <x v="2346"/>
    <n v="2"/>
    <m/>
    <m/>
    <x v="3"/>
    <m/>
  </r>
  <r>
    <x v="338"/>
    <x v="2"/>
    <x v="1"/>
    <m/>
    <m/>
    <m/>
    <x v="3"/>
    <m/>
  </r>
  <r>
    <x v="338"/>
    <x v="2"/>
    <x v="2347"/>
    <m/>
    <m/>
    <m/>
    <x v="3"/>
    <m/>
  </r>
  <r>
    <x v="338"/>
    <x v="2"/>
    <x v="1"/>
    <m/>
    <m/>
    <m/>
    <x v="3"/>
    <m/>
  </r>
  <r>
    <x v="338"/>
    <x v="2"/>
    <x v="2348"/>
    <m/>
    <m/>
    <m/>
    <x v="3"/>
    <m/>
  </r>
  <r>
    <x v="338"/>
    <x v="2"/>
    <x v="1"/>
    <m/>
    <m/>
    <m/>
    <x v="3"/>
    <m/>
  </r>
  <r>
    <x v="338"/>
    <x v="2"/>
    <x v="2349"/>
    <m/>
    <m/>
    <m/>
    <x v="3"/>
    <m/>
  </r>
  <r>
    <x v="339"/>
    <x v="2"/>
    <x v="2350"/>
    <n v="190"/>
    <n v="0"/>
    <n v="0"/>
    <x v="3"/>
    <n v="0"/>
  </r>
  <r>
    <x v="339"/>
    <x v="2"/>
    <x v="1"/>
    <m/>
    <m/>
    <m/>
    <x v="3"/>
    <m/>
  </r>
  <r>
    <x v="339"/>
    <x v="2"/>
    <x v="2351"/>
    <n v="15"/>
    <m/>
    <m/>
    <x v="3"/>
    <m/>
  </r>
  <r>
    <x v="339"/>
    <x v="2"/>
    <x v="1"/>
    <m/>
    <m/>
    <m/>
    <x v="3"/>
    <m/>
  </r>
  <r>
    <x v="339"/>
    <x v="2"/>
    <x v="2352"/>
    <n v="216"/>
    <m/>
    <m/>
    <x v="3"/>
    <m/>
  </r>
  <r>
    <x v="339"/>
    <x v="2"/>
    <x v="1"/>
    <m/>
    <m/>
    <m/>
    <x v="3"/>
    <m/>
  </r>
  <r>
    <x v="339"/>
    <x v="2"/>
    <x v="2353"/>
    <m/>
    <m/>
    <m/>
    <x v="3"/>
    <m/>
  </r>
  <r>
    <x v="339"/>
    <x v="2"/>
    <x v="1"/>
    <m/>
    <m/>
    <m/>
    <x v="3"/>
    <m/>
  </r>
  <r>
    <x v="339"/>
    <x v="2"/>
    <x v="2354"/>
    <n v="120"/>
    <m/>
    <m/>
    <x v="3"/>
    <m/>
  </r>
  <r>
    <x v="339"/>
    <x v="2"/>
    <x v="1"/>
    <m/>
    <m/>
    <m/>
    <x v="3"/>
    <m/>
  </r>
  <r>
    <x v="339"/>
    <x v="2"/>
    <x v="2355"/>
    <n v="21"/>
    <m/>
    <m/>
    <x v="3"/>
    <m/>
  </r>
  <r>
    <x v="339"/>
    <x v="2"/>
    <x v="1"/>
    <m/>
    <m/>
    <m/>
    <x v="3"/>
    <m/>
  </r>
  <r>
    <x v="339"/>
    <x v="2"/>
    <x v="2356"/>
    <n v="8"/>
    <m/>
    <m/>
    <x v="3"/>
    <m/>
  </r>
  <r>
    <x v="339"/>
    <x v="2"/>
    <x v="1"/>
    <m/>
    <m/>
    <m/>
    <x v="3"/>
    <m/>
  </r>
  <r>
    <x v="339"/>
    <x v="2"/>
    <x v="2357"/>
    <n v="23"/>
    <m/>
    <m/>
    <x v="3"/>
    <m/>
  </r>
  <r>
    <x v="339"/>
    <x v="2"/>
    <x v="1"/>
    <m/>
    <m/>
    <m/>
    <x v="3"/>
    <m/>
  </r>
  <r>
    <x v="339"/>
    <x v="2"/>
    <x v="2358"/>
    <m/>
    <m/>
    <m/>
    <x v="3"/>
    <m/>
  </r>
  <r>
    <x v="339"/>
    <x v="2"/>
    <x v="1"/>
    <m/>
    <m/>
    <m/>
    <x v="3"/>
    <m/>
  </r>
  <r>
    <x v="339"/>
    <x v="2"/>
    <x v="2359"/>
    <m/>
    <m/>
    <m/>
    <x v="3"/>
    <m/>
  </r>
  <r>
    <x v="340"/>
    <x v="16"/>
    <x v="2360"/>
    <n v="196"/>
    <n v="0"/>
    <n v="0"/>
    <x v="3"/>
    <n v="0"/>
  </r>
  <r>
    <x v="340"/>
    <x v="16"/>
    <x v="1"/>
    <m/>
    <m/>
    <m/>
    <x v="3"/>
    <m/>
  </r>
  <r>
    <x v="340"/>
    <x v="16"/>
    <x v="2361"/>
    <m/>
    <m/>
    <m/>
    <x v="3"/>
    <m/>
  </r>
  <r>
    <x v="340"/>
    <x v="16"/>
    <x v="1"/>
    <m/>
    <m/>
    <m/>
    <x v="3"/>
    <m/>
  </r>
  <r>
    <x v="340"/>
    <x v="16"/>
    <x v="2362"/>
    <n v="421"/>
    <m/>
    <m/>
    <x v="3"/>
    <m/>
  </r>
  <r>
    <x v="340"/>
    <x v="16"/>
    <x v="1"/>
    <m/>
    <m/>
    <m/>
    <x v="3"/>
    <m/>
  </r>
  <r>
    <x v="340"/>
    <x v="16"/>
    <x v="2363"/>
    <n v="39"/>
    <m/>
    <m/>
    <x v="3"/>
    <m/>
  </r>
  <r>
    <x v="340"/>
    <x v="16"/>
    <x v="1"/>
    <m/>
    <m/>
    <m/>
    <x v="3"/>
    <m/>
  </r>
  <r>
    <x v="340"/>
    <x v="16"/>
    <x v="2364"/>
    <n v="24"/>
    <m/>
    <m/>
    <x v="3"/>
    <m/>
  </r>
  <r>
    <x v="340"/>
    <x v="16"/>
    <x v="1"/>
    <m/>
    <m/>
    <m/>
    <x v="3"/>
    <m/>
  </r>
  <r>
    <x v="340"/>
    <x v="16"/>
    <x v="2365"/>
    <n v="30"/>
    <m/>
    <m/>
    <x v="3"/>
    <m/>
  </r>
  <r>
    <x v="340"/>
    <x v="16"/>
    <x v="1"/>
    <m/>
    <m/>
    <m/>
    <x v="3"/>
    <m/>
  </r>
  <r>
    <x v="340"/>
    <x v="16"/>
    <x v="2366"/>
    <n v="185"/>
    <m/>
    <m/>
    <x v="3"/>
    <m/>
  </r>
  <r>
    <x v="340"/>
    <x v="16"/>
    <x v="1"/>
    <m/>
    <m/>
    <m/>
    <x v="3"/>
    <m/>
  </r>
  <r>
    <x v="340"/>
    <x v="16"/>
    <x v="2367"/>
    <n v="24"/>
    <m/>
    <m/>
    <x v="3"/>
    <m/>
  </r>
  <r>
    <x v="340"/>
    <x v="16"/>
    <x v="1"/>
    <m/>
    <m/>
    <m/>
    <x v="3"/>
    <m/>
  </r>
  <r>
    <x v="340"/>
    <x v="16"/>
    <x v="2368"/>
    <n v="13"/>
    <m/>
    <m/>
    <x v="3"/>
    <m/>
  </r>
  <r>
    <x v="341"/>
    <x v="15"/>
    <x v="2369"/>
    <n v="613"/>
    <n v="1"/>
    <n v="3"/>
    <x v="3"/>
    <n v="311.33333333333331"/>
  </r>
  <r>
    <x v="341"/>
    <x v="15"/>
    <x v="2370"/>
    <n v="61"/>
    <m/>
    <m/>
    <x v="3"/>
    <m/>
  </r>
  <r>
    <x v="341"/>
    <x v="15"/>
    <x v="2371"/>
    <n v="219"/>
    <m/>
    <m/>
    <x v="3"/>
    <m/>
  </r>
  <r>
    <x v="341"/>
    <x v="15"/>
    <x v="2372"/>
    <n v="6"/>
    <m/>
    <m/>
    <x v="3"/>
    <m/>
  </r>
  <r>
    <x v="341"/>
    <x v="15"/>
    <x v="2373"/>
    <n v="35"/>
    <m/>
    <m/>
    <x v="3"/>
    <m/>
  </r>
  <r>
    <x v="341"/>
    <x v="15"/>
    <x v="1"/>
    <m/>
    <m/>
    <m/>
    <x v="3"/>
    <m/>
  </r>
  <r>
    <x v="342"/>
    <x v="16"/>
    <x v="2374"/>
    <n v="303"/>
    <n v="3"/>
    <n v="3"/>
    <x v="3"/>
    <n v="424.33333333333331"/>
  </r>
  <r>
    <x v="342"/>
    <x v="16"/>
    <x v="1"/>
    <m/>
    <m/>
    <m/>
    <x v="3"/>
    <m/>
  </r>
  <r>
    <x v="342"/>
    <x v="16"/>
    <x v="2375"/>
    <n v="36"/>
    <m/>
    <m/>
    <x v="3"/>
    <m/>
  </r>
  <r>
    <x v="342"/>
    <x v="16"/>
    <x v="1"/>
    <m/>
    <m/>
    <m/>
    <x v="3"/>
    <m/>
  </r>
  <r>
    <x v="342"/>
    <x v="16"/>
    <x v="2376"/>
    <n v="173"/>
    <m/>
    <m/>
    <x v="3"/>
    <m/>
  </r>
  <r>
    <x v="342"/>
    <x v="16"/>
    <x v="1"/>
    <m/>
    <m/>
    <m/>
    <x v="3"/>
    <m/>
  </r>
  <r>
    <x v="342"/>
    <x v="16"/>
    <x v="2377"/>
    <n v="620"/>
    <m/>
    <m/>
    <x v="3"/>
    <m/>
  </r>
  <r>
    <x v="342"/>
    <x v="16"/>
    <x v="1"/>
    <m/>
    <m/>
    <m/>
    <x v="3"/>
    <m/>
  </r>
  <r>
    <x v="342"/>
    <x v="16"/>
    <x v="2378"/>
    <n v="71"/>
    <m/>
    <m/>
    <x v="3"/>
    <m/>
  </r>
  <r>
    <x v="342"/>
    <x v="16"/>
    <x v="1"/>
    <m/>
    <m/>
    <m/>
    <x v="3"/>
    <m/>
  </r>
  <r>
    <x v="342"/>
    <x v="16"/>
    <x v="2379"/>
    <n v="37"/>
    <m/>
    <m/>
    <x v="3"/>
    <m/>
  </r>
  <r>
    <x v="342"/>
    <x v="16"/>
    <x v="1"/>
    <m/>
    <m/>
    <m/>
    <x v="3"/>
    <m/>
  </r>
  <r>
    <x v="342"/>
    <x v="16"/>
    <x v="2380"/>
    <n v="3"/>
    <m/>
    <m/>
    <x v="3"/>
    <m/>
  </r>
  <r>
    <x v="342"/>
    <x v="16"/>
    <x v="1"/>
    <m/>
    <m/>
    <m/>
    <x v="3"/>
    <m/>
  </r>
  <r>
    <x v="342"/>
    <x v="16"/>
    <x v="2381"/>
    <n v="30"/>
    <m/>
    <m/>
    <x v="3"/>
    <m/>
  </r>
  <r>
    <x v="342"/>
    <x v="16"/>
    <x v="1"/>
    <m/>
    <m/>
    <m/>
    <x v="3"/>
    <m/>
  </r>
  <r>
    <x v="342"/>
    <x v="16"/>
    <x v="2382"/>
    <m/>
    <m/>
    <m/>
    <x v="3"/>
    <m/>
  </r>
  <r>
    <x v="342"/>
    <x v="16"/>
    <x v="1"/>
    <m/>
    <m/>
    <m/>
    <x v="3"/>
    <m/>
  </r>
  <r>
    <x v="342"/>
    <x v="16"/>
    <x v="2383"/>
    <m/>
    <m/>
    <m/>
    <x v="3"/>
    <m/>
  </r>
  <r>
    <x v="343"/>
    <x v="9"/>
    <x v="2384"/>
    <n v="110"/>
    <n v="2"/>
    <n v="2"/>
    <x v="3"/>
    <n v="230.5"/>
  </r>
  <r>
    <x v="343"/>
    <x v="9"/>
    <x v="1"/>
    <m/>
    <m/>
    <m/>
    <x v="3"/>
    <m/>
  </r>
  <r>
    <x v="343"/>
    <x v="9"/>
    <x v="2385"/>
    <n v="203"/>
    <m/>
    <m/>
    <x v="3"/>
    <m/>
  </r>
  <r>
    <x v="343"/>
    <x v="9"/>
    <x v="1"/>
    <m/>
    <m/>
    <m/>
    <x v="3"/>
    <m/>
  </r>
  <r>
    <x v="343"/>
    <x v="9"/>
    <x v="2386"/>
    <n v="31"/>
    <m/>
    <m/>
    <x v="3"/>
    <m/>
  </r>
  <r>
    <x v="343"/>
    <x v="9"/>
    <x v="1"/>
    <m/>
    <m/>
    <m/>
    <x v="3"/>
    <m/>
  </r>
  <r>
    <x v="343"/>
    <x v="9"/>
    <x v="2387"/>
    <n v="12"/>
    <m/>
    <m/>
    <x v="3"/>
    <m/>
  </r>
  <r>
    <x v="343"/>
    <x v="9"/>
    <x v="1"/>
    <m/>
    <m/>
    <m/>
    <x v="3"/>
    <m/>
  </r>
  <r>
    <x v="343"/>
    <x v="9"/>
    <x v="2388"/>
    <n v="26"/>
    <m/>
    <m/>
    <x v="3"/>
    <m/>
  </r>
  <r>
    <x v="343"/>
    <x v="9"/>
    <x v="1"/>
    <m/>
    <m/>
    <m/>
    <x v="3"/>
    <m/>
  </r>
  <r>
    <x v="343"/>
    <x v="9"/>
    <x v="2389"/>
    <m/>
    <m/>
    <m/>
    <x v="3"/>
    <m/>
  </r>
  <r>
    <x v="343"/>
    <x v="9"/>
    <x v="1"/>
    <m/>
    <m/>
    <m/>
    <x v="3"/>
    <m/>
  </r>
  <r>
    <x v="343"/>
    <x v="9"/>
    <x v="2390"/>
    <n v="58"/>
    <m/>
    <m/>
    <x v="3"/>
    <m/>
  </r>
  <r>
    <x v="343"/>
    <x v="9"/>
    <x v="1"/>
    <m/>
    <m/>
    <m/>
    <x v="3"/>
    <m/>
  </r>
  <r>
    <x v="343"/>
    <x v="9"/>
    <x v="2391"/>
    <n v="14"/>
    <m/>
    <m/>
    <x v="3"/>
    <m/>
  </r>
  <r>
    <x v="343"/>
    <x v="9"/>
    <x v="1"/>
    <m/>
    <m/>
    <m/>
    <x v="3"/>
    <m/>
  </r>
  <r>
    <x v="343"/>
    <x v="9"/>
    <x v="2392"/>
    <n v="7"/>
    <m/>
    <m/>
    <x v="3"/>
    <m/>
  </r>
  <r>
    <x v="343"/>
    <x v="9"/>
    <x v="1"/>
    <m/>
    <m/>
    <m/>
    <x v="3"/>
    <m/>
  </r>
  <r>
    <x v="343"/>
    <x v="9"/>
    <x v="2393"/>
    <m/>
    <m/>
    <m/>
    <x v="3"/>
    <m/>
  </r>
  <r>
    <x v="343"/>
    <x v="9"/>
    <x v="1"/>
    <m/>
    <m/>
    <m/>
    <x v="3"/>
    <m/>
  </r>
  <r>
    <x v="343"/>
    <x v="9"/>
    <x v="2394"/>
    <m/>
    <m/>
    <m/>
    <x v="3"/>
    <m/>
  </r>
  <r>
    <x v="343"/>
    <x v="9"/>
    <x v="1"/>
    <m/>
    <m/>
    <m/>
    <x v="3"/>
    <m/>
  </r>
  <r>
    <x v="343"/>
    <x v="9"/>
    <x v="2395"/>
    <m/>
    <m/>
    <m/>
    <x v="3"/>
    <m/>
  </r>
  <r>
    <x v="344"/>
    <x v="9"/>
    <x v="2396"/>
    <n v="155"/>
    <n v="0"/>
    <n v="0"/>
    <x v="3"/>
    <n v="0"/>
  </r>
  <r>
    <x v="344"/>
    <x v="9"/>
    <x v="1"/>
    <m/>
    <m/>
    <m/>
    <x v="3"/>
    <m/>
  </r>
  <r>
    <x v="344"/>
    <x v="9"/>
    <x v="2397"/>
    <n v="502"/>
    <m/>
    <m/>
    <x v="3"/>
    <m/>
  </r>
  <r>
    <x v="344"/>
    <x v="9"/>
    <x v="1"/>
    <m/>
    <m/>
    <m/>
    <x v="3"/>
    <m/>
  </r>
  <r>
    <x v="344"/>
    <x v="9"/>
    <x v="2398"/>
    <m/>
    <m/>
    <m/>
    <x v="3"/>
    <m/>
  </r>
  <r>
    <x v="344"/>
    <x v="9"/>
    <x v="1"/>
    <m/>
    <m/>
    <m/>
    <x v="3"/>
    <m/>
  </r>
  <r>
    <x v="344"/>
    <x v="9"/>
    <x v="2399"/>
    <n v="23"/>
    <m/>
    <m/>
    <x v="3"/>
    <m/>
  </r>
  <r>
    <x v="344"/>
    <x v="9"/>
    <x v="1"/>
    <m/>
    <m/>
    <m/>
    <x v="3"/>
    <m/>
  </r>
  <r>
    <x v="344"/>
    <x v="9"/>
    <x v="2400"/>
    <n v="40"/>
    <m/>
    <m/>
    <x v="3"/>
    <m/>
  </r>
  <r>
    <x v="344"/>
    <x v="9"/>
    <x v="1"/>
    <m/>
    <m/>
    <m/>
    <x v="3"/>
    <m/>
  </r>
  <r>
    <x v="344"/>
    <x v="9"/>
    <x v="2401"/>
    <n v="59"/>
    <m/>
    <m/>
    <x v="3"/>
    <m/>
  </r>
  <r>
    <x v="344"/>
    <x v="9"/>
    <x v="1"/>
    <m/>
    <m/>
    <m/>
    <x v="3"/>
    <m/>
  </r>
  <r>
    <x v="344"/>
    <x v="9"/>
    <x v="2402"/>
    <n v="18"/>
    <m/>
    <m/>
    <x v="3"/>
    <m/>
  </r>
  <r>
    <x v="344"/>
    <x v="9"/>
    <x v="1"/>
    <m/>
    <m/>
    <m/>
    <x v="3"/>
    <m/>
  </r>
  <r>
    <x v="344"/>
    <x v="9"/>
    <x v="2403"/>
    <n v="6"/>
    <m/>
    <m/>
    <x v="3"/>
    <m/>
  </r>
  <r>
    <x v="344"/>
    <x v="9"/>
    <x v="1"/>
    <m/>
    <m/>
    <m/>
    <x v="3"/>
    <m/>
  </r>
  <r>
    <x v="344"/>
    <x v="9"/>
    <x v="2404"/>
    <m/>
    <m/>
    <m/>
    <x v="3"/>
    <m/>
  </r>
  <r>
    <x v="344"/>
    <x v="9"/>
    <x v="1"/>
    <m/>
    <m/>
    <m/>
    <x v="3"/>
    <m/>
  </r>
  <r>
    <x v="344"/>
    <x v="9"/>
    <x v="2405"/>
    <m/>
    <m/>
    <m/>
    <x v="3"/>
    <m/>
  </r>
  <r>
    <x v="344"/>
    <x v="9"/>
    <x v="1"/>
    <m/>
    <m/>
    <m/>
    <x v="3"/>
    <m/>
  </r>
  <r>
    <x v="344"/>
    <x v="9"/>
    <x v="2406"/>
    <n v="44"/>
    <m/>
    <m/>
    <x v="3"/>
    <m/>
  </r>
  <r>
    <x v="344"/>
    <x v="9"/>
    <x v="1"/>
    <m/>
    <m/>
    <m/>
    <x v="3"/>
    <m/>
  </r>
  <r>
    <x v="344"/>
    <x v="9"/>
    <x v="2407"/>
    <m/>
    <m/>
    <m/>
    <x v="3"/>
    <m/>
  </r>
  <r>
    <x v="344"/>
    <x v="9"/>
    <x v="1"/>
    <m/>
    <m/>
    <m/>
    <x v="3"/>
    <m/>
  </r>
  <r>
    <x v="345"/>
    <x v="9"/>
    <x v="2190"/>
    <n v="141"/>
    <n v="0"/>
    <n v="0"/>
    <x v="2"/>
    <n v="0"/>
  </r>
  <r>
    <x v="345"/>
    <x v="9"/>
    <x v="1"/>
    <m/>
    <m/>
    <m/>
    <x v="2"/>
    <m/>
  </r>
  <r>
    <x v="345"/>
    <x v="9"/>
    <x v="2191"/>
    <n v="355"/>
    <m/>
    <m/>
    <x v="2"/>
    <m/>
  </r>
  <r>
    <x v="345"/>
    <x v="9"/>
    <x v="1"/>
    <m/>
    <m/>
    <m/>
    <x v="2"/>
    <m/>
  </r>
  <r>
    <x v="345"/>
    <x v="9"/>
    <x v="2192"/>
    <m/>
    <m/>
    <m/>
    <x v="2"/>
    <m/>
  </r>
  <r>
    <x v="345"/>
    <x v="9"/>
    <x v="1"/>
    <m/>
    <m/>
    <m/>
    <x v="2"/>
    <m/>
  </r>
  <r>
    <x v="345"/>
    <x v="9"/>
    <x v="2193"/>
    <n v="99"/>
    <m/>
    <m/>
    <x v="2"/>
    <m/>
  </r>
  <r>
    <x v="345"/>
    <x v="9"/>
    <x v="1"/>
    <m/>
    <m/>
    <m/>
    <x v="2"/>
    <m/>
  </r>
  <r>
    <x v="345"/>
    <x v="9"/>
    <x v="2194"/>
    <n v="33"/>
    <m/>
    <m/>
    <x v="2"/>
    <m/>
  </r>
  <r>
    <x v="345"/>
    <x v="9"/>
    <x v="1"/>
    <m/>
    <m/>
    <m/>
    <x v="2"/>
    <m/>
  </r>
  <r>
    <x v="345"/>
    <x v="9"/>
    <x v="2195"/>
    <n v="23"/>
    <m/>
    <m/>
    <x v="2"/>
    <m/>
  </r>
  <r>
    <x v="345"/>
    <x v="9"/>
    <x v="1"/>
    <m/>
    <m/>
    <m/>
    <x v="2"/>
    <m/>
  </r>
  <r>
    <x v="345"/>
    <x v="9"/>
    <x v="2196"/>
    <n v="17"/>
    <m/>
    <m/>
    <x v="2"/>
    <m/>
  </r>
  <r>
    <x v="345"/>
    <x v="9"/>
    <x v="1"/>
    <m/>
    <m/>
    <m/>
    <x v="2"/>
    <m/>
  </r>
  <r>
    <x v="345"/>
    <x v="9"/>
    <x v="2197"/>
    <n v="2"/>
    <m/>
    <m/>
    <x v="2"/>
    <m/>
  </r>
  <r>
    <x v="345"/>
    <x v="9"/>
    <x v="1"/>
    <m/>
    <m/>
    <m/>
    <x v="2"/>
    <m/>
  </r>
  <r>
    <x v="345"/>
    <x v="9"/>
    <x v="1"/>
    <m/>
    <m/>
    <m/>
    <x v="2"/>
    <m/>
  </r>
  <r>
    <x v="345"/>
    <x v="9"/>
    <x v="1"/>
    <m/>
    <m/>
    <m/>
    <x v="2"/>
    <m/>
  </r>
  <r>
    <x v="345"/>
    <x v="9"/>
    <x v="1"/>
    <m/>
    <m/>
    <m/>
    <x v="2"/>
    <m/>
  </r>
  <r>
    <x v="346"/>
    <x v="6"/>
    <x v="1"/>
    <n v="261"/>
    <n v="1"/>
    <n v="0"/>
    <x v="3"/>
    <n v="0"/>
  </r>
  <r>
    <x v="346"/>
    <x v="6"/>
    <x v="1"/>
    <m/>
    <m/>
    <m/>
    <x v="3"/>
    <m/>
  </r>
  <r>
    <x v="346"/>
    <x v="6"/>
    <x v="2408"/>
    <m/>
    <m/>
    <m/>
    <x v="3"/>
    <m/>
  </r>
  <r>
    <x v="346"/>
    <x v="6"/>
    <x v="1"/>
    <m/>
    <m/>
    <m/>
    <x v="3"/>
    <m/>
  </r>
  <r>
    <x v="346"/>
    <x v="6"/>
    <x v="2409"/>
    <n v="52"/>
    <m/>
    <m/>
    <x v="3"/>
    <m/>
  </r>
  <r>
    <x v="346"/>
    <x v="6"/>
    <x v="1"/>
    <m/>
    <m/>
    <m/>
    <x v="3"/>
    <m/>
  </r>
  <r>
    <x v="346"/>
    <x v="6"/>
    <x v="2410"/>
    <m/>
    <m/>
    <m/>
    <x v="3"/>
    <m/>
  </r>
  <r>
    <x v="346"/>
    <x v="6"/>
    <x v="1"/>
    <m/>
    <m/>
    <m/>
    <x v="3"/>
    <m/>
  </r>
  <r>
    <x v="346"/>
    <x v="6"/>
    <x v="2411"/>
    <n v="41"/>
    <m/>
    <m/>
    <x v="3"/>
    <m/>
  </r>
  <r>
    <x v="346"/>
    <x v="6"/>
    <x v="1"/>
    <m/>
    <m/>
    <m/>
    <x v="3"/>
    <m/>
  </r>
  <r>
    <x v="346"/>
    <x v="6"/>
    <x v="2412"/>
    <n v="70"/>
    <m/>
    <m/>
    <x v="3"/>
    <m/>
  </r>
  <r>
    <x v="346"/>
    <x v="6"/>
    <x v="1"/>
    <m/>
    <m/>
    <m/>
    <x v="3"/>
    <m/>
  </r>
  <r>
    <x v="346"/>
    <x v="6"/>
    <x v="2413"/>
    <n v="37"/>
    <m/>
    <m/>
    <x v="3"/>
    <m/>
  </r>
  <r>
    <x v="346"/>
    <x v="6"/>
    <x v="1"/>
    <m/>
    <m/>
    <m/>
    <x v="3"/>
    <m/>
  </r>
  <r>
    <x v="346"/>
    <x v="6"/>
    <x v="2414"/>
    <m/>
    <m/>
    <m/>
    <x v="3"/>
    <m/>
  </r>
  <r>
    <x v="346"/>
    <x v="6"/>
    <x v="1"/>
    <m/>
    <m/>
    <m/>
    <x v="3"/>
    <m/>
  </r>
  <r>
    <x v="346"/>
    <x v="6"/>
    <x v="2415"/>
    <m/>
    <m/>
    <m/>
    <x v="3"/>
    <m/>
  </r>
  <r>
    <x v="346"/>
    <x v="6"/>
    <x v="1"/>
    <m/>
    <m/>
    <m/>
    <x v="3"/>
    <m/>
  </r>
  <r>
    <x v="346"/>
    <x v="6"/>
    <x v="2416"/>
    <n v="36"/>
    <m/>
    <m/>
    <x v="3"/>
    <m/>
  </r>
  <r>
    <x v="346"/>
    <x v="6"/>
    <x v="1"/>
    <m/>
    <m/>
    <m/>
    <x v="3"/>
    <m/>
  </r>
  <r>
    <x v="346"/>
    <x v="6"/>
    <x v="2417"/>
    <n v="6"/>
    <m/>
    <m/>
    <x v="3"/>
    <m/>
  </r>
  <r>
    <x v="346"/>
    <x v="6"/>
    <x v="1"/>
    <m/>
    <m/>
    <m/>
    <x v="3"/>
    <m/>
  </r>
  <r>
    <x v="346"/>
    <x v="6"/>
    <x v="1"/>
    <m/>
    <m/>
    <m/>
    <x v="3"/>
    <m/>
  </r>
  <r>
    <x v="347"/>
    <x v="12"/>
    <x v="2418"/>
    <n v="182"/>
    <n v="2"/>
    <n v="2"/>
    <x v="3"/>
    <n v="641"/>
  </r>
  <r>
    <x v="347"/>
    <x v="12"/>
    <x v="1"/>
    <m/>
    <m/>
    <m/>
    <x v="3"/>
    <m/>
  </r>
  <r>
    <x v="347"/>
    <x v="12"/>
    <x v="2419"/>
    <n v="842"/>
    <m/>
    <m/>
    <x v="3"/>
    <m/>
  </r>
  <r>
    <x v="347"/>
    <x v="12"/>
    <x v="1"/>
    <m/>
    <m/>
    <m/>
    <x v="3"/>
    <m/>
  </r>
  <r>
    <x v="347"/>
    <x v="12"/>
    <x v="2420"/>
    <n v="57"/>
    <m/>
    <m/>
    <x v="3"/>
    <m/>
  </r>
  <r>
    <x v="347"/>
    <x v="12"/>
    <x v="1"/>
    <m/>
    <m/>
    <m/>
    <x v="3"/>
    <m/>
  </r>
  <r>
    <x v="347"/>
    <x v="12"/>
    <x v="2421"/>
    <n v="21"/>
    <m/>
    <m/>
    <x v="3"/>
    <m/>
  </r>
  <r>
    <x v="347"/>
    <x v="12"/>
    <x v="1"/>
    <m/>
    <m/>
    <m/>
    <x v="3"/>
    <m/>
  </r>
  <r>
    <x v="347"/>
    <x v="12"/>
    <x v="2422"/>
    <n v="28"/>
    <m/>
    <m/>
    <x v="3"/>
    <m/>
  </r>
  <r>
    <x v="347"/>
    <x v="12"/>
    <x v="1"/>
    <m/>
    <m/>
    <m/>
    <x v="3"/>
    <m/>
  </r>
  <r>
    <x v="347"/>
    <x v="12"/>
    <x v="2423"/>
    <n v="120"/>
    <m/>
    <m/>
    <x v="3"/>
    <m/>
  </r>
  <r>
    <x v="347"/>
    <x v="12"/>
    <x v="1"/>
    <m/>
    <m/>
    <m/>
    <x v="3"/>
    <m/>
  </r>
  <r>
    <x v="347"/>
    <x v="12"/>
    <x v="2424"/>
    <n v="4"/>
    <m/>
    <m/>
    <x v="3"/>
    <m/>
  </r>
  <r>
    <x v="347"/>
    <x v="12"/>
    <x v="1"/>
    <m/>
    <m/>
    <m/>
    <x v="3"/>
    <m/>
  </r>
  <r>
    <x v="347"/>
    <x v="12"/>
    <x v="2425"/>
    <n v="28"/>
    <m/>
    <m/>
    <x v="3"/>
    <m/>
  </r>
  <r>
    <x v="347"/>
    <x v="12"/>
    <x v="1"/>
    <m/>
    <m/>
    <m/>
    <x v="3"/>
    <m/>
  </r>
  <r>
    <x v="347"/>
    <x v="12"/>
    <x v="2426"/>
    <m/>
    <m/>
    <m/>
    <x v="3"/>
    <m/>
  </r>
  <r>
    <x v="347"/>
    <x v="12"/>
    <x v="1"/>
    <m/>
    <m/>
    <m/>
    <x v="3"/>
    <m/>
  </r>
  <r>
    <x v="347"/>
    <x v="12"/>
    <x v="2427"/>
    <m/>
    <m/>
    <m/>
    <x v="3"/>
    <m/>
  </r>
  <r>
    <x v="347"/>
    <x v="12"/>
    <x v="1"/>
    <m/>
    <m/>
    <m/>
    <x v="3"/>
    <m/>
  </r>
  <r>
    <x v="347"/>
    <x v="12"/>
    <x v="2428"/>
    <m/>
    <m/>
    <m/>
    <x v="3"/>
    <m/>
  </r>
  <r>
    <x v="348"/>
    <x v="12"/>
    <x v="2429"/>
    <n v="632"/>
    <n v="11"/>
    <n v="15"/>
    <x v="3"/>
    <n v="282.60000000000002"/>
  </r>
  <r>
    <x v="348"/>
    <x v="12"/>
    <x v="1"/>
    <m/>
    <m/>
    <m/>
    <x v="3"/>
    <m/>
  </r>
  <r>
    <x v="348"/>
    <x v="12"/>
    <x v="2430"/>
    <m/>
    <m/>
    <m/>
    <x v="3"/>
    <m/>
  </r>
  <r>
    <x v="348"/>
    <x v="12"/>
    <x v="1"/>
    <m/>
    <m/>
    <m/>
    <x v="3"/>
    <m/>
  </r>
  <r>
    <x v="348"/>
    <x v="12"/>
    <x v="2431"/>
    <m/>
    <m/>
    <m/>
    <x v="3"/>
    <m/>
  </r>
  <r>
    <x v="348"/>
    <x v="12"/>
    <x v="1"/>
    <m/>
    <m/>
    <m/>
    <x v="3"/>
    <m/>
  </r>
  <r>
    <x v="348"/>
    <x v="12"/>
    <x v="2432"/>
    <n v="2926"/>
    <m/>
    <m/>
    <x v="3"/>
    <m/>
  </r>
  <r>
    <x v="348"/>
    <x v="12"/>
    <x v="2433"/>
    <n v="134"/>
    <m/>
    <m/>
    <x v="3"/>
    <m/>
  </r>
  <r>
    <x v="348"/>
    <x v="12"/>
    <x v="2434"/>
    <n v="126"/>
    <m/>
    <m/>
    <x v="3"/>
    <m/>
  </r>
  <r>
    <x v="348"/>
    <x v="12"/>
    <x v="2435"/>
    <n v="302"/>
    <m/>
    <m/>
    <x v="3"/>
    <m/>
  </r>
  <r>
    <x v="348"/>
    <x v="12"/>
    <x v="2436"/>
    <n v="47"/>
    <m/>
    <m/>
    <x v="3"/>
    <m/>
  </r>
  <r>
    <x v="348"/>
    <x v="12"/>
    <x v="2437"/>
    <m/>
    <m/>
    <m/>
    <x v="3"/>
    <m/>
  </r>
  <r>
    <x v="348"/>
    <x v="12"/>
    <x v="2438"/>
    <n v="38"/>
    <m/>
    <m/>
    <x v="3"/>
    <m/>
  </r>
  <r>
    <x v="348"/>
    <x v="12"/>
    <x v="2439"/>
    <n v="34"/>
    <m/>
    <m/>
    <x v="3"/>
    <m/>
  </r>
  <r>
    <x v="348"/>
    <x v="12"/>
    <x v="2440"/>
    <m/>
    <m/>
    <m/>
    <x v="3"/>
    <m/>
  </r>
  <r>
    <x v="348"/>
    <x v="12"/>
    <x v="1"/>
    <m/>
    <m/>
    <m/>
    <x v="3"/>
    <m/>
  </r>
  <r>
    <x v="348"/>
    <x v="12"/>
    <x v="1"/>
    <m/>
    <m/>
    <m/>
    <x v="3"/>
    <m/>
  </r>
  <r>
    <x v="349"/>
    <x v="6"/>
    <x v="2441"/>
    <n v="213"/>
    <n v="1"/>
    <n v="2"/>
    <x v="3"/>
    <n v="946"/>
  </r>
  <r>
    <x v="349"/>
    <x v="6"/>
    <x v="2442"/>
    <m/>
    <m/>
    <m/>
    <x v="3"/>
    <m/>
  </r>
  <r>
    <x v="349"/>
    <x v="6"/>
    <x v="2443"/>
    <n v="259"/>
    <m/>
    <m/>
    <x v="3"/>
    <m/>
  </r>
  <r>
    <x v="349"/>
    <x v="6"/>
    <x v="2444"/>
    <n v="1121"/>
    <m/>
    <m/>
    <x v="3"/>
    <m/>
  </r>
  <r>
    <x v="349"/>
    <x v="6"/>
    <x v="2445"/>
    <n v="128"/>
    <m/>
    <m/>
    <x v="3"/>
    <m/>
  </r>
  <r>
    <x v="349"/>
    <x v="6"/>
    <x v="2446"/>
    <n v="96"/>
    <m/>
    <m/>
    <x v="3"/>
    <m/>
  </r>
  <r>
    <x v="349"/>
    <x v="6"/>
    <x v="2447"/>
    <n v="63"/>
    <m/>
    <m/>
    <x v="3"/>
    <m/>
  </r>
  <r>
    <x v="349"/>
    <x v="6"/>
    <x v="2448"/>
    <n v="12"/>
    <m/>
    <m/>
    <x v="3"/>
    <m/>
  </r>
  <r>
    <x v="349"/>
    <x v="6"/>
    <x v="2449"/>
    <m/>
    <m/>
    <m/>
    <x v="3"/>
    <m/>
  </r>
  <r>
    <x v="349"/>
    <x v="6"/>
    <x v="1"/>
    <m/>
    <m/>
    <m/>
    <x v="3"/>
    <m/>
  </r>
  <r>
    <x v="350"/>
    <x v="0"/>
    <x v="2450"/>
    <m/>
    <n v="10"/>
    <n v="31"/>
    <x v="3"/>
    <n v="141.96774193548387"/>
  </r>
  <r>
    <x v="350"/>
    <x v="0"/>
    <x v="2451"/>
    <m/>
    <m/>
    <m/>
    <x v="3"/>
    <m/>
  </r>
  <r>
    <x v="350"/>
    <x v="0"/>
    <x v="2452"/>
    <m/>
    <m/>
    <m/>
    <x v="3"/>
    <m/>
  </r>
  <r>
    <x v="350"/>
    <x v="0"/>
    <x v="2453"/>
    <m/>
    <m/>
    <m/>
    <x v="3"/>
    <m/>
  </r>
  <r>
    <x v="350"/>
    <x v="0"/>
    <x v="1"/>
    <m/>
    <m/>
    <m/>
    <x v="3"/>
    <m/>
  </r>
  <r>
    <x v="350"/>
    <x v="0"/>
    <x v="2454"/>
    <m/>
    <m/>
    <m/>
    <x v="3"/>
    <m/>
  </r>
  <r>
    <x v="350"/>
    <x v="0"/>
    <x v="2455"/>
    <n v="91"/>
    <m/>
    <m/>
    <x v="3"/>
    <m/>
  </r>
  <r>
    <x v="350"/>
    <x v="0"/>
    <x v="2456"/>
    <n v="4062"/>
    <m/>
    <m/>
    <x v="3"/>
    <m/>
  </r>
  <r>
    <x v="350"/>
    <x v="0"/>
    <x v="2457"/>
    <m/>
    <m/>
    <m/>
    <x v="3"/>
    <m/>
  </r>
  <r>
    <x v="350"/>
    <x v="0"/>
    <x v="2458"/>
    <n v="223"/>
    <m/>
    <m/>
    <x v="3"/>
    <m/>
  </r>
  <r>
    <x v="350"/>
    <x v="0"/>
    <x v="2459"/>
    <n v="25"/>
    <m/>
    <m/>
    <x v="3"/>
    <m/>
  </r>
  <r>
    <x v="350"/>
    <x v="0"/>
    <x v="1"/>
    <m/>
    <m/>
    <m/>
    <x v="1"/>
    <m/>
  </r>
  <r>
    <x v="351"/>
    <x v="15"/>
    <x v="2460"/>
    <m/>
    <n v="2"/>
    <n v="6"/>
    <x v="3"/>
    <n v="51.5"/>
  </r>
  <r>
    <x v="351"/>
    <x v="15"/>
    <x v="1"/>
    <m/>
    <m/>
    <m/>
    <x v="3"/>
    <m/>
  </r>
  <r>
    <x v="351"/>
    <x v="15"/>
    <x v="2461"/>
    <n v="33"/>
    <m/>
    <m/>
    <x v="3"/>
    <m/>
  </r>
  <r>
    <x v="351"/>
    <x v="15"/>
    <x v="1"/>
    <m/>
    <m/>
    <m/>
    <x v="3"/>
    <m/>
  </r>
  <r>
    <x v="351"/>
    <x v="15"/>
    <x v="2462"/>
    <n v="91"/>
    <m/>
    <m/>
    <x v="3"/>
    <m/>
  </r>
  <r>
    <x v="351"/>
    <x v="15"/>
    <x v="1"/>
    <m/>
    <m/>
    <m/>
    <x v="3"/>
    <m/>
  </r>
  <r>
    <x v="351"/>
    <x v="15"/>
    <x v="2463"/>
    <n v="23"/>
    <m/>
    <m/>
    <x v="3"/>
    <m/>
  </r>
  <r>
    <x v="351"/>
    <x v="15"/>
    <x v="1"/>
    <m/>
    <m/>
    <m/>
    <x v="3"/>
    <m/>
  </r>
  <r>
    <x v="351"/>
    <x v="15"/>
    <x v="2464"/>
    <n v="118"/>
    <m/>
    <m/>
    <x v="3"/>
    <m/>
  </r>
  <r>
    <x v="351"/>
    <x v="15"/>
    <x v="1"/>
    <m/>
    <m/>
    <m/>
    <x v="3"/>
    <m/>
  </r>
  <r>
    <x v="351"/>
    <x v="15"/>
    <x v="2465"/>
    <n v="44"/>
    <m/>
    <m/>
    <x v="3"/>
    <m/>
  </r>
  <r>
    <x v="351"/>
    <x v="15"/>
    <x v="1"/>
    <m/>
    <m/>
    <m/>
    <x v="3"/>
    <m/>
  </r>
  <r>
    <x v="351"/>
    <x v="15"/>
    <x v="2466"/>
    <m/>
    <m/>
    <m/>
    <x v="3"/>
    <m/>
  </r>
  <r>
    <x v="352"/>
    <x v="15"/>
    <x v="2467"/>
    <m/>
    <n v="1"/>
    <n v="2"/>
    <x v="3"/>
    <n v="106"/>
  </r>
  <r>
    <x v="352"/>
    <x v="15"/>
    <x v="1"/>
    <m/>
    <m/>
    <m/>
    <x v="3"/>
    <m/>
  </r>
  <r>
    <x v="352"/>
    <x v="15"/>
    <x v="2468"/>
    <n v="38"/>
    <m/>
    <m/>
    <x v="3"/>
    <m/>
  </r>
  <r>
    <x v="352"/>
    <x v="15"/>
    <x v="1"/>
    <m/>
    <m/>
    <m/>
    <x v="3"/>
    <m/>
  </r>
  <r>
    <x v="352"/>
    <x v="15"/>
    <x v="2469"/>
    <n v="69"/>
    <m/>
    <m/>
    <x v="3"/>
    <m/>
  </r>
  <r>
    <x v="352"/>
    <x v="15"/>
    <x v="1"/>
    <m/>
    <m/>
    <m/>
    <x v="3"/>
    <m/>
  </r>
  <r>
    <x v="352"/>
    <x v="15"/>
    <x v="2470"/>
    <n v="44"/>
    <m/>
    <m/>
    <x v="3"/>
    <m/>
  </r>
  <r>
    <x v="352"/>
    <x v="15"/>
    <x v="1"/>
    <m/>
    <m/>
    <m/>
    <x v="3"/>
    <m/>
  </r>
  <r>
    <x v="352"/>
    <x v="15"/>
    <x v="2471"/>
    <n v="28"/>
    <m/>
    <m/>
    <x v="3"/>
    <m/>
  </r>
  <r>
    <x v="352"/>
    <x v="15"/>
    <x v="1"/>
    <m/>
    <m/>
    <m/>
    <x v="3"/>
    <m/>
  </r>
  <r>
    <x v="352"/>
    <x v="15"/>
    <x v="2472"/>
    <n v="31"/>
    <m/>
    <m/>
    <x v="3"/>
    <m/>
  </r>
  <r>
    <x v="352"/>
    <x v="15"/>
    <x v="1"/>
    <m/>
    <m/>
    <m/>
    <x v="3"/>
    <m/>
  </r>
  <r>
    <x v="352"/>
    <x v="15"/>
    <x v="2473"/>
    <n v="2"/>
    <m/>
    <m/>
    <x v="3"/>
    <m/>
  </r>
  <r>
    <x v="353"/>
    <x v="1"/>
    <x v="1"/>
    <n v="249"/>
    <n v="1"/>
    <n v="0"/>
    <x v="3"/>
    <n v="0"/>
  </r>
  <r>
    <x v="353"/>
    <x v="1"/>
    <x v="2474"/>
    <m/>
    <m/>
    <m/>
    <x v="3"/>
    <m/>
  </r>
  <r>
    <x v="353"/>
    <x v="1"/>
    <x v="2475"/>
    <m/>
    <m/>
    <m/>
    <x v="3"/>
    <m/>
  </r>
  <r>
    <x v="353"/>
    <x v="1"/>
    <x v="2476"/>
    <m/>
    <m/>
    <m/>
    <x v="3"/>
    <m/>
  </r>
  <r>
    <x v="353"/>
    <x v="1"/>
    <x v="1"/>
    <m/>
    <m/>
    <m/>
    <x v="3"/>
    <m/>
  </r>
  <r>
    <x v="353"/>
    <x v="1"/>
    <x v="2477"/>
    <n v="107"/>
    <m/>
    <m/>
    <x v="3"/>
    <m/>
  </r>
  <r>
    <x v="353"/>
    <x v="1"/>
    <x v="2478"/>
    <m/>
    <m/>
    <m/>
    <x v="3"/>
    <m/>
  </r>
  <r>
    <x v="353"/>
    <x v="1"/>
    <x v="2479"/>
    <n v="10"/>
    <m/>
    <m/>
    <x v="3"/>
    <m/>
  </r>
  <r>
    <x v="353"/>
    <x v="1"/>
    <x v="2480"/>
    <n v="127"/>
    <m/>
    <m/>
    <x v="3"/>
    <m/>
  </r>
  <r>
    <x v="353"/>
    <x v="1"/>
    <x v="2481"/>
    <n v="62"/>
    <m/>
    <m/>
    <x v="3"/>
    <m/>
  </r>
  <r>
    <x v="353"/>
    <x v="1"/>
    <x v="1"/>
    <m/>
    <m/>
    <m/>
    <x v="3"/>
    <m/>
  </r>
  <r>
    <x v="353"/>
    <x v="1"/>
    <x v="2482"/>
    <n v="10"/>
    <m/>
    <m/>
    <x v="3"/>
    <m/>
  </r>
  <r>
    <x v="353"/>
    <x v="1"/>
    <x v="1"/>
    <m/>
    <m/>
    <m/>
    <x v="3"/>
    <m/>
  </r>
  <r>
    <x v="353"/>
    <x v="1"/>
    <x v="2483"/>
    <n v="37"/>
    <m/>
    <m/>
    <x v="3"/>
    <m/>
  </r>
  <r>
    <x v="353"/>
    <x v="1"/>
    <x v="2484"/>
    <n v="11"/>
    <m/>
    <m/>
    <x v="3"/>
    <m/>
  </r>
  <r>
    <x v="353"/>
    <x v="1"/>
    <x v="1"/>
    <m/>
    <m/>
    <m/>
    <x v="3"/>
    <m/>
  </r>
  <r>
    <x v="353"/>
    <x v="1"/>
    <x v="1"/>
    <m/>
    <m/>
    <m/>
    <x v="3"/>
    <m/>
  </r>
  <r>
    <x v="353"/>
    <x v="1"/>
    <x v="1"/>
    <m/>
    <m/>
    <m/>
    <x v="3"/>
    <m/>
  </r>
  <r>
    <x v="354"/>
    <x v="9"/>
    <x v="2485"/>
    <n v="319"/>
    <n v="1"/>
    <n v="2"/>
    <x v="3"/>
    <n v="572"/>
  </r>
  <r>
    <x v="354"/>
    <x v="9"/>
    <x v="2486"/>
    <n v="72"/>
    <m/>
    <m/>
    <x v="3"/>
    <m/>
  </r>
  <r>
    <x v="354"/>
    <x v="9"/>
    <x v="2487"/>
    <n v="39"/>
    <m/>
    <m/>
    <x v="3"/>
    <m/>
  </r>
  <r>
    <x v="354"/>
    <x v="9"/>
    <x v="2488"/>
    <n v="6"/>
    <m/>
    <m/>
    <x v="3"/>
    <m/>
  </r>
  <r>
    <x v="354"/>
    <x v="9"/>
    <x v="2489"/>
    <n v="543"/>
    <m/>
    <m/>
    <x v="3"/>
    <m/>
  </r>
  <r>
    <x v="354"/>
    <x v="9"/>
    <x v="2490"/>
    <m/>
    <m/>
    <m/>
    <x v="3"/>
    <m/>
  </r>
  <r>
    <x v="354"/>
    <x v="9"/>
    <x v="2491"/>
    <m/>
    <m/>
    <m/>
    <x v="3"/>
    <m/>
  </r>
  <r>
    <x v="354"/>
    <x v="9"/>
    <x v="2492"/>
    <m/>
    <m/>
    <m/>
    <x v="3"/>
    <m/>
  </r>
  <r>
    <x v="354"/>
    <x v="9"/>
    <x v="2493"/>
    <n v="34"/>
    <m/>
    <m/>
    <x v="3"/>
    <m/>
  </r>
  <r>
    <x v="354"/>
    <x v="9"/>
    <x v="2494"/>
    <n v="66"/>
    <m/>
    <m/>
    <x v="3"/>
    <m/>
  </r>
  <r>
    <x v="354"/>
    <x v="9"/>
    <x v="2495"/>
    <n v="65"/>
    <m/>
    <m/>
    <x v="3"/>
    <m/>
  </r>
  <r>
    <x v="354"/>
    <x v="9"/>
    <x v="1"/>
    <m/>
    <m/>
    <m/>
    <x v="3"/>
    <m/>
  </r>
  <r>
    <x v="354"/>
    <x v="9"/>
    <x v="1"/>
    <m/>
    <m/>
    <m/>
    <x v="3"/>
    <m/>
  </r>
  <r>
    <x v="355"/>
    <x v="0"/>
    <x v="2496"/>
    <n v="782"/>
    <n v="0"/>
    <n v="4"/>
    <x v="3"/>
    <n v="1002.5"/>
  </r>
  <r>
    <x v="355"/>
    <x v="0"/>
    <x v="2497"/>
    <m/>
    <m/>
    <m/>
    <x v="3"/>
    <m/>
  </r>
  <r>
    <x v="355"/>
    <x v="0"/>
    <x v="2498"/>
    <m/>
    <m/>
    <m/>
    <x v="3"/>
    <m/>
  </r>
  <r>
    <x v="355"/>
    <x v="0"/>
    <x v="1"/>
    <m/>
    <m/>
    <m/>
    <x v="3"/>
    <m/>
  </r>
  <r>
    <x v="355"/>
    <x v="0"/>
    <x v="1"/>
    <m/>
    <m/>
    <m/>
    <x v="3"/>
    <m/>
  </r>
  <r>
    <x v="355"/>
    <x v="0"/>
    <x v="2499"/>
    <n v="171"/>
    <m/>
    <m/>
    <x v="3"/>
    <m/>
  </r>
  <r>
    <x v="355"/>
    <x v="0"/>
    <x v="2500"/>
    <m/>
    <m/>
    <m/>
    <x v="3"/>
    <m/>
  </r>
  <r>
    <x v="355"/>
    <x v="0"/>
    <x v="2501"/>
    <n v="536"/>
    <m/>
    <m/>
    <x v="3"/>
    <m/>
  </r>
  <r>
    <x v="355"/>
    <x v="0"/>
    <x v="2502"/>
    <m/>
    <m/>
    <m/>
    <x v="3"/>
    <m/>
  </r>
  <r>
    <x v="355"/>
    <x v="0"/>
    <x v="2503"/>
    <n v="126"/>
    <m/>
    <m/>
    <x v="3"/>
    <m/>
  </r>
  <r>
    <x v="355"/>
    <x v="0"/>
    <x v="2504"/>
    <n v="45"/>
    <m/>
    <m/>
    <x v="3"/>
    <m/>
  </r>
  <r>
    <x v="355"/>
    <x v="0"/>
    <x v="2505"/>
    <n v="35"/>
    <m/>
    <m/>
    <x v="3"/>
    <m/>
  </r>
  <r>
    <x v="355"/>
    <x v="0"/>
    <x v="2506"/>
    <n v="2315"/>
    <m/>
    <m/>
    <x v="3"/>
    <m/>
  </r>
  <r>
    <x v="356"/>
    <x v="14"/>
    <x v="2507"/>
    <n v="371"/>
    <n v="2"/>
    <n v="3"/>
    <x v="3"/>
    <n v="160.33333333333334"/>
  </r>
  <r>
    <x v="356"/>
    <x v="14"/>
    <x v="2508"/>
    <m/>
    <m/>
    <m/>
    <x v="3"/>
    <m/>
  </r>
  <r>
    <x v="356"/>
    <x v="14"/>
    <x v="2509"/>
    <n v="62"/>
    <m/>
    <m/>
    <x v="3"/>
    <m/>
  </r>
  <r>
    <x v="356"/>
    <x v="14"/>
    <x v="2510"/>
    <n v="14"/>
    <m/>
    <m/>
    <x v="3"/>
    <m/>
  </r>
  <r>
    <x v="356"/>
    <x v="14"/>
    <x v="2511"/>
    <n v="34"/>
    <m/>
    <m/>
    <x v="3"/>
    <m/>
  </r>
  <r>
    <x v="356"/>
    <x v="14"/>
    <x v="1"/>
    <m/>
    <m/>
    <m/>
    <x v="3"/>
    <m/>
  </r>
  <r>
    <x v="356"/>
    <x v="14"/>
    <x v="1"/>
    <m/>
    <m/>
    <m/>
    <x v="3"/>
    <m/>
  </r>
  <r>
    <x v="357"/>
    <x v="9"/>
    <x v="2512"/>
    <n v="435"/>
    <n v="4"/>
    <n v="5"/>
    <x v="3"/>
    <n v="276.2"/>
  </r>
  <r>
    <x v="357"/>
    <x v="9"/>
    <x v="2513"/>
    <n v="47"/>
    <m/>
    <m/>
    <x v="3"/>
    <m/>
  </r>
  <r>
    <x v="357"/>
    <x v="9"/>
    <x v="2514"/>
    <n v="64"/>
    <m/>
    <m/>
    <x v="3"/>
    <m/>
  </r>
  <r>
    <x v="357"/>
    <x v="9"/>
    <x v="2515"/>
    <n v="90"/>
    <m/>
    <m/>
    <x v="3"/>
    <m/>
  </r>
  <r>
    <x v="357"/>
    <x v="9"/>
    <x v="2516"/>
    <n v="708"/>
    <m/>
    <m/>
    <x v="3"/>
    <m/>
  </r>
  <r>
    <x v="357"/>
    <x v="9"/>
    <x v="2517"/>
    <m/>
    <m/>
    <m/>
    <x v="3"/>
    <m/>
  </r>
  <r>
    <x v="357"/>
    <x v="9"/>
    <x v="2518"/>
    <n v="37"/>
    <m/>
    <m/>
    <x v="3"/>
    <m/>
  </r>
  <r>
    <x v="357"/>
    <x v="9"/>
    <x v="2519"/>
    <m/>
    <m/>
    <m/>
    <x v="3"/>
    <m/>
  </r>
  <r>
    <x v="357"/>
    <x v="9"/>
    <x v="1"/>
    <m/>
    <m/>
    <m/>
    <x v="3"/>
    <m/>
  </r>
  <r>
    <x v="358"/>
    <x v="12"/>
    <x v="2520"/>
    <n v="400"/>
    <n v="6"/>
    <n v="6"/>
    <x v="3"/>
    <n v="242.66666666666666"/>
  </r>
  <r>
    <x v="358"/>
    <x v="12"/>
    <x v="1"/>
    <m/>
    <m/>
    <m/>
    <x v="3"/>
    <m/>
  </r>
  <r>
    <x v="358"/>
    <x v="12"/>
    <x v="2521"/>
    <n v="713"/>
    <m/>
    <m/>
    <x v="3"/>
    <m/>
  </r>
  <r>
    <x v="358"/>
    <x v="12"/>
    <x v="1"/>
    <m/>
    <m/>
    <m/>
    <x v="3"/>
    <m/>
  </r>
  <r>
    <x v="358"/>
    <x v="12"/>
    <x v="2522"/>
    <m/>
    <m/>
    <m/>
    <x v="3"/>
    <m/>
  </r>
  <r>
    <x v="358"/>
    <x v="12"/>
    <x v="1"/>
    <m/>
    <m/>
    <m/>
    <x v="3"/>
    <m/>
  </r>
  <r>
    <x v="358"/>
    <x v="12"/>
    <x v="2523"/>
    <m/>
    <m/>
    <m/>
    <x v="3"/>
    <m/>
  </r>
  <r>
    <x v="358"/>
    <x v="12"/>
    <x v="1"/>
    <m/>
    <m/>
    <m/>
    <x v="3"/>
    <m/>
  </r>
  <r>
    <x v="358"/>
    <x v="12"/>
    <x v="2524"/>
    <n v="62"/>
    <m/>
    <m/>
    <x v="3"/>
    <m/>
  </r>
  <r>
    <x v="358"/>
    <x v="12"/>
    <x v="1"/>
    <m/>
    <m/>
    <m/>
    <x v="3"/>
    <m/>
  </r>
  <r>
    <x v="358"/>
    <x v="12"/>
    <x v="2525"/>
    <n v="44"/>
    <m/>
    <m/>
    <x v="3"/>
    <m/>
  </r>
  <r>
    <x v="358"/>
    <x v="12"/>
    <x v="1"/>
    <m/>
    <m/>
    <m/>
    <x v="3"/>
    <m/>
  </r>
  <r>
    <x v="358"/>
    <x v="12"/>
    <x v="2526"/>
    <n v="25"/>
    <m/>
    <m/>
    <x v="3"/>
    <m/>
  </r>
  <r>
    <x v="358"/>
    <x v="12"/>
    <x v="1"/>
    <m/>
    <m/>
    <m/>
    <x v="3"/>
    <m/>
  </r>
  <r>
    <x v="358"/>
    <x v="12"/>
    <x v="2527"/>
    <m/>
    <m/>
    <m/>
    <x v="3"/>
    <m/>
  </r>
  <r>
    <x v="358"/>
    <x v="12"/>
    <x v="1"/>
    <m/>
    <m/>
    <m/>
    <x v="3"/>
    <m/>
  </r>
  <r>
    <x v="358"/>
    <x v="12"/>
    <x v="2528"/>
    <n v="100"/>
    <m/>
    <m/>
    <x v="3"/>
    <m/>
  </r>
  <r>
    <x v="358"/>
    <x v="12"/>
    <x v="1"/>
    <m/>
    <m/>
    <m/>
    <x v="3"/>
    <m/>
  </r>
  <r>
    <x v="358"/>
    <x v="12"/>
    <x v="2529"/>
    <n v="107"/>
    <m/>
    <m/>
    <x v="3"/>
    <m/>
  </r>
  <r>
    <x v="358"/>
    <x v="12"/>
    <x v="1"/>
    <m/>
    <m/>
    <m/>
    <x v="3"/>
    <m/>
  </r>
  <r>
    <x v="358"/>
    <x v="12"/>
    <x v="2530"/>
    <n v="5"/>
    <m/>
    <m/>
    <x v="3"/>
    <m/>
  </r>
  <r>
    <x v="358"/>
    <x v="12"/>
    <x v="1"/>
    <m/>
    <m/>
    <m/>
    <x v="3"/>
    <m/>
  </r>
  <r>
    <x v="358"/>
    <x v="12"/>
    <x v="1"/>
    <m/>
    <m/>
    <m/>
    <x v="3"/>
    <m/>
  </r>
  <r>
    <x v="359"/>
    <x v="7"/>
    <x v="2531"/>
    <n v="25"/>
    <n v="0"/>
    <n v="0"/>
    <x v="3"/>
    <n v="0"/>
  </r>
  <r>
    <x v="359"/>
    <x v="7"/>
    <x v="1"/>
    <m/>
    <m/>
    <m/>
    <x v="3"/>
    <m/>
  </r>
  <r>
    <x v="359"/>
    <x v="7"/>
    <x v="2532"/>
    <n v="11"/>
    <m/>
    <m/>
    <x v="3"/>
    <m/>
  </r>
  <r>
    <x v="359"/>
    <x v="7"/>
    <x v="1"/>
    <m/>
    <m/>
    <m/>
    <x v="3"/>
    <m/>
  </r>
  <r>
    <x v="359"/>
    <x v="7"/>
    <x v="2533"/>
    <n v="12"/>
    <m/>
    <m/>
    <x v="3"/>
    <m/>
  </r>
  <r>
    <x v="359"/>
    <x v="7"/>
    <x v="1"/>
    <m/>
    <m/>
    <m/>
    <x v="3"/>
    <m/>
  </r>
  <r>
    <x v="359"/>
    <x v="7"/>
    <x v="2534"/>
    <n v="30"/>
    <m/>
    <m/>
    <x v="3"/>
    <m/>
  </r>
  <r>
    <x v="359"/>
    <x v="7"/>
    <x v="1"/>
    <m/>
    <m/>
    <m/>
    <x v="3"/>
    <m/>
  </r>
  <r>
    <x v="359"/>
    <x v="7"/>
    <x v="2535"/>
    <n v="9"/>
    <m/>
    <m/>
    <x v="3"/>
    <m/>
  </r>
  <r>
    <x v="359"/>
    <x v="7"/>
    <x v="1"/>
    <m/>
    <m/>
    <m/>
    <x v="3"/>
    <m/>
  </r>
  <r>
    <x v="359"/>
    <x v="7"/>
    <x v="2536"/>
    <n v="12"/>
    <m/>
    <m/>
    <x v="3"/>
    <m/>
  </r>
  <r>
    <x v="359"/>
    <x v="7"/>
    <x v="1"/>
    <m/>
    <m/>
    <m/>
    <x v="3"/>
    <m/>
  </r>
  <r>
    <x v="359"/>
    <x v="7"/>
    <x v="2537"/>
    <n v="69"/>
    <m/>
    <m/>
    <x v="3"/>
    <m/>
  </r>
  <r>
    <x v="359"/>
    <x v="7"/>
    <x v="1"/>
    <m/>
    <m/>
    <m/>
    <x v="3"/>
    <m/>
  </r>
  <r>
    <x v="359"/>
    <x v="7"/>
    <x v="2538"/>
    <n v="2"/>
    <m/>
    <m/>
    <x v="3"/>
    <m/>
  </r>
  <r>
    <x v="360"/>
    <x v="2"/>
    <x v="2539"/>
    <n v="134"/>
    <n v="0"/>
    <n v="1"/>
    <x v="3"/>
    <n v="6084"/>
  </r>
  <r>
    <x v="360"/>
    <x v="2"/>
    <x v="1"/>
    <m/>
    <m/>
    <m/>
    <x v="3"/>
    <m/>
  </r>
  <r>
    <x v="360"/>
    <x v="2"/>
    <x v="2540"/>
    <n v="33"/>
    <m/>
    <m/>
    <x v="3"/>
    <m/>
  </r>
  <r>
    <x v="360"/>
    <x v="2"/>
    <x v="1"/>
    <m/>
    <m/>
    <m/>
    <x v="3"/>
    <m/>
  </r>
  <r>
    <x v="360"/>
    <x v="2"/>
    <x v="2541"/>
    <n v="581"/>
    <m/>
    <m/>
    <x v="3"/>
    <m/>
  </r>
  <r>
    <x v="360"/>
    <x v="2"/>
    <x v="1"/>
    <m/>
    <m/>
    <m/>
    <x v="3"/>
    <m/>
  </r>
  <r>
    <x v="360"/>
    <x v="2"/>
    <x v="2542"/>
    <n v="70"/>
    <m/>
    <m/>
    <x v="3"/>
    <m/>
  </r>
  <r>
    <x v="360"/>
    <x v="2"/>
    <x v="1"/>
    <m/>
    <m/>
    <m/>
    <x v="3"/>
    <m/>
  </r>
  <r>
    <x v="360"/>
    <x v="2"/>
    <x v="2543"/>
    <n v="5128"/>
    <m/>
    <m/>
    <x v="3"/>
    <m/>
  </r>
  <r>
    <x v="360"/>
    <x v="2"/>
    <x v="1"/>
    <m/>
    <m/>
    <m/>
    <x v="3"/>
    <m/>
  </r>
  <r>
    <x v="360"/>
    <x v="2"/>
    <x v="2544"/>
    <n v="105"/>
    <m/>
    <m/>
    <x v="3"/>
    <m/>
  </r>
  <r>
    <x v="360"/>
    <x v="2"/>
    <x v="1"/>
    <m/>
    <m/>
    <m/>
    <x v="3"/>
    <m/>
  </r>
  <r>
    <x v="360"/>
    <x v="2"/>
    <x v="2545"/>
    <m/>
    <m/>
    <m/>
    <x v="3"/>
    <m/>
  </r>
  <r>
    <x v="360"/>
    <x v="2"/>
    <x v="1"/>
    <m/>
    <m/>
    <m/>
    <x v="3"/>
    <m/>
  </r>
  <r>
    <x v="360"/>
    <x v="2"/>
    <x v="2546"/>
    <n v="33"/>
    <m/>
    <m/>
    <x v="3"/>
    <m/>
  </r>
  <r>
    <x v="360"/>
    <x v="2"/>
    <x v="1"/>
    <m/>
    <m/>
    <m/>
    <x v="3"/>
    <m/>
  </r>
  <r>
    <x v="360"/>
    <x v="2"/>
    <x v="2547"/>
    <m/>
    <m/>
    <m/>
    <x v="3"/>
    <m/>
  </r>
  <r>
    <x v="360"/>
    <x v="2"/>
    <x v="1"/>
    <m/>
    <m/>
    <m/>
    <x v="3"/>
    <m/>
  </r>
  <r>
    <x v="360"/>
    <x v="2"/>
    <x v="2548"/>
    <m/>
    <m/>
    <m/>
    <x v="3"/>
    <m/>
  </r>
  <r>
    <x v="361"/>
    <x v="14"/>
    <x v="2549"/>
    <n v="572"/>
    <n v="3"/>
    <n v="6"/>
    <x v="3"/>
    <n v="514"/>
  </r>
  <r>
    <x v="361"/>
    <x v="14"/>
    <x v="2550"/>
    <m/>
    <m/>
    <m/>
    <x v="3"/>
    <m/>
  </r>
  <r>
    <x v="361"/>
    <x v="14"/>
    <x v="2551"/>
    <m/>
    <m/>
    <m/>
    <x v="3"/>
    <m/>
  </r>
  <r>
    <x v="361"/>
    <x v="14"/>
    <x v="2552"/>
    <n v="1646"/>
    <m/>
    <m/>
    <x v="3"/>
    <m/>
  </r>
  <r>
    <x v="361"/>
    <x v="14"/>
    <x v="2553"/>
    <n v="65"/>
    <m/>
    <m/>
    <x v="3"/>
    <m/>
  </r>
  <r>
    <x v="361"/>
    <x v="14"/>
    <x v="2554"/>
    <m/>
    <m/>
    <m/>
    <x v="3"/>
    <m/>
  </r>
  <r>
    <x v="361"/>
    <x v="14"/>
    <x v="2555"/>
    <n v="277"/>
    <m/>
    <m/>
    <x v="3"/>
    <m/>
  </r>
  <r>
    <x v="361"/>
    <x v="14"/>
    <x v="2556"/>
    <n v="323"/>
    <m/>
    <m/>
    <x v="3"/>
    <m/>
  </r>
  <r>
    <x v="361"/>
    <x v="14"/>
    <x v="2557"/>
    <n v="173"/>
    <m/>
    <m/>
    <x v="3"/>
    <m/>
  </r>
  <r>
    <x v="361"/>
    <x v="14"/>
    <x v="2558"/>
    <m/>
    <m/>
    <m/>
    <x v="3"/>
    <m/>
  </r>
  <r>
    <x v="361"/>
    <x v="14"/>
    <x v="2559"/>
    <n v="28"/>
    <m/>
    <m/>
    <x v="3"/>
    <m/>
  </r>
  <r>
    <x v="361"/>
    <x v="14"/>
    <x v="1"/>
    <m/>
    <m/>
    <m/>
    <x v="3"/>
    <m/>
  </r>
  <r>
    <x v="362"/>
    <x v="1"/>
    <x v="2560"/>
    <n v="483"/>
    <n v="4"/>
    <n v="5"/>
    <x v="3"/>
    <n v="310.2"/>
  </r>
  <r>
    <x v="362"/>
    <x v="1"/>
    <x v="2561"/>
    <n v="68"/>
    <m/>
    <m/>
    <x v="3"/>
    <m/>
  </r>
  <r>
    <x v="362"/>
    <x v="1"/>
    <x v="1"/>
    <m/>
    <m/>
    <m/>
    <x v="3"/>
    <m/>
  </r>
  <r>
    <x v="362"/>
    <x v="1"/>
    <x v="2562"/>
    <m/>
    <m/>
    <m/>
    <x v="3"/>
    <m/>
  </r>
  <r>
    <x v="362"/>
    <x v="1"/>
    <x v="1"/>
    <m/>
    <m/>
    <m/>
    <x v="3"/>
    <m/>
  </r>
  <r>
    <x v="362"/>
    <x v="1"/>
    <x v="2563"/>
    <n v="858"/>
    <m/>
    <m/>
    <x v="3"/>
    <m/>
  </r>
  <r>
    <x v="362"/>
    <x v="1"/>
    <x v="1"/>
    <m/>
    <m/>
    <m/>
    <x v="3"/>
    <m/>
  </r>
  <r>
    <x v="362"/>
    <x v="1"/>
    <x v="2564"/>
    <n v="61"/>
    <m/>
    <m/>
    <x v="3"/>
    <m/>
  </r>
  <r>
    <x v="362"/>
    <x v="1"/>
    <x v="2565"/>
    <n v="45"/>
    <m/>
    <m/>
    <x v="3"/>
    <m/>
  </r>
  <r>
    <x v="362"/>
    <x v="1"/>
    <x v="2566"/>
    <n v="36"/>
    <m/>
    <m/>
    <x v="3"/>
    <m/>
  </r>
  <r>
    <x v="362"/>
    <x v="1"/>
    <x v="1"/>
    <m/>
    <m/>
    <m/>
    <x v="3"/>
    <m/>
  </r>
  <r>
    <x v="363"/>
    <x v="15"/>
    <x v="2567"/>
    <m/>
    <n v="3"/>
    <n v="6"/>
    <x v="3"/>
    <n v="35.166666666666664"/>
  </r>
  <r>
    <x v="363"/>
    <x v="15"/>
    <x v="2568"/>
    <n v="120"/>
    <m/>
    <m/>
    <x v="3"/>
    <m/>
  </r>
  <r>
    <x v="363"/>
    <x v="15"/>
    <x v="2569"/>
    <n v="70"/>
    <m/>
    <m/>
    <x v="3"/>
    <m/>
  </r>
  <r>
    <x v="363"/>
    <x v="15"/>
    <x v="2570"/>
    <n v="21"/>
    <m/>
    <m/>
    <x v="3"/>
    <m/>
  </r>
  <r>
    <x v="363"/>
    <x v="15"/>
    <x v="1"/>
    <m/>
    <m/>
    <m/>
    <x v="3"/>
    <m/>
  </r>
  <r>
    <x v="364"/>
    <x v="16"/>
    <x v="2571"/>
    <n v="245"/>
    <n v="0"/>
    <n v="1"/>
    <x v="3"/>
    <n v="1122"/>
  </r>
  <r>
    <x v="364"/>
    <x v="16"/>
    <x v="2572"/>
    <n v="27"/>
    <m/>
    <m/>
    <x v="3"/>
    <m/>
  </r>
  <r>
    <x v="364"/>
    <x v="16"/>
    <x v="2573"/>
    <n v="109"/>
    <m/>
    <m/>
    <x v="3"/>
    <m/>
  </r>
  <r>
    <x v="364"/>
    <x v="16"/>
    <x v="2574"/>
    <n v="70"/>
    <m/>
    <m/>
    <x v="3"/>
    <m/>
  </r>
  <r>
    <x v="364"/>
    <x v="16"/>
    <x v="2575"/>
    <n v="96"/>
    <m/>
    <m/>
    <x v="3"/>
    <m/>
  </r>
  <r>
    <x v="364"/>
    <x v="16"/>
    <x v="2576"/>
    <n v="541"/>
    <m/>
    <m/>
    <x v="3"/>
    <m/>
  </r>
  <r>
    <x v="364"/>
    <x v="16"/>
    <x v="2577"/>
    <m/>
    <m/>
    <m/>
    <x v="3"/>
    <m/>
  </r>
  <r>
    <x v="364"/>
    <x v="16"/>
    <x v="2578"/>
    <n v="34"/>
    <m/>
    <m/>
    <x v="3"/>
    <m/>
  </r>
  <r>
    <x v="364"/>
    <x v="16"/>
    <x v="1"/>
    <m/>
    <m/>
    <m/>
    <x v="3"/>
    <m/>
  </r>
  <r>
    <x v="365"/>
    <x v="6"/>
    <x v="2579"/>
    <m/>
    <n v="0"/>
    <n v="0"/>
    <x v="3"/>
    <n v="0"/>
  </r>
  <r>
    <x v="365"/>
    <x v="6"/>
    <x v="2580"/>
    <n v="24"/>
    <m/>
    <m/>
    <x v="3"/>
    <m/>
  </r>
  <r>
    <x v="365"/>
    <x v="6"/>
    <x v="2581"/>
    <n v="103"/>
    <m/>
    <m/>
    <x v="3"/>
    <m/>
  </r>
  <r>
    <x v="365"/>
    <x v="6"/>
    <x v="2582"/>
    <n v="41"/>
    <m/>
    <m/>
    <x v="3"/>
    <m/>
  </r>
  <r>
    <x v="365"/>
    <x v="6"/>
    <x v="2583"/>
    <n v="111"/>
    <m/>
    <m/>
    <x v="3"/>
    <m/>
  </r>
  <r>
    <x v="365"/>
    <x v="6"/>
    <x v="2584"/>
    <n v="559"/>
    <m/>
    <m/>
    <x v="3"/>
    <m/>
  </r>
  <r>
    <x v="365"/>
    <x v="6"/>
    <x v="2585"/>
    <m/>
    <m/>
    <m/>
    <x v="3"/>
    <m/>
  </r>
  <r>
    <x v="365"/>
    <x v="6"/>
    <x v="2586"/>
    <n v="27"/>
    <m/>
    <m/>
    <x v="3"/>
    <m/>
  </r>
  <r>
    <x v="365"/>
    <x v="6"/>
    <x v="2587"/>
    <m/>
    <m/>
    <m/>
    <x v="3"/>
    <m/>
  </r>
  <r>
    <x v="365"/>
    <x v="6"/>
    <x v="1"/>
    <m/>
    <m/>
    <m/>
    <x v="3"/>
    <m/>
  </r>
  <r>
    <x v="366"/>
    <x v="14"/>
    <x v="2588"/>
    <n v="469"/>
    <n v="10"/>
    <n v="12"/>
    <x v="3"/>
    <n v="222.33333333333334"/>
  </r>
  <r>
    <x v="366"/>
    <x v="14"/>
    <x v="1"/>
    <m/>
    <m/>
    <m/>
    <x v="3"/>
    <m/>
  </r>
  <r>
    <x v="366"/>
    <x v="14"/>
    <x v="2589"/>
    <m/>
    <m/>
    <m/>
    <x v="3"/>
    <m/>
  </r>
  <r>
    <x v="366"/>
    <x v="14"/>
    <x v="1"/>
    <m/>
    <m/>
    <m/>
    <x v="3"/>
    <m/>
  </r>
  <r>
    <x v="366"/>
    <x v="14"/>
    <x v="2590"/>
    <m/>
    <m/>
    <m/>
    <x v="3"/>
    <m/>
  </r>
  <r>
    <x v="366"/>
    <x v="14"/>
    <x v="1"/>
    <m/>
    <m/>
    <m/>
    <x v="3"/>
    <m/>
  </r>
  <r>
    <x v="366"/>
    <x v="14"/>
    <x v="2591"/>
    <n v="32"/>
    <m/>
    <m/>
    <x v="3"/>
    <m/>
  </r>
  <r>
    <x v="366"/>
    <x v="14"/>
    <x v="1"/>
    <m/>
    <m/>
    <m/>
    <x v="3"/>
    <m/>
  </r>
  <r>
    <x v="366"/>
    <x v="14"/>
    <x v="1"/>
    <m/>
    <m/>
    <m/>
    <x v="3"/>
    <m/>
  </r>
  <r>
    <x v="366"/>
    <x v="14"/>
    <x v="2592"/>
    <m/>
    <m/>
    <m/>
    <x v="3"/>
    <m/>
  </r>
  <r>
    <x v="366"/>
    <x v="14"/>
    <x v="1"/>
    <m/>
    <m/>
    <m/>
    <x v="3"/>
    <m/>
  </r>
  <r>
    <x v="366"/>
    <x v="14"/>
    <x v="1"/>
    <m/>
    <m/>
    <m/>
    <x v="3"/>
    <m/>
  </r>
  <r>
    <x v="366"/>
    <x v="14"/>
    <x v="2593"/>
    <n v="46"/>
    <m/>
    <m/>
    <x v="3"/>
    <m/>
  </r>
  <r>
    <x v="366"/>
    <x v="14"/>
    <x v="1"/>
    <m/>
    <m/>
    <m/>
    <x v="3"/>
    <m/>
  </r>
  <r>
    <x v="366"/>
    <x v="14"/>
    <x v="2594"/>
    <n v="12"/>
    <m/>
    <m/>
    <x v="3"/>
    <m/>
  </r>
  <r>
    <x v="366"/>
    <x v="14"/>
    <x v="1"/>
    <m/>
    <m/>
    <m/>
    <x v="3"/>
    <m/>
  </r>
  <r>
    <x v="366"/>
    <x v="14"/>
    <x v="2595"/>
    <n v="2098"/>
    <m/>
    <m/>
    <x v="3"/>
    <m/>
  </r>
  <r>
    <x v="366"/>
    <x v="14"/>
    <x v="1"/>
    <m/>
    <m/>
    <m/>
    <x v="3"/>
    <m/>
  </r>
  <r>
    <x v="366"/>
    <x v="14"/>
    <x v="2596"/>
    <n v="11"/>
    <m/>
    <m/>
    <x v="3"/>
    <m/>
  </r>
  <r>
    <x v="366"/>
    <x v="14"/>
    <x v="1"/>
    <m/>
    <m/>
    <m/>
    <x v="3"/>
    <m/>
  </r>
  <r>
    <x v="366"/>
    <x v="14"/>
    <x v="1"/>
    <m/>
    <m/>
    <m/>
    <x v="3"/>
    <m/>
  </r>
  <r>
    <x v="367"/>
    <x v="1"/>
    <x v="2597"/>
    <n v="25"/>
    <n v="0"/>
    <n v="0"/>
    <x v="3"/>
    <n v="0"/>
  </r>
  <r>
    <x v="367"/>
    <x v="1"/>
    <x v="1"/>
    <m/>
    <m/>
    <m/>
    <x v="3"/>
    <m/>
  </r>
  <r>
    <x v="367"/>
    <x v="1"/>
    <x v="2598"/>
    <n v="8"/>
    <m/>
    <m/>
    <x v="3"/>
    <m/>
  </r>
  <r>
    <x v="367"/>
    <x v="1"/>
    <x v="1"/>
    <m/>
    <m/>
    <m/>
    <x v="3"/>
    <m/>
  </r>
  <r>
    <x v="367"/>
    <x v="1"/>
    <x v="2599"/>
    <n v="11"/>
    <m/>
    <m/>
    <x v="3"/>
    <m/>
  </r>
  <r>
    <x v="367"/>
    <x v="1"/>
    <x v="1"/>
    <m/>
    <m/>
    <m/>
    <x v="3"/>
    <m/>
  </r>
  <r>
    <x v="367"/>
    <x v="1"/>
    <x v="2600"/>
    <n v="36"/>
    <m/>
    <m/>
    <x v="3"/>
    <m/>
  </r>
  <r>
    <x v="367"/>
    <x v="1"/>
    <x v="1"/>
    <m/>
    <m/>
    <m/>
    <x v="3"/>
    <m/>
  </r>
  <r>
    <x v="367"/>
    <x v="1"/>
    <x v="2601"/>
    <n v="12"/>
    <m/>
    <m/>
    <x v="3"/>
    <m/>
  </r>
  <r>
    <x v="367"/>
    <x v="1"/>
    <x v="1"/>
    <m/>
    <m/>
    <m/>
    <x v="3"/>
    <m/>
  </r>
  <r>
    <x v="367"/>
    <x v="1"/>
    <x v="2602"/>
    <n v="16"/>
    <m/>
    <m/>
    <x v="3"/>
    <m/>
  </r>
  <r>
    <x v="367"/>
    <x v="1"/>
    <x v="1"/>
    <m/>
    <m/>
    <m/>
    <x v="3"/>
    <m/>
  </r>
  <r>
    <x v="367"/>
    <x v="1"/>
    <x v="2603"/>
    <n v="74"/>
    <m/>
    <m/>
    <x v="3"/>
    <m/>
  </r>
  <r>
    <x v="367"/>
    <x v="1"/>
    <x v="1"/>
    <m/>
    <m/>
    <m/>
    <x v="3"/>
    <m/>
  </r>
  <r>
    <x v="367"/>
    <x v="1"/>
    <x v="2604"/>
    <m/>
    <m/>
    <m/>
    <x v="3"/>
    <m/>
  </r>
  <r>
    <x v="368"/>
    <x v="15"/>
    <x v="2605"/>
    <n v="227"/>
    <n v="1"/>
    <n v="0"/>
    <x v="3"/>
    <n v="0"/>
  </r>
  <r>
    <x v="368"/>
    <x v="15"/>
    <x v="1"/>
    <m/>
    <m/>
    <m/>
    <x v="3"/>
    <m/>
  </r>
  <r>
    <x v="368"/>
    <x v="15"/>
    <x v="2606"/>
    <m/>
    <m/>
    <m/>
    <x v="3"/>
    <m/>
  </r>
  <r>
    <x v="368"/>
    <x v="15"/>
    <x v="1"/>
    <m/>
    <m/>
    <m/>
    <x v="3"/>
    <m/>
  </r>
  <r>
    <x v="368"/>
    <x v="15"/>
    <x v="2607"/>
    <n v="149"/>
    <m/>
    <m/>
    <x v="3"/>
    <m/>
  </r>
  <r>
    <x v="368"/>
    <x v="15"/>
    <x v="1"/>
    <m/>
    <m/>
    <m/>
    <x v="3"/>
    <m/>
  </r>
  <r>
    <x v="368"/>
    <x v="15"/>
    <x v="2608"/>
    <m/>
    <m/>
    <m/>
    <x v="3"/>
    <m/>
  </r>
  <r>
    <x v="368"/>
    <x v="15"/>
    <x v="1"/>
    <m/>
    <m/>
    <m/>
    <x v="3"/>
    <m/>
  </r>
  <r>
    <x v="368"/>
    <x v="15"/>
    <x v="2609"/>
    <m/>
    <m/>
    <m/>
    <x v="3"/>
    <m/>
  </r>
  <r>
    <x v="368"/>
    <x v="15"/>
    <x v="1"/>
    <m/>
    <m/>
    <m/>
    <x v="3"/>
    <m/>
  </r>
  <r>
    <x v="368"/>
    <x v="15"/>
    <x v="2610"/>
    <n v="113"/>
    <m/>
    <m/>
    <x v="3"/>
    <m/>
  </r>
  <r>
    <x v="368"/>
    <x v="15"/>
    <x v="1"/>
    <m/>
    <m/>
    <m/>
    <x v="3"/>
    <m/>
  </r>
  <r>
    <x v="368"/>
    <x v="15"/>
    <x v="2611"/>
    <n v="14"/>
    <m/>
    <m/>
    <x v="3"/>
    <m/>
  </r>
  <r>
    <x v="368"/>
    <x v="15"/>
    <x v="1"/>
    <m/>
    <m/>
    <m/>
    <x v="3"/>
    <m/>
  </r>
  <r>
    <x v="368"/>
    <x v="15"/>
    <x v="2612"/>
    <n v="23"/>
    <m/>
    <m/>
    <x v="3"/>
    <m/>
  </r>
  <r>
    <x v="368"/>
    <x v="15"/>
    <x v="1"/>
    <m/>
    <m/>
    <m/>
    <x v="3"/>
    <m/>
  </r>
  <r>
    <x v="368"/>
    <x v="15"/>
    <x v="2613"/>
    <n v="14"/>
    <m/>
    <m/>
    <x v="3"/>
    <m/>
  </r>
  <r>
    <x v="368"/>
    <x v="15"/>
    <x v="1"/>
    <m/>
    <m/>
    <m/>
    <x v="3"/>
    <m/>
  </r>
  <r>
    <x v="368"/>
    <x v="15"/>
    <x v="2614"/>
    <n v="30"/>
    <m/>
    <m/>
    <x v="3"/>
    <m/>
  </r>
  <r>
    <x v="368"/>
    <x v="15"/>
    <x v="1"/>
    <m/>
    <m/>
    <m/>
    <x v="3"/>
    <m/>
  </r>
  <r>
    <x v="368"/>
    <x v="15"/>
    <x v="2615"/>
    <n v="10"/>
    <m/>
    <m/>
    <x v="3"/>
    <m/>
  </r>
  <r>
    <x v="369"/>
    <x v="17"/>
    <x v="2616"/>
    <n v="242"/>
    <n v="3"/>
    <n v="2"/>
    <x v="3"/>
    <n v="341.5"/>
  </r>
  <r>
    <x v="369"/>
    <x v="17"/>
    <x v="1"/>
    <m/>
    <m/>
    <m/>
    <x v="3"/>
    <m/>
  </r>
  <r>
    <x v="369"/>
    <x v="17"/>
    <x v="2617"/>
    <n v="183"/>
    <m/>
    <m/>
    <x v="3"/>
    <m/>
  </r>
  <r>
    <x v="369"/>
    <x v="17"/>
    <x v="1"/>
    <m/>
    <m/>
    <m/>
    <x v="3"/>
    <m/>
  </r>
  <r>
    <x v="369"/>
    <x v="17"/>
    <x v="2618"/>
    <n v="44"/>
    <m/>
    <m/>
    <x v="3"/>
    <m/>
  </r>
  <r>
    <x v="369"/>
    <x v="17"/>
    <x v="1"/>
    <m/>
    <m/>
    <m/>
    <x v="3"/>
    <m/>
  </r>
  <r>
    <x v="369"/>
    <x v="17"/>
    <x v="2619"/>
    <m/>
    <m/>
    <m/>
    <x v="3"/>
    <m/>
  </r>
  <r>
    <x v="369"/>
    <x v="17"/>
    <x v="1"/>
    <m/>
    <m/>
    <m/>
    <x v="3"/>
    <m/>
  </r>
  <r>
    <x v="369"/>
    <x v="17"/>
    <x v="2620"/>
    <n v="20"/>
    <m/>
    <m/>
    <x v="3"/>
    <m/>
  </r>
  <r>
    <x v="369"/>
    <x v="17"/>
    <x v="1"/>
    <m/>
    <m/>
    <m/>
    <x v="3"/>
    <m/>
  </r>
  <r>
    <x v="369"/>
    <x v="17"/>
    <x v="2621"/>
    <n v="107"/>
    <m/>
    <m/>
    <x v="3"/>
    <m/>
  </r>
  <r>
    <x v="369"/>
    <x v="17"/>
    <x v="1"/>
    <m/>
    <m/>
    <m/>
    <x v="3"/>
    <m/>
  </r>
  <r>
    <x v="369"/>
    <x v="17"/>
    <x v="2622"/>
    <n v="24"/>
    <m/>
    <m/>
    <x v="3"/>
    <m/>
  </r>
  <r>
    <x v="369"/>
    <x v="17"/>
    <x v="1"/>
    <m/>
    <m/>
    <m/>
    <x v="3"/>
    <m/>
  </r>
  <r>
    <x v="369"/>
    <x v="17"/>
    <x v="2623"/>
    <n v="51"/>
    <m/>
    <m/>
    <x v="3"/>
    <m/>
  </r>
  <r>
    <x v="369"/>
    <x v="17"/>
    <x v="1"/>
    <m/>
    <m/>
    <m/>
    <x v="3"/>
    <m/>
  </r>
  <r>
    <x v="369"/>
    <x v="17"/>
    <x v="2624"/>
    <m/>
    <m/>
    <m/>
    <x v="3"/>
    <m/>
  </r>
  <r>
    <x v="369"/>
    <x v="17"/>
    <x v="1"/>
    <m/>
    <m/>
    <m/>
    <x v="3"/>
    <m/>
  </r>
  <r>
    <x v="369"/>
    <x v="17"/>
    <x v="2625"/>
    <n v="12"/>
    <m/>
    <m/>
    <x v="3"/>
    <m/>
  </r>
  <r>
    <x v="370"/>
    <x v="17"/>
    <x v="2626"/>
    <n v="231"/>
    <n v="2"/>
    <n v="3"/>
    <x v="3"/>
    <n v="229.66666666666666"/>
  </r>
  <r>
    <x v="370"/>
    <x v="17"/>
    <x v="1"/>
    <m/>
    <m/>
    <m/>
    <x v="3"/>
    <m/>
  </r>
  <r>
    <x v="370"/>
    <x v="17"/>
    <x v="2627"/>
    <n v="23"/>
    <m/>
    <m/>
    <x v="3"/>
    <m/>
  </r>
  <r>
    <x v="370"/>
    <x v="17"/>
    <x v="1"/>
    <m/>
    <m/>
    <m/>
    <x v="3"/>
    <m/>
  </r>
  <r>
    <x v="370"/>
    <x v="17"/>
    <x v="2628"/>
    <n v="81"/>
    <m/>
    <m/>
    <x v="3"/>
    <m/>
  </r>
  <r>
    <x v="370"/>
    <x v="17"/>
    <x v="1"/>
    <m/>
    <m/>
    <m/>
    <x v="3"/>
    <m/>
  </r>
  <r>
    <x v="370"/>
    <x v="17"/>
    <x v="2629"/>
    <n v="47"/>
    <m/>
    <m/>
    <x v="3"/>
    <m/>
  </r>
  <r>
    <x v="370"/>
    <x v="17"/>
    <x v="1"/>
    <m/>
    <m/>
    <m/>
    <x v="3"/>
    <m/>
  </r>
  <r>
    <x v="370"/>
    <x v="17"/>
    <x v="2630"/>
    <n v="26"/>
    <m/>
    <m/>
    <x v="3"/>
    <m/>
  </r>
  <r>
    <x v="370"/>
    <x v="17"/>
    <x v="1"/>
    <m/>
    <m/>
    <m/>
    <x v="3"/>
    <m/>
  </r>
  <r>
    <x v="370"/>
    <x v="17"/>
    <x v="2631"/>
    <n v="245"/>
    <m/>
    <m/>
    <x v="3"/>
    <m/>
  </r>
  <r>
    <x v="370"/>
    <x v="17"/>
    <x v="1"/>
    <m/>
    <m/>
    <m/>
    <x v="3"/>
    <m/>
  </r>
  <r>
    <x v="370"/>
    <x v="17"/>
    <x v="2632"/>
    <m/>
    <m/>
    <m/>
    <x v="3"/>
    <m/>
  </r>
  <r>
    <x v="370"/>
    <x v="17"/>
    <x v="1"/>
    <m/>
    <m/>
    <m/>
    <x v="3"/>
    <m/>
  </r>
  <r>
    <x v="370"/>
    <x v="17"/>
    <x v="2633"/>
    <m/>
    <m/>
    <m/>
    <x v="3"/>
    <m/>
  </r>
  <r>
    <x v="370"/>
    <x v="17"/>
    <x v="1"/>
    <m/>
    <m/>
    <m/>
    <x v="3"/>
    <m/>
  </r>
  <r>
    <x v="370"/>
    <x v="17"/>
    <x v="2634"/>
    <m/>
    <m/>
    <m/>
    <x v="3"/>
    <m/>
  </r>
  <r>
    <x v="370"/>
    <x v="17"/>
    <x v="1"/>
    <m/>
    <m/>
    <m/>
    <x v="3"/>
    <m/>
  </r>
  <r>
    <x v="370"/>
    <x v="17"/>
    <x v="2635"/>
    <n v="36"/>
    <m/>
    <m/>
    <x v="3"/>
    <m/>
  </r>
  <r>
    <x v="371"/>
    <x v="7"/>
    <x v="2636"/>
    <n v="51"/>
    <n v="1"/>
    <n v="2"/>
    <x v="3"/>
    <n v="287"/>
  </r>
  <r>
    <x v="371"/>
    <x v="7"/>
    <x v="1"/>
    <m/>
    <m/>
    <m/>
    <x v="3"/>
    <m/>
  </r>
  <r>
    <x v="371"/>
    <x v="7"/>
    <x v="2637"/>
    <n v="17"/>
    <m/>
    <m/>
    <x v="3"/>
    <m/>
  </r>
  <r>
    <x v="371"/>
    <x v="7"/>
    <x v="1"/>
    <m/>
    <m/>
    <m/>
    <x v="3"/>
    <m/>
  </r>
  <r>
    <x v="371"/>
    <x v="7"/>
    <x v="2638"/>
    <n v="88"/>
    <m/>
    <m/>
    <x v="3"/>
    <m/>
  </r>
  <r>
    <x v="371"/>
    <x v="7"/>
    <x v="1"/>
    <m/>
    <m/>
    <m/>
    <x v="3"/>
    <m/>
  </r>
  <r>
    <x v="371"/>
    <x v="7"/>
    <x v="2639"/>
    <n v="32"/>
    <m/>
    <m/>
    <x v="3"/>
    <m/>
  </r>
  <r>
    <x v="371"/>
    <x v="7"/>
    <x v="1"/>
    <m/>
    <m/>
    <m/>
    <x v="3"/>
    <m/>
  </r>
  <r>
    <x v="371"/>
    <x v="7"/>
    <x v="2640"/>
    <n v="345"/>
    <m/>
    <m/>
    <x v="3"/>
    <m/>
  </r>
  <r>
    <x v="371"/>
    <x v="7"/>
    <x v="1"/>
    <m/>
    <m/>
    <m/>
    <x v="3"/>
    <m/>
  </r>
  <r>
    <x v="371"/>
    <x v="7"/>
    <x v="2641"/>
    <n v="12"/>
    <m/>
    <m/>
    <x v="3"/>
    <m/>
  </r>
  <r>
    <x v="371"/>
    <x v="7"/>
    <x v="1"/>
    <m/>
    <m/>
    <m/>
    <x v="3"/>
    <m/>
  </r>
  <r>
    <x v="371"/>
    <x v="7"/>
    <x v="2642"/>
    <m/>
    <m/>
    <m/>
    <x v="3"/>
    <m/>
  </r>
  <r>
    <x v="371"/>
    <x v="7"/>
    <x v="1"/>
    <m/>
    <m/>
    <m/>
    <x v="3"/>
    <m/>
  </r>
  <r>
    <x v="371"/>
    <x v="7"/>
    <x v="2643"/>
    <n v="29"/>
    <m/>
    <m/>
    <x v="3"/>
    <m/>
  </r>
  <r>
    <x v="371"/>
    <x v="7"/>
    <x v="1"/>
    <m/>
    <m/>
    <m/>
    <x v="3"/>
    <m/>
  </r>
  <r>
    <x v="371"/>
    <x v="7"/>
    <x v="2644"/>
    <m/>
    <m/>
    <m/>
    <x v="3"/>
    <m/>
  </r>
  <r>
    <x v="372"/>
    <x v="13"/>
    <x v="2645"/>
    <m/>
    <n v="9"/>
    <n v="22"/>
    <x v="3"/>
    <n v="138.09090909090909"/>
  </r>
  <r>
    <x v="372"/>
    <x v="13"/>
    <x v="2646"/>
    <m/>
    <m/>
    <m/>
    <x v="3"/>
    <m/>
  </r>
  <r>
    <x v="372"/>
    <x v="13"/>
    <x v="2647"/>
    <m/>
    <m/>
    <m/>
    <x v="3"/>
    <m/>
  </r>
  <r>
    <x v="372"/>
    <x v="13"/>
    <x v="2648"/>
    <n v="287"/>
    <m/>
    <m/>
    <x v="3"/>
    <m/>
  </r>
  <r>
    <x v="372"/>
    <x v="13"/>
    <x v="2649"/>
    <n v="114"/>
    <m/>
    <m/>
    <x v="3"/>
    <m/>
  </r>
  <r>
    <x v="372"/>
    <x v="13"/>
    <x v="2650"/>
    <n v="38"/>
    <m/>
    <m/>
    <x v="3"/>
    <m/>
  </r>
  <r>
    <x v="372"/>
    <x v="13"/>
    <x v="2651"/>
    <n v="34"/>
    <m/>
    <m/>
    <x v="3"/>
    <m/>
  </r>
  <r>
    <x v="372"/>
    <x v="13"/>
    <x v="2652"/>
    <n v="157"/>
    <m/>
    <m/>
    <x v="3"/>
    <m/>
  </r>
  <r>
    <x v="372"/>
    <x v="13"/>
    <x v="2653"/>
    <n v="2231"/>
    <m/>
    <m/>
    <x v="3"/>
    <m/>
  </r>
  <r>
    <x v="372"/>
    <x v="13"/>
    <x v="2654"/>
    <m/>
    <m/>
    <m/>
    <x v="3"/>
    <m/>
  </r>
  <r>
    <x v="372"/>
    <x v="13"/>
    <x v="2655"/>
    <n v="177"/>
    <m/>
    <m/>
    <x v="3"/>
    <m/>
  </r>
  <r>
    <x v="372"/>
    <x v="13"/>
    <x v="1"/>
    <m/>
    <m/>
    <m/>
    <x v="3"/>
    <m/>
  </r>
  <r>
    <x v="372"/>
    <x v="13"/>
    <x v="1"/>
    <m/>
    <m/>
    <m/>
    <x v="3"/>
    <m/>
  </r>
  <r>
    <x v="373"/>
    <x v="18"/>
    <x v="2656"/>
    <n v="630"/>
    <n v="5"/>
    <n v="5"/>
    <x v="3"/>
    <n v="281.8"/>
  </r>
  <r>
    <x v="373"/>
    <x v="18"/>
    <x v="1"/>
    <m/>
    <m/>
    <m/>
    <x v="3"/>
    <m/>
  </r>
  <r>
    <x v="373"/>
    <x v="18"/>
    <x v="2657"/>
    <m/>
    <m/>
    <m/>
    <x v="3"/>
    <m/>
  </r>
  <r>
    <x v="373"/>
    <x v="18"/>
    <x v="1"/>
    <m/>
    <m/>
    <m/>
    <x v="3"/>
    <m/>
  </r>
  <r>
    <x v="373"/>
    <x v="18"/>
    <x v="2658"/>
    <m/>
    <m/>
    <m/>
    <x v="3"/>
    <m/>
  </r>
  <r>
    <x v="373"/>
    <x v="18"/>
    <x v="2659"/>
    <n v="300"/>
    <m/>
    <m/>
    <x v="3"/>
    <m/>
  </r>
  <r>
    <x v="373"/>
    <x v="18"/>
    <x v="1"/>
    <m/>
    <m/>
    <m/>
    <x v="3"/>
    <m/>
  </r>
  <r>
    <x v="373"/>
    <x v="18"/>
    <x v="2660"/>
    <n v="81"/>
    <m/>
    <m/>
    <x v="3"/>
    <m/>
  </r>
  <r>
    <x v="373"/>
    <x v="18"/>
    <x v="1"/>
    <m/>
    <m/>
    <m/>
    <x v="3"/>
    <m/>
  </r>
  <r>
    <x v="373"/>
    <x v="18"/>
    <x v="2661"/>
    <n v="361"/>
    <m/>
    <m/>
    <x v="3"/>
    <m/>
  </r>
  <r>
    <x v="373"/>
    <x v="18"/>
    <x v="1"/>
    <m/>
    <m/>
    <m/>
    <x v="3"/>
    <m/>
  </r>
  <r>
    <x v="373"/>
    <x v="18"/>
    <x v="2662"/>
    <n v="37"/>
    <m/>
    <m/>
    <x v="3"/>
    <m/>
  </r>
  <r>
    <x v="373"/>
    <x v="18"/>
    <x v="1"/>
    <m/>
    <m/>
    <m/>
    <x v="3"/>
    <m/>
  </r>
  <r>
    <x v="373"/>
    <x v="18"/>
    <x v="1"/>
    <m/>
    <m/>
    <m/>
    <x v="3"/>
    <m/>
  </r>
  <r>
    <x v="374"/>
    <x v="16"/>
    <x v="2663"/>
    <n v="315"/>
    <n v="2"/>
    <n v="1"/>
    <x v="3"/>
    <n v="1226"/>
  </r>
  <r>
    <x v="374"/>
    <x v="16"/>
    <x v="2664"/>
    <n v="26"/>
    <m/>
    <m/>
    <x v="3"/>
    <m/>
  </r>
  <r>
    <x v="374"/>
    <x v="16"/>
    <x v="2665"/>
    <n v="126"/>
    <m/>
    <m/>
    <x v="3"/>
    <m/>
  </r>
  <r>
    <x v="374"/>
    <x v="16"/>
    <x v="2666"/>
    <n v="51"/>
    <m/>
    <m/>
    <x v="3"/>
    <m/>
  </r>
  <r>
    <x v="374"/>
    <x v="16"/>
    <x v="2667"/>
    <n v="39"/>
    <m/>
    <m/>
    <x v="3"/>
    <m/>
  </r>
  <r>
    <x v="374"/>
    <x v="16"/>
    <x v="2668"/>
    <n v="625"/>
    <m/>
    <m/>
    <x v="3"/>
    <m/>
  </r>
  <r>
    <x v="374"/>
    <x v="16"/>
    <x v="2669"/>
    <n v="7"/>
    <m/>
    <m/>
    <x v="3"/>
    <m/>
  </r>
  <r>
    <x v="374"/>
    <x v="16"/>
    <x v="2670"/>
    <m/>
    <m/>
    <m/>
    <x v="3"/>
    <m/>
  </r>
  <r>
    <x v="374"/>
    <x v="16"/>
    <x v="1"/>
    <m/>
    <m/>
    <m/>
    <x v="3"/>
    <m/>
  </r>
  <r>
    <x v="374"/>
    <x v="16"/>
    <x v="2671"/>
    <m/>
    <m/>
    <m/>
    <x v="3"/>
    <m/>
  </r>
  <r>
    <x v="374"/>
    <x v="16"/>
    <x v="1"/>
    <m/>
    <m/>
    <m/>
    <x v="3"/>
    <m/>
  </r>
  <r>
    <x v="374"/>
    <x v="16"/>
    <x v="2672"/>
    <n v="37"/>
    <m/>
    <m/>
    <x v="3"/>
    <m/>
  </r>
  <r>
    <x v="374"/>
    <x v="16"/>
    <x v="1"/>
    <m/>
    <m/>
    <m/>
    <x v="3"/>
    <m/>
  </r>
  <r>
    <x v="374"/>
    <x v="16"/>
    <x v="2673"/>
    <m/>
    <m/>
    <m/>
    <x v="3"/>
    <m/>
  </r>
  <r>
    <x v="375"/>
    <x v="1"/>
    <x v="2674"/>
    <m/>
    <n v="1"/>
    <n v="2"/>
    <x v="3"/>
    <n v="694"/>
  </r>
  <r>
    <x v="375"/>
    <x v="1"/>
    <x v="2675"/>
    <m/>
    <m/>
    <m/>
    <x v="3"/>
    <m/>
  </r>
  <r>
    <x v="375"/>
    <x v="1"/>
    <x v="2676"/>
    <n v="1147"/>
    <m/>
    <m/>
    <x v="3"/>
    <m/>
  </r>
  <r>
    <x v="375"/>
    <x v="1"/>
    <x v="2677"/>
    <n v="61"/>
    <m/>
    <m/>
    <x v="3"/>
    <m/>
  </r>
  <r>
    <x v="375"/>
    <x v="1"/>
    <x v="2678"/>
    <n v="33"/>
    <m/>
    <m/>
    <x v="3"/>
    <m/>
  </r>
  <r>
    <x v="375"/>
    <x v="1"/>
    <x v="2679"/>
    <m/>
    <m/>
    <m/>
    <x v="3"/>
    <m/>
  </r>
  <r>
    <x v="375"/>
    <x v="1"/>
    <x v="2680"/>
    <n v="102"/>
    <m/>
    <m/>
    <x v="3"/>
    <m/>
  </r>
  <r>
    <x v="375"/>
    <x v="1"/>
    <x v="2681"/>
    <m/>
    <m/>
    <m/>
    <x v="3"/>
    <m/>
  </r>
  <r>
    <x v="375"/>
    <x v="1"/>
    <x v="2682"/>
    <n v="45"/>
    <m/>
    <m/>
    <x v="3"/>
    <m/>
  </r>
  <r>
    <x v="375"/>
    <x v="1"/>
    <x v="2683"/>
    <m/>
    <m/>
    <m/>
    <x v="3"/>
    <m/>
  </r>
  <r>
    <x v="375"/>
    <x v="1"/>
    <x v="1"/>
    <m/>
    <m/>
    <m/>
    <x v="3"/>
    <m/>
  </r>
  <r>
    <x v="376"/>
    <x v="5"/>
    <x v="2684"/>
    <n v="42"/>
    <n v="0"/>
    <n v="0"/>
    <x v="3"/>
    <n v="0"/>
  </r>
  <r>
    <x v="376"/>
    <x v="5"/>
    <x v="1"/>
    <m/>
    <m/>
    <m/>
    <x v="3"/>
    <m/>
  </r>
  <r>
    <x v="376"/>
    <x v="5"/>
    <x v="2685"/>
    <n v="16"/>
    <m/>
    <m/>
    <x v="3"/>
    <m/>
  </r>
  <r>
    <x v="376"/>
    <x v="5"/>
    <x v="1"/>
    <m/>
    <m/>
    <m/>
    <x v="3"/>
    <m/>
  </r>
  <r>
    <x v="376"/>
    <x v="5"/>
    <x v="2686"/>
    <n v="39"/>
    <m/>
    <m/>
    <x v="3"/>
    <m/>
  </r>
  <r>
    <x v="376"/>
    <x v="5"/>
    <x v="1"/>
    <m/>
    <m/>
    <m/>
    <x v="3"/>
    <m/>
  </r>
  <r>
    <x v="376"/>
    <x v="5"/>
    <x v="2687"/>
    <n v="23"/>
    <m/>
    <m/>
    <x v="3"/>
    <m/>
  </r>
  <r>
    <x v="376"/>
    <x v="5"/>
    <x v="1"/>
    <m/>
    <m/>
    <m/>
    <x v="3"/>
    <m/>
  </r>
  <r>
    <x v="376"/>
    <x v="5"/>
    <x v="2688"/>
    <n v="23"/>
    <m/>
    <m/>
    <x v="3"/>
    <m/>
  </r>
  <r>
    <x v="376"/>
    <x v="5"/>
    <x v="1"/>
    <m/>
    <m/>
    <m/>
    <x v="3"/>
    <m/>
  </r>
  <r>
    <x v="376"/>
    <x v="5"/>
    <x v="2689"/>
    <n v="23"/>
    <m/>
    <m/>
    <x v="3"/>
    <m/>
  </r>
  <r>
    <x v="376"/>
    <x v="5"/>
    <x v="1"/>
    <m/>
    <m/>
    <m/>
    <x v="3"/>
    <m/>
  </r>
  <r>
    <x v="376"/>
    <x v="5"/>
    <x v="2690"/>
    <n v="185"/>
    <m/>
    <m/>
    <x v="3"/>
    <m/>
  </r>
  <r>
    <x v="376"/>
    <x v="5"/>
    <x v="1"/>
    <m/>
    <m/>
    <m/>
    <x v="3"/>
    <m/>
  </r>
  <r>
    <x v="376"/>
    <x v="5"/>
    <x v="2691"/>
    <n v="1"/>
    <m/>
    <m/>
    <x v="3"/>
    <m/>
  </r>
  <r>
    <x v="376"/>
    <x v="5"/>
    <x v="1"/>
    <m/>
    <m/>
    <m/>
    <x v="3"/>
    <m/>
  </r>
  <r>
    <x v="376"/>
    <x v="5"/>
    <x v="2692"/>
    <m/>
    <m/>
    <m/>
    <x v="3"/>
    <m/>
  </r>
  <r>
    <x v="376"/>
    <x v="5"/>
    <x v="1"/>
    <m/>
    <m/>
    <m/>
    <x v="3"/>
    <m/>
  </r>
  <r>
    <x v="376"/>
    <x v="5"/>
    <x v="2693"/>
    <m/>
    <m/>
    <m/>
    <x v="3"/>
    <m/>
  </r>
  <r>
    <x v="376"/>
    <x v="5"/>
    <x v="1"/>
    <m/>
    <m/>
    <m/>
    <x v="3"/>
    <m/>
  </r>
  <r>
    <x v="376"/>
    <x v="5"/>
    <x v="2694"/>
    <m/>
    <m/>
    <m/>
    <x v="3"/>
    <m/>
  </r>
  <r>
    <x v="377"/>
    <x v="13"/>
    <x v="2695"/>
    <n v="365"/>
    <n v="1"/>
    <n v="3"/>
    <x v="3"/>
    <n v="243.33333333333334"/>
  </r>
  <r>
    <x v="377"/>
    <x v="13"/>
    <x v="2696"/>
    <n v="60"/>
    <m/>
    <m/>
    <x v="3"/>
    <m/>
  </r>
  <r>
    <x v="377"/>
    <x v="13"/>
    <x v="2697"/>
    <n v="26"/>
    <m/>
    <m/>
    <x v="3"/>
    <m/>
  </r>
  <r>
    <x v="377"/>
    <x v="13"/>
    <x v="2698"/>
    <n v="111"/>
    <m/>
    <m/>
    <x v="3"/>
    <m/>
  </r>
  <r>
    <x v="377"/>
    <x v="13"/>
    <x v="2697"/>
    <n v="26"/>
    <m/>
    <m/>
    <x v="3"/>
    <m/>
  </r>
  <r>
    <x v="377"/>
    <x v="13"/>
    <x v="2699"/>
    <m/>
    <m/>
    <m/>
    <x v="3"/>
    <m/>
  </r>
  <r>
    <x v="377"/>
    <x v="13"/>
    <x v="2700"/>
    <n v="25"/>
    <m/>
    <m/>
    <x v="3"/>
    <m/>
  </r>
  <r>
    <x v="377"/>
    <x v="13"/>
    <x v="2701"/>
    <m/>
    <m/>
    <m/>
    <x v="3"/>
    <m/>
  </r>
  <r>
    <x v="377"/>
    <x v="13"/>
    <x v="2702"/>
    <n v="117"/>
    <m/>
    <m/>
    <x v="3"/>
    <m/>
  </r>
  <r>
    <x v="377"/>
    <x v="13"/>
    <x v="1"/>
    <m/>
    <m/>
    <m/>
    <x v="3"/>
    <m/>
  </r>
  <r>
    <x v="377"/>
    <x v="13"/>
    <x v="1"/>
    <m/>
    <m/>
    <m/>
    <x v="3"/>
    <m/>
  </r>
  <r>
    <x v="378"/>
    <x v="4"/>
    <x v="2703"/>
    <n v="790"/>
    <n v="9"/>
    <n v="16"/>
    <x v="3"/>
    <n v="143.5"/>
  </r>
  <r>
    <x v="378"/>
    <x v="4"/>
    <x v="1"/>
    <m/>
    <m/>
    <m/>
    <x v="3"/>
    <m/>
  </r>
  <r>
    <x v="378"/>
    <x v="4"/>
    <x v="2704"/>
    <m/>
    <m/>
    <m/>
    <x v="3"/>
    <m/>
  </r>
  <r>
    <x v="378"/>
    <x v="4"/>
    <x v="1"/>
    <m/>
    <m/>
    <m/>
    <x v="3"/>
    <m/>
  </r>
  <r>
    <x v="378"/>
    <x v="4"/>
    <x v="2705"/>
    <m/>
    <m/>
    <m/>
    <x v="3"/>
    <m/>
  </r>
  <r>
    <x v="378"/>
    <x v="4"/>
    <x v="1"/>
    <m/>
    <m/>
    <m/>
    <x v="3"/>
    <m/>
  </r>
  <r>
    <x v="378"/>
    <x v="4"/>
    <x v="2706"/>
    <n v="907"/>
    <m/>
    <m/>
    <x v="3"/>
    <m/>
  </r>
  <r>
    <x v="378"/>
    <x v="4"/>
    <x v="1"/>
    <m/>
    <m/>
    <m/>
    <x v="3"/>
    <m/>
  </r>
  <r>
    <x v="378"/>
    <x v="4"/>
    <x v="2707"/>
    <n v="26"/>
    <m/>
    <m/>
    <x v="3"/>
    <m/>
  </r>
  <r>
    <x v="378"/>
    <x v="4"/>
    <x v="1"/>
    <m/>
    <m/>
    <m/>
    <x v="3"/>
    <m/>
  </r>
  <r>
    <x v="378"/>
    <x v="4"/>
    <x v="2708"/>
    <n v="54"/>
    <m/>
    <m/>
    <x v="3"/>
    <m/>
  </r>
  <r>
    <x v="378"/>
    <x v="4"/>
    <x v="1"/>
    <m/>
    <m/>
    <m/>
    <x v="3"/>
    <m/>
  </r>
  <r>
    <x v="378"/>
    <x v="4"/>
    <x v="2709"/>
    <n v="36"/>
    <m/>
    <m/>
    <x v="3"/>
    <m/>
  </r>
  <r>
    <x v="378"/>
    <x v="4"/>
    <x v="1"/>
    <m/>
    <m/>
    <m/>
    <x v="3"/>
    <m/>
  </r>
  <r>
    <x v="378"/>
    <x v="4"/>
    <x v="2710"/>
    <n v="419"/>
    <m/>
    <m/>
    <x v="3"/>
    <m/>
  </r>
  <r>
    <x v="378"/>
    <x v="4"/>
    <x v="1"/>
    <m/>
    <m/>
    <m/>
    <x v="3"/>
    <m/>
  </r>
  <r>
    <x v="378"/>
    <x v="4"/>
    <x v="2711"/>
    <n v="64"/>
    <m/>
    <m/>
    <x v="3"/>
    <m/>
  </r>
  <r>
    <x v="378"/>
    <x v="4"/>
    <x v="1"/>
    <m/>
    <m/>
    <m/>
    <x v="3"/>
    <m/>
  </r>
  <r>
    <x v="378"/>
    <x v="4"/>
    <x v="2712"/>
    <m/>
    <m/>
    <m/>
    <x v="3"/>
    <m/>
  </r>
  <r>
    <x v="379"/>
    <x v="3"/>
    <x v="2713"/>
    <n v="31"/>
    <n v="0"/>
    <n v="0"/>
    <x v="3"/>
    <n v="0"/>
  </r>
  <r>
    <x v="379"/>
    <x v="3"/>
    <x v="1"/>
    <m/>
    <m/>
    <m/>
    <x v="3"/>
    <m/>
  </r>
  <r>
    <x v="379"/>
    <x v="3"/>
    <x v="2714"/>
    <n v="9"/>
    <m/>
    <m/>
    <x v="3"/>
    <m/>
  </r>
  <r>
    <x v="379"/>
    <x v="3"/>
    <x v="1"/>
    <m/>
    <m/>
    <m/>
    <x v="3"/>
    <m/>
  </r>
  <r>
    <x v="379"/>
    <x v="3"/>
    <x v="2715"/>
    <n v="28"/>
    <m/>
    <m/>
    <x v="3"/>
    <m/>
  </r>
  <r>
    <x v="379"/>
    <x v="3"/>
    <x v="1"/>
    <m/>
    <m/>
    <m/>
    <x v="3"/>
    <m/>
  </r>
  <r>
    <x v="379"/>
    <x v="3"/>
    <x v="2716"/>
    <n v="33"/>
    <m/>
    <m/>
    <x v="3"/>
    <m/>
  </r>
  <r>
    <x v="379"/>
    <x v="3"/>
    <x v="1"/>
    <m/>
    <m/>
    <m/>
    <x v="3"/>
    <m/>
  </r>
  <r>
    <x v="379"/>
    <x v="3"/>
    <x v="2717"/>
    <n v="17"/>
    <m/>
    <m/>
    <x v="3"/>
    <m/>
  </r>
  <r>
    <x v="379"/>
    <x v="3"/>
    <x v="1"/>
    <m/>
    <m/>
    <m/>
    <x v="3"/>
    <m/>
  </r>
  <r>
    <x v="379"/>
    <x v="3"/>
    <x v="2718"/>
    <n v="19"/>
    <m/>
    <m/>
    <x v="3"/>
    <m/>
  </r>
  <r>
    <x v="379"/>
    <x v="3"/>
    <x v="1"/>
    <m/>
    <m/>
    <m/>
    <x v="3"/>
    <m/>
  </r>
  <r>
    <x v="379"/>
    <x v="3"/>
    <x v="2719"/>
    <n v="144"/>
    <m/>
    <m/>
    <x v="3"/>
    <m/>
  </r>
  <r>
    <x v="379"/>
    <x v="3"/>
    <x v="1"/>
    <m/>
    <m/>
    <m/>
    <x v="3"/>
    <m/>
  </r>
  <r>
    <x v="379"/>
    <x v="3"/>
    <x v="2720"/>
    <n v="1"/>
    <m/>
    <m/>
    <x v="3"/>
    <m/>
  </r>
  <r>
    <x v="380"/>
    <x v="14"/>
    <x v="2721"/>
    <n v="338"/>
    <n v="0"/>
    <n v="0"/>
    <x v="3"/>
    <n v="0"/>
  </r>
  <r>
    <x v="380"/>
    <x v="14"/>
    <x v="2722"/>
    <n v="1331"/>
    <m/>
    <m/>
    <x v="3"/>
    <m/>
  </r>
  <r>
    <x v="380"/>
    <x v="14"/>
    <x v="2723"/>
    <m/>
    <m/>
    <m/>
    <x v="3"/>
    <m/>
  </r>
  <r>
    <x v="380"/>
    <x v="14"/>
    <x v="2724"/>
    <n v="24"/>
    <m/>
    <m/>
    <x v="3"/>
    <m/>
  </r>
  <r>
    <x v="380"/>
    <x v="14"/>
    <x v="2725"/>
    <m/>
    <m/>
    <m/>
    <x v="3"/>
    <m/>
  </r>
  <r>
    <x v="380"/>
    <x v="14"/>
    <x v="2726"/>
    <m/>
    <m/>
    <m/>
    <x v="3"/>
    <m/>
  </r>
  <r>
    <x v="380"/>
    <x v="14"/>
    <x v="2727"/>
    <n v="172"/>
    <m/>
    <m/>
    <x v="3"/>
    <m/>
  </r>
  <r>
    <x v="380"/>
    <x v="14"/>
    <x v="2728"/>
    <n v="44"/>
    <m/>
    <m/>
    <x v="3"/>
    <m/>
  </r>
  <r>
    <x v="380"/>
    <x v="14"/>
    <x v="2729"/>
    <n v="180"/>
    <m/>
    <m/>
    <x v="3"/>
    <m/>
  </r>
  <r>
    <x v="380"/>
    <x v="14"/>
    <x v="2730"/>
    <n v="31"/>
    <m/>
    <m/>
    <x v="3"/>
    <m/>
  </r>
  <r>
    <x v="380"/>
    <x v="14"/>
    <x v="2731"/>
    <m/>
    <m/>
    <m/>
    <x v="3"/>
    <m/>
  </r>
  <r>
    <x v="381"/>
    <x v="13"/>
    <x v="2732"/>
    <n v="969"/>
    <n v="4"/>
    <n v="12"/>
    <x v="3"/>
    <n v="277.66666666666669"/>
  </r>
  <r>
    <x v="381"/>
    <x v="13"/>
    <x v="2733"/>
    <m/>
    <m/>
    <m/>
    <x v="3"/>
    <m/>
  </r>
  <r>
    <x v="381"/>
    <x v="13"/>
    <x v="2734"/>
    <m/>
    <m/>
    <m/>
    <x v="3"/>
    <m/>
  </r>
  <r>
    <x v="381"/>
    <x v="13"/>
    <x v="2735"/>
    <n v="319"/>
    <m/>
    <m/>
    <x v="3"/>
    <m/>
  </r>
  <r>
    <x v="381"/>
    <x v="13"/>
    <x v="2736"/>
    <n v="191"/>
    <m/>
    <m/>
    <x v="3"/>
    <m/>
  </r>
  <r>
    <x v="381"/>
    <x v="13"/>
    <x v="2737"/>
    <n v="14"/>
    <m/>
    <m/>
    <x v="3"/>
    <m/>
  </r>
  <r>
    <x v="381"/>
    <x v="13"/>
    <x v="2738"/>
    <n v="166"/>
    <m/>
    <m/>
    <x v="3"/>
    <m/>
  </r>
  <r>
    <x v="381"/>
    <x v="13"/>
    <x v="2739"/>
    <n v="1673"/>
    <m/>
    <m/>
    <x v="3"/>
    <m/>
  </r>
  <r>
    <x v="381"/>
    <x v="13"/>
    <x v="2740"/>
    <m/>
    <m/>
    <m/>
    <x v="3"/>
    <m/>
  </r>
  <r>
    <x v="381"/>
    <x v="13"/>
    <x v="1"/>
    <m/>
    <m/>
    <m/>
    <x v="3"/>
    <m/>
  </r>
  <r>
    <x v="382"/>
    <x v="13"/>
    <x v="2741"/>
    <n v="537"/>
    <n v="9"/>
    <n v="19"/>
    <x v="3"/>
    <n v="185.21052631578948"/>
  </r>
  <r>
    <x v="382"/>
    <x v="13"/>
    <x v="2742"/>
    <m/>
    <m/>
    <m/>
    <x v="3"/>
    <m/>
  </r>
  <r>
    <x v="382"/>
    <x v="13"/>
    <x v="2743"/>
    <m/>
    <m/>
    <m/>
    <x v="3"/>
    <m/>
  </r>
  <r>
    <x v="382"/>
    <x v="13"/>
    <x v="2744"/>
    <n v="393"/>
    <m/>
    <m/>
    <x v="3"/>
    <m/>
  </r>
  <r>
    <x v="382"/>
    <x v="13"/>
    <x v="2745"/>
    <n v="35"/>
    <m/>
    <m/>
    <x v="3"/>
    <m/>
  </r>
  <r>
    <x v="382"/>
    <x v="13"/>
    <x v="2746"/>
    <n v="54"/>
    <m/>
    <m/>
    <x v="3"/>
    <m/>
  </r>
  <r>
    <x v="382"/>
    <x v="13"/>
    <x v="2747"/>
    <n v="2375"/>
    <m/>
    <m/>
    <x v="3"/>
    <m/>
  </r>
  <r>
    <x v="382"/>
    <x v="13"/>
    <x v="2748"/>
    <m/>
    <m/>
    <m/>
    <x v="3"/>
    <m/>
  </r>
  <r>
    <x v="382"/>
    <x v="13"/>
    <x v="2749"/>
    <n v="125"/>
    <m/>
    <m/>
    <x v="3"/>
    <m/>
  </r>
  <r>
    <x v="382"/>
    <x v="13"/>
    <x v="1"/>
    <m/>
    <m/>
    <m/>
    <x v="3"/>
    <m/>
  </r>
  <r>
    <x v="382"/>
    <x v="13"/>
    <x v="1"/>
    <m/>
    <m/>
    <m/>
    <x v="3"/>
    <m/>
  </r>
  <r>
    <x v="383"/>
    <x v="4"/>
    <x v="2750"/>
    <n v="140"/>
    <n v="0"/>
    <n v="0"/>
    <x v="3"/>
    <n v="0"/>
  </r>
  <r>
    <x v="383"/>
    <x v="4"/>
    <x v="1"/>
    <m/>
    <m/>
    <m/>
    <x v="3"/>
    <m/>
  </r>
  <r>
    <x v="383"/>
    <x v="4"/>
    <x v="2751"/>
    <n v="24"/>
    <m/>
    <m/>
    <x v="3"/>
    <m/>
  </r>
  <r>
    <x v="383"/>
    <x v="4"/>
    <x v="1"/>
    <m/>
    <m/>
    <m/>
    <x v="3"/>
    <m/>
  </r>
  <r>
    <x v="383"/>
    <x v="4"/>
    <x v="2752"/>
    <n v="73"/>
    <m/>
    <m/>
    <x v="3"/>
    <m/>
  </r>
  <r>
    <x v="383"/>
    <x v="4"/>
    <x v="1"/>
    <m/>
    <m/>
    <m/>
    <x v="3"/>
    <m/>
  </r>
  <r>
    <x v="383"/>
    <x v="4"/>
    <x v="2753"/>
    <n v="57"/>
    <m/>
    <m/>
    <x v="3"/>
    <m/>
  </r>
  <r>
    <x v="383"/>
    <x v="4"/>
    <x v="1"/>
    <m/>
    <m/>
    <m/>
    <x v="3"/>
    <m/>
  </r>
  <r>
    <x v="383"/>
    <x v="4"/>
    <x v="2754"/>
    <n v="46"/>
    <m/>
    <m/>
    <x v="3"/>
    <m/>
  </r>
  <r>
    <x v="383"/>
    <x v="4"/>
    <x v="1"/>
    <m/>
    <m/>
    <m/>
    <x v="3"/>
    <m/>
  </r>
  <r>
    <x v="383"/>
    <x v="4"/>
    <x v="2755"/>
    <n v="282"/>
    <m/>
    <m/>
    <x v="3"/>
    <m/>
  </r>
  <r>
    <x v="383"/>
    <x v="4"/>
    <x v="1"/>
    <m/>
    <m/>
    <m/>
    <x v="3"/>
    <m/>
  </r>
  <r>
    <x v="383"/>
    <x v="4"/>
    <x v="2756"/>
    <n v="20"/>
    <m/>
    <m/>
    <x v="3"/>
    <m/>
  </r>
  <r>
    <x v="383"/>
    <x v="4"/>
    <x v="1"/>
    <m/>
    <m/>
    <m/>
    <x v="3"/>
    <m/>
  </r>
  <r>
    <x v="383"/>
    <x v="4"/>
    <x v="2757"/>
    <m/>
    <m/>
    <m/>
    <x v="3"/>
    <m/>
  </r>
  <r>
    <x v="383"/>
    <x v="4"/>
    <x v="1"/>
    <m/>
    <m/>
    <m/>
    <x v="3"/>
    <m/>
  </r>
  <r>
    <x v="383"/>
    <x v="4"/>
    <x v="2758"/>
    <m/>
    <m/>
    <m/>
    <x v="3"/>
    <m/>
  </r>
  <r>
    <x v="383"/>
    <x v="4"/>
    <x v="1"/>
    <m/>
    <m/>
    <m/>
    <x v="3"/>
    <m/>
  </r>
  <r>
    <x v="383"/>
    <x v="4"/>
    <x v="2759"/>
    <n v="19"/>
    <m/>
    <m/>
    <x v="3"/>
    <m/>
  </r>
  <r>
    <x v="383"/>
    <x v="4"/>
    <x v="1"/>
    <m/>
    <m/>
    <m/>
    <x v="3"/>
    <m/>
  </r>
  <r>
    <x v="383"/>
    <x v="4"/>
    <x v="2760"/>
    <m/>
    <m/>
    <m/>
    <x v="3"/>
    <m/>
  </r>
  <r>
    <x v="384"/>
    <x v="4"/>
    <x v="2761"/>
    <n v="545"/>
    <n v="1"/>
    <n v="1"/>
    <x v="3"/>
    <n v="2042"/>
  </r>
  <r>
    <x v="384"/>
    <x v="4"/>
    <x v="2762"/>
    <m/>
    <m/>
    <m/>
    <x v="3"/>
    <m/>
  </r>
  <r>
    <x v="384"/>
    <x v="4"/>
    <x v="2763"/>
    <n v="60"/>
    <m/>
    <m/>
    <x v="3"/>
    <m/>
  </r>
  <r>
    <x v="384"/>
    <x v="4"/>
    <x v="2764"/>
    <n v="167"/>
    <m/>
    <m/>
    <x v="3"/>
    <m/>
  </r>
  <r>
    <x v="384"/>
    <x v="4"/>
    <x v="2765"/>
    <n v="97"/>
    <m/>
    <m/>
    <x v="3"/>
    <m/>
  </r>
  <r>
    <x v="384"/>
    <x v="4"/>
    <x v="2766"/>
    <n v="155"/>
    <m/>
    <m/>
    <x v="3"/>
    <m/>
  </r>
  <r>
    <x v="384"/>
    <x v="4"/>
    <x v="2767"/>
    <n v="973"/>
    <m/>
    <m/>
    <x v="3"/>
    <m/>
  </r>
  <r>
    <x v="384"/>
    <x v="4"/>
    <x v="2768"/>
    <n v="10"/>
    <m/>
    <m/>
    <x v="3"/>
    <m/>
  </r>
  <r>
    <x v="384"/>
    <x v="4"/>
    <x v="2769"/>
    <n v="35"/>
    <m/>
    <m/>
    <x v="3"/>
    <m/>
  </r>
  <r>
    <x v="384"/>
    <x v="4"/>
    <x v="1"/>
    <m/>
    <m/>
    <m/>
    <x v="3"/>
    <m/>
  </r>
  <r>
    <x v="385"/>
    <x v="9"/>
    <x v="2770"/>
    <n v="593"/>
    <n v="3"/>
    <n v="7"/>
    <x v="3"/>
    <n v="145.85714285714286"/>
  </r>
  <r>
    <x v="385"/>
    <x v="9"/>
    <x v="1"/>
    <m/>
    <m/>
    <m/>
    <x v="3"/>
    <m/>
  </r>
  <r>
    <x v="385"/>
    <x v="9"/>
    <x v="2771"/>
    <n v="153"/>
    <m/>
    <m/>
    <x v="3"/>
    <m/>
  </r>
  <r>
    <x v="385"/>
    <x v="9"/>
    <x v="1"/>
    <m/>
    <m/>
    <m/>
    <x v="3"/>
    <m/>
  </r>
  <r>
    <x v="385"/>
    <x v="9"/>
    <x v="2772"/>
    <m/>
    <m/>
    <m/>
    <x v="3"/>
    <m/>
  </r>
  <r>
    <x v="385"/>
    <x v="9"/>
    <x v="1"/>
    <m/>
    <m/>
    <m/>
    <x v="3"/>
    <m/>
  </r>
  <r>
    <x v="385"/>
    <x v="9"/>
    <x v="2773"/>
    <n v="105"/>
    <m/>
    <m/>
    <x v="3"/>
    <m/>
  </r>
  <r>
    <x v="385"/>
    <x v="9"/>
    <x v="1"/>
    <m/>
    <m/>
    <m/>
    <x v="3"/>
    <m/>
  </r>
  <r>
    <x v="385"/>
    <x v="9"/>
    <x v="2774"/>
    <n v="58"/>
    <m/>
    <m/>
    <x v="3"/>
    <m/>
  </r>
  <r>
    <x v="385"/>
    <x v="9"/>
    <x v="1"/>
    <m/>
    <m/>
    <m/>
    <x v="3"/>
    <m/>
  </r>
  <r>
    <x v="385"/>
    <x v="9"/>
    <x v="2775"/>
    <m/>
    <m/>
    <m/>
    <x v="3"/>
    <m/>
  </r>
  <r>
    <x v="385"/>
    <x v="9"/>
    <x v="1"/>
    <m/>
    <m/>
    <m/>
    <x v="3"/>
    <m/>
  </r>
  <r>
    <x v="385"/>
    <x v="9"/>
    <x v="2776"/>
    <m/>
    <m/>
    <m/>
    <x v="3"/>
    <m/>
  </r>
  <r>
    <x v="385"/>
    <x v="9"/>
    <x v="1"/>
    <m/>
    <m/>
    <m/>
    <x v="3"/>
    <m/>
  </r>
  <r>
    <x v="385"/>
    <x v="9"/>
    <x v="2777"/>
    <n v="2"/>
    <m/>
    <m/>
    <x v="3"/>
    <m/>
  </r>
  <r>
    <x v="385"/>
    <x v="9"/>
    <x v="1"/>
    <m/>
    <m/>
    <m/>
    <x v="3"/>
    <m/>
  </r>
  <r>
    <x v="385"/>
    <x v="9"/>
    <x v="2778"/>
    <n v="45"/>
    <m/>
    <m/>
    <x v="3"/>
    <m/>
  </r>
  <r>
    <x v="385"/>
    <x v="9"/>
    <x v="1"/>
    <m/>
    <m/>
    <m/>
    <x v="3"/>
    <m/>
  </r>
  <r>
    <x v="385"/>
    <x v="9"/>
    <x v="2779"/>
    <n v="27"/>
    <m/>
    <m/>
    <x v="3"/>
    <m/>
  </r>
  <r>
    <x v="385"/>
    <x v="9"/>
    <x v="1"/>
    <m/>
    <m/>
    <m/>
    <x v="3"/>
    <m/>
  </r>
  <r>
    <x v="385"/>
    <x v="9"/>
    <x v="2780"/>
    <n v="38"/>
    <m/>
    <m/>
    <x v="3"/>
    <m/>
  </r>
  <r>
    <x v="385"/>
    <x v="9"/>
    <x v="1"/>
    <m/>
    <m/>
    <m/>
    <x v="3"/>
    <m/>
  </r>
  <r>
    <x v="385"/>
    <x v="9"/>
    <x v="1"/>
    <m/>
    <m/>
    <m/>
    <x v="3"/>
    <m/>
  </r>
  <r>
    <x v="386"/>
    <x v="15"/>
    <x v="1"/>
    <m/>
    <n v="12"/>
    <n v="24"/>
    <x v="3"/>
    <n v="179.08333333333334"/>
  </r>
  <r>
    <x v="386"/>
    <x v="15"/>
    <x v="2781"/>
    <n v="1450"/>
    <m/>
    <m/>
    <x v="3"/>
    <m/>
  </r>
  <r>
    <x v="386"/>
    <x v="15"/>
    <x v="2782"/>
    <n v="495"/>
    <m/>
    <m/>
    <x v="3"/>
    <m/>
  </r>
  <r>
    <x v="386"/>
    <x v="15"/>
    <x v="2783"/>
    <n v="101"/>
    <m/>
    <m/>
    <x v="3"/>
    <m/>
  </r>
  <r>
    <x v="386"/>
    <x v="15"/>
    <x v="2784"/>
    <n v="69"/>
    <m/>
    <m/>
    <x v="3"/>
    <m/>
  </r>
  <r>
    <x v="386"/>
    <x v="15"/>
    <x v="2785"/>
    <m/>
    <m/>
    <m/>
    <x v="3"/>
    <m/>
  </r>
  <r>
    <x v="386"/>
    <x v="15"/>
    <x v="2786"/>
    <m/>
    <m/>
    <m/>
    <x v="3"/>
    <m/>
  </r>
  <r>
    <x v="386"/>
    <x v="15"/>
    <x v="2787"/>
    <m/>
    <m/>
    <m/>
    <x v="3"/>
    <m/>
  </r>
  <r>
    <x v="386"/>
    <x v="15"/>
    <x v="2788"/>
    <n v="114"/>
    <m/>
    <m/>
    <x v="3"/>
    <m/>
  </r>
  <r>
    <x v="386"/>
    <x v="15"/>
    <x v="2789"/>
    <n v="2019"/>
    <m/>
    <m/>
    <x v="3"/>
    <m/>
  </r>
  <r>
    <x v="386"/>
    <x v="15"/>
    <x v="2790"/>
    <n v="23"/>
    <m/>
    <m/>
    <x v="3"/>
    <m/>
  </r>
  <r>
    <x v="386"/>
    <x v="15"/>
    <x v="2791"/>
    <n v="27"/>
    <m/>
    <m/>
    <x v="3"/>
    <m/>
  </r>
  <r>
    <x v="386"/>
    <x v="15"/>
    <x v="1"/>
    <m/>
    <m/>
    <m/>
    <x v="3"/>
    <m/>
  </r>
  <r>
    <x v="386"/>
    <x v="15"/>
    <x v="1"/>
    <m/>
    <m/>
    <m/>
    <x v="3"/>
    <m/>
  </r>
  <r>
    <x v="387"/>
    <x v="13"/>
    <x v="2792"/>
    <n v="417"/>
    <n v="0"/>
    <n v="0"/>
    <x v="3"/>
    <n v="0"/>
  </r>
  <r>
    <x v="387"/>
    <x v="13"/>
    <x v="2793"/>
    <n v="298"/>
    <m/>
    <m/>
    <x v="3"/>
    <m/>
  </r>
  <r>
    <x v="387"/>
    <x v="13"/>
    <x v="2794"/>
    <n v="1732"/>
    <m/>
    <m/>
    <x v="3"/>
    <m/>
  </r>
  <r>
    <x v="387"/>
    <x v="13"/>
    <x v="2795"/>
    <n v="25"/>
    <m/>
    <m/>
    <x v="3"/>
    <m/>
  </r>
  <r>
    <x v="387"/>
    <x v="13"/>
    <x v="2796"/>
    <m/>
    <m/>
    <m/>
    <x v="3"/>
    <m/>
  </r>
  <r>
    <x v="387"/>
    <x v="13"/>
    <x v="2797"/>
    <m/>
    <m/>
    <m/>
    <x v="3"/>
    <m/>
  </r>
  <r>
    <x v="387"/>
    <x v="13"/>
    <x v="2798"/>
    <n v="82"/>
    <m/>
    <m/>
    <x v="3"/>
    <m/>
  </r>
  <r>
    <x v="387"/>
    <x v="13"/>
    <x v="2799"/>
    <n v="27"/>
    <m/>
    <m/>
    <x v="3"/>
    <m/>
  </r>
  <r>
    <x v="387"/>
    <x v="13"/>
    <x v="1"/>
    <m/>
    <m/>
    <m/>
    <x v="3"/>
    <m/>
  </r>
  <r>
    <x v="388"/>
    <x v="13"/>
    <x v="2800"/>
    <m/>
    <n v="3"/>
    <n v="8"/>
    <x v="3"/>
    <n v="161.125"/>
  </r>
  <r>
    <x v="388"/>
    <x v="13"/>
    <x v="2801"/>
    <n v="1001"/>
    <m/>
    <m/>
    <x v="3"/>
    <m/>
  </r>
  <r>
    <x v="388"/>
    <x v="13"/>
    <x v="2802"/>
    <m/>
    <m/>
    <m/>
    <x v="3"/>
    <m/>
  </r>
  <r>
    <x v="388"/>
    <x v="13"/>
    <x v="2803"/>
    <n v="29"/>
    <m/>
    <m/>
    <x v="3"/>
    <m/>
  </r>
  <r>
    <x v="388"/>
    <x v="13"/>
    <x v="2804"/>
    <n v="33"/>
    <m/>
    <m/>
    <x v="3"/>
    <m/>
  </r>
  <r>
    <x v="388"/>
    <x v="13"/>
    <x v="2805"/>
    <n v="81"/>
    <m/>
    <m/>
    <x v="3"/>
    <m/>
  </r>
  <r>
    <x v="388"/>
    <x v="13"/>
    <x v="2806"/>
    <n v="94"/>
    <m/>
    <m/>
    <x v="3"/>
    <m/>
  </r>
  <r>
    <x v="388"/>
    <x v="13"/>
    <x v="2807"/>
    <n v="27"/>
    <m/>
    <m/>
    <x v="3"/>
    <m/>
  </r>
  <r>
    <x v="388"/>
    <x v="13"/>
    <x v="2808"/>
    <n v="24"/>
    <m/>
    <m/>
    <x v="3"/>
    <m/>
  </r>
  <r>
    <x v="388"/>
    <x v="13"/>
    <x v="1"/>
    <m/>
    <m/>
    <m/>
    <x v="3"/>
    <m/>
  </r>
  <r>
    <x v="389"/>
    <x v="14"/>
    <x v="2809"/>
    <n v="382"/>
    <n v="1"/>
    <n v="1"/>
    <x v="3"/>
    <n v="438"/>
  </r>
  <r>
    <x v="389"/>
    <x v="14"/>
    <x v="2810"/>
    <m/>
    <m/>
    <m/>
    <x v="3"/>
    <m/>
  </r>
  <r>
    <x v="389"/>
    <x v="14"/>
    <x v="2811"/>
    <m/>
    <m/>
    <m/>
    <x v="3"/>
    <m/>
  </r>
  <r>
    <x v="389"/>
    <x v="14"/>
    <x v="2812"/>
    <m/>
    <m/>
    <m/>
    <x v="3"/>
    <m/>
  </r>
  <r>
    <x v="389"/>
    <x v="14"/>
    <x v="2813"/>
    <n v="11"/>
    <m/>
    <m/>
    <x v="3"/>
    <m/>
  </r>
  <r>
    <x v="389"/>
    <x v="14"/>
    <x v="2814"/>
    <m/>
    <m/>
    <m/>
    <x v="3"/>
    <m/>
  </r>
  <r>
    <x v="389"/>
    <x v="14"/>
    <x v="2815"/>
    <n v="45"/>
    <m/>
    <m/>
    <x v="3"/>
    <m/>
  </r>
  <r>
    <x v="389"/>
    <x v="14"/>
    <x v="1"/>
    <m/>
    <m/>
    <m/>
    <x v="3"/>
    <m/>
  </r>
  <r>
    <x v="389"/>
    <x v="14"/>
    <x v="1"/>
    <m/>
    <m/>
    <m/>
    <x v="3"/>
    <m/>
  </r>
  <r>
    <x v="390"/>
    <x v="18"/>
    <x v="2816"/>
    <n v="244"/>
    <n v="0"/>
    <n v="0"/>
    <x v="3"/>
    <n v="0"/>
  </r>
  <r>
    <x v="390"/>
    <x v="18"/>
    <x v="1"/>
    <m/>
    <m/>
    <m/>
    <x v="3"/>
    <m/>
  </r>
  <r>
    <x v="390"/>
    <x v="18"/>
    <x v="2817"/>
    <n v="1305"/>
    <m/>
    <m/>
    <x v="3"/>
    <m/>
  </r>
  <r>
    <x v="390"/>
    <x v="18"/>
    <x v="1"/>
    <m/>
    <m/>
    <m/>
    <x v="3"/>
    <m/>
  </r>
  <r>
    <x v="390"/>
    <x v="18"/>
    <x v="2818"/>
    <m/>
    <m/>
    <m/>
    <x v="3"/>
    <m/>
  </r>
  <r>
    <x v="390"/>
    <x v="18"/>
    <x v="1"/>
    <m/>
    <m/>
    <m/>
    <x v="3"/>
    <m/>
  </r>
  <r>
    <x v="390"/>
    <x v="18"/>
    <x v="2819"/>
    <n v="31"/>
    <m/>
    <m/>
    <x v="3"/>
    <m/>
  </r>
  <r>
    <x v="390"/>
    <x v="18"/>
    <x v="1"/>
    <m/>
    <m/>
    <m/>
    <x v="3"/>
    <m/>
  </r>
  <r>
    <x v="390"/>
    <x v="18"/>
    <x v="2820"/>
    <n v="60"/>
    <m/>
    <m/>
    <x v="3"/>
    <m/>
  </r>
  <r>
    <x v="390"/>
    <x v="18"/>
    <x v="1"/>
    <m/>
    <m/>
    <m/>
    <x v="3"/>
    <m/>
  </r>
  <r>
    <x v="390"/>
    <x v="18"/>
    <x v="2821"/>
    <n v="106"/>
    <m/>
    <m/>
    <x v="3"/>
    <m/>
  </r>
  <r>
    <x v="390"/>
    <x v="18"/>
    <x v="1"/>
    <m/>
    <m/>
    <m/>
    <x v="3"/>
    <m/>
  </r>
  <r>
    <x v="390"/>
    <x v="18"/>
    <x v="2822"/>
    <n v="91"/>
    <m/>
    <m/>
    <x v="3"/>
    <m/>
  </r>
  <r>
    <x v="390"/>
    <x v="18"/>
    <x v="1"/>
    <m/>
    <m/>
    <m/>
    <x v="3"/>
    <m/>
  </r>
  <r>
    <x v="390"/>
    <x v="18"/>
    <x v="2823"/>
    <m/>
    <m/>
    <m/>
    <x v="3"/>
    <m/>
  </r>
  <r>
    <x v="390"/>
    <x v="18"/>
    <x v="1"/>
    <m/>
    <m/>
    <m/>
    <x v="3"/>
    <m/>
  </r>
  <r>
    <x v="390"/>
    <x v="18"/>
    <x v="2824"/>
    <n v="28"/>
    <m/>
    <m/>
    <x v="3"/>
    <m/>
  </r>
  <r>
    <x v="391"/>
    <x v="13"/>
    <x v="2825"/>
    <n v="265"/>
    <n v="0"/>
    <n v="0"/>
    <x v="3"/>
    <n v="0"/>
  </r>
  <r>
    <x v="391"/>
    <x v="13"/>
    <x v="2826"/>
    <m/>
    <m/>
    <m/>
    <x v="3"/>
    <m/>
  </r>
  <r>
    <x v="391"/>
    <x v="13"/>
    <x v="2827"/>
    <n v="1079"/>
    <m/>
    <m/>
    <x v="3"/>
    <m/>
  </r>
  <r>
    <x v="391"/>
    <x v="13"/>
    <x v="2828"/>
    <n v="162"/>
    <m/>
    <m/>
    <x v="3"/>
    <m/>
  </r>
  <r>
    <x v="391"/>
    <x v="13"/>
    <x v="2829"/>
    <n v="114"/>
    <m/>
    <m/>
    <x v="3"/>
    <m/>
  </r>
  <r>
    <x v="391"/>
    <x v="13"/>
    <x v="2830"/>
    <m/>
    <m/>
    <m/>
    <x v="3"/>
    <m/>
  </r>
  <r>
    <x v="391"/>
    <x v="13"/>
    <x v="2831"/>
    <n v="28"/>
    <m/>
    <m/>
    <x v="3"/>
    <m/>
  </r>
  <r>
    <x v="391"/>
    <x v="13"/>
    <x v="2832"/>
    <n v="22"/>
    <m/>
    <m/>
    <x v="3"/>
    <m/>
  </r>
  <r>
    <x v="391"/>
    <x v="13"/>
    <x v="2833"/>
    <m/>
    <m/>
    <m/>
    <x v="3"/>
    <m/>
  </r>
  <r>
    <x v="391"/>
    <x v="13"/>
    <x v="2834"/>
    <n v="39"/>
    <m/>
    <m/>
    <x v="3"/>
    <m/>
  </r>
  <r>
    <x v="391"/>
    <x v="13"/>
    <x v="1"/>
    <m/>
    <m/>
    <m/>
    <x v="3"/>
    <m/>
  </r>
  <r>
    <x v="392"/>
    <x v="6"/>
    <x v="2835"/>
    <n v="178"/>
    <n v="0"/>
    <n v="0"/>
    <x v="3"/>
    <n v="0"/>
  </r>
  <r>
    <x v="392"/>
    <x v="6"/>
    <x v="2836"/>
    <n v="522"/>
    <m/>
    <m/>
    <x v="3"/>
    <m/>
  </r>
  <r>
    <x v="392"/>
    <x v="6"/>
    <x v="2837"/>
    <m/>
    <m/>
    <m/>
    <x v="3"/>
    <m/>
  </r>
  <r>
    <x v="392"/>
    <x v="6"/>
    <x v="2838"/>
    <n v="16"/>
    <m/>
    <m/>
    <x v="3"/>
    <m/>
  </r>
  <r>
    <x v="392"/>
    <x v="6"/>
    <x v="2839"/>
    <n v="55"/>
    <m/>
    <m/>
    <x v="3"/>
    <m/>
  </r>
  <r>
    <x v="392"/>
    <x v="6"/>
    <x v="2840"/>
    <n v="23"/>
    <m/>
    <m/>
    <x v="3"/>
    <m/>
  </r>
  <r>
    <x v="392"/>
    <x v="6"/>
    <x v="2841"/>
    <n v="64"/>
    <m/>
    <m/>
    <x v="3"/>
    <m/>
  </r>
  <r>
    <x v="392"/>
    <x v="6"/>
    <x v="2842"/>
    <m/>
    <m/>
    <m/>
    <x v="3"/>
    <m/>
  </r>
  <r>
    <x v="392"/>
    <x v="6"/>
    <x v="2843"/>
    <n v="24"/>
    <m/>
    <m/>
    <x v="3"/>
    <m/>
  </r>
  <r>
    <x v="392"/>
    <x v="6"/>
    <x v="1"/>
    <m/>
    <m/>
    <m/>
    <x v="3"/>
    <m/>
  </r>
  <r>
    <x v="393"/>
    <x v="0"/>
    <x v="2844"/>
    <n v="1525"/>
    <n v="0"/>
    <n v="3"/>
    <x v="3"/>
    <n v="1793"/>
  </r>
  <r>
    <x v="393"/>
    <x v="0"/>
    <x v="2845"/>
    <m/>
    <m/>
    <m/>
    <x v="3"/>
    <m/>
  </r>
  <r>
    <x v="393"/>
    <x v="0"/>
    <x v="1"/>
    <m/>
    <m/>
    <m/>
    <x v="3"/>
    <m/>
  </r>
  <r>
    <x v="393"/>
    <x v="0"/>
    <x v="2846"/>
    <m/>
    <m/>
    <m/>
    <x v="3"/>
    <m/>
  </r>
  <r>
    <x v="393"/>
    <x v="0"/>
    <x v="2847"/>
    <n v="882"/>
    <m/>
    <m/>
    <x v="3"/>
    <m/>
  </r>
  <r>
    <x v="393"/>
    <x v="0"/>
    <x v="2848"/>
    <n v="1681"/>
    <m/>
    <m/>
    <x v="3"/>
    <m/>
  </r>
  <r>
    <x v="393"/>
    <x v="0"/>
    <x v="2849"/>
    <m/>
    <m/>
    <m/>
    <x v="3"/>
    <m/>
  </r>
  <r>
    <x v="393"/>
    <x v="0"/>
    <x v="2850"/>
    <m/>
    <m/>
    <m/>
    <x v="3"/>
    <m/>
  </r>
  <r>
    <x v="393"/>
    <x v="0"/>
    <x v="2851"/>
    <n v="700"/>
    <m/>
    <m/>
    <x v="3"/>
    <m/>
  </r>
  <r>
    <x v="393"/>
    <x v="0"/>
    <x v="2852"/>
    <n v="133"/>
    <m/>
    <m/>
    <x v="3"/>
    <m/>
  </r>
  <r>
    <x v="393"/>
    <x v="0"/>
    <x v="2853"/>
    <n v="403"/>
    <m/>
    <m/>
    <x v="3"/>
    <m/>
  </r>
  <r>
    <x v="393"/>
    <x v="0"/>
    <x v="2854"/>
    <n v="55"/>
    <m/>
    <m/>
    <x v="3"/>
    <m/>
  </r>
  <r>
    <x v="393"/>
    <x v="0"/>
    <x v="1"/>
    <m/>
    <m/>
    <m/>
    <x v="3"/>
    <m/>
  </r>
  <r>
    <x v="394"/>
    <x v="5"/>
    <x v="2855"/>
    <n v="28"/>
    <n v="0"/>
    <n v="0"/>
    <x v="3"/>
    <n v="0"/>
  </r>
  <r>
    <x v="394"/>
    <x v="5"/>
    <x v="1"/>
    <m/>
    <m/>
    <m/>
    <x v="3"/>
    <m/>
  </r>
  <r>
    <x v="394"/>
    <x v="5"/>
    <x v="2856"/>
    <n v="11"/>
    <m/>
    <m/>
    <x v="3"/>
    <m/>
  </r>
  <r>
    <x v="394"/>
    <x v="5"/>
    <x v="1"/>
    <m/>
    <m/>
    <m/>
    <x v="3"/>
    <m/>
  </r>
  <r>
    <x v="394"/>
    <x v="5"/>
    <x v="2857"/>
    <n v="12"/>
    <m/>
    <m/>
    <x v="3"/>
    <m/>
  </r>
  <r>
    <x v="394"/>
    <x v="5"/>
    <x v="1"/>
    <m/>
    <m/>
    <m/>
    <x v="3"/>
    <m/>
  </r>
  <r>
    <x v="394"/>
    <x v="5"/>
    <x v="2858"/>
    <n v="23"/>
    <m/>
    <m/>
    <x v="3"/>
    <m/>
  </r>
  <r>
    <x v="394"/>
    <x v="5"/>
    <x v="1"/>
    <m/>
    <m/>
    <m/>
    <x v="3"/>
    <m/>
  </r>
  <r>
    <x v="394"/>
    <x v="5"/>
    <x v="2859"/>
    <n v="8"/>
    <m/>
    <m/>
    <x v="3"/>
    <m/>
  </r>
  <r>
    <x v="394"/>
    <x v="5"/>
    <x v="1"/>
    <m/>
    <m/>
    <m/>
    <x v="3"/>
    <m/>
  </r>
  <r>
    <x v="394"/>
    <x v="5"/>
    <x v="2860"/>
    <n v="14"/>
    <m/>
    <m/>
    <x v="3"/>
    <m/>
  </r>
  <r>
    <x v="394"/>
    <x v="5"/>
    <x v="1"/>
    <m/>
    <m/>
    <m/>
    <x v="3"/>
    <m/>
  </r>
  <r>
    <x v="394"/>
    <x v="5"/>
    <x v="2861"/>
    <n v="67"/>
    <m/>
    <m/>
    <x v="3"/>
    <m/>
  </r>
  <r>
    <x v="394"/>
    <x v="5"/>
    <x v="1"/>
    <m/>
    <m/>
    <m/>
    <x v="3"/>
    <m/>
  </r>
  <r>
    <x v="394"/>
    <x v="5"/>
    <x v="2862"/>
    <m/>
    <m/>
    <m/>
    <x v="3"/>
    <m/>
  </r>
  <r>
    <x v="395"/>
    <x v="6"/>
    <x v="2863"/>
    <m/>
    <n v="2"/>
    <n v="4"/>
    <x v="3"/>
    <n v="110"/>
  </r>
  <r>
    <x v="395"/>
    <x v="6"/>
    <x v="2864"/>
    <m/>
    <m/>
    <m/>
    <x v="3"/>
    <m/>
  </r>
  <r>
    <x v="395"/>
    <x v="6"/>
    <x v="2865"/>
    <n v="175"/>
    <m/>
    <m/>
    <x v="3"/>
    <m/>
  </r>
  <r>
    <x v="395"/>
    <x v="6"/>
    <x v="2866"/>
    <m/>
    <m/>
    <m/>
    <x v="3"/>
    <m/>
  </r>
  <r>
    <x v="395"/>
    <x v="6"/>
    <x v="2867"/>
    <m/>
    <m/>
    <m/>
    <x v="3"/>
    <m/>
  </r>
  <r>
    <x v="395"/>
    <x v="6"/>
    <x v="2868"/>
    <m/>
    <m/>
    <m/>
    <x v="3"/>
    <m/>
  </r>
  <r>
    <x v="395"/>
    <x v="6"/>
    <x v="2869"/>
    <n v="34"/>
    <m/>
    <m/>
    <x v="3"/>
    <m/>
  </r>
  <r>
    <x v="395"/>
    <x v="6"/>
    <x v="2870"/>
    <n v="75"/>
    <m/>
    <m/>
    <x v="3"/>
    <m/>
  </r>
  <r>
    <x v="395"/>
    <x v="6"/>
    <x v="2871"/>
    <n v="124"/>
    <m/>
    <m/>
    <x v="3"/>
    <m/>
  </r>
  <r>
    <x v="395"/>
    <x v="6"/>
    <x v="2872"/>
    <n v="19"/>
    <m/>
    <m/>
    <x v="3"/>
    <m/>
  </r>
  <r>
    <x v="395"/>
    <x v="6"/>
    <x v="2873"/>
    <n v="13"/>
    <m/>
    <m/>
    <x v="3"/>
    <m/>
  </r>
  <r>
    <x v="395"/>
    <x v="6"/>
    <x v="1"/>
    <m/>
    <m/>
    <m/>
    <x v="3"/>
    <m/>
  </r>
  <r>
    <x v="396"/>
    <x v="17"/>
    <x v="2874"/>
    <n v="186"/>
    <n v="0"/>
    <n v="0"/>
    <x v="3"/>
    <n v="0"/>
  </r>
  <r>
    <x v="396"/>
    <x v="17"/>
    <x v="1"/>
    <m/>
    <m/>
    <m/>
    <x v="3"/>
    <m/>
  </r>
  <r>
    <x v="396"/>
    <x v="17"/>
    <x v="2875"/>
    <n v="50"/>
    <m/>
    <m/>
    <x v="3"/>
    <m/>
  </r>
  <r>
    <x v="396"/>
    <x v="17"/>
    <x v="1"/>
    <m/>
    <m/>
    <m/>
    <x v="3"/>
    <m/>
  </r>
  <r>
    <x v="396"/>
    <x v="17"/>
    <x v="2876"/>
    <n v="72"/>
    <m/>
    <m/>
    <x v="3"/>
    <m/>
  </r>
  <r>
    <x v="396"/>
    <x v="17"/>
    <x v="1"/>
    <m/>
    <m/>
    <m/>
    <x v="3"/>
    <m/>
  </r>
  <r>
    <x v="396"/>
    <x v="17"/>
    <x v="2877"/>
    <n v="74"/>
    <m/>
    <m/>
    <x v="3"/>
    <m/>
  </r>
  <r>
    <x v="396"/>
    <x v="17"/>
    <x v="1"/>
    <m/>
    <m/>
    <m/>
    <x v="3"/>
    <m/>
  </r>
  <r>
    <x v="396"/>
    <x v="17"/>
    <x v="2878"/>
    <n v="47"/>
    <m/>
    <m/>
    <x v="3"/>
    <m/>
  </r>
  <r>
    <x v="396"/>
    <x v="17"/>
    <x v="1"/>
    <m/>
    <m/>
    <m/>
    <x v="3"/>
    <m/>
  </r>
  <r>
    <x v="396"/>
    <x v="17"/>
    <x v="2879"/>
    <n v="19"/>
    <m/>
    <m/>
    <x v="3"/>
    <m/>
  </r>
  <r>
    <x v="396"/>
    <x v="17"/>
    <x v="1"/>
    <m/>
    <m/>
    <m/>
    <x v="3"/>
    <m/>
  </r>
  <r>
    <x v="396"/>
    <x v="17"/>
    <x v="2880"/>
    <m/>
    <m/>
    <m/>
    <x v="3"/>
    <m/>
  </r>
  <r>
    <x v="396"/>
    <x v="17"/>
    <x v="1"/>
    <m/>
    <m/>
    <m/>
    <x v="3"/>
    <m/>
  </r>
  <r>
    <x v="396"/>
    <x v="17"/>
    <x v="2881"/>
    <m/>
    <m/>
    <m/>
    <x v="3"/>
    <m/>
  </r>
  <r>
    <x v="396"/>
    <x v="17"/>
    <x v="1"/>
    <m/>
    <m/>
    <m/>
    <x v="3"/>
    <m/>
  </r>
  <r>
    <x v="396"/>
    <x v="17"/>
    <x v="2882"/>
    <n v="46"/>
    <m/>
    <m/>
    <x v="3"/>
    <m/>
  </r>
  <r>
    <x v="396"/>
    <x v="17"/>
    <x v="1"/>
    <m/>
    <m/>
    <m/>
    <x v="3"/>
    <m/>
  </r>
  <r>
    <x v="396"/>
    <x v="17"/>
    <x v="2883"/>
    <m/>
    <m/>
    <m/>
    <x v="3"/>
    <m/>
  </r>
  <r>
    <x v="396"/>
    <x v="17"/>
    <x v="1"/>
    <m/>
    <m/>
    <m/>
    <x v="3"/>
    <m/>
  </r>
  <r>
    <x v="396"/>
    <x v="17"/>
    <x v="2884"/>
    <n v="442"/>
    <m/>
    <m/>
    <x v="3"/>
    <m/>
  </r>
  <r>
    <x v="396"/>
    <x v="17"/>
    <x v="1"/>
    <m/>
    <m/>
    <m/>
    <x v="3"/>
    <m/>
  </r>
  <r>
    <x v="396"/>
    <x v="17"/>
    <x v="1"/>
    <m/>
    <m/>
    <m/>
    <x v="3"/>
    <m/>
  </r>
  <r>
    <x v="397"/>
    <x v="3"/>
    <x v="2885"/>
    <n v="43"/>
    <n v="0"/>
    <n v="0"/>
    <x v="3"/>
    <n v="0"/>
  </r>
  <r>
    <x v="397"/>
    <x v="3"/>
    <x v="1"/>
    <m/>
    <m/>
    <m/>
    <x v="3"/>
    <m/>
  </r>
  <r>
    <x v="397"/>
    <x v="3"/>
    <x v="2886"/>
    <n v="15"/>
    <m/>
    <m/>
    <x v="3"/>
    <m/>
  </r>
  <r>
    <x v="397"/>
    <x v="3"/>
    <x v="1"/>
    <m/>
    <m/>
    <m/>
    <x v="3"/>
    <m/>
  </r>
  <r>
    <x v="397"/>
    <x v="3"/>
    <x v="2887"/>
    <n v="34"/>
    <m/>
    <m/>
    <x v="3"/>
    <m/>
  </r>
  <r>
    <x v="397"/>
    <x v="3"/>
    <x v="1"/>
    <m/>
    <m/>
    <m/>
    <x v="3"/>
    <m/>
  </r>
  <r>
    <x v="397"/>
    <x v="3"/>
    <x v="2888"/>
    <n v="24"/>
    <m/>
    <m/>
    <x v="3"/>
    <m/>
  </r>
  <r>
    <x v="397"/>
    <x v="3"/>
    <x v="1"/>
    <m/>
    <m/>
    <m/>
    <x v="3"/>
    <m/>
  </r>
  <r>
    <x v="397"/>
    <x v="3"/>
    <x v="2889"/>
    <n v="16"/>
    <m/>
    <m/>
    <x v="3"/>
    <m/>
  </r>
  <r>
    <x v="397"/>
    <x v="3"/>
    <x v="1"/>
    <m/>
    <m/>
    <m/>
    <x v="3"/>
    <m/>
  </r>
  <r>
    <x v="397"/>
    <x v="3"/>
    <x v="2890"/>
    <n v="18"/>
    <m/>
    <m/>
    <x v="3"/>
    <m/>
  </r>
  <r>
    <x v="397"/>
    <x v="3"/>
    <x v="1"/>
    <m/>
    <m/>
    <m/>
    <x v="3"/>
    <m/>
  </r>
  <r>
    <x v="397"/>
    <x v="3"/>
    <x v="2891"/>
    <n v="150"/>
    <m/>
    <m/>
    <x v="3"/>
    <m/>
  </r>
  <r>
    <x v="397"/>
    <x v="3"/>
    <x v="1"/>
    <m/>
    <m/>
    <m/>
    <x v="3"/>
    <m/>
  </r>
  <r>
    <x v="397"/>
    <x v="3"/>
    <x v="2892"/>
    <n v="1"/>
    <m/>
    <m/>
    <x v="3"/>
    <m/>
  </r>
  <r>
    <x v="398"/>
    <x v="18"/>
    <x v="2893"/>
    <n v="1150"/>
    <n v="3"/>
    <n v="4"/>
    <x v="3"/>
    <n v="1423"/>
  </r>
  <r>
    <x v="398"/>
    <x v="18"/>
    <x v="2894"/>
    <m/>
    <m/>
    <m/>
    <x v="3"/>
    <m/>
  </r>
  <r>
    <x v="398"/>
    <x v="18"/>
    <x v="1"/>
    <m/>
    <m/>
    <m/>
    <x v="3"/>
    <m/>
  </r>
  <r>
    <x v="398"/>
    <x v="18"/>
    <x v="2895"/>
    <m/>
    <m/>
    <m/>
    <x v="3"/>
    <m/>
  </r>
  <r>
    <x v="398"/>
    <x v="18"/>
    <x v="2896"/>
    <n v="631"/>
    <m/>
    <m/>
    <x v="3"/>
    <m/>
  </r>
  <r>
    <x v="398"/>
    <x v="18"/>
    <x v="2897"/>
    <n v="49"/>
    <m/>
    <m/>
    <x v="3"/>
    <m/>
  </r>
  <r>
    <x v="398"/>
    <x v="18"/>
    <x v="2898"/>
    <n v="189"/>
    <m/>
    <m/>
    <x v="3"/>
    <m/>
  </r>
  <r>
    <x v="398"/>
    <x v="18"/>
    <x v="2899"/>
    <n v="184"/>
    <m/>
    <m/>
    <x v="3"/>
    <m/>
  </r>
  <r>
    <x v="398"/>
    <x v="18"/>
    <x v="2900"/>
    <n v="3263"/>
    <m/>
    <m/>
    <x v="3"/>
    <m/>
  </r>
  <r>
    <x v="398"/>
    <x v="18"/>
    <x v="2901"/>
    <m/>
    <m/>
    <m/>
    <x v="3"/>
    <m/>
  </r>
  <r>
    <x v="398"/>
    <x v="18"/>
    <x v="2902"/>
    <n v="203"/>
    <m/>
    <m/>
    <x v="3"/>
    <m/>
  </r>
  <r>
    <x v="398"/>
    <x v="18"/>
    <x v="2903"/>
    <n v="23"/>
    <m/>
    <m/>
    <x v="3"/>
    <m/>
  </r>
  <r>
    <x v="399"/>
    <x v="9"/>
    <x v="2904"/>
    <m/>
    <n v="7"/>
    <n v="8"/>
    <x v="3"/>
    <n v="118.375"/>
  </r>
  <r>
    <x v="399"/>
    <x v="9"/>
    <x v="2905"/>
    <n v="738"/>
    <m/>
    <m/>
    <x v="3"/>
    <m/>
  </r>
  <r>
    <x v="399"/>
    <x v="9"/>
    <x v="2906"/>
    <m/>
    <m/>
    <m/>
    <x v="3"/>
    <m/>
  </r>
  <r>
    <x v="399"/>
    <x v="9"/>
    <x v="2907"/>
    <n v="24"/>
    <m/>
    <m/>
    <x v="3"/>
    <m/>
  </r>
  <r>
    <x v="399"/>
    <x v="9"/>
    <x v="2908"/>
    <n v="98"/>
    <m/>
    <m/>
    <x v="3"/>
    <m/>
  </r>
  <r>
    <x v="399"/>
    <x v="9"/>
    <x v="2909"/>
    <n v="65"/>
    <m/>
    <m/>
    <x v="3"/>
    <m/>
  </r>
  <r>
    <x v="399"/>
    <x v="9"/>
    <x v="2910"/>
    <n v="22"/>
    <m/>
    <m/>
    <x v="3"/>
    <m/>
  </r>
  <r>
    <x v="399"/>
    <x v="9"/>
    <x v="2911"/>
    <m/>
    <m/>
    <m/>
    <x v="3"/>
    <m/>
  </r>
  <r>
    <x v="399"/>
    <x v="9"/>
    <x v="2912"/>
    <m/>
    <m/>
    <m/>
    <x v="3"/>
    <m/>
  </r>
  <r>
    <x v="399"/>
    <x v="9"/>
    <x v="1"/>
    <m/>
    <m/>
    <m/>
    <x v="3"/>
    <m/>
  </r>
  <r>
    <x v="400"/>
    <x v="19"/>
    <x v="2913"/>
    <n v="532"/>
    <n v="1"/>
    <n v="0"/>
    <x v="3"/>
    <n v="0"/>
  </r>
  <r>
    <x v="400"/>
    <x v="19"/>
    <x v="1"/>
    <m/>
    <m/>
    <m/>
    <x v="3"/>
    <m/>
  </r>
  <r>
    <x v="400"/>
    <x v="19"/>
    <x v="2914"/>
    <n v="154"/>
    <m/>
    <m/>
    <x v="3"/>
    <m/>
  </r>
  <r>
    <x v="400"/>
    <x v="19"/>
    <x v="1"/>
    <m/>
    <m/>
    <m/>
    <x v="3"/>
    <m/>
  </r>
  <r>
    <x v="400"/>
    <x v="19"/>
    <x v="2915"/>
    <n v="108"/>
    <m/>
    <m/>
    <x v="3"/>
    <m/>
  </r>
  <r>
    <x v="400"/>
    <x v="19"/>
    <x v="1"/>
    <m/>
    <m/>
    <m/>
    <x v="3"/>
    <m/>
  </r>
  <r>
    <x v="400"/>
    <x v="19"/>
    <x v="2916"/>
    <m/>
    <m/>
    <m/>
    <x v="3"/>
    <m/>
  </r>
  <r>
    <x v="400"/>
    <x v="19"/>
    <x v="1"/>
    <m/>
    <m/>
    <m/>
    <x v="3"/>
    <m/>
  </r>
  <r>
    <x v="400"/>
    <x v="19"/>
    <x v="2917"/>
    <n v="57"/>
    <m/>
    <m/>
    <x v="3"/>
    <m/>
  </r>
  <r>
    <x v="400"/>
    <x v="19"/>
    <x v="1"/>
    <m/>
    <m/>
    <m/>
    <x v="3"/>
    <m/>
  </r>
  <r>
    <x v="400"/>
    <x v="19"/>
    <x v="2918"/>
    <m/>
    <m/>
    <m/>
    <x v="3"/>
    <m/>
  </r>
  <r>
    <x v="400"/>
    <x v="19"/>
    <x v="1"/>
    <m/>
    <m/>
    <m/>
    <x v="3"/>
    <m/>
  </r>
  <r>
    <x v="400"/>
    <x v="19"/>
    <x v="2919"/>
    <m/>
    <m/>
    <m/>
    <x v="3"/>
    <m/>
  </r>
  <r>
    <x v="400"/>
    <x v="19"/>
    <x v="1"/>
    <m/>
    <m/>
    <m/>
    <x v="3"/>
    <m/>
  </r>
  <r>
    <x v="400"/>
    <x v="19"/>
    <x v="2920"/>
    <m/>
    <m/>
    <m/>
    <x v="3"/>
    <m/>
  </r>
  <r>
    <x v="400"/>
    <x v="19"/>
    <x v="1"/>
    <m/>
    <m/>
    <m/>
    <x v="3"/>
    <m/>
  </r>
  <r>
    <x v="400"/>
    <x v="19"/>
    <x v="2921"/>
    <n v="44"/>
    <m/>
    <m/>
    <x v="3"/>
    <m/>
  </r>
  <r>
    <x v="400"/>
    <x v="19"/>
    <x v="1"/>
    <m/>
    <m/>
    <m/>
    <x v="3"/>
    <m/>
  </r>
  <r>
    <x v="400"/>
    <x v="19"/>
    <x v="1"/>
    <m/>
    <m/>
    <m/>
    <x v="3"/>
    <m/>
  </r>
  <r>
    <x v="401"/>
    <x v="3"/>
    <x v="2922"/>
    <n v="59"/>
    <n v="0"/>
    <n v="0"/>
    <x v="3"/>
    <n v="0"/>
  </r>
  <r>
    <x v="401"/>
    <x v="3"/>
    <x v="1"/>
    <m/>
    <m/>
    <m/>
    <x v="3"/>
    <m/>
  </r>
  <r>
    <x v="401"/>
    <x v="3"/>
    <x v="2923"/>
    <n v="13"/>
    <m/>
    <m/>
    <x v="3"/>
    <m/>
  </r>
  <r>
    <x v="401"/>
    <x v="3"/>
    <x v="1"/>
    <m/>
    <m/>
    <m/>
    <x v="3"/>
    <m/>
  </r>
  <r>
    <x v="401"/>
    <x v="3"/>
    <x v="2924"/>
    <n v="26"/>
    <m/>
    <m/>
    <x v="3"/>
    <m/>
  </r>
  <r>
    <x v="401"/>
    <x v="3"/>
    <x v="1"/>
    <m/>
    <m/>
    <m/>
    <x v="3"/>
    <m/>
  </r>
  <r>
    <x v="401"/>
    <x v="3"/>
    <x v="2925"/>
    <n v="23"/>
    <m/>
    <m/>
    <x v="3"/>
    <m/>
  </r>
  <r>
    <x v="401"/>
    <x v="3"/>
    <x v="1"/>
    <m/>
    <m/>
    <m/>
    <x v="3"/>
    <m/>
  </r>
  <r>
    <x v="401"/>
    <x v="3"/>
    <x v="2926"/>
    <n v="23"/>
    <m/>
    <m/>
    <x v="3"/>
    <m/>
  </r>
  <r>
    <x v="401"/>
    <x v="3"/>
    <x v="1"/>
    <m/>
    <m/>
    <m/>
    <x v="3"/>
    <m/>
  </r>
  <r>
    <x v="401"/>
    <x v="3"/>
    <x v="2927"/>
    <n v="88"/>
    <m/>
    <m/>
    <x v="3"/>
    <m/>
  </r>
  <r>
    <x v="401"/>
    <x v="3"/>
    <x v="1"/>
    <m/>
    <m/>
    <m/>
    <x v="3"/>
    <m/>
  </r>
  <r>
    <x v="401"/>
    <x v="3"/>
    <x v="2928"/>
    <n v="139"/>
    <m/>
    <m/>
    <x v="3"/>
    <m/>
  </r>
  <r>
    <x v="401"/>
    <x v="3"/>
    <x v="1"/>
    <m/>
    <m/>
    <m/>
    <x v="3"/>
    <m/>
  </r>
  <r>
    <x v="401"/>
    <x v="3"/>
    <x v="2929"/>
    <n v="9"/>
    <m/>
    <m/>
    <x v="3"/>
    <m/>
  </r>
  <r>
    <x v="401"/>
    <x v="3"/>
    <x v="1"/>
    <m/>
    <m/>
    <m/>
    <x v="3"/>
    <m/>
  </r>
  <r>
    <x v="401"/>
    <x v="3"/>
    <x v="2930"/>
    <m/>
    <m/>
    <m/>
    <x v="3"/>
    <m/>
  </r>
  <r>
    <x v="401"/>
    <x v="3"/>
    <x v="1"/>
    <m/>
    <m/>
    <m/>
    <x v="3"/>
    <m/>
  </r>
  <r>
    <x v="401"/>
    <x v="3"/>
    <x v="2931"/>
    <m/>
    <m/>
    <m/>
    <x v="3"/>
    <m/>
  </r>
  <r>
    <x v="401"/>
    <x v="3"/>
    <x v="1"/>
    <m/>
    <m/>
    <m/>
    <x v="3"/>
    <m/>
  </r>
  <r>
    <x v="401"/>
    <x v="3"/>
    <x v="2932"/>
    <m/>
    <m/>
    <m/>
    <x v="3"/>
    <m/>
  </r>
  <r>
    <x v="402"/>
    <x v="14"/>
    <x v="2933"/>
    <n v="25"/>
    <n v="2"/>
    <n v="5"/>
    <x v="3"/>
    <n v="456.4"/>
  </r>
  <r>
    <x v="402"/>
    <x v="14"/>
    <x v="2934"/>
    <m/>
    <m/>
    <m/>
    <x v="3"/>
    <m/>
  </r>
  <r>
    <x v="402"/>
    <x v="14"/>
    <x v="2935"/>
    <n v="1683"/>
    <m/>
    <m/>
    <x v="3"/>
    <m/>
  </r>
  <r>
    <x v="402"/>
    <x v="14"/>
    <x v="2936"/>
    <m/>
    <m/>
    <m/>
    <x v="3"/>
    <m/>
  </r>
  <r>
    <x v="402"/>
    <x v="14"/>
    <x v="2937"/>
    <n v="223"/>
    <m/>
    <m/>
    <x v="3"/>
    <m/>
  </r>
  <r>
    <x v="402"/>
    <x v="14"/>
    <x v="2938"/>
    <n v="263"/>
    <m/>
    <m/>
    <x v="3"/>
    <m/>
  </r>
  <r>
    <x v="402"/>
    <x v="14"/>
    <x v="2939"/>
    <m/>
    <m/>
    <m/>
    <x v="3"/>
    <m/>
  </r>
  <r>
    <x v="402"/>
    <x v="14"/>
    <x v="2940"/>
    <n v="68"/>
    <m/>
    <m/>
    <x v="3"/>
    <m/>
  </r>
  <r>
    <x v="402"/>
    <x v="14"/>
    <x v="2941"/>
    <n v="20"/>
    <m/>
    <m/>
    <x v="3"/>
    <m/>
  </r>
  <r>
    <x v="402"/>
    <x v="14"/>
    <x v="1"/>
    <m/>
    <m/>
    <m/>
    <x v="3"/>
    <m/>
  </r>
  <r>
    <x v="402"/>
    <x v="14"/>
    <x v="1"/>
    <m/>
    <m/>
    <m/>
    <x v="3"/>
    <m/>
  </r>
  <r>
    <x v="403"/>
    <x v="9"/>
    <x v="2942"/>
    <n v="1791"/>
    <n v="1"/>
    <n v="4"/>
    <x v="3"/>
    <n v="1454"/>
  </r>
  <r>
    <x v="403"/>
    <x v="9"/>
    <x v="2943"/>
    <m/>
    <m/>
    <m/>
    <x v="3"/>
    <m/>
  </r>
  <r>
    <x v="403"/>
    <x v="9"/>
    <x v="1"/>
    <m/>
    <m/>
    <m/>
    <x v="3"/>
    <m/>
  </r>
  <r>
    <x v="403"/>
    <x v="9"/>
    <x v="2944"/>
    <m/>
    <m/>
    <m/>
    <x v="3"/>
    <m/>
  </r>
  <r>
    <x v="403"/>
    <x v="9"/>
    <x v="2945"/>
    <m/>
    <m/>
    <m/>
    <x v="3"/>
    <m/>
  </r>
  <r>
    <x v="403"/>
    <x v="9"/>
    <x v="2946"/>
    <n v="3102"/>
    <m/>
    <m/>
    <x v="3"/>
    <m/>
  </r>
  <r>
    <x v="403"/>
    <x v="9"/>
    <x v="2947"/>
    <m/>
    <m/>
    <m/>
    <x v="3"/>
    <m/>
  </r>
  <r>
    <x v="403"/>
    <x v="9"/>
    <x v="2948"/>
    <m/>
    <m/>
    <m/>
    <x v="3"/>
    <m/>
  </r>
  <r>
    <x v="403"/>
    <x v="9"/>
    <x v="2949"/>
    <n v="372"/>
    <m/>
    <m/>
    <x v="3"/>
    <m/>
  </r>
  <r>
    <x v="403"/>
    <x v="9"/>
    <x v="2950"/>
    <n v="55"/>
    <m/>
    <m/>
    <x v="3"/>
    <m/>
  </r>
  <r>
    <x v="403"/>
    <x v="9"/>
    <x v="2951"/>
    <n v="460"/>
    <m/>
    <m/>
    <x v="3"/>
    <m/>
  </r>
  <r>
    <x v="403"/>
    <x v="9"/>
    <x v="2952"/>
    <n v="36"/>
    <m/>
    <m/>
    <x v="3"/>
    <m/>
  </r>
  <r>
    <x v="404"/>
    <x v="17"/>
    <x v="2953"/>
    <n v="197"/>
    <n v="0"/>
    <n v="0"/>
    <x v="3"/>
    <n v="0"/>
  </r>
  <r>
    <x v="404"/>
    <x v="17"/>
    <x v="2954"/>
    <n v="55"/>
    <m/>
    <m/>
    <x v="3"/>
    <m/>
  </r>
  <r>
    <x v="404"/>
    <x v="17"/>
    <x v="2955"/>
    <n v="115"/>
    <m/>
    <m/>
    <x v="3"/>
    <m/>
  </r>
  <r>
    <x v="404"/>
    <x v="17"/>
    <x v="2956"/>
    <n v="351"/>
    <m/>
    <m/>
    <x v="3"/>
    <m/>
  </r>
  <r>
    <x v="404"/>
    <x v="17"/>
    <x v="2957"/>
    <n v="752"/>
    <m/>
    <m/>
    <x v="3"/>
    <m/>
  </r>
  <r>
    <x v="404"/>
    <x v="17"/>
    <x v="2958"/>
    <m/>
    <m/>
    <m/>
    <x v="3"/>
    <m/>
  </r>
  <r>
    <x v="404"/>
    <x v="17"/>
    <x v="2959"/>
    <n v="1"/>
    <m/>
    <m/>
    <x v="3"/>
    <m/>
  </r>
  <r>
    <x v="404"/>
    <x v="17"/>
    <x v="2960"/>
    <m/>
    <m/>
    <m/>
    <x v="3"/>
    <m/>
  </r>
  <r>
    <x v="404"/>
    <x v="17"/>
    <x v="2961"/>
    <m/>
    <m/>
    <m/>
    <x v="3"/>
    <m/>
  </r>
  <r>
    <x v="404"/>
    <x v="17"/>
    <x v="1"/>
    <m/>
    <m/>
    <m/>
    <x v="3"/>
    <m/>
  </r>
  <r>
    <x v="405"/>
    <x v="17"/>
    <x v="2962"/>
    <n v="81"/>
    <n v="0"/>
    <n v="0"/>
    <x v="3"/>
    <n v="0"/>
  </r>
  <r>
    <x v="405"/>
    <x v="17"/>
    <x v="1"/>
    <m/>
    <m/>
    <m/>
    <x v="3"/>
    <m/>
  </r>
  <r>
    <x v="405"/>
    <x v="17"/>
    <x v="2963"/>
    <n v="11"/>
    <m/>
    <m/>
    <x v="3"/>
    <m/>
  </r>
  <r>
    <x v="405"/>
    <x v="17"/>
    <x v="1"/>
    <m/>
    <m/>
    <m/>
    <x v="3"/>
    <m/>
  </r>
  <r>
    <x v="405"/>
    <x v="17"/>
    <x v="2964"/>
    <n v="46"/>
    <m/>
    <m/>
    <x v="3"/>
    <m/>
  </r>
  <r>
    <x v="405"/>
    <x v="17"/>
    <x v="1"/>
    <m/>
    <m/>
    <m/>
    <x v="3"/>
    <m/>
  </r>
  <r>
    <x v="405"/>
    <x v="17"/>
    <x v="2965"/>
    <n v="34"/>
    <m/>
    <m/>
    <x v="3"/>
    <m/>
  </r>
  <r>
    <x v="405"/>
    <x v="17"/>
    <x v="1"/>
    <m/>
    <m/>
    <m/>
    <x v="3"/>
    <m/>
  </r>
  <r>
    <x v="405"/>
    <x v="17"/>
    <x v="2966"/>
    <n v="201"/>
    <m/>
    <m/>
    <x v="3"/>
    <m/>
  </r>
  <r>
    <x v="405"/>
    <x v="17"/>
    <x v="1"/>
    <m/>
    <m/>
    <m/>
    <x v="3"/>
    <m/>
  </r>
  <r>
    <x v="405"/>
    <x v="17"/>
    <x v="2967"/>
    <n v="334"/>
    <m/>
    <m/>
    <x v="3"/>
    <m/>
  </r>
  <r>
    <x v="405"/>
    <x v="17"/>
    <x v="1"/>
    <m/>
    <m/>
    <m/>
    <x v="3"/>
    <m/>
  </r>
  <r>
    <x v="405"/>
    <x v="17"/>
    <x v="2968"/>
    <n v="6"/>
    <m/>
    <m/>
    <x v="3"/>
    <m/>
  </r>
  <r>
    <x v="405"/>
    <x v="17"/>
    <x v="1"/>
    <m/>
    <m/>
    <m/>
    <x v="3"/>
    <m/>
  </r>
  <r>
    <x v="405"/>
    <x v="17"/>
    <x v="2969"/>
    <m/>
    <m/>
    <m/>
    <x v="3"/>
    <m/>
  </r>
  <r>
    <x v="405"/>
    <x v="17"/>
    <x v="1"/>
    <m/>
    <m/>
    <m/>
    <x v="3"/>
    <m/>
  </r>
  <r>
    <x v="405"/>
    <x v="17"/>
    <x v="2970"/>
    <m/>
    <m/>
    <m/>
    <x v="3"/>
    <m/>
  </r>
  <r>
    <x v="405"/>
    <x v="17"/>
    <x v="1"/>
    <m/>
    <m/>
    <m/>
    <x v="3"/>
    <m/>
  </r>
  <r>
    <x v="405"/>
    <x v="17"/>
    <x v="2971"/>
    <n v="26"/>
    <m/>
    <m/>
    <x v="3"/>
    <m/>
  </r>
  <r>
    <x v="405"/>
    <x v="17"/>
    <x v="1"/>
    <m/>
    <m/>
    <m/>
    <x v="3"/>
    <m/>
  </r>
  <r>
    <x v="405"/>
    <x v="17"/>
    <x v="2972"/>
    <m/>
    <m/>
    <m/>
    <x v="3"/>
    <m/>
  </r>
  <r>
    <x v="406"/>
    <x v="6"/>
    <x v="2973"/>
    <n v="55"/>
    <n v="0"/>
    <n v="0"/>
    <x v="3"/>
    <n v="0"/>
  </r>
  <r>
    <x v="406"/>
    <x v="6"/>
    <x v="1"/>
    <m/>
    <m/>
    <m/>
    <x v="3"/>
    <m/>
  </r>
  <r>
    <x v="406"/>
    <x v="6"/>
    <x v="2974"/>
    <n v="13"/>
    <m/>
    <m/>
    <x v="3"/>
    <m/>
  </r>
  <r>
    <x v="406"/>
    <x v="6"/>
    <x v="1"/>
    <m/>
    <m/>
    <m/>
    <x v="3"/>
    <m/>
  </r>
  <r>
    <x v="406"/>
    <x v="6"/>
    <x v="2975"/>
    <n v="69"/>
    <m/>
    <m/>
    <x v="3"/>
    <m/>
  </r>
  <r>
    <x v="406"/>
    <x v="6"/>
    <x v="1"/>
    <m/>
    <m/>
    <m/>
    <x v="3"/>
    <m/>
  </r>
  <r>
    <x v="406"/>
    <x v="6"/>
    <x v="2976"/>
    <n v="34"/>
    <m/>
    <m/>
    <x v="3"/>
    <m/>
  </r>
  <r>
    <x v="406"/>
    <x v="6"/>
    <x v="1"/>
    <m/>
    <m/>
    <m/>
    <x v="3"/>
    <m/>
  </r>
  <r>
    <x v="406"/>
    <x v="6"/>
    <x v="2977"/>
    <n v="250"/>
    <m/>
    <m/>
    <x v="3"/>
    <m/>
  </r>
  <r>
    <x v="406"/>
    <x v="6"/>
    <x v="1"/>
    <m/>
    <m/>
    <m/>
    <x v="3"/>
    <m/>
  </r>
  <r>
    <x v="406"/>
    <x v="6"/>
    <x v="2978"/>
    <n v="269"/>
    <m/>
    <m/>
    <x v="3"/>
    <m/>
  </r>
  <r>
    <x v="406"/>
    <x v="6"/>
    <x v="1"/>
    <m/>
    <m/>
    <m/>
    <x v="3"/>
    <m/>
  </r>
  <r>
    <x v="406"/>
    <x v="6"/>
    <x v="2979"/>
    <n v="2"/>
    <m/>
    <m/>
    <x v="3"/>
    <m/>
  </r>
  <r>
    <x v="406"/>
    <x v="6"/>
    <x v="1"/>
    <m/>
    <m/>
    <m/>
    <x v="3"/>
    <m/>
  </r>
  <r>
    <x v="406"/>
    <x v="6"/>
    <x v="2980"/>
    <m/>
    <m/>
    <m/>
    <x v="3"/>
    <m/>
  </r>
  <r>
    <x v="406"/>
    <x v="6"/>
    <x v="1"/>
    <m/>
    <m/>
    <m/>
    <x v="3"/>
    <m/>
  </r>
  <r>
    <x v="406"/>
    <x v="6"/>
    <x v="2981"/>
    <m/>
    <m/>
    <m/>
    <x v="3"/>
    <m/>
  </r>
  <r>
    <x v="406"/>
    <x v="6"/>
    <x v="1"/>
    <m/>
    <m/>
    <m/>
    <x v="3"/>
    <m/>
  </r>
  <r>
    <x v="406"/>
    <x v="6"/>
    <x v="2982"/>
    <n v="44"/>
    <m/>
    <m/>
    <x v="3"/>
    <m/>
  </r>
  <r>
    <x v="407"/>
    <x v="9"/>
    <x v="2983"/>
    <n v="276"/>
    <n v="0"/>
    <n v="0"/>
    <x v="2"/>
    <n v="0"/>
  </r>
  <r>
    <x v="407"/>
    <x v="9"/>
    <x v="1"/>
    <m/>
    <m/>
    <m/>
    <x v="2"/>
    <m/>
  </r>
  <r>
    <x v="407"/>
    <x v="9"/>
    <x v="2984"/>
    <n v="158"/>
    <m/>
    <m/>
    <x v="2"/>
    <m/>
  </r>
  <r>
    <x v="407"/>
    <x v="9"/>
    <x v="1"/>
    <m/>
    <m/>
    <m/>
    <x v="2"/>
    <m/>
  </r>
  <r>
    <x v="407"/>
    <x v="9"/>
    <x v="2985"/>
    <n v="33"/>
    <m/>
    <m/>
    <x v="2"/>
    <m/>
  </r>
  <r>
    <x v="407"/>
    <x v="9"/>
    <x v="1"/>
    <m/>
    <m/>
    <m/>
    <x v="2"/>
    <m/>
  </r>
  <r>
    <x v="407"/>
    <x v="9"/>
    <x v="2986"/>
    <n v="29"/>
    <m/>
    <m/>
    <x v="2"/>
    <m/>
  </r>
  <r>
    <x v="407"/>
    <x v="9"/>
    <x v="1"/>
    <m/>
    <m/>
    <m/>
    <x v="2"/>
    <m/>
  </r>
  <r>
    <x v="407"/>
    <x v="9"/>
    <x v="2987"/>
    <n v="63"/>
    <m/>
    <m/>
    <x v="2"/>
    <m/>
  </r>
  <r>
    <x v="407"/>
    <x v="9"/>
    <x v="1"/>
    <m/>
    <m/>
    <m/>
    <x v="2"/>
    <m/>
  </r>
  <r>
    <x v="407"/>
    <x v="9"/>
    <x v="2988"/>
    <n v="5"/>
    <m/>
    <m/>
    <x v="2"/>
    <m/>
  </r>
  <r>
    <x v="407"/>
    <x v="9"/>
    <x v="1"/>
    <m/>
    <m/>
    <m/>
    <x v="2"/>
    <m/>
  </r>
  <r>
    <x v="407"/>
    <x v="9"/>
    <x v="2989"/>
    <n v="73"/>
    <m/>
    <m/>
    <x v="2"/>
    <m/>
  </r>
  <r>
    <x v="407"/>
    <x v="9"/>
    <x v="1"/>
    <m/>
    <m/>
    <m/>
    <x v="2"/>
    <m/>
  </r>
  <r>
    <x v="407"/>
    <x v="9"/>
    <x v="2990"/>
    <n v="2"/>
    <m/>
    <m/>
    <x v="2"/>
    <m/>
  </r>
  <r>
    <x v="408"/>
    <x v="11"/>
    <x v="2991"/>
    <m/>
    <n v="6"/>
    <n v="9"/>
    <x v="3"/>
    <n v="267.22222222222223"/>
  </r>
  <r>
    <x v="408"/>
    <x v="11"/>
    <x v="2992"/>
    <m/>
    <m/>
    <m/>
    <x v="3"/>
    <m/>
  </r>
  <r>
    <x v="408"/>
    <x v="11"/>
    <x v="2993"/>
    <m/>
    <m/>
    <m/>
    <x v="3"/>
    <m/>
  </r>
  <r>
    <x v="408"/>
    <x v="11"/>
    <x v="2994"/>
    <n v="282"/>
    <m/>
    <m/>
    <x v="3"/>
    <m/>
  </r>
  <r>
    <x v="408"/>
    <x v="11"/>
    <x v="2995"/>
    <n v="1924"/>
    <m/>
    <m/>
    <x v="3"/>
    <m/>
  </r>
  <r>
    <x v="408"/>
    <x v="11"/>
    <x v="2996"/>
    <m/>
    <m/>
    <m/>
    <x v="3"/>
    <m/>
  </r>
  <r>
    <x v="408"/>
    <x v="11"/>
    <x v="2997"/>
    <n v="145"/>
    <m/>
    <m/>
    <x v="3"/>
    <m/>
  </r>
  <r>
    <x v="408"/>
    <x v="11"/>
    <x v="2998"/>
    <m/>
    <m/>
    <m/>
    <x v="3"/>
    <m/>
  </r>
  <r>
    <x v="408"/>
    <x v="11"/>
    <x v="2999"/>
    <m/>
    <m/>
    <m/>
    <x v="3"/>
    <m/>
  </r>
  <r>
    <x v="408"/>
    <x v="11"/>
    <x v="3000"/>
    <m/>
    <m/>
    <m/>
    <x v="3"/>
    <m/>
  </r>
  <r>
    <x v="408"/>
    <x v="11"/>
    <x v="3001"/>
    <n v="19"/>
    <m/>
    <m/>
    <x v="3"/>
    <m/>
  </r>
  <r>
    <x v="408"/>
    <x v="11"/>
    <x v="3002"/>
    <n v="35"/>
    <m/>
    <m/>
    <x v="3"/>
    <m/>
  </r>
  <r>
    <x v="408"/>
    <x v="11"/>
    <x v="1"/>
    <m/>
    <m/>
    <m/>
    <x v="3"/>
    <m/>
  </r>
  <r>
    <x v="409"/>
    <x v="16"/>
    <x v="3003"/>
    <n v="79"/>
    <n v="0"/>
    <n v="0"/>
    <x v="3"/>
    <n v="0"/>
  </r>
  <r>
    <x v="409"/>
    <x v="16"/>
    <x v="1"/>
    <m/>
    <m/>
    <m/>
    <x v="3"/>
    <m/>
  </r>
  <r>
    <x v="409"/>
    <x v="16"/>
    <x v="3004"/>
    <n v="19"/>
    <m/>
    <m/>
    <x v="3"/>
    <m/>
  </r>
  <r>
    <x v="409"/>
    <x v="16"/>
    <x v="1"/>
    <m/>
    <m/>
    <m/>
    <x v="3"/>
    <m/>
  </r>
  <r>
    <x v="409"/>
    <x v="16"/>
    <x v="3005"/>
    <n v="7"/>
    <m/>
    <m/>
    <x v="3"/>
    <m/>
  </r>
  <r>
    <x v="409"/>
    <x v="16"/>
    <x v="1"/>
    <m/>
    <m/>
    <m/>
    <x v="3"/>
    <m/>
  </r>
  <r>
    <x v="409"/>
    <x v="16"/>
    <x v="3006"/>
    <n v="24"/>
    <m/>
    <m/>
    <x v="3"/>
    <m/>
  </r>
  <r>
    <x v="409"/>
    <x v="16"/>
    <x v="1"/>
    <m/>
    <m/>
    <m/>
    <x v="3"/>
    <m/>
  </r>
  <r>
    <x v="409"/>
    <x v="16"/>
    <x v="3007"/>
    <n v="31"/>
    <m/>
    <m/>
    <x v="3"/>
    <m/>
  </r>
  <r>
    <x v="409"/>
    <x v="16"/>
    <x v="1"/>
    <m/>
    <m/>
    <m/>
    <x v="3"/>
    <m/>
  </r>
  <r>
    <x v="409"/>
    <x v="16"/>
    <x v="3008"/>
    <n v="26"/>
    <m/>
    <m/>
    <x v="3"/>
    <m/>
  </r>
  <r>
    <x v="409"/>
    <x v="16"/>
    <x v="1"/>
    <m/>
    <m/>
    <m/>
    <x v="3"/>
    <m/>
  </r>
  <r>
    <x v="409"/>
    <x v="16"/>
    <x v="3009"/>
    <n v="234"/>
    <m/>
    <m/>
    <x v="3"/>
    <m/>
  </r>
  <r>
    <x v="409"/>
    <x v="16"/>
    <x v="1"/>
    <m/>
    <m/>
    <m/>
    <x v="3"/>
    <m/>
  </r>
  <r>
    <x v="409"/>
    <x v="16"/>
    <x v="3010"/>
    <n v="3"/>
    <m/>
    <m/>
    <x v="3"/>
    <m/>
  </r>
  <r>
    <x v="409"/>
    <x v="16"/>
    <x v="1"/>
    <m/>
    <m/>
    <m/>
    <x v="3"/>
    <m/>
  </r>
  <r>
    <x v="409"/>
    <x v="16"/>
    <x v="3011"/>
    <m/>
    <m/>
    <m/>
    <x v="3"/>
    <m/>
  </r>
  <r>
    <x v="409"/>
    <x v="16"/>
    <x v="1"/>
    <m/>
    <m/>
    <m/>
    <x v="3"/>
    <m/>
  </r>
  <r>
    <x v="409"/>
    <x v="16"/>
    <x v="3012"/>
    <m/>
    <m/>
    <m/>
    <x v="3"/>
    <m/>
  </r>
  <r>
    <x v="409"/>
    <x v="16"/>
    <x v="1"/>
    <m/>
    <m/>
    <m/>
    <x v="3"/>
    <m/>
  </r>
  <r>
    <x v="409"/>
    <x v="16"/>
    <x v="3013"/>
    <m/>
    <m/>
    <m/>
    <x v="3"/>
    <m/>
  </r>
  <r>
    <x v="410"/>
    <x v="17"/>
    <x v="3014"/>
    <n v="79"/>
    <n v="0"/>
    <n v="0"/>
    <x v="3"/>
    <n v="0"/>
  </r>
  <r>
    <x v="410"/>
    <x v="17"/>
    <x v="1"/>
    <m/>
    <m/>
    <m/>
    <x v="3"/>
    <m/>
  </r>
  <r>
    <x v="410"/>
    <x v="17"/>
    <x v="3015"/>
    <n v="48"/>
    <m/>
    <m/>
    <x v="3"/>
    <m/>
  </r>
  <r>
    <x v="410"/>
    <x v="17"/>
    <x v="1"/>
    <m/>
    <m/>
    <m/>
    <x v="3"/>
    <m/>
  </r>
  <r>
    <x v="410"/>
    <x v="17"/>
    <x v="3016"/>
    <n v="22"/>
    <m/>
    <m/>
    <x v="3"/>
    <m/>
  </r>
  <r>
    <x v="410"/>
    <x v="17"/>
    <x v="1"/>
    <m/>
    <m/>
    <m/>
    <x v="3"/>
    <m/>
  </r>
  <r>
    <x v="410"/>
    <x v="17"/>
    <x v="3017"/>
    <n v="34"/>
    <m/>
    <m/>
    <x v="3"/>
    <m/>
  </r>
  <r>
    <x v="410"/>
    <x v="17"/>
    <x v="1"/>
    <m/>
    <m/>
    <m/>
    <x v="3"/>
    <m/>
  </r>
  <r>
    <x v="410"/>
    <x v="17"/>
    <x v="3018"/>
    <n v="140"/>
    <m/>
    <m/>
    <x v="3"/>
    <m/>
  </r>
  <r>
    <x v="410"/>
    <x v="17"/>
    <x v="1"/>
    <m/>
    <m/>
    <m/>
    <x v="3"/>
    <m/>
  </r>
  <r>
    <x v="410"/>
    <x v="17"/>
    <x v="3019"/>
    <n v="260"/>
    <m/>
    <m/>
    <x v="3"/>
    <m/>
  </r>
  <r>
    <x v="410"/>
    <x v="17"/>
    <x v="1"/>
    <m/>
    <m/>
    <m/>
    <x v="3"/>
    <m/>
  </r>
  <r>
    <x v="410"/>
    <x v="17"/>
    <x v="3020"/>
    <n v="6"/>
    <m/>
    <m/>
    <x v="3"/>
    <m/>
  </r>
  <r>
    <x v="410"/>
    <x v="17"/>
    <x v="1"/>
    <m/>
    <m/>
    <m/>
    <x v="3"/>
    <m/>
  </r>
  <r>
    <x v="410"/>
    <x v="17"/>
    <x v="3021"/>
    <m/>
    <m/>
    <m/>
    <x v="3"/>
    <m/>
  </r>
  <r>
    <x v="410"/>
    <x v="17"/>
    <x v="1"/>
    <m/>
    <m/>
    <m/>
    <x v="3"/>
    <m/>
  </r>
  <r>
    <x v="410"/>
    <x v="17"/>
    <x v="3022"/>
    <m/>
    <m/>
    <m/>
    <x v="3"/>
    <m/>
  </r>
  <r>
    <x v="410"/>
    <x v="17"/>
    <x v="1"/>
    <m/>
    <m/>
    <m/>
    <x v="3"/>
    <m/>
  </r>
  <r>
    <x v="410"/>
    <x v="17"/>
    <x v="3023"/>
    <n v="48"/>
    <m/>
    <m/>
    <x v="3"/>
    <m/>
  </r>
  <r>
    <x v="410"/>
    <x v="17"/>
    <x v="1"/>
    <m/>
    <m/>
    <m/>
    <x v="3"/>
    <m/>
  </r>
  <r>
    <x v="410"/>
    <x v="17"/>
    <x v="3024"/>
    <m/>
    <m/>
    <m/>
    <x v="3"/>
    <m/>
  </r>
  <r>
    <x v="410"/>
    <x v="17"/>
    <x v="1"/>
    <m/>
    <m/>
    <m/>
    <x v="3"/>
    <m/>
  </r>
  <r>
    <x v="410"/>
    <x v="17"/>
    <x v="1"/>
    <m/>
    <m/>
    <m/>
    <x v="3"/>
    <m/>
  </r>
  <r>
    <x v="410"/>
    <x v="17"/>
    <x v="3025"/>
    <m/>
    <m/>
    <m/>
    <x v="3"/>
    <m/>
  </r>
  <r>
    <x v="411"/>
    <x v="7"/>
    <x v="3026"/>
    <m/>
    <n v="1"/>
    <n v="1"/>
    <x v="0"/>
    <n v="392"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3027"/>
    <m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3028"/>
    <m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3029"/>
    <n v="157"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3030"/>
    <m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3031"/>
    <n v="22"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3032"/>
    <m/>
    <m/>
    <m/>
    <x v="0"/>
    <m/>
  </r>
  <r>
    <x v="411"/>
    <x v="7"/>
    <x v="1"/>
    <m/>
    <m/>
    <m/>
    <x v="0"/>
    <m/>
  </r>
  <r>
    <x v="411"/>
    <x v="7"/>
    <x v="3033"/>
    <m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3034"/>
    <n v="97"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3035"/>
    <n v="103"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1"/>
    <x v="7"/>
    <x v="3036"/>
    <n v="13"/>
    <m/>
    <m/>
    <x v="0"/>
    <m/>
  </r>
  <r>
    <x v="411"/>
    <x v="7"/>
    <x v="3033"/>
    <m/>
    <m/>
    <m/>
    <x v="0"/>
    <m/>
  </r>
  <r>
    <x v="411"/>
    <x v="7"/>
    <x v="1"/>
    <m/>
    <m/>
    <m/>
    <x v="0"/>
    <m/>
  </r>
  <r>
    <x v="411"/>
    <x v="7"/>
    <x v="1"/>
    <m/>
    <m/>
    <m/>
    <x v="0"/>
    <m/>
  </r>
  <r>
    <x v="412"/>
    <x v="19"/>
    <x v="3037"/>
    <m/>
    <n v="0"/>
    <n v="1"/>
    <x v="3"/>
    <n v="1105"/>
  </r>
  <r>
    <x v="412"/>
    <x v="19"/>
    <x v="3038"/>
    <n v="626"/>
    <m/>
    <m/>
    <x v="3"/>
    <m/>
  </r>
  <r>
    <x v="412"/>
    <x v="19"/>
    <x v="3039"/>
    <m/>
    <m/>
    <m/>
    <x v="3"/>
    <m/>
  </r>
  <r>
    <x v="412"/>
    <x v="19"/>
    <x v="3040"/>
    <m/>
    <m/>
    <m/>
    <x v="3"/>
    <m/>
  </r>
  <r>
    <x v="412"/>
    <x v="19"/>
    <x v="3041"/>
    <m/>
    <m/>
    <m/>
    <x v="3"/>
    <m/>
  </r>
  <r>
    <x v="412"/>
    <x v="19"/>
    <x v="3042"/>
    <n v="141"/>
    <m/>
    <m/>
    <x v="3"/>
    <m/>
  </r>
  <r>
    <x v="412"/>
    <x v="19"/>
    <x v="3043"/>
    <n v="51"/>
    <m/>
    <m/>
    <x v="3"/>
    <m/>
  </r>
  <r>
    <x v="412"/>
    <x v="19"/>
    <x v="3044"/>
    <n v="236"/>
    <m/>
    <m/>
    <x v="3"/>
    <m/>
  </r>
  <r>
    <x v="412"/>
    <x v="19"/>
    <x v="3045"/>
    <n v="36"/>
    <m/>
    <m/>
    <x v="3"/>
    <m/>
  </r>
  <r>
    <x v="412"/>
    <x v="19"/>
    <x v="3046"/>
    <n v="15"/>
    <m/>
    <m/>
    <x v="3"/>
    <m/>
  </r>
  <r>
    <x v="412"/>
    <x v="19"/>
    <x v="1"/>
    <m/>
    <m/>
    <m/>
    <x v="3"/>
    <m/>
  </r>
  <r>
    <x v="413"/>
    <x v="17"/>
    <x v="3047"/>
    <n v="189"/>
    <n v="3"/>
    <n v="3"/>
    <x v="3"/>
    <n v="282.33333333333331"/>
  </r>
  <r>
    <x v="413"/>
    <x v="17"/>
    <x v="1"/>
    <m/>
    <m/>
    <m/>
    <x v="3"/>
    <m/>
  </r>
  <r>
    <x v="413"/>
    <x v="17"/>
    <x v="3048"/>
    <n v="344"/>
    <m/>
    <m/>
    <x v="3"/>
    <m/>
  </r>
  <r>
    <x v="413"/>
    <x v="17"/>
    <x v="1"/>
    <m/>
    <m/>
    <m/>
    <x v="3"/>
    <m/>
  </r>
  <r>
    <x v="413"/>
    <x v="17"/>
    <x v="3049"/>
    <m/>
    <m/>
    <m/>
    <x v="3"/>
    <m/>
  </r>
  <r>
    <x v="413"/>
    <x v="17"/>
    <x v="1"/>
    <m/>
    <m/>
    <m/>
    <x v="3"/>
    <m/>
  </r>
  <r>
    <x v="413"/>
    <x v="17"/>
    <x v="3050"/>
    <n v="89"/>
    <m/>
    <m/>
    <x v="3"/>
    <m/>
  </r>
  <r>
    <x v="413"/>
    <x v="17"/>
    <x v="1"/>
    <m/>
    <m/>
    <m/>
    <x v="3"/>
    <m/>
  </r>
  <r>
    <x v="413"/>
    <x v="17"/>
    <x v="3051"/>
    <n v="59"/>
    <m/>
    <m/>
    <x v="3"/>
    <m/>
  </r>
  <r>
    <x v="413"/>
    <x v="17"/>
    <x v="1"/>
    <m/>
    <m/>
    <m/>
    <x v="3"/>
    <m/>
  </r>
  <r>
    <x v="413"/>
    <x v="17"/>
    <x v="3052"/>
    <n v="21"/>
    <m/>
    <m/>
    <x v="3"/>
    <m/>
  </r>
  <r>
    <x v="413"/>
    <x v="17"/>
    <x v="1"/>
    <m/>
    <m/>
    <m/>
    <x v="3"/>
    <m/>
  </r>
  <r>
    <x v="413"/>
    <x v="17"/>
    <x v="3053"/>
    <n v="138"/>
    <m/>
    <m/>
    <x v="3"/>
    <m/>
  </r>
  <r>
    <x v="413"/>
    <x v="17"/>
    <x v="1"/>
    <m/>
    <m/>
    <m/>
    <x v="3"/>
    <m/>
  </r>
  <r>
    <x v="413"/>
    <x v="17"/>
    <x v="3054"/>
    <m/>
    <m/>
    <m/>
    <x v="3"/>
    <m/>
  </r>
  <r>
    <x v="413"/>
    <x v="17"/>
    <x v="1"/>
    <m/>
    <m/>
    <m/>
    <x v="3"/>
    <m/>
  </r>
  <r>
    <x v="413"/>
    <x v="17"/>
    <x v="3055"/>
    <n v="7"/>
    <m/>
    <m/>
    <x v="3"/>
    <m/>
  </r>
  <r>
    <x v="413"/>
    <x v="17"/>
    <x v="1"/>
    <m/>
    <m/>
    <m/>
    <x v="3"/>
    <m/>
  </r>
  <r>
    <x v="413"/>
    <x v="17"/>
    <x v="3056"/>
    <m/>
    <m/>
    <m/>
    <x v="3"/>
    <m/>
  </r>
  <r>
    <x v="413"/>
    <x v="17"/>
    <x v="1"/>
    <m/>
    <m/>
    <m/>
    <x v="3"/>
    <m/>
  </r>
  <r>
    <x v="413"/>
    <x v="17"/>
    <x v="3057"/>
    <m/>
    <m/>
    <m/>
    <x v="3"/>
    <m/>
  </r>
  <r>
    <x v="414"/>
    <x v="0"/>
    <x v="3058"/>
    <n v="90"/>
    <n v="0"/>
    <n v="2"/>
    <x v="3"/>
    <n v="392"/>
  </r>
  <r>
    <x v="414"/>
    <x v="0"/>
    <x v="1"/>
    <m/>
    <m/>
    <m/>
    <x v="3"/>
    <m/>
  </r>
  <r>
    <x v="414"/>
    <x v="0"/>
    <x v="3059"/>
    <n v="292"/>
    <m/>
    <m/>
    <x v="3"/>
    <m/>
  </r>
  <r>
    <x v="414"/>
    <x v="0"/>
    <x v="1"/>
    <m/>
    <m/>
    <m/>
    <x v="3"/>
    <m/>
  </r>
  <r>
    <x v="414"/>
    <x v="0"/>
    <x v="3060"/>
    <n v="56"/>
    <m/>
    <m/>
    <x v="3"/>
    <m/>
  </r>
  <r>
    <x v="414"/>
    <x v="0"/>
    <x v="1"/>
    <m/>
    <m/>
    <m/>
    <x v="3"/>
    <m/>
  </r>
  <r>
    <x v="414"/>
    <x v="0"/>
    <x v="3061"/>
    <n v="72"/>
    <m/>
    <m/>
    <x v="3"/>
    <m/>
  </r>
  <r>
    <x v="414"/>
    <x v="0"/>
    <x v="1"/>
    <m/>
    <m/>
    <m/>
    <x v="3"/>
    <m/>
  </r>
  <r>
    <x v="414"/>
    <x v="0"/>
    <x v="3062"/>
    <n v="222"/>
    <m/>
    <m/>
    <x v="3"/>
    <m/>
  </r>
  <r>
    <x v="414"/>
    <x v="0"/>
    <x v="1"/>
    <m/>
    <m/>
    <m/>
    <x v="3"/>
    <m/>
  </r>
  <r>
    <x v="414"/>
    <x v="0"/>
    <x v="3063"/>
    <n v="21"/>
    <m/>
    <m/>
    <x v="3"/>
    <m/>
  </r>
  <r>
    <x v="414"/>
    <x v="0"/>
    <x v="1"/>
    <m/>
    <m/>
    <m/>
    <x v="3"/>
    <m/>
  </r>
  <r>
    <x v="414"/>
    <x v="0"/>
    <x v="3064"/>
    <n v="24"/>
    <m/>
    <m/>
    <x v="3"/>
    <m/>
  </r>
  <r>
    <x v="414"/>
    <x v="0"/>
    <x v="1"/>
    <m/>
    <m/>
    <m/>
    <x v="3"/>
    <m/>
  </r>
  <r>
    <x v="414"/>
    <x v="0"/>
    <x v="3065"/>
    <m/>
    <m/>
    <m/>
    <x v="3"/>
    <m/>
  </r>
  <r>
    <x v="414"/>
    <x v="0"/>
    <x v="1"/>
    <m/>
    <m/>
    <m/>
    <x v="3"/>
    <m/>
  </r>
  <r>
    <x v="414"/>
    <x v="0"/>
    <x v="3066"/>
    <n v="7"/>
    <m/>
    <m/>
    <x v="3"/>
    <m/>
  </r>
  <r>
    <x v="414"/>
    <x v="0"/>
    <x v="1"/>
    <m/>
    <m/>
    <m/>
    <x v="3"/>
    <m/>
  </r>
  <r>
    <x v="414"/>
    <x v="0"/>
    <x v="3067"/>
    <m/>
    <m/>
    <m/>
    <x v="3"/>
    <m/>
  </r>
  <r>
    <x v="414"/>
    <x v="0"/>
    <x v="1"/>
    <m/>
    <m/>
    <m/>
    <x v="3"/>
    <m/>
  </r>
  <r>
    <x v="414"/>
    <x v="0"/>
    <x v="3068"/>
    <m/>
    <m/>
    <m/>
    <x v="3"/>
    <m/>
  </r>
  <r>
    <x v="415"/>
    <x v="1"/>
    <x v="3069"/>
    <n v="1478"/>
    <n v="2"/>
    <n v="2"/>
    <x v="3"/>
    <n v="2269.5"/>
  </r>
  <r>
    <x v="415"/>
    <x v="1"/>
    <x v="3070"/>
    <m/>
    <m/>
    <m/>
    <x v="3"/>
    <m/>
  </r>
  <r>
    <x v="415"/>
    <x v="1"/>
    <x v="1"/>
    <m/>
    <m/>
    <m/>
    <x v="3"/>
    <m/>
  </r>
  <r>
    <x v="415"/>
    <x v="1"/>
    <x v="3071"/>
    <m/>
    <m/>
    <m/>
    <x v="3"/>
    <m/>
  </r>
  <r>
    <x v="415"/>
    <x v="1"/>
    <x v="3072"/>
    <n v="222"/>
    <m/>
    <m/>
    <x v="3"/>
    <m/>
  </r>
  <r>
    <x v="415"/>
    <x v="1"/>
    <x v="3073"/>
    <n v="2034"/>
    <m/>
    <m/>
    <x v="3"/>
    <m/>
  </r>
  <r>
    <x v="415"/>
    <x v="1"/>
    <x v="3074"/>
    <m/>
    <m/>
    <m/>
    <x v="3"/>
    <m/>
  </r>
  <r>
    <x v="415"/>
    <x v="1"/>
    <x v="3075"/>
    <n v="391"/>
    <m/>
    <m/>
    <x v="3"/>
    <m/>
  </r>
  <r>
    <x v="415"/>
    <x v="1"/>
    <x v="3076"/>
    <m/>
    <m/>
    <m/>
    <x v="3"/>
    <m/>
  </r>
  <r>
    <x v="415"/>
    <x v="1"/>
    <x v="3077"/>
    <n v="381"/>
    <m/>
    <m/>
    <x v="3"/>
    <m/>
  </r>
  <r>
    <x v="415"/>
    <x v="1"/>
    <x v="3078"/>
    <n v="33"/>
    <m/>
    <m/>
    <x v="3"/>
    <m/>
  </r>
  <r>
    <x v="415"/>
    <x v="1"/>
    <x v="3079"/>
    <m/>
    <m/>
    <m/>
    <x v="3"/>
    <m/>
  </r>
  <r>
    <x v="415"/>
    <x v="1"/>
    <x v="1"/>
    <m/>
    <m/>
    <m/>
    <x v="3"/>
    <m/>
  </r>
  <r>
    <x v="416"/>
    <x v="1"/>
    <x v="3080"/>
    <m/>
    <n v="0"/>
    <n v="0"/>
    <x v="3"/>
    <n v="0"/>
  </r>
  <r>
    <x v="416"/>
    <x v="1"/>
    <x v="3081"/>
    <m/>
    <m/>
    <m/>
    <x v="3"/>
    <m/>
  </r>
  <r>
    <x v="416"/>
    <x v="1"/>
    <x v="1"/>
    <m/>
    <m/>
    <m/>
    <x v="3"/>
    <m/>
  </r>
  <r>
    <x v="416"/>
    <x v="1"/>
    <x v="3082"/>
    <m/>
    <m/>
    <m/>
    <x v="3"/>
    <m/>
  </r>
  <r>
    <x v="416"/>
    <x v="1"/>
    <x v="3083"/>
    <n v="139"/>
    <m/>
    <m/>
    <x v="3"/>
    <m/>
  </r>
  <r>
    <x v="416"/>
    <x v="1"/>
    <x v="3084"/>
    <n v="2335"/>
    <m/>
    <m/>
    <x v="3"/>
    <m/>
  </r>
  <r>
    <x v="416"/>
    <x v="1"/>
    <x v="3085"/>
    <m/>
    <m/>
    <m/>
    <x v="3"/>
    <m/>
  </r>
  <r>
    <x v="416"/>
    <x v="1"/>
    <x v="3086"/>
    <m/>
    <m/>
    <m/>
    <x v="3"/>
    <m/>
  </r>
  <r>
    <x v="416"/>
    <x v="1"/>
    <x v="3087"/>
    <n v="610"/>
    <m/>
    <m/>
    <x v="3"/>
    <m/>
  </r>
  <r>
    <x v="416"/>
    <x v="1"/>
    <x v="3088"/>
    <n v="194"/>
    <m/>
    <m/>
    <x v="3"/>
    <m/>
  </r>
  <r>
    <x v="416"/>
    <x v="1"/>
    <x v="3089"/>
    <n v="831"/>
    <m/>
    <m/>
    <x v="3"/>
    <m/>
  </r>
  <r>
    <x v="416"/>
    <x v="1"/>
    <x v="3090"/>
    <n v="36"/>
    <m/>
    <m/>
    <x v="3"/>
    <m/>
  </r>
  <r>
    <x v="417"/>
    <x v="2"/>
    <x v="3091"/>
    <n v="114"/>
    <n v="0"/>
    <n v="0"/>
    <x v="0"/>
    <n v="0"/>
  </r>
  <r>
    <x v="417"/>
    <x v="2"/>
    <x v="1"/>
    <m/>
    <m/>
    <m/>
    <x v="0"/>
    <m/>
  </r>
  <r>
    <x v="417"/>
    <x v="2"/>
    <x v="3092"/>
    <n v="184"/>
    <m/>
    <m/>
    <x v="0"/>
    <m/>
  </r>
  <r>
    <x v="417"/>
    <x v="2"/>
    <x v="1"/>
    <m/>
    <m/>
    <m/>
    <x v="0"/>
    <m/>
  </r>
  <r>
    <x v="417"/>
    <x v="2"/>
    <x v="3093"/>
    <m/>
    <m/>
    <m/>
    <x v="0"/>
    <m/>
  </r>
  <r>
    <x v="417"/>
    <x v="2"/>
    <x v="1"/>
    <m/>
    <m/>
    <m/>
    <x v="0"/>
    <m/>
  </r>
  <r>
    <x v="417"/>
    <x v="2"/>
    <x v="3094"/>
    <n v="142"/>
    <m/>
    <m/>
    <x v="0"/>
    <m/>
  </r>
  <r>
    <x v="417"/>
    <x v="2"/>
    <x v="1"/>
    <m/>
    <m/>
    <m/>
    <x v="0"/>
    <m/>
  </r>
  <r>
    <x v="417"/>
    <x v="2"/>
    <x v="3095"/>
    <n v="14"/>
    <m/>
    <m/>
    <x v="0"/>
    <m/>
  </r>
  <r>
    <x v="417"/>
    <x v="2"/>
    <x v="1"/>
    <m/>
    <m/>
    <m/>
    <x v="0"/>
    <m/>
  </r>
  <r>
    <x v="417"/>
    <x v="2"/>
    <x v="3096"/>
    <m/>
    <m/>
    <m/>
    <x v="0"/>
    <m/>
  </r>
  <r>
    <x v="417"/>
    <x v="2"/>
    <x v="1"/>
    <m/>
    <m/>
    <m/>
    <x v="0"/>
    <m/>
  </r>
  <r>
    <x v="417"/>
    <x v="2"/>
    <x v="3097"/>
    <m/>
    <m/>
    <m/>
    <x v="0"/>
    <m/>
  </r>
  <r>
    <x v="417"/>
    <x v="2"/>
    <x v="1"/>
    <m/>
    <m/>
    <m/>
    <x v="0"/>
    <m/>
  </r>
  <r>
    <x v="417"/>
    <x v="2"/>
    <x v="3098"/>
    <n v="34"/>
    <m/>
    <m/>
    <x v="0"/>
    <m/>
  </r>
  <r>
    <x v="417"/>
    <x v="2"/>
    <x v="1"/>
    <m/>
    <m/>
    <m/>
    <x v="0"/>
    <m/>
  </r>
  <r>
    <x v="417"/>
    <x v="2"/>
    <x v="3099"/>
    <n v="24"/>
    <m/>
    <m/>
    <x v="0"/>
    <m/>
  </r>
  <r>
    <x v="417"/>
    <x v="2"/>
    <x v="1"/>
    <m/>
    <m/>
    <m/>
    <x v="0"/>
    <m/>
  </r>
  <r>
    <x v="417"/>
    <x v="2"/>
    <x v="1"/>
    <m/>
    <m/>
    <m/>
    <x v="0"/>
    <m/>
  </r>
  <r>
    <x v="417"/>
    <x v="2"/>
    <x v="3100"/>
    <n v="82"/>
    <m/>
    <m/>
    <x v="0"/>
    <m/>
  </r>
  <r>
    <x v="417"/>
    <x v="2"/>
    <x v="1"/>
    <m/>
    <m/>
    <m/>
    <x v="0"/>
    <m/>
  </r>
  <r>
    <x v="417"/>
    <x v="2"/>
    <x v="1"/>
    <m/>
    <m/>
    <m/>
    <x v="0"/>
    <m/>
  </r>
  <r>
    <x v="417"/>
    <x v="2"/>
    <x v="1"/>
    <m/>
    <m/>
    <m/>
    <x v="0"/>
    <m/>
  </r>
  <r>
    <x v="417"/>
    <x v="2"/>
    <x v="3101"/>
    <n v="7"/>
    <m/>
    <m/>
    <x v="0"/>
    <m/>
  </r>
  <r>
    <x v="418"/>
    <x v="14"/>
    <x v="3102"/>
    <n v="746"/>
    <n v="11"/>
    <n v="9"/>
    <x v="3"/>
    <n v="323.11111111111109"/>
  </r>
  <r>
    <x v="418"/>
    <x v="14"/>
    <x v="3103"/>
    <m/>
    <m/>
    <m/>
    <x v="3"/>
    <m/>
  </r>
  <r>
    <x v="418"/>
    <x v="14"/>
    <x v="3104"/>
    <n v="110"/>
    <m/>
    <m/>
    <x v="3"/>
    <m/>
  </r>
  <r>
    <x v="418"/>
    <x v="14"/>
    <x v="3105"/>
    <n v="268"/>
    <m/>
    <m/>
    <x v="3"/>
    <m/>
  </r>
  <r>
    <x v="418"/>
    <x v="14"/>
    <x v="3106"/>
    <m/>
    <m/>
    <m/>
    <x v="3"/>
    <m/>
  </r>
  <r>
    <x v="418"/>
    <x v="14"/>
    <x v="3107"/>
    <n v="47"/>
    <m/>
    <m/>
    <x v="3"/>
    <m/>
  </r>
  <r>
    <x v="418"/>
    <x v="14"/>
    <x v="3108"/>
    <n v="1694"/>
    <m/>
    <m/>
    <x v="3"/>
    <m/>
  </r>
  <r>
    <x v="418"/>
    <x v="14"/>
    <x v="3109"/>
    <m/>
    <m/>
    <m/>
    <x v="3"/>
    <m/>
  </r>
  <r>
    <x v="418"/>
    <x v="14"/>
    <x v="3110"/>
    <n v="17"/>
    <m/>
    <m/>
    <x v="3"/>
    <m/>
  </r>
  <r>
    <x v="418"/>
    <x v="14"/>
    <x v="3111"/>
    <n v="26"/>
    <m/>
    <m/>
    <x v="3"/>
    <m/>
  </r>
  <r>
    <x v="418"/>
    <x v="14"/>
    <x v="1"/>
    <m/>
    <m/>
    <m/>
    <x v="3"/>
    <m/>
  </r>
  <r>
    <x v="419"/>
    <x v="15"/>
    <x v="3112"/>
    <n v="376"/>
    <n v="1"/>
    <n v="2"/>
    <x v="3"/>
    <n v="413"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3113"/>
    <n v="162"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3114"/>
    <m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3115"/>
    <m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3116"/>
    <n v="57"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3117"/>
    <n v="13"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3118"/>
    <n v="34"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3119"/>
    <m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3120"/>
    <n v="140"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3121"/>
    <n v="19"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1"/>
    <m/>
    <m/>
    <m/>
    <x v="3"/>
    <m/>
  </r>
  <r>
    <x v="419"/>
    <x v="15"/>
    <x v="3122"/>
    <n v="25"/>
    <m/>
    <m/>
    <x v="3"/>
    <m/>
  </r>
  <r>
    <x v="420"/>
    <x v="6"/>
    <x v="3123"/>
    <m/>
    <n v="0"/>
    <n v="0"/>
    <x v="3"/>
    <n v="0"/>
  </r>
  <r>
    <x v="420"/>
    <x v="6"/>
    <x v="3124"/>
    <n v="8"/>
    <m/>
    <m/>
    <x v="3"/>
    <m/>
  </r>
  <r>
    <x v="420"/>
    <x v="6"/>
    <x v="3125"/>
    <n v="768"/>
    <m/>
    <m/>
    <x v="3"/>
    <m/>
  </r>
  <r>
    <x v="420"/>
    <x v="6"/>
    <x v="3126"/>
    <m/>
    <m/>
    <m/>
    <x v="3"/>
    <m/>
  </r>
  <r>
    <x v="420"/>
    <x v="6"/>
    <x v="3127"/>
    <n v="60"/>
    <m/>
    <m/>
    <x v="3"/>
    <m/>
  </r>
  <r>
    <x v="420"/>
    <x v="6"/>
    <x v="3128"/>
    <n v="154"/>
    <m/>
    <m/>
    <x v="3"/>
    <m/>
  </r>
  <r>
    <x v="420"/>
    <x v="6"/>
    <x v="3129"/>
    <n v="46"/>
    <m/>
    <m/>
    <x v="3"/>
    <m/>
  </r>
  <r>
    <x v="420"/>
    <x v="6"/>
    <x v="3130"/>
    <n v="4"/>
    <m/>
    <m/>
    <x v="3"/>
    <m/>
  </r>
  <r>
    <x v="420"/>
    <x v="6"/>
    <x v="3131"/>
    <n v="29"/>
    <m/>
    <m/>
    <x v="3"/>
    <m/>
  </r>
  <r>
    <x v="420"/>
    <x v="6"/>
    <x v="3132"/>
    <m/>
    <m/>
    <m/>
    <x v="3"/>
    <m/>
  </r>
  <r>
    <x v="420"/>
    <x v="6"/>
    <x v="1"/>
    <m/>
    <m/>
    <m/>
    <x v="3"/>
    <m/>
  </r>
  <r>
    <x v="421"/>
    <x v="1"/>
    <x v="3133"/>
    <m/>
    <n v="1"/>
    <n v="1"/>
    <x v="3"/>
    <n v="138"/>
  </r>
  <r>
    <x v="421"/>
    <x v="1"/>
    <x v="3134"/>
    <n v="138"/>
    <m/>
    <m/>
    <x v="3"/>
    <m/>
  </r>
  <r>
    <x v="421"/>
    <x v="1"/>
    <x v="3135"/>
    <m/>
    <m/>
    <m/>
    <x v="3"/>
    <m/>
  </r>
  <r>
    <x v="421"/>
    <x v="1"/>
    <x v="3136"/>
    <m/>
    <m/>
    <m/>
    <x v="3"/>
    <m/>
  </r>
  <r>
    <x v="421"/>
    <x v="1"/>
    <x v="1"/>
    <m/>
    <m/>
    <m/>
    <x v="3"/>
    <m/>
  </r>
  <r>
    <x v="422"/>
    <x v="4"/>
    <x v="3137"/>
    <n v="482"/>
    <n v="1"/>
    <n v="3"/>
    <x v="3"/>
    <n v="606.33333333333337"/>
  </r>
  <r>
    <x v="422"/>
    <x v="4"/>
    <x v="3138"/>
    <n v="821"/>
    <m/>
    <m/>
    <x v="3"/>
    <m/>
  </r>
  <r>
    <x v="422"/>
    <x v="4"/>
    <x v="3139"/>
    <m/>
    <m/>
    <m/>
    <x v="3"/>
    <m/>
  </r>
  <r>
    <x v="422"/>
    <x v="4"/>
    <x v="3140"/>
    <m/>
    <m/>
    <m/>
    <x v="3"/>
    <m/>
  </r>
  <r>
    <x v="422"/>
    <x v="4"/>
    <x v="3141"/>
    <n v="250"/>
    <m/>
    <m/>
    <x v="3"/>
    <m/>
  </r>
  <r>
    <x v="422"/>
    <x v="4"/>
    <x v="3142"/>
    <m/>
    <m/>
    <m/>
    <x v="3"/>
    <m/>
  </r>
  <r>
    <x v="422"/>
    <x v="4"/>
    <x v="3143"/>
    <n v="67"/>
    <m/>
    <m/>
    <x v="3"/>
    <m/>
  </r>
  <r>
    <x v="422"/>
    <x v="4"/>
    <x v="3144"/>
    <n v="50"/>
    <m/>
    <m/>
    <x v="3"/>
    <m/>
  </r>
  <r>
    <x v="422"/>
    <x v="4"/>
    <x v="3145"/>
    <n v="66"/>
    <m/>
    <m/>
    <x v="3"/>
    <m/>
  </r>
  <r>
    <x v="422"/>
    <x v="4"/>
    <x v="3146"/>
    <n v="37"/>
    <m/>
    <m/>
    <x v="3"/>
    <m/>
  </r>
  <r>
    <x v="422"/>
    <x v="4"/>
    <x v="237"/>
    <n v="46"/>
    <m/>
    <m/>
    <x v="3"/>
    <m/>
  </r>
  <r>
    <x v="422"/>
    <x v="4"/>
    <x v="1"/>
    <m/>
    <m/>
    <m/>
    <x v="3"/>
    <m/>
  </r>
  <r>
    <x v="423"/>
    <x v="4"/>
    <x v="3147"/>
    <n v="66"/>
    <n v="0"/>
    <n v="0"/>
    <x v="3"/>
    <n v="0"/>
  </r>
  <r>
    <x v="423"/>
    <x v="4"/>
    <x v="1"/>
    <m/>
    <m/>
    <m/>
    <x v="3"/>
    <m/>
  </r>
  <r>
    <x v="423"/>
    <x v="4"/>
    <x v="3148"/>
    <n v="10"/>
    <m/>
    <m/>
    <x v="3"/>
    <m/>
  </r>
  <r>
    <x v="423"/>
    <x v="4"/>
    <x v="1"/>
    <m/>
    <m/>
    <m/>
    <x v="3"/>
    <m/>
  </r>
  <r>
    <x v="423"/>
    <x v="4"/>
    <x v="3149"/>
    <n v="48"/>
    <m/>
    <m/>
    <x v="3"/>
    <m/>
  </r>
  <r>
    <x v="423"/>
    <x v="4"/>
    <x v="1"/>
    <m/>
    <m/>
    <m/>
    <x v="3"/>
    <m/>
  </r>
  <r>
    <x v="423"/>
    <x v="4"/>
    <x v="3150"/>
    <n v="44"/>
    <m/>
    <m/>
    <x v="3"/>
    <m/>
  </r>
  <r>
    <x v="423"/>
    <x v="4"/>
    <x v="1"/>
    <m/>
    <m/>
    <m/>
    <x v="3"/>
    <m/>
  </r>
  <r>
    <x v="423"/>
    <x v="4"/>
    <x v="3151"/>
    <n v="21"/>
    <m/>
    <m/>
    <x v="3"/>
    <m/>
  </r>
  <r>
    <x v="423"/>
    <x v="4"/>
    <x v="1"/>
    <m/>
    <m/>
    <m/>
    <x v="3"/>
    <m/>
  </r>
  <r>
    <x v="423"/>
    <x v="4"/>
    <x v="3152"/>
    <n v="14"/>
    <m/>
    <m/>
    <x v="3"/>
    <m/>
  </r>
  <r>
    <x v="423"/>
    <x v="4"/>
    <x v="1"/>
    <m/>
    <m/>
    <m/>
    <x v="3"/>
    <m/>
  </r>
  <r>
    <x v="423"/>
    <x v="4"/>
    <x v="3153"/>
    <n v="221"/>
    <m/>
    <m/>
    <x v="3"/>
    <m/>
  </r>
  <r>
    <x v="423"/>
    <x v="4"/>
    <x v="1"/>
    <m/>
    <m/>
    <m/>
    <x v="3"/>
    <m/>
  </r>
  <r>
    <x v="423"/>
    <x v="4"/>
    <x v="3154"/>
    <n v="4"/>
    <m/>
    <m/>
    <x v="3"/>
    <m/>
  </r>
  <r>
    <x v="423"/>
    <x v="4"/>
    <x v="1"/>
    <m/>
    <m/>
    <m/>
    <x v="3"/>
    <m/>
  </r>
  <r>
    <x v="423"/>
    <x v="4"/>
    <x v="3155"/>
    <m/>
    <m/>
    <m/>
    <x v="3"/>
    <m/>
  </r>
  <r>
    <x v="423"/>
    <x v="4"/>
    <x v="1"/>
    <m/>
    <m/>
    <m/>
    <x v="3"/>
    <m/>
  </r>
  <r>
    <x v="423"/>
    <x v="4"/>
    <x v="3156"/>
    <m/>
    <m/>
    <m/>
    <x v="3"/>
    <m/>
  </r>
  <r>
    <x v="423"/>
    <x v="4"/>
    <x v="1"/>
    <m/>
    <m/>
    <m/>
    <x v="3"/>
    <m/>
  </r>
  <r>
    <x v="423"/>
    <x v="4"/>
    <x v="3157"/>
    <m/>
    <m/>
    <m/>
    <x v="3"/>
    <m/>
  </r>
  <r>
    <x v="424"/>
    <x v="9"/>
    <x v="3158"/>
    <n v="591"/>
    <n v="6"/>
    <n v="10"/>
    <x v="3"/>
    <n v="114.2"/>
  </r>
  <r>
    <x v="424"/>
    <x v="9"/>
    <x v="1"/>
    <m/>
    <m/>
    <m/>
    <x v="3"/>
    <m/>
  </r>
  <r>
    <x v="424"/>
    <x v="9"/>
    <x v="3159"/>
    <m/>
    <m/>
    <m/>
    <x v="3"/>
    <m/>
  </r>
  <r>
    <x v="424"/>
    <x v="9"/>
    <x v="1"/>
    <m/>
    <m/>
    <m/>
    <x v="3"/>
    <m/>
  </r>
  <r>
    <x v="424"/>
    <x v="9"/>
    <x v="3160"/>
    <n v="248"/>
    <m/>
    <m/>
    <x v="3"/>
    <m/>
  </r>
  <r>
    <x v="424"/>
    <x v="9"/>
    <x v="1"/>
    <m/>
    <m/>
    <m/>
    <x v="3"/>
    <m/>
  </r>
  <r>
    <x v="424"/>
    <x v="9"/>
    <x v="3161"/>
    <n v="139"/>
    <m/>
    <m/>
    <x v="3"/>
    <m/>
  </r>
  <r>
    <x v="424"/>
    <x v="9"/>
    <x v="1"/>
    <m/>
    <m/>
    <m/>
    <x v="3"/>
    <m/>
  </r>
  <r>
    <x v="424"/>
    <x v="9"/>
    <x v="3162"/>
    <n v="38"/>
    <m/>
    <m/>
    <x v="3"/>
    <m/>
  </r>
  <r>
    <x v="424"/>
    <x v="9"/>
    <x v="1"/>
    <m/>
    <m/>
    <m/>
    <x v="3"/>
    <m/>
  </r>
  <r>
    <x v="424"/>
    <x v="9"/>
    <x v="3163"/>
    <n v="34"/>
    <m/>
    <m/>
    <x v="3"/>
    <m/>
  </r>
  <r>
    <x v="424"/>
    <x v="9"/>
    <x v="1"/>
    <m/>
    <m/>
    <m/>
    <x v="3"/>
    <m/>
  </r>
  <r>
    <x v="424"/>
    <x v="9"/>
    <x v="3164"/>
    <n v="68"/>
    <m/>
    <m/>
    <x v="3"/>
    <m/>
  </r>
  <r>
    <x v="424"/>
    <x v="9"/>
    <x v="1"/>
    <m/>
    <m/>
    <m/>
    <x v="3"/>
    <m/>
  </r>
  <r>
    <x v="424"/>
    <x v="9"/>
    <x v="3165"/>
    <n v="1"/>
    <m/>
    <m/>
    <x v="3"/>
    <m/>
  </r>
  <r>
    <x v="424"/>
    <x v="9"/>
    <x v="1"/>
    <m/>
    <m/>
    <m/>
    <x v="3"/>
    <m/>
  </r>
  <r>
    <x v="424"/>
    <x v="9"/>
    <x v="1"/>
    <m/>
    <m/>
    <m/>
    <x v="3"/>
    <m/>
  </r>
  <r>
    <x v="424"/>
    <x v="9"/>
    <x v="3166"/>
    <n v="23"/>
    <m/>
    <m/>
    <x v="3"/>
    <m/>
  </r>
  <r>
    <x v="424"/>
    <x v="9"/>
    <x v="1"/>
    <m/>
    <m/>
    <m/>
    <x v="3"/>
    <m/>
  </r>
  <r>
    <x v="425"/>
    <x v="12"/>
    <x v="3167"/>
    <m/>
    <n v="10"/>
    <n v="18"/>
    <x v="3"/>
    <n v="137.05555555555554"/>
  </r>
  <r>
    <x v="425"/>
    <x v="12"/>
    <x v="3168"/>
    <m/>
    <m/>
    <m/>
    <x v="3"/>
    <m/>
  </r>
  <r>
    <x v="425"/>
    <x v="12"/>
    <x v="3169"/>
    <m/>
    <m/>
    <m/>
    <x v="3"/>
    <m/>
  </r>
  <r>
    <x v="425"/>
    <x v="12"/>
    <x v="3170"/>
    <n v="438"/>
    <m/>
    <m/>
    <x v="3"/>
    <m/>
  </r>
  <r>
    <x v="425"/>
    <x v="12"/>
    <x v="3171"/>
    <n v="56"/>
    <m/>
    <m/>
    <x v="3"/>
    <m/>
  </r>
  <r>
    <x v="425"/>
    <x v="12"/>
    <x v="3172"/>
    <n v="236"/>
    <m/>
    <m/>
    <x v="3"/>
    <m/>
  </r>
  <r>
    <x v="425"/>
    <x v="12"/>
    <x v="3173"/>
    <n v="28"/>
    <m/>
    <m/>
    <x v="3"/>
    <m/>
  </r>
  <r>
    <x v="425"/>
    <x v="12"/>
    <x v="3174"/>
    <n v="1709"/>
    <m/>
    <m/>
    <x v="3"/>
    <m/>
  </r>
  <r>
    <x v="425"/>
    <x v="12"/>
    <x v="3175"/>
    <m/>
    <m/>
    <m/>
    <x v="3"/>
    <m/>
  </r>
  <r>
    <x v="425"/>
    <x v="12"/>
    <x v="3176"/>
    <m/>
    <m/>
    <m/>
    <x v="3"/>
    <m/>
  </r>
  <r>
    <x v="425"/>
    <x v="12"/>
    <x v="1"/>
    <m/>
    <m/>
    <m/>
    <x v="3"/>
    <m/>
  </r>
  <r>
    <x v="426"/>
    <x v="6"/>
    <x v="3177"/>
    <n v="331"/>
    <n v="2"/>
    <n v="2"/>
    <x v="3"/>
    <n v="638"/>
  </r>
  <r>
    <x v="426"/>
    <x v="6"/>
    <x v="3178"/>
    <n v="36"/>
    <m/>
    <m/>
    <x v="3"/>
    <m/>
  </r>
  <r>
    <x v="426"/>
    <x v="6"/>
    <x v="3179"/>
    <n v="64"/>
    <m/>
    <m/>
    <x v="3"/>
    <m/>
  </r>
  <r>
    <x v="426"/>
    <x v="6"/>
    <x v="3180"/>
    <n v="34"/>
    <m/>
    <m/>
    <x v="3"/>
    <m/>
  </r>
  <r>
    <x v="426"/>
    <x v="6"/>
    <x v="3181"/>
    <n v="739"/>
    <m/>
    <m/>
    <x v="3"/>
    <m/>
  </r>
  <r>
    <x v="426"/>
    <x v="6"/>
    <x v="3182"/>
    <n v="30"/>
    <m/>
    <m/>
    <x v="3"/>
    <m/>
  </r>
  <r>
    <x v="426"/>
    <x v="6"/>
    <x v="3183"/>
    <n v="9"/>
    <m/>
    <m/>
    <x v="3"/>
    <m/>
  </r>
  <r>
    <x v="426"/>
    <x v="6"/>
    <x v="3184"/>
    <m/>
    <m/>
    <m/>
    <x v="3"/>
    <m/>
  </r>
  <r>
    <x v="426"/>
    <x v="6"/>
    <x v="3185"/>
    <n v="33"/>
    <m/>
    <m/>
    <x v="3"/>
    <m/>
  </r>
  <r>
    <x v="426"/>
    <x v="6"/>
    <x v="3186"/>
    <m/>
    <m/>
    <m/>
    <x v="3"/>
    <m/>
  </r>
  <r>
    <x v="426"/>
    <x v="6"/>
    <x v="3187"/>
    <m/>
    <m/>
    <m/>
    <x v="3"/>
    <m/>
  </r>
  <r>
    <x v="427"/>
    <x v="9"/>
    <x v="3188"/>
    <n v="324"/>
    <n v="0"/>
    <n v="0"/>
    <x v="3"/>
    <n v="0"/>
  </r>
  <r>
    <x v="427"/>
    <x v="9"/>
    <x v="3189"/>
    <n v="585"/>
    <m/>
    <m/>
    <x v="3"/>
    <m/>
  </r>
  <r>
    <x v="427"/>
    <x v="9"/>
    <x v="3190"/>
    <m/>
    <m/>
    <m/>
    <x v="3"/>
    <m/>
  </r>
  <r>
    <x v="427"/>
    <x v="9"/>
    <x v="3191"/>
    <n v="61"/>
    <m/>
    <m/>
    <x v="3"/>
    <m/>
  </r>
  <r>
    <x v="427"/>
    <x v="9"/>
    <x v="3192"/>
    <n v="65"/>
    <m/>
    <m/>
    <x v="3"/>
    <m/>
  </r>
  <r>
    <x v="427"/>
    <x v="9"/>
    <x v="3193"/>
    <n v="131"/>
    <m/>
    <m/>
    <x v="3"/>
    <m/>
  </r>
  <r>
    <x v="427"/>
    <x v="9"/>
    <x v="3194"/>
    <n v="24"/>
    <m/>
    <m/>
    <x v="3"/>
    <m/>
  </r>
  <r>
    <x v="427"/>
    <x v="9"/>
    <x v="3195"/>
    <n v="5"/>
    <m/>
    <m/>
    <x v="3"/>
    <m/>
  </r>
  <r>
    <x v="427"/>
    <x v="9"/>
    <x v="3196"/>
    <n v="27"/>
    <m/>
    <m/>
    <x v="3"/>
    <m/>
  </r>
  <r>
    <x v="427"/>
    <x v="9"/>
    <x v="1"/>
    <m/>
    <m/>
    <m/>
    <x v="3"/>
    <m/>
  </r>
  <r>
    <x v="427"/>
    <x v="9"/>
    <x v="1"/>
    <m/>
    <m/>
    <m/>
    <x v="3"/>
    <m/>
  </r>
  <r>
    <x v="427"/>
    <x v="9"/>
    <x v="1"/>
    <m/>
    <m/>
    <m/>
    <x v="3"/>
    <m/>
  </r>
  <r>
    <x v="427"/>
    <x v="9"/>
    <x v="1"/>
    <m/>
    <m/>
    <m/>
    <x v="3"/>
    <m/>
  </r>
  <r>
    <x v="428"/>
    <x v="1"/>
    <x v="3197"/>
    <n v="649"/>
    <n v="2"/>
    <n v="1"/>
    <x v="3"/>
    <n v="2635"/>
  </r>
  <r>
    <x v="428"/>
    <x v="1"/>
    <x v="3198"/>
    <m/>
    <m/>
    <m/>
    <x v="3"/>
    <m/>
  </r>
  <r>
    <x v="428"/>
    <x v="1"/>
    <x v="3199"/>
    <m/>
    <m/>
    <m/>
    <x v="3"/>
    <m/>
  </r>
  <r>
    <x v="428"/>
    <x v="1"/>
    <x v="3200"/>
    <n v="210"/>
    <m/>
    <m/>
    <x v="3"/>
    <m/>
  </r>
  <r>
    <x v="428"/>
    <x v="1"/>
    <x v="3201"/>
    <n v="46"/>
    <m/>
    <m/>
    <x v="3"/>
    <m/>
  </r>
  <r>
    <x v="428"/>
    <x v="1"/>
    <x v="3202"/>
    <m/>
    <m/>
    <m/>
    <x v="3"/>
    <m/>
  </r>
  <r>
    <x v="428"/>
    <x v="1"/>
    <x v="3203"/>
    <n v="1530"/>
    <m/>
    <m/>
    <x v="3"/>
    <m/>
  </r>
  <r>
    <x v="428"/>
    <x v="1"/>
    <x v="3204"/>
    <n v="101"/>
    <m/>
    <m/>
    <x v="3"/>
    <m/>
  </r>
  <r>
    <x v="428"/>
    <x v="1"/>
    <x v="3205"/>
    <n v="57"/>
    <m/>
    <m/>
    <x v="3"/>
    <m/>
  </r>
  <r>
    <x v="428"/>
    <x v="1"/>
    <x v="3206"/>
    <m/>
    <m/>
    <m/>
    <x v="3"/>
    <m/>
  </r>
  <r>
    <x v="428"/>
    <x v="1"/>
    <x v="3207"/>
    <n v="42"/>
    <m/>
    <m/>
    <x v="3"/>
    <m/>
  </r>
  <r>
    <x v="428"/>
    <x v="1"/>
    <x v="1"/>
    <m/>
    <m/>
    <m/>
    <x v="3"/>
    <m/>
  </r>
  <r>
    <x v="429"/>
    <x v="6"/>
    <x v="3208"/>
    <m/>
    <n v="3"/>
    <n v="4"/>
    <x v="3"/>
    <n v="287.75"/>
  </r>
  <r>
    <x v="429"/>
    <x v="6"/>
    <x v="3209"/>
    <n v="37"/>
    <m/>
    <m/>
    <x v="3"/>
    <m/>
  </r>
  <r>
    <x v="429"/>
    <x v="6"/>
    <x v="3210"/>
    <n v="16"/>
    <m/>
    <m/>
    <x v="3"/>
    <m/>
  </r>
  <r>
    <x v="429"/>
    <x v="6"/>
    <x v="3211"/>
    <n v="97"/>
    <m/>
    <m/>
    <x v="3"/>
    <m/>
  </r>
  <r>
    <x v="429"/>
    <x v="6"/>
    <x v="3212"/>
    <n v="133"/>
    <m/>
    <m/>
    <x v="3"/>
    <m/>
  </r>
  <r>
    <x v="429"/>
    <x v="6"/>
    <x v="3213"/>
    <n v="809"/>
    <m/>
    <m/>
    <x v="3"/>
    <m/>
  </r>
  <r>
    <x v="429"/>
    <x v="6"/>
    <x v="3214"/>
    <n v="23"/>
    <m/>
    <m/>
    <x v="3"/>
    <m/>
  </r>
  <r>
    <x v="429"/>
    <x v="6"/>
    <x v="3215"/>
    <n v="36"/>
    <m/>
    <m/>
    <x v="3"/>
    <m/>
  </r>
  <r>
    <x v="429"/>
    <x v="6"/>
    <x v="3216"/>
    <m/>
    <m/>
    <m/>
    <x v="3"/>
    <m/>
  </r>
  <r>
    <x v="430"/>
    <x v="1"/>
    <x v="3217"/>
    <m/>
    <n v="5"/>
    <n v="7"/>
    <x v="3"/>
    <n v="42.285714285714285"/>
  </r>
  <r>
    <x v="430"/>
    <x v="1"/>
    <x v="3218"/>
    <m/>
    <m/>
    <m/>
    <x v="3"/>
    <m/>
  </r>
  <r>
    <x v="430"/>
    <x v="1"/>
    <x v="3219"/>
    <n v="131"/>
    <m/>
    <m/>
    <x v="3"/>
    <m/>
  </r>
  <r>
    <x v="430"/>
    <x v="1"/>
    <x v="3220"/>
    <m/>
    <m/>
    <m/>
    <x v="3"/>
    <m/>
  </r>
  <r>
    <x v="430"/>
    <x v="1"/>
    <x v="3221"/>
    <m/>
    <m/>
    <m/>
    <x v="3"/>
    <m/>
  </r>
  <r>
    <x v="430"/>
    <x v="1"/>
    <x v="3222"/>
    <m/>
    <m/>
    <m/>
    <x v="3"/>
    <m/>
  </r>
  <r>
    <x v="430"/>
    <x v="1"/>
    <x v="3223"/>
    <n v="122"/>
    <m/>
    <m/>
    <x v="3"/>
    <m/>
  </r>
  <r>
    <x v="430"/>
    <x v="1"/>
    <x v="3224"/>
    <n v="43"/>
    <m/>
    <m/>
    <x v="3"/>
    <m/>
  </r>
  <r>
    <x v="430"/>
    <x v="1"/>
    <x v="3225"/>
    <m/>
    <m/>
    <m/>
    <x v="3"/>
    <m/>
  </r>
  <r>
    <x v="430"/>
    <x v="1"/>
    <x v="3226"/>
    <m/>
    <m/>
    <m/>
    <x v="3"/>
    <m/>
  </r>
  <r>
    <x v="430"/>
    <x v="1"/>
    <x v="1"/>
    <m/>
    <m/>
    <m/>
    <x v="3"/>
    <m/>
  </r>
  <r>
    <x v="430"/>
    <x v="1"/>
    <x v="1"/>
    <m/>
    <m/>
    <m/>
    <x v="3"/>
    <m/>
  </r>
  <r>
    <x v="431"/>
    <x v="19"/>
    <x v="3227"/>
    <n v="1654"/>
    <n v="9"/>
    <n v="24"/>
    <x v="3"/>
    <n v="308.5"/>
  </r>
  <r>
    <x v="431"/>
    <x v="19"/>
    <x v="3228"/>
    <m/>
    <m/>
    <m/>
    <x v="3"/>
    <m/>
  </r>
  <r>
    <x v="431"/>
    <x v="19"/>
    <x v="3229"/>
    <m/>
    <m/>
    <m/>
    <x v="3"/>
    <m/>
  </r>
  <r>
    <x v="431"/>
    <x v="19"/>
    <x v="3230"/>
    <n v="1357"/>
    <m/>
    <m/>
    <x v="3"/>
    <m/>
  </r>
  <r>
    <x v="431"/>
    <x v="19"/>
    <x v="3231"/>
    <n v="4268"/>
    <m/>
    <m/>
    <x v="3"/>
    <m/>
  </r>
  <r>
    <x v="431"/>
    <x v="19"/>
    <x v="3232"/>
    <m/>
    <m/>
    <m/>
    <x v="3"/>
    <m/>
  </r>
  <r>
    <x v="431"/>
    <x v="19"/>
    <x v="3233"/>
    <n v="101"/>
    <m/>
    <m/>
    <x v="3"/>
    <m/>
  </r>
  <r>
    <x v="431"/>
    <x v="19"/>
    <x v="3234"/>
    <n v="24"/>
    <m/>
    <m/>
    <x v="3"/>
    <m/>
  </r>
  <r>
    <x v="431"/>
    <x v="19"/>
    <x v="1"/>
    <m/>
    <m/>
    <m/>
    <x v="3"/>
    <m/>
  </r>
  <r>
    <x v="432"/>
    <x v="12"/>
    <x v="3235"/>
    <n v="203"/>
    <n v="0"/>
    <n v="0"/>
    <x v="3"/>
    <n v="0"/>
  </r>
  <r>
    <x v="432"/>
    <x v="12"/>
    <x v="3236"/>
    <n v="37"/>
    <m/>
    <m/>
    <x v="3"/>
    <m/>
  </r>
  <r>
    <x v="432"/>
    <x v="12"/>
    <x v="3237"/>
    <m/>
    <m/>
    <m/>
    <x v="3"/>
    <m/>
  </r>
  <r>
    <x v="432"/>
    <x v="12"/>
    <x v="3238"/>
    <n v="127"/>
    <m/>
    <m/>
    <x v="3"/>
    <m/>
  </r>
  <r>
    <x v="432"/>
    <x v="12"/>
    <x v="3239"/>
    <m/>
    <m/>
    <m/>
    <x v="3"/>
    <m/>
  </r>
  <r>
    <x v="432"/>
    <x v="12"/>
    <x v="3240"/>
    <n v="50"/>
    <m/>
    <m/>
    <x v="3"/>
    <m/>
  </r>
  <r>
    <x v="432"/>
    <x v="12"/>
    <x v="3241"/>
    <n v="88"/>
    <m/>
    <m/>
    <x v="3"/>
    <m/>
  </r>
  <r>
    <x v="432"/>
    <x v="12"/>
    <x v="3242"/>
    <n v="596"/>
    <m/>
    <m/>
    <x v="3"/>
    <m/>
  </r>
  <r>
    <x v="432"/>
    <x v="12"/>
    <x v="3243"/>
    <m/>
    <m/>
    <m/>
    <x v="3"/>
    <m/>
  </r>
  <r>
    <x v="432"/>
    <x v="12"/>
    <x v="3244"/>
    <m/>
    <m/>
    <m/>
    <x v="3"/>
    <m/>
  </r>
  <r>
    <x v="432"/>
    <x v="12"/>
    <x v="3245"/>
    <n v="37"/>
    <m/>
    <m/>
    <x v="3"/>
    <m/>
  </r>
  <r>
    <x v="433"/>
    <x v="14"/>
    <x v="3246"/>
    <m/>
    <n v="0"/>
    <n v="1"/>
    <x v="3"/>
    <n v="2685"/>
  </r>
  <r>
    <x v="433"/>
    <x v="14"/>
    <x v="3247"/>
    <m/>
    <m/>
    <m/>
    <x v="3"/>
    <m/>
  </r>
  <r>
    <x v="433"/>
    <x v="14"/>
    <x v="3248"/>
    <n v="1736"/>
    <m/>
    <m/>
    <x v="3"/>
    <m/>
  </r>
  <r>
    <x v="433"/>
    <x v="14"/>
    <x v="3249"/>
    <m/>
    <m/>
    <m/>
    <x v="3"/>
    <m/>
  </r>
  <r>
    <x v="433"/>
    <x v="14"/>
    <x v="3250"/>
    <n v="123"/>
    <m/>
    <m/>
    <x v="3"/>
    <m/>
  </r>
  <r>
    <x v="433"/>
    <x v="14"/>
    <x v="3251"/>
    <n v="113"/>
    <m/>
    <m/>
    <x v="3"/>
    <m/>
  </r>
  <r>
    <x v="433"/>
    <x v="14"/>
    <x v="3252"/>
    <n v="478"/>
    <m/>
    <m/>
    <x v="3"/>
    <m/>
  </r>
  <r>
    <x v="433"/>
    <x v="14"/>
    <x v="3253"/>
    <n v="195"/>
    <m/>
    <m/>
    <x v="3"/>
    <m/>
  </r>
  <r>
    <x v="433"/>
    <x v="14"/>
    <x v="3254"/>
    <n v="12"/>
    <m/>
    <m/>
    <x v="3"/>
    <m/>
  </r>
  <r>
    <x v="433"/>
    <x v="14"/>
    <x v="3255"/>
    <n v="28"/>
    <m/>
    <m/>
    <x v="3"/>
    <m/>
  </r>
  <r>
    <x v="433"/>
    <x v="14"/>
    <x v="1"/>
    <m/>
    <m/>
    <m/>
    <x v="3"/>
    <m/>
  </r>
  <r>
    <x v="434"/>
    <x v="7"/>
    <x v="1"/>
    <m/>
    <n v="1"/>
    <n v="2"/>
    <x v="3"/>
    <n v="385"/>
  </r>
  <r>
    <x v="434"/>
    <x v="7"/>
    <x v="3256"/>
    <m/>
    <m/>
    <m/>
    <x v="3"/>
    <m/>
  </r>
  <r>
    <x v="434"/>
    <x v="7"/>
    <x v="1"/>
    <m/>
    <m/>
    <m/>
    <x v="3"/>
    <m/>
  </r>
  <r>
    <x v="434"/>
    <x v="7"/>
    <x v="3257"/>
    <m/>
    <m/>
    <m/>
    <x v="3"/>
    <m/>
  </r>
  <r>
    <x v="434"/>
    <x v="7"/>
    <x v="1"/>
    <m/>
    <m/>
    <m/>
    <x v="3"/>
    <m/>
  </r>
  <r>
    <x v="434"/>
    <x v="7"/>
    <x v="3258"/>
    <n v="566"/>
    <m/>
    <m/>
    <x v="3"/>
    <m/>
  </r>
  <r>
    <x v="434"/>
    <x v="7"/>
    <x v="1"/>
    <m/>
    <m/>
    <m/>
    <x v="3"/>
    <m/>
  </r>
  <r>
    <x v="434"/>
    <x v="7"/>
    <x v="3259"/>
    <m/>
    <m/>
    <m/>
    <x v="3"/>
    <m/>
  </r>
  <r>
    <x v="434"/>
    <x v="7"/>
    <x v="1"/>
    <m/>
    <m/>
    <m/>
    <x v="3"/>
    <m/>
  </r>
  <r>
    <x v="434"/>
    <x v="7"/>
    <x v="3260"/>
    <n v="63"/>
    <m/>
    <m/>
    <x v="3"/>
    <m/>
  </r>
  <r>
    <x v="434"/>
    <x v="7"/>
    <x v="1"/>
    <m/>
    <m/>
    <m/>
    <x v="3"/>
    <m/>
  </r>
  <r>
    <x v="434"/>
    <x v="7"/>
    <x v="3261"/>
    <m/>
    <m/>
    <m/>
    <x v="3"/>
    <m/>
  </r>
  <r>
    <x v="434"/>
    <x v="7"/>
    <x v="1"/>
    <m/>
    <m/>
    <m/>
    <x v="3"/>
    <m/>
  </r>
  <r>
    <x v="434"/>
    <x v="7"/>
    <x v="3262"/>
    <n v="32"/>
    <m/>
    <m/>
    <x v="3"/>
    <m/>
  </r>
  <r>
    <x v="434"/>
    <x v="7"/>
    <x v="1"/>
    <m/>
    <m/>
    <m/>
    <x v="3"/>
    <m/>
  </r>
  <r>
    <x v="434"/>
    <x v="7"/>
    <x v="3263"/>
    <n v="50"/>
    <m/>
    <m/>
    <x v="3"/>
    <m/>
  </r>
  <r>
    <x v="434"/>
    <x v="7"/>
    <x v="1"/>
    <m/>
    <m/>
    <m/>
    <x v="3"/>
    <m/>
  </r>
  <r>
    <x v="434"/>
    <x v="7"/>
    <x v="1"/>
    <m/>
    <m/>
    <m/>
    <x v="3"/>
    <m/>
  </r>
  <r>
    <x v="434"/>
    <x v="7"/>
    <x v="3264"/>
    <n v="23"/>
    <m/>
    <m/>
    <x v="3"/>
    <m/>
  </r>
  <r>
    <x v="434"/>
    <x v="7"/>
    <x v="3265"/>
    <n v="36"/>
    <m/>
    <m/>
    <x v="3"/>
    <m/>
  </r>
  <r>
    <x v="435"/>
    <x v="0"/>
    <x v="3266"/>
    <m/>
    <n v="7"/>
    <n v="17"/>
    <x v="3"/>
    <n v="51.235294117647058"/>
  </r>
  <r>
    <x v="435"/>
    <x v="0"/>
    <x v="3267"/>
    <m/>
    <m/>
    <m/>
    <x v="3"/>
    <m/>
  </r>
  <r>
    <x v="435"/>
    <x v="0"/>
    <x v="3268"/>
    <m/>
    <m/>
    <m/>
    <x v="3"/>
    <m/>
  </r>
  <r>
    <x v="435"/>
    <x v="0"/>
    <x v="3269"/>
    <n v="277"/>
    <m/>
    <m/>
    <x v="3"/>
    <m/>
  </r>
  <r>
    <x v="435"/>
    <x v="0"/>
    <x v="3270"/>
    <n v="223"/>
    <m/>
    <m/>
    <x v="3"/>
    <m/>
  </r>
  <r>
    <x v="435"/>
    <x v="0"/>
    <x v="3271"/>
    <n v="50"/>
    <m/>
    <m/>
    <x v="3"/>
    <m/>
  </r>
  <r>
    <x v="435"/>
    <x v="0"/>
    <x v="3272"/>
    <n v="183"/>
    <m/>
    <m/>
    <x v="3"/>
    <m/>
  </r>
  <r>
    <x v="435"/>
    <x v="0"/>
    <x v="3273"/>
    <m/>
    <m/>
    <m/>
    <x v="3"/>
    <m/>
  </r>
  <r>
    <x v="435"/>
    <x v="0"/>
    <x v="3274"/>
    <n v="115"/>
    <m/>
    <m/>
    <x v="3"/>
    <m/>
  </r>
  <r>
    <x v="435"/>
    <x v="0"/>
    <x v="3275"/>
    <n v="23"/>
    <m/>
    <m/>
    <x v="3"/>
    <m/>
  </r>
  <r>
    <x v="435"/>
    <x v="0"/>
    <x v="1"/>
    <m/>
    <m/>
    <m/>
    <x v="3"/>
    <m/>
  </r>
  <r>
    <x v="435"/>
    <x v="0"/>
    <x v="1"/>
    <m/>
    <m/>
    <m/>
    <x v="3"/>
    <m/>
  </r>
  <r>
    <x v="436"/>
    <x v="4"/>
    <x v="3276"/>
    <n v="1502"/>
    <n v="5"/>
    <n v="9"/>
    <x v="3"/>
    <n v="747.22222222222217"/>
  </r>
  <r>
    <x v="436"/>
    <x v="4"/>
    <x v="3277"/>
    <m/>
    <m/>
    <m/>
    <x v="3"/>
    <m/>
  </r>
  <r>
    <x v="436"/>
    <x v="4"/>
    <x v="3278"/>
    <m/>
    <m/>
    <m/>
    <x v="3"/>
    <m/>
  </r>
  <r>
    <x v="436"/>
    <x v="4"/>
    <x v="3279"/>
    <n v="927"/>
    <m/>
    <m/>
    <x v="3"/>
    <m/>
  </r>
  <r>
    <x v="436"/>
    <x v="4"/>
    <x v="3280"/>
    <n v="210"/>
    <m/>
    <m/>
    <x v="3"/>
    <m/>
  </r>
  <r>
    <x v="436"/>
    <x v="4"/>
    <x v="3281"/>
    <n v="81"/>
    <m/>
    <m/>
    <x v="3"/>
    <m/>
  </r>
  <r>
    <x v="436"/>
    <x v="4"/>
    <x v="3282"/>
    <n v="3606"/>
    <m/>
    <m/>
    <x v="3"/>
    <m/>
  </r>
  <r>
    <x v="436"/>
    <x v="4"/>
    <x v="3283"/>
    <m/>
    <m/>
    <m/>
    <x v="3"/>
    <m/>
  </r>
  <r>
    <x v="436"/>
    <x v="4"/>
    <x v="3284"/>
    <n v="372"/>
    <m/>
    <m/>
    <x v="3"/>
    <m/>
  </r>
  <r>
    <x v="436"/>
    <x v="4"/>
    <x v="3285"/>
    <n v="27"/>
    <m/>
    <m/>
    <x v="3"/>
    <m/>
  </r>
  <r>
    <x v="436"/>
    <x v="4"/>
    <x v="1"/>
    <m/>
    <m/>
    <m/>
    <x v="3"/>
    <m/>
  </r>
  <r>
    <x v="437"/>
    <x v="17"/>
    <x v="3286"/>
    <n v="87"/>
    <n v="0"/>
    <n v="1"/>
    <x v="3"/>
    <n v="539"/>
  </r>
  <r>
    <x v="437"/>
    <x v="17"/>
    <x v="1"/>
    <m/>
    <m/>
    <m/>
    <x v="3"/>
    <m/>
  </r>
  <r>
    <x v="437"/>
    <x v="17"/>
    <x v="3287"/>
    <n v="18"/>
    <m/>
    <m/>
    <x v="3"/>
    <m/>
  </r>
  <r>
    <x v="437"/>
    <x v="17"/>
    <x v="1"/>
    <m/>
    <m/>
    <m/>
    <x v="3"/>
    <m/>
  </r>
  <r>
    <x v="437"/>
    <x v="17"/>
    <x v="3288"/>
    <n v="37"/>
    <m/>
    <m/>
    <x v="3"/>
    <m/>
  </r>
  <r>
    <x v="437"/>
    <x v="17"/>
    <x v="1"/>
    <m/>
    <m/>
    <m/>
    <x v="3"/>
    <m/>
  </r>
  <r>
    <x v="437"/>
    <x v="17"/>
    <x v="3289"/>
    <n v="28"/>
    <m/>
    <m/>
    <x v="3"/>
    <m/>
  </r>
  <r>
    <x v="437"/>
    <x v="17"/>
    <x v="1"/>
    <m/>
    <m/>
    <m/>
    <x v="3"/>
    <m/>
  </r>
  <r>
    <x v="437"/>
    <x v="17"/>
    <x v="3290"/>
    <n v="34"/>
    <m/>
    <m/>
    <x v="3"/>
    <m/>
  </r>
  <r>
    <x v="437"/>
    <x v="17"/>
    <x v="1"/>
    <m/>
    <m/>
    <m/>
    <x v="3"/>
    <m/>
  </r>
  <r>
    <x v="437"/>
    <x v="17"/>
    <x v="3291"/>
    <n v="310"/>
    <m/>
    <m/>
    <x v="3"/>
    <m/>
  </r>
  <r>
    <x v="437"/>
    <x v="17"/>
    <x v="1"/>
    <m/>
    <m/>
    <m/>
    <x v="3"/>
    <m/>
  </r>
  <r>
    <x v="437"/>
    <x v="17"/>
    <x v="3292"/>
    <m/>
    <m/>
    <m/>
    <x v="3"/>
    <m/>
  </r>
  <r>
    <x v="437"/>
    <x v="17"/>
    <x v="1"/>
    <m/>
    <m/>
    <m/>
    <x v="3"/>
    <m/>
  </r>
  <r>
    <x v="437"/>
    <x v="17"/>
    <x v="3293"/>
    <m/>
    <m/>
    <m/>
    <x v="3"/>
    <m/>
  </r>
  <r>
    <x v="437"/>
    <x v="17"/>
    <x v="1"/>
    <m/>
    <m/>
    <m/>
    <x v="3"/>
    <m/>
  </r>
  <r>
    <x v="437"/>
    <x v="17"/>
    <x v="3294"/>
    <m/>
    <m/>
    <m/>
    <x v="3"/>
    <m/>
  </r>
  <r>
    <x v="437"/>
    <x v="17"/>
    <x v="1"/>
    <m/>
    <m/>
    <m/>
    <x v="3"/>
    <m/>
  </r>
  <r>
    <x v="437"/>
    <x v="17"/>
    <x v="3295"/>
    <n v="25"/>
    <m/>
    <m/>
    <x v="3"/>
    <m/>
  </r>
  <r>
    <x v="437"/>
    <x v="17"/>
    <x v="1"/>
    <m/>
    <m/>
    <m/>
    <x v="3"/>
    <m/>
  </r>
  <r>
    <x v="437"/>
    <x v="17"/>
    <x v="3296"/>
    <m/>
    <m/>
    <m/>
    <x v="3"/>
    <m/>
  </r>
  <r>
    <x v="437"/>
    <x v="17"/>
    <x v="1"/>
    <m/>
    <m/>
    <m/>
    <x v="3"/>
    <m/>
  </r>
  <r>
    <x v="437"/>
    <x v="17"/>
    <x v="3297"/>
    <m/>
    <m/>
    <m/>
    <x v="3"/>
    <m/>
  </r>
  <r>
    <x v="438"/>
    <x v="13"/>
    <x v="3298"/>
    <n v="125"/>
    <n v="1"/>
    <n v="1"/>
    <x v="3"/>
    <n v="532"/>
  </r>
  <r>
    <x v="438"/>
    <x v="13"/>
    <x v="3299"/>
    <m/>
    <m/>
    <m/>
    <x v="3"/>
    <m/>
  </r>
  <r>
    <x v="438"/>
    <x v="13"/>
    <x v="3300"/>
    <m/>
    <m/>
    <m/>
    <x v="3"/>
    <m/>
  </r>
  <r>
    <x v="438"/>
    <x v="13"/>
    <x v="3301"/>
    <m/>
    <m/>
    <m/>
    <x v="3"/>
    <m/>
  </r>
  <r>
    <x v="438"/>
    <x v="13"/>
    <x v="3302"/>
    <m/>
    <m/>
    <m/>
    <x v="3"/>
    <m/>
  </r>
  <r>
    <x v="438"/>
    <x v="13"/>
    <x v="3303"/>
    <m/>
    <m/>
    <m/>
    <x v="3"/>
    <m/>
  </r>
  <r>
    <x v="438"/>
    <x v="13"/>
    <x v="3304"/>
    <m/>
    <m/>
    <m/>
    <x v="3"/>
    <m/>
  </r>
  <r>
    <x v="438"/>
    <x v="13"/>
    <x v="3305"/>
    <n v="49"/>
    <m/>
    <m/>
    <x v="3"/>
    <m/>
  </r>
  <r>
    <x v="438"/>
    <x v="13"/>
    <x v="3306"/>
    <n v="143"/>
    <m/>
    <m/>
    <x v="3"/>
    <m/>
  </r>
  <r>
    <x v="438"/>
    <x v="13"/>
    <x v="3307"/>
    <n v="181"/>
    <m/>
    <m/>
    <x v="3"/>
    <m/>
  </r>
  <r>
    <x v="438"/>
    <x v="13"/>
    <x v="3308"/>
    <m/>
    <m/>
    <m/>
    <x v="3"/>
    <m/>
  </r>
  <r>
    <x v="438"/>
    <x v="13"/>
    <x v="3309"/>
    <n v="34"/>
    <m/>
    <m/>
    <x v="3"/>
    <m/>
  </r>
  <r>
    <x v="439"/>
    <x v="15"/>
    <x v="3310"/>
    <n v="909"/>
    <n v="5"/>
    <n v="8"/>
    <x v="3"/>
    <n v="267"/>
  </r>
  <r>
    <x v="439"/>
    <x v="15"/>
    <x v="3311"/>
    <n v="910"/>
    <m/>
    <m/>
    <x v="3"/>
    <m/>
  </r>
  <r>
    <x v="439"/>
    <x v="15"/>
    <x v="3312"/>
    <n v="72"/>
    <m/>
    <m/>
    <x v="3"/>
    <m/>
  </r>
  <r>
    <x v="439"/>
    <x v="15"/>
    <x v="3313"/>
    <m/>
    <m/>
    <m/>
    <x v="3"/>
    <m/>
  </r>
  <r>
    <x v="439"/>
    <x v="15"/>
    <x v="3314"/>
    <n v="85"/>
    <m/>
    <m/>
    <x v="3"/>
    <m/>
  </r>
  <r>
    <x v="439"/>
    <x v="15"/>
    <x v="3315"/>
    <n v="49"/>
    <m/>
    <m/>
    <x v="3"/>
    <m/>
  </r>
  <r>
    <x v="439"/>
    <x v="15"/>
    <x v="3316"/>
    <m/>
    <m/>
    <m/>
    <x v="3"/>
    <m/>
  </r>
  <r>
    <x v="439"/>
    <x v="15"/>
    <x v="3317"/>
    <n v="41"/>
    <m/>
    <m/>
    <x v="3"/>
    <m/>
  </r>
  <r>
    <x v="439"/>
    <x v="15"/>
    <x v="3318"/>
    <m/>
    <m/>
    <m/>
    <x v="3"/>
    <m/>
  </r>
  <r>
    <x v="439"/>
    <x v="15"/>
    <x v="3319"/>
    <n v="25"/>
    <m/>
    <m/>
    <x v="3"/>
    <m/>
  </r>
  <r>
    <x v="439"/>
    <x v="15"/>
    <x v="3320"/>
    <n v="45"/>
    <m/>
    <m/>
    <x v="3"/>
    <m/>
  </r>
  <r>
    <x v="439"/>
    <x v="15"/>
    <x v="3321"/>
    <m/>
    <m/>
    <m/>
    <x v="3"/>
    <m/>
  </r>
  <r>
    <x v="439"/>
    <x v="15"/>
    <x v="1"/>
    <m/>
    <m/>
    <m/>
    <x v="3"/>
    <m/>
  </r>
  <r>
    <x v="439"/>
    <x v="15"/>
    <x v="1"/>
    <m/>
    <m/>
    <m/>
    <x v="3"/>
    <m/>
  </r>
  <r>
    <x v="440"/>
    <x v="17"/>
    <x v="3322"/>
    <n v="100"/>
    <n v="0"/>
    <n v="0"/>
    <x v="3"/>
    <n v="0"/>
  </r>
  <r>
    <x v="440"/>
    <x v="17"/>
    <x v="1"/>
    <m/>
    <m/>
    <m/>
    <x v="3"/>
    <m/>
  </r>
  <r>
    <x v="440"/>
    <x v="17"/>
    <x v="3323"/>
    <n v="14"/>
    <m/>
    <m/>
    <x v="3"/>
    <m/>
  </r>
  <r>
    <x v="440"/>
    <x v="17"/>
    <x v="1"/>
    <m/>
    <m/>
    <m/>
    <x v="3"/>
    <m/>
  </r>
  <r>
    <x v="440"/>
    <x v="17"/>
    <x v="3324"/>
    <n v="51"/>
    <m/>
    <m/>
    <x v="3"/>
    <m/>
  </r>
  <r>
    <x v="440"/>
    <x v="17"/>
    <x v="1"/>
    <m/>
    <m/>
    <m/>
    <x v="3"/>
    <m/>
  </r>
  <r>
    <x v="440"/>
    <x v="17"/>
    <x v="3325"/>
    <n v="34"/>
    <m/>
    <m/>
    <x v="3"/>
    <m/>
  </r>
  <r>
    <x v="440"/>
    <x v="17"/>
    <x v="1"/>
    <m/>
    <m/>
    <m/>
    <x v="3"/>
    <m/>
  </r>
  <r>
    <x v="440"/>
    <x v="17"/>
    <x v="3326"/>
    <n v="23"/>
    <m/>
    <m/>
    <x v="3"/>
    <m/>
  </r>
  <r>
    <x v="440"/>
    <x v="17"/>
    <x v="1"/>
    <m/>
    <m/>
    <m/>
    <x v="3"/>
    <m/>
  </r>
  <r>
    <x v="440"/>
    <x v="17"/>
    <x v="3327"/>
    <n v="25"/>
    <m/>
    <m/>
    <x v="3"/>
    <m/>
  </r>
  <r>
    <x v="440"/>
    <x v="17"/>
    <x v="1"/>
    <m/>
    <m/>
    <m/>
    <x v="3"/>
    <m/>
  </r>
  <r>
    <x v="440"/>
    <x v="17"/>
    <x v="3328"/>
    <n v="396"/>
    <m/>
    <m/>
    <x v="3"/>
    <m/>
  </r>
  <r>
    <x v="440"/>
    <x v="17"/>
    <x v="1"/>
    <m/>
    <m/>
    <m/>
    <x v="3"/>
    <m/>
  </r>
  <r>
    <x v="440"/>
    <x v="17"/>
    <x v="3329"/>
    <n v="2"/>
    <m/>
    <m/>
    <x v="3"/>
    <m/>
  </r>
  <r>
    <x v="440"/>
    <x v="17"/>
    <x v="1"/>
    <m/>
    <m/>
    <m/>
    <x v="3"/>
    <m/>
  </r>
  <r>
    <x v="440"/>
    <x v="17"/>
    <x v="3330"/>
    <m/>
    <m/>
    <m/>
    <x v="3"/>
    <m/>
  </r>
  <r>
    <x v="440"/>
    <x v="17"/>
    <x v="1"/>
    <m/>
    <m/>
    <m/>
    <x v="3"/>
    <m/>
  </r>
  <r>
    <x v="440"/>
    <x v="17"/>
    <x v="3331"/>
    <m/>
    <m/>
    <m/>
    <x v="3"/>
    <m/>
  </r>
  <r>
    <x v="440"/>
    <x v="17"/>
    <x v="1"/>
    <m/>
    <m/>
    <m/>
    <x v="3"/>
    <m/>
  </r>
  <r>
    <x v="440"/>
    <x v="17"/>
    <x v="3332"/>
    <m/>
    <m/>
    <m/>
    <x v="3"/>
    <m/>
  </r>
  <r>
    <x v="440"/>
    <x v="17"/>
    <x v="1"/>
    <m/>
    <m/>
    <m/>
    <x v="3"/>
    <m/>
  </r>
  <r>
    <x v="440"/>
    <x v="17"/>
    <x v="1"/>
    <m/>
    <m/>
    <m/>
    <x v="3"/>
    <m/>
  </r>
  <r>
    <x v="441"/>
    <x v="4"/>
    <x v="3333"/>
    <n v="197"/>
    <n v="1"/>
    <n v="2"/>
    <x v="3"/>
    <n v="687"/>
  </r>
  <r>
    <x v="441"/>
    <x v="4"/>
    <x v="1"/>
    <m/>
    <m/>
    <m/>
    <x v="3"/>
    <m/>
  </r>
  <r>
    <x v="441"/>
    <x v="4"/>
    <x v="3334"/>
    <n v="62"/>
    <m/>
    <m/>
    <x v="3"/>
    <m/>
  </r>
  <r>
    <x v="441"/>
    <x v="4"/>
    <x v="1"/>
    <m/>
    <m/>
    <m/>
    <x v="3"/>
    <m/>
  </r>
  <r>
    <x v="441"/>
    <x v="4"/>
    <x v="3335"/>
    <n v="62"/>
    <m/>
    <m/>
    <x v="3"/>
    <m/>
  </r>
  <r>
    <x v="441"/>
    <x v="4"/>
    <x v="1"/>
    <m/>
    <m/>
    <m/>
    <x v="3"/>
    <m/>
  </r>
  <r>
    <x v="441"/>
    <x v="4"/>
    <x v="3336"/>
    <n v="31"/>
    <m/>
    <m/>
    <x v="3"/>
    <m/>
  </r>
  <r>
    <x v="441"/>
    <x v="4"/>
    <x v="1"/>
    <m/>
    <m/>
    <m/>
    <x v="3"/>
    <m/>
  </r>
  <r>
    <x v="441"/>
    <x v="4"/>
    <x v="3337"/>
    <n v="32"/>
    <m/>
    <m/>
    <x v="3"/>
    <m/>
  </r>
  <r>
    <x v="441"/>
    <x v="4"/>
    <x v="1"/>
    <m/>
    <m/>
    <m/>
    <x v="3"/>
    <m/>
  </r>
  <r>
    <x v="441"/>
    <x v="4"/>
    <x v="3338"/>
    <n v="951"/>
    <m/>
    <m/>
    <x v="3"/>
    <m/>
  </r>
  <r>
    <x v="441"/>
    <x v="4"/>
    <x v="1"/>
    <m/>
    <m/>
    <m/>
    <x v="3"/>
    <m/>
  </r>
  <r>
    <x v="441"/>
    <x v="4"/>
    <x v="3339"/>
    <n v="11"/>
    <m/>
    <m/>
    <x v="3"/>
    <m/>
  </r>
  <r>
    <x v="441"/>
    <x v="4"/>
    <x v="1"/>
    <m/>
    <m/>
    <m/>
    <x v="3"/>
    <m/>
  </r>
  <r>
    <x v="441"/>
    <x v="4"/>
    <x v="3340"/>
    <m/>
    <m/>
    <m/>
    <x v="3"/>
    <m/>
  </r>
  <r>
    <x v="441"/>
    <x v="4"/>
    <x v="1"/>
    <m/>
    <m/>
    <m/>
    <x v="3"/>
    <m/>
  </r>
  <r>
    <x v="441"/>
    <x v="4"/>
    <x v="3341"/>
    <m/>
    <m/>
    <m/>
    <x v="3"/>
    <m/>
  </r>
  <r>
    <x v="441"/>
    <x v="4"/>
    <x v="1"/>
    <m/>
    <m/>
    <m/>
    <x v="3"/>
    <m/>
  </r>
  <r>
    <x v="441"/>
    <x v="4"/>
    <x v="3342"/>
    <n v="28"/>
    <m/>
    <m/>
    <x v="3"/>
    <m/>
  </r>
  <r>
    <x v="441"/>
    <x v="4"/>
    <x v="1"/>
    <m/>
    <m/>
    <m/>
    <x v="3"/>
    <m/>
  </r>
  <r>
    <x v="441"/>
    <x v="4"/>
    <x v="3343"/>
    <m/>
    <m/>
    <m/>
    <x v="3"/>
    <m/>
  </r>
  <r>
    <x v="442"/>
    <x v="13"/>
    <x v="3344"/>
    <n v="219"/>
    <n v="9"/>
    <n v="5"/>
    <x v="3"/>
    <n v="162.19999999999999"/>
  </r>
  <r>
    <x v="442"/>
    <x v="13"/>
    <x v="1"/>
    <m/>
    <m/>
    <m/>
    <x v="3"/>
    <m/>
  </r>
  <r>
    <x v="442"/>
    <x v="13"/>
    <x v="3345"/>
    <m/>
    <m/>
    <m/>
    <x v="3"/>
    <m/>
  </r>
  <r>
    <x v="442"/>
    <x v="13"/>
    <x v="1"/>
    <m/>
    <m/>
    <m/>
    <x v="3"/>
    <m/>
  </r>
  <r>
    <x v="442"/>
    <x v="13"/>
    <x v="3346"/>
    <m/>
    <m/>
    <m/>
    <x v="3"/>
    <m/>
  </r>
  <r>
    <x v="442"/>
    <x v="13"/>
    <x v="1"/>
    <m/>
    <m/>
    <m/>
    <x v="3"/>
    <m/>
  </r>
  <r>
    <x v="442"/>
    <x v="13"/>
    <x v="3347"/>
    <n v="409"/>
    <m/>
    <m/>
    <x v="3"/>
    <m/>
  </r>
  <r>
    <x v="442"/>
    <x v="13"/>
    <x v="1"/>
    <m/>
    <m/>
    <m/>
    <x v="3"/>
    <m/>
  </r>
  <r>
    <x v="442"/>
    <x v="13"/>
    <x v="3348"/>
    <m/>
    <m/>
    <m/>
    <x v="3"/>
    <m/>
  </r>
  <r>
    <x v="442"/>
    <x v="13"/>
    <x v="1"/>
    <m/>
    <m/>
    <m/>
    <x v="3"/>
    <m/>
  </r>
  <r>
    <x v="442"/>
    <x v="13"/>
    <x v="3349"/>
    <n v="31"/>
    <m/>
    <m/>
    <x v="3"/>
    <m/>
  </r>
  <r>
    <x v="442"/>
    <x v="13"/>
    <x v="1"/>
    <m/>
    <m/>
    <m/>
    <x v="3"/>
    <m/>
  </r>
  <r>
    <x v="442"/>
    <x v="13"/>
    <x v="3350"/>
    <m/>
    <m/>
    <m/>
    <x v="3"/>
    <m/>
  </r>
  <r>
    <x v="442"/>
    <x v="13"/>
    <x v="1"/>
    <m/>
    <m/>
    <m/>
    <x v="3"/>
    <m/>
  </r>
  <r>
    <x v="442"/>
    <x v="13"/>
    <x v="3351"/>
    <m/>
    <m/>
    <m/>
    <x v="3"/>
    <m/>
  </r>
  <r>
    <x v="442"/>
    <x v="13"/>
    <x v="1"/>
    <m/>
    <m/>
    <m/>
    <x v="3"/>
    <m/>
  </r>
  <r>
    <x v="442"/>
    <x v="13"/>
    <x v="3352"/>
    <n v="152"/>
    <m/>
    <m/>
    <x v="3"/>
    <m/>
  </r>
  <r>
    <x v="442"/>
    <x v="13"/>
    <x v="1"/>
    <m/>
    <m/>
    <m/>
    <x v="3"/>
    <m/>
  </r>
  <r>
    <x v="442"/>
    <x v="13"/>
    <x v="3353"/>
    <m/>
    <m/>
    <m/>
    <x v="3"/>
    <m/>
  </r>
  <r>
    <x v="442"/>
    <x v="13"/>
    <x v="1"/>
    <m/>
    <m/>
    <m/>
    <x v="3"/>
    <m/>
  </r>
  <r>
    <x v="442"/>
    <x v="13"/>
    <x v="3354"/>
    <m/>
    <m/>
    <m/>
    <x v="3"/>
    <m/>
  </r>
  <r>
    <x v="442"/>
    <x v="13"/>
    <x v="1"/>
    <m/>
    <m/>
    <m/>
    <x v="3"/>
    <m/>
  </r>
  <r>
    <x v="442"/>
    <x v="13"/>
    <x v="1"/>
    <m/>
    <m/>
    <m/>
    <x v="3"/>
    <m/>
  </r>
  <r>
    <x v="443"/>
    <x v="2"/>
    <x v="3355"/>
    <n v="1558"/>
    <n v="1"/>
    <n v="1"/>
    <x v="3"/>
    <n v="5114"/>
  </r>
  <r>
    <x v="443"/>
    <x v="2"/>
    <x v="3356"/>
    <m/>
    <m/>
    <m/>
    <x v="3"/>
    <m/>
  </r>
  <r>
    <x v="443"/>
    <x v="2"/>
    <x v="1"/>
    <m/>
    <m/>
    <m/>
    <x v="3"/>
    <m/>
  </r>
  <r>
    <x v="443"/>
    <x v="2"/>
    <x v="3357"/>
    <m/>
    <m/>
    <m/>
    <x v="3"/>
    <m/>
  </r>
  <r>
    <x v="443"/>
    <x v="2"/>
    <x v="3358"/>
    <n v="248"/>
    <m/>
    <m/>
    <x v="3"/>
    <m/>
  </r>
  <r>
    <x v="443"/>
    <x v="2"/>
    <x v="3359"/>
    <m/>
    <m/>
    <m/>
    <x v="3"/>
    <m/>
  </r>
  <r>
    <x v="443"/>
    <x v="2"/>
    <x v="3360"/>
    <n v="60"/>
    <m/>
    <m/>
    <x v="3"/>
    <m/>
  </r>
  <r>
    <x v="443"/>
    <x v="2"/>
    <x v="3361"/>
    <n v="3041"/>
    <m/>
    <m/>
    <x v="3"/>
    <m/>
  </r>
  <r>
    <x v="443"/>
    <x v="2"/>
    <x v="3362"/>
    <m/>
    <m/>
    <m/>
    <x v="3"/>
    <m/>
  </r>
  <r>
    <x v="443"/>
    <x v="2"/>
    <x v="3363"/>
    <n v="167"/>
    <m/>
    <m/>
    <x v="3"/>
    <m/>
  </r>
  <r>
    <x v="443"/>
    <x v="2"/>
    <x v="3364"/>
    <m/>
    <m/>
    <m/>
    <x v="3"/>
    <m/>
  </r>
  <r>
    <x v="443"/>
    <x v="2"/>
    <x v="3365"/>
    <n v="40"/>
    <m/>
    <m/>
    <x v="3"/>
    <m/>
  </r>
  <r>
    <x v="444"/>
    <x v="1"/>
    <x v="3366"/>
    <n v="903"/>
    <n v="1"/>
    <n v="7"/>
    <x v="3"/>
    <n v="272.42857142857144"/>
  </r>
  <r>
    <x v="444"/>
    <x v="1"/>
    <x v="3367"/>
    <m/>
    <m/>
    <m/>
    <x v="3"/>
    <m/>
  </r>
  <r>
    <x v="444"/>
    <x v="1"/>
    <x v="3368"/>
    <m/>
    <m/>
    <m/>
    <x v="3"/>
    <m/>
  </r>
  <r>
    <x v="444"/>
    <x v="1"/>
    <x v="3369"/>
    <n v="432"/>
    <m/>
    <m/>
    <x v="3"/>
    <m/>
  </r>
  <r>
    <x v="444"/>
    <x v="1"/>
    <x v="1"/>
    <m/>
    <m/>
    <m/>
    <x v="3"/>
    <m/>
  </r>
  <r>
    <x v="444"/>
    <x v="1"/>
    <x v="3370"/>
    <n v="96"/>
    <m/>
    <m/>
    <x v="3"/>
    <m/>
  </r>
  <r>
    <x v="444"/>
    <x v="1"/>
    <x v="1"/>
    <m/>
    <m/>
    <m/>
    <x v="3"/>
    <m/>
  </r>
  <r>
    <x v="444"/>
    <x v="1"/>
    <x v="3371"/>
    <n v="154"/>
    <m/>
    <m/>
    <x v="3"/>
    <m/>
  </r>
  <r>
    <x v="444"/>
    <x v="1"/>
    <x v="1"/>
    <m/>
    <m/>
    <m/>
    <x v="3"/>
    <m/>
  </r>
  <r>
    <x v="444"/>
    <x v="1"/>
    <x v="3372"/>
    <m/>
    <m/>
    <m/>
    <x v="3"/>
    <m/>
  </r>
  <r>
    <x v="444"/>
    <x v="1"/>
    <x v="1"/>
    <m/>
    <m/>
    <m/>
    <x v="3"/>
    <m/>
  </r>
  <r>
    <x v="444"/>
    <x v="1"/>
    <x v="3373"/>
    <n v="137"/>
    <m/>
    <m/>
    <x v="3"/>
    <m/>
  </r>
  <r>
    <x v="444"/>
    <x v="1"/>
    <x v="1"/>
    <m/>
    <m/>
    <m/>
    <x v="3"/>
    <m/>
  </r>
  <r>
    <x v="444"/>
    <x v="1"/>
    <x v="3374"/>
    <n v="117"/>
    <m/>
    <m/>
    <x v="3"/>
    <m/>
  </r>
  <r>
    <x v="444"/>
    <x v="1"/>
    <x v="3375"/>
    <n v="34"/>
    <m/>
    <m/>
    <x v="3"/>
    <m/>
  </r>
  <r>
    <x v="444"/>
    <x v="1"/>
    <x v="3376"/>
    <n v="34"/>
    <m/>
    <m/>
    <x v="3"/>
    <m/>
  </r>
  <r>
    <x v="444"/>
    <x v="1"/>
    <x v="1"/>
    <m/>
    <m/>
    <m/>
    <x v="3"/>
    <m/>
  </r>
  <r>
    <x v="445"/>
    <x v="17"/>
    <x v="3377"/>
    <n v="148"/>
    <n v="4"/>
    <n v="4"/>
    <x v="3"/>
    <n v="136.75"/>
  </r>
  <r>
    <x v="445"/>
    <x v="17"/>
    <x v="1"/>
    <m/>
    <m/>
    <m/>
    <x v="3"/>
    <m/>
  </r>
  <r>
    <x v="445"/>
    <x v="17"/>
    <x v="3378"/>
    <n v="14"/>
    <m/>
    <m/>
    <x v="3"/>
    <m/>
  </r>
  <r>
    <x v="445"/>
    <x v="17"/>
    <x v="1"/>
    <m/>
    <m/>
    <m/>
    <x v="3"/>
    <m/>
  </r>
  <r>
    <x v="445"/>
    <x v="17"/>
    <x v="3379"/>
    <n v="88"/>
    <m/>
    <m/>
    <x v="3"/>
    <m/>
  </r>
  <r>
    <x v="445"/>
    <x v="17"/>
    <x v="1"/>
    <m/>
    <m/>
    <m/>
    <x v="3"/>
    <m/>
  </r>
  <r>
    <x v="445"/>
    <x v="17"/>
    <x v="3380"/>
    <n v="26"/>
    <m/>
    <m/>
    <x v="3"/>
    <m/>
  </r>
  <r>
    <x v="445"/>
    <x v="17"/>
    <x v="1"/>
    <m/>
    <m/>
    <m/>
    <x v="3"/>
    <m/>
  </r>
  <r>
    <x v="445"/>
    <x v="17"/>
    <x v="3381"/>
    <n v="22"/>
    <m/>
    <m/>
    <x v="3"/>
    <m/>
  </r>
  <r>
    <x v="445"/>
    <x v="17"/>
    <x v="1"/>
    <m/>
    <m/>
    <m/>
    <x v="3"/>
    <m/>
  </r>
  <r>
    <x v="445"/>
    <x v="17"/>
    <x v="3382"/>
    <n v="10"/>
    <m/>
    <m/>
    <x v="3"/>
    <m/>
  </r>
  <r>
    <x v="445"/>
    <x v="17"/>
    <x v="1"/>
    <m/>
    <m/>
    <m/>
    <x v="3"/>
    <m/>
  </r>
  <r>
    <x v="445"/>
    <x v="17"/>
    <x v="3383"/>
    <n v="234"/>
    <m/>
    <m/>
    <x v="3"/>
    <m/>
  </r>
  <r>
    <x v="445"/>
    <x v="17"/>
    <x v="1"/>
    <m/>
    <m/>
    <m/>
    <x v="3"/>
    <m/>
  </r>
  <r>
    <x v="445"/>
    <x v="17"/>
    <x v="3384"/>
    <n v="5"/>
    <m/>
    <m/>
    <x v="3"/>
    <m/>
  </r>
  <r>
    <x v="445"/>
    <x v="17"/>
    <x v="1"/>
    <m/>
    <m/>
    <m/>
    <x v="3"/>
    <m/>
  </r>
  <r>
    <x v="445"/>
    <x v="17"/>
    <x v="3385"/>
    <m/>
    <m/>
    <m/>
    <x v="3"/>
    <m/>
  </r>
  <r>
    <x v="445"/>
    <x v="17"/>
    <x v="1"/>
    <m/>
    <m/>
    <m/>
    <x v="3"/>
    <m/>
  </r>
  <r>
    <x v="445"/>
    <x v="17"/>
    <x v="3386"/>
    <m/>
    <m/>
    <m/>
    <x v="3"/>
    <m/>
  </r>
  <r>
    <x v="445"/>
    <x v="17"/>
    <x v="1"/>
    <m/>
    <m/>
    <m/>
    <x v="3"/>
    <m/>
  </r>
  <r>
    <x v="445"/>
    <x v="17"/>
    <x v="3387"/>
    <m/>
    <m/>
    <m/>
    <x v="3"/>
    <m/>
  </r>
  <r>
    <x v="446"/>
    <x v="4"/>
    <x v="3388"/>
    <n v="69"/>
    <n v="0"/>
    <n v="0"/>
    <x v="3"/>
    <n v="0"/>
  </r>
  <r>
    <x v="446"/>
    <x v="4"/>
    <x v="1"/>
    <m/>
    <m/>
    <m/>
    <x v="3"/>
    <m/>
  </r>
  <r>
    <x v="446"/>
    <x v="4"/>
    <x v="3389"/>
    <n v="210"/>
    <m/>
    <m/>
    <x v="3"/>
    <m/>
  </r>
  <r>
    <x v="446"/>
    <x v="4"/>
    <x v="1"/>
    <m/>
    <m/>
    <m/>
    <x v="3"/>
    <m/>
  </r>
  <r>
    <x v="446"/>
    <x v="4"/>
    <x v="3390"/>
    <n v="17"/>
    <m/>
    <m/>
    <x v="3"/>
    <m/>
  </r>
  <r>
    <x v="446"/>
    <x v="4"/>
    <x v="1"/>
    <m/>
    <m/>
    <m/>
    <x v="3"/>
    <m/>
  </r>
  <r>
    <x v="446"/>
    <x v="4"/>
    <x v="3391"/>
    <n v="43"/>
    <m/>
    <m/>
    <x v="3"/>
    <m/>
  </r>
  <r>
    <x v="446"/>
    <x v="4"/>
    <x v="1"/>
    <m/>
    <m/>
    <m/>
    <x v="3"/>
    <m/>
  </r>
  <r>
    <x v="446"/>
    <x v="4"/>
    <x v="3392"/>
    <n v="31"/>
    <m/>
    <m/>
    <x v="3"/>
    <m/>
  </r>
  <r>
    <x v="446"/>
    <x v="4"/>
    <x v="1"/>
    <m/>
    <m/>
    <m/>
    <x v="3"/>
    <m/>
  </r>
  <r>
    <x v="446"/>
    <x v="4"/>
    <x v="3393"/>
    <n v="14"/>
    <m/>
    <m/>
    <x v="3"/>
    <m/>
  </r>
  <r>
    <x v="446"/>
    <x v="4"/>
    <x v="1"/>
    <m/>
    <m/>
    <m/>
    <x v="3"/>
    <m/>
  </r>
  <r>
    <x v="446"/>
    <x v="4"/>
    <x v="3394"/>
    <n v="6"/>
    <m/>
    <m/>
    <x v="3"/>
    <m/>
  </r>
  <r>
    <x v="446"/>
    <x v="4"/>
    <x v="1"/>
    <m/>
    <m/>
    <m/>
    <x v="3"/>
    <m/>
  </r>
  <r>
    <x v="446"/>
    <x v="4"/>
    <x v="3395"/>
    <m/>
    <m/>
    <m/>
    <x v="3"/>
    <m/>
  </r>
  <r>
    <x v="446"/>
    <x v="4"/>
    <x v="1"/>
    <m/>
    <m/>
    <m/>
    <x v="3"/>
    <m/>
  </r>
  <r>
    <x v="446"/>
    <x v="4"/>
    <x v="3396"/>
    <m/>
    <m/>
    <m/>
    <x v="3"/>
    <m/>
  </r>
  <r>
    <x v="446"/>
    <x v="4"/>
    <x v="1"/>
    <m/>
    <m/>
    <m/>
    <x v="3"/>
    <m/>
  </r>
  <r>
    <x v="446"/>
    <x v="4"/>
    <x v="3397"/>
    <n v="24"/>
    <m/>
    <m/>
    <x v="3"/>
    <m/>
  </r>
  <r>
    <x v="446"/>
    <x v="4"/>
    <x v="1"/>
    <m/>
    <m/>
    <m/>
    <x v="3"/>
    <m/>
  </r>
  <r>
    <x v="446"/>
    <x v="4"/>
    <x v="3398"/>
    <m/>
    <m/>
    <m/>
    <x v="3"/>
    <m/>
  </r>
  <r>
    <x v="447"/>
    <x v="9"/>
    <x v="3399"/>
    <n v="220"/>
    <n v="0"/>
    <n v="0"/>
    <x v="3"/>
    <n v="0"/>
  </r>
  <r>
    <x v="447"/>
    <x v="9"/>
    <x v="3400"/>
    <n v="523"/>
    <m/>
    <m/>
    <x v="3"/>
    <m/>
  </r>
  <r>
    <x v="447"/>
    <x v="9"/>
    <x v="3401"/>
    <m/>
    <m/>
    <m/>
    <x v="3"/>
    <m/>
  </r>
  <r>
    <x v="447"/>
    <x v="9"/>
    <x v="3402"/>
    <m/>
    <m/>
    <m/>
    <x v="3"/>
    <m/>
  </r>
  <r>
    <x v="447"/>
    <x v="9"/>
    <x v="3403"/>
    <m/>
    <m/>
    <m/>
    <x v="3"/>
    <m/>
  </r>
  <r>
    <x v="447"/>
    <x v="9"/>
    <x v="3404"/>
    <n v="145"/>
    <m/>
    <m/>
    <x v="3"/>
    <m/>
  </r>
  <r>
    <x v="447"/>
    <x v="9"/>
    <x v="3405"/>
    <n v="60"/>
    <m/>
    <m/>
    <x v="3"/>
    <m/>
  </r>
  <r>
    <x v="447"/>
    <x v="9"/>
    <x v="3406"/>
    <n v="79"/>
    <m/>
    <m/>
    <x v="3"/>
    <m/>
  </r>
  <r>
    <x v="447"/>
    <x v="9"/>
    <x v="3407"/>
    <n v="38"/>
    <m/>
    <m/>
    <x v="3"/>
    <m/>
  </r>
  <r>
    <x v="447"/>
    <x v="9"/>
    <x v="3408"/>
    <n v="9"/>
    <m/>
    <m/>
    <x v="3"/>
    <m/>
  </r>
  <r>
    <x v="447"/>
    <x v="9"/>
    <x v="1"/>
    <m/>
    <m/>
    <m/>
    <x v="3"/>
    <m/>
  </r>
  <r>
    <x v="448"/>
    <x v="0"/>
    <x v="3409"/>
    <n v="268"/>
    <n v="6"/>
    <n v="10"/>
    <x v="3"/>
    <n v="217.7"/>
  </r>
  <r>
    <x v="448"/>
    <x v="0"/>
    <x v="3410"/>
    <n v="247"/>
    <m/>
    <m/>
    <x v="3"/>
    <m/>
  </r>
  <r>
    <x v="448"/>
    <x v="0"/>
    <x v="3411"/>
    <n v="72"/>
    <m/>
    <m/>
    <x v="3"/>
    <m/>
  </r>
  <r>
    <x v="448"/>
    <x v="0"/>
    <x v="3412"/>
    <n v="240"/>
    <m/>
    <m/>
    <x v="3"/>
    <m/>
  </r>
  <r>
    <x v="448"/>
    <x v="0"/>
    <x v="3413"/>
    <n v="154"/>
    <m/>
    <m/>
    <x v="3"/>
    <m/>
  </r>
  <r>
    <x v="448"/>
    <x v="0"/>
    <x v="3414"/>
    <n v="1102"/>
    <m/>
    <m/>
    <x v="3"/>
    <m/>
  </r>
  <r>
    <x v="448"/>
    <x v="0"/>
    <x v="3415"/>
    <n v="58"/>
    <m/>
    <m/>
    <x v="3"/>
    <m/>
  </r>
  <r>
    <x v="448"/>
    <x v="0"/>
    <x v="3416"/>
    <n v="36"/>
    <m/>
    <m/>
    <x v="3"/>
    <m/>
  </r>
  <r>
    <x v="449"/>
    <x v="15"/>
    <x v="3417"/>
    <n v="685"/>
    <n v="1"/>
    <n v="4"/>
    <x v="3"/>
    <n v="625"/>
  </r>
  <r>
    <x v="449"/>
    <x v="15"/>
    <x v="3418"/>
    <n v="302"/>
    <m/>
    <m/>
    <x v="3"/>
    <m/>
  </r>
  <r>
    <x v="449"/>
    <x v="15"/>
    <x v="3419"/>
    <n v="71"/>
    <m/>
    <m/>
    <x v="3"/>
    <m/>
  </r>
  <r>
    <x v="449"/>
    <x v="15"/>
    <x v="3420"/>
    <n v="76"/>
    <m/>
    <m/>
    <x v="3"/>
    <m/>
  </r>
  <r>
    <x v="449"/>
    <x v="15"/>
    <x v="3421"/>
    <m/>
    <m/>
    <m/>
    <x v="3"/>
    <m/>
  </r>
  <r>
    <x v="449"/>
    <x v="15"/>
    <x v="3422"/>
    <n v="1324"/>
    <m/>
    <m/>
    <x v="3"/>
    <m/>
  </r>
  <r>
    <x v="449"/>
    <x v="15"/>
    <x v="3423"/>
    <m/>
    <m/>
    <m/>
    <x v="3"/>
    <m/>
  </r>
  <r>
    <x v="449"/>
    <x v="15"/>
    <x v="3424"/>
    <m/>
    <m/>
    <m/>
    <x v="3"/>
    <m/>
  </r>
  <r>
    <x v="449"/>
    <x v="15"/>
    <x v="3425"/>
    <n v="8"/>
    <m/>
    <m/>
    <x v="3"/>
    <m/>
  </r>
  <r>
    <x v="449"/>
    <x v="15"/>
    <x v="3426"/>
    <n v="34"/>
    <m/>
    <m/>
    <x v="3"/>
    <m/>
  </r>
  <r>
    <x v="450"/>
    <x v="1"/>
    <x v="3427"/>
    <n v="313"/>
    <n v="0"/>
    <n v="0"/>
    <x v="3"/>
    <n v="0"/>
  </r>
  <r>
    <x v="450"/>
    <x v="1"/>
    <x v="3428"/>
    <n v="624"/>
    <m/>
    <m/>
    <x v="3"/>
    <m/>
  </r>
  <r>
    <x v="450"/>
    <x v="1"/>
    <x v="3429"/>
    <m/>
    <m/>
    <m/>
    <x v="3"/>
    <m/>
  </r>
  <r>
    <x v="450"/>
    <x v="1"/>
    <x v="3430"/>
    <n v="138"/>
    <m/>
    <m/>
    <x v="3"/>
    <m/>
  </r>
  <r>
    <x v="450"/>
    <x v="1"/>
    <x v="3431"/>
    <n v="54"/>
    <m/>
    <m/>
    <x v="3"/>
    <m/>
  </r>
  <r>
    <x v="450"/>
    <x v="1"/>
    <x v="3432"/>
    <n v="23"/>
    <m/>
    <m/>
    <x v="3"/>
    <m/>
  </r>
  <r>
    <x v="450"/>
    <x v="1"/>
    <x v="3433"/>
    <n v="22"/>
    <m/>
    <m/>
    <x v="3"/>
    <m/>
  </r>
  <r>
    <x v="450"/>
    <x v="1"/>
    <x v="3434"/>
    <n v="6"/>
    <m/>
    <m/>
    <x v="3"/>
    <m/>
  </r>
  <r>
    <x v="450"/>
    <x v="1"/>
    <x v="1"/>
    <m/>
    <m/>
    <m/>
    <x v="3"/>
    <m/>
  </r>
  <r>
    <x v="450"/>
    <x v="1"/>
    <x v="3435"/>
    <m/>
    <m/>
    <m/>
    <x v="3"/>
    <m/>
  </r>
  <r>
    <x v="450"/>
    <x v="1"/>
    <x v="1"/>
    <m/>
    <m/>
    <m/>
    <x v="3"/>
    <m/>
  </r>
  <r>
    <x v="450"/>
    <x v="1"/>
    <x v="3436"/>
    <m/>
    <m/>
    <m/>
    <x v="3"/>
    <m/>
  </r>
  <r>
    <x v="451"/>
    <x v="9"/>
    <x v="3437"/>
    <n v="865"/>
    <n v="5"/>
    <n v="11"/>
    <x v="3"/>
    <n v="125.54545454545455"/>
  </r>
  <r>
    <x v="451"/>
    <x v="9"/>
    <x v="1"/>
    <m/>
    <m/>
    <m/>
    <x v="3"/>
    <m/>
  </r>
  <r>
    <x v="451"/>
    <x v="9"/>
    <x v="3438"/>
    <n v="238"/>
    <m/>
    <m/>
    <x v="3"/>
    <m/>
  </r>
  <r>
    <x v="451"/>
    <x v="9"/>
    <x v="1"/>
    <m/>
    <m/>
    <m/>
    <x v="3"/>
    <m/>
  </r>
  <r>
    <x v="451"/>
    <x v="9"/>
    <x v="1"/>
    <m/>
    <m/>
    <m/>
    <x v="3"/>
    <m/>
  </r>
  <r>
    <x v="451"/>
    <x v="9"/>
    <x v="1"/>
    <m/>
    <m/>
    <m/>
    <x v="3"/>
    <m/>
  </r>
  <r>
    <x v="451"/>
    <x v="9"/>
    <x v="3439"/>
    <n v="52"/>
    <m/>
    <m/>
    <x v="3"/>
    <m/>
  </r>
  <r>
    <x v="451"/>
    <x v="9"/>
    <x v="1"/>
    <m/>
    <m/>
    <m/>
    <x v="3"/>
    <m/>
  </r>
  <r>
    <x v="451"/>
    <x v="9"/>
    <x v="3440"/>
    <n v="22"/>
    <m/>
    <m/>
    <x v="3"/>
    <m/>
  </r>
  <r>
    <x v="451"/>
    <x v="9"/>
    <x v="1"/>
    <m/>
    <m/>
    <m/>
    <x v="3"/>
    <m/>
  </r>
  <r>
    <x v="451"/>
    <x v="9"/>
    <x v="3441"/>
    <m/>
    <m/>
    <m/>
    <x v="3"/>
    <m/>
  </r>
  <r>
    <x v="451"/>
    <x v="9"/>
    <x v="1"/>
    <m/>
    <m/>
    <m/>
    <x v="3"/>
    <m/>
  </r>
  <r>
    <x v="451"/>
    <x v="9"/>
    <x v="3442"/>
    <m/>
    <m/>
    <m/>
    <x v="3"/>
    <m/>
  </r>
  <r>
    <x v="451"/>
    <x v="9"/>
    <x v="1"/>
    <m/>
    <m/>
    <m/>
    <x v="3"/>
    <m/>
  </r>
  <r>
    <x v="451"/>
    <x v="9"/>
    <x v="3443"/>
    <n v="27"/>
    <m/>
    <m/>
    <x v="3"/>
    <m/>
  </r>
  <r>
    <x v="451"/>
    <x v="9"/>
    <x v="1"/>
    <m/>
    <m/>
    <m/>
    <x v="3"/>
    <m/>
  </r>
  <r>
    <x v="451"/>
    <x v="9"/>
    <x v="3444"/>
    <n v="87"/>
    <m/>
    <m/>
    <x v="3"/>
    <m/>
  </r>
  <r>
    <x v="451"/>
    <x v="9"/>
    <x v="1"/>
    <m/>
    <m/>
    <m/>
    <x v="3"/>
    <m/>
  </r>
  <r>
    <x v="451"/>
    <x v="9"/>
    <x v="3445"/>
    <n v="21"/>
    <m/>
    <m/>
    <x v="3"/>
    <m/>
  </r>
  <r>
    <x v="451"/>
    <x v="9"/>
    <x v="1"/>
    <m/>
    <m/>
    <m/>
    <x v="3"/>
    <m/>
  </r>
  <r>
    <x v="451"/>
    <x v="9"/>
    <x v="3446"/>
    <n v="69"/>
    <m/>
    <m/>
    <x v="3"/>
    <m/>
  </r>
  <r>
    <x v="451"/>
    <x v="9"/>
    <x v="1"/>
    <m/>
    <m/>
    <m/>
    <x v="3"/>
    <m/>
  </r>
  <r>
    <x v="451"/>
    <x v="9"/>
    <x v="1"/>
    <m/>
    <m/>
    <m/>
    <x v="3"/>
    <m/>
  </r>
  <r>
    <x v="452"/>
    <x v="5"/>
    <x v="3447"/>
    <n v="287"/>
    <n v="4"/>
    <n v="8"/>
    <x v="3"/>
    <n v="148.5"/>
  </r>
  <r>
    <x v="452"/>
    <x v="5"/>
    <x v="1"/>
    <m/>
    <m/>
    <m/>
    <x v="3"/>
    <m/>
  </r>
  <r>
    <x v="452"/>
    <x v="5"/>
    <x v="3448"/>
    <n v="18"/>
    <m/>
    <m/>
    <x v="3"/>
    <m/>
  </r>
  <r>
    <x v="452"/>
    <x v="5"/>
    <x v="1"/>
    <m/>
    <m/>
    <m/>
    <x v="3"/>
    <m/>
  </r>
  <r>
    <x v="452"/>
    <x v="5"/>
    <x v="3449"/>
    <n v="218"/>
    <m/>
    <m/>
    <x v="3"/>
    <m/>
  </r>
  <r>
    <x v="452"/>
    <x v="5"/>
    <x v="1"/>
    <m/>
    <m/>
    <m/>
    <x v="3"/>
    <m/>
  </r>
  <r>
    <x v="452"/>
    <x v="5"/>
    <x v="3450"/>
    <n v="38"/>
    <m/>
    <m/>
    <x v="3"/>
    <m/>
  </r>
  <r>
    <x v="452"/>
    <x v="5"/>
    <x v="1"/>
    <m/>
    <m/>
    <m/>
    <x v="3"/>
    <m/>
  </r>
  <r>
    <x v="452"/>
    <x v="5"/>
    <x v="3451"/>
    <n v="33"/>
    <m/>
    <m/>
    <x v="3"/>
    <m/>
  </r>
  <r>
    <x v="452"/>
    <x v="5"/>
    <x v="1"/>
    <m/>
    <m/>
    <m/>
    <x v="3"/>
    <m/>
  </r>
  <r>
    <x v="452"/>
    <x v="5"/>
    <x v="3452"/>
    <n v="562"/>
    <m/>
    <m/>
    <x v="3"/>
    <m/>
  </r>
  <r>
    <x v="452"/>
    <x v="5"/>
    <x v="1"/>
    <m/>
    <m/>
    <m/>
    <x v="3"/>
    <m/>
  </r>
  <r>
    <x v="452"/>
    <x v="5"/>
    <x v="3453"/>
    <n v="6"/>
    <m/>
    <m/>
    <x v="3"/>
    <m/>
  </r>
  <r>
    <x v="452"/>
    <x v="5"/>
    <x v="1"/>
    <m/>
    <m/>
    <m/>
    <x v="3"/>
    <m/>
  </r>
  <r>
    <x v="452"/>
    <x v="5"/>
    <x v="3454"/>
    <m/>
    <m/>
    <m/>
    <x v="3"/>
    <m/>
  </r>
  <r>
    <x v="452"/>
    <x v="5"/>
    <x v="1"/>
    <m/>
    <m/>
    <m/>
    <x v="3"/>
    <m/>
  </r>
  <r>
    <x v="452"/>
    <x v="5"/>
    <x v="3455"/>
    <m/>
    <m/>
    <m/>
    <x v="3"/>
    <m/>
  </r>
  <r>
    <x v="452"/>
    <x v="5"/>
    <x v="1"/>
    <m/>
    <m/>
    <m/>
    <x v="3"/>
    <m/>
  </r>
  <r>
    <x v="452"/>
    <x v="5"/>
    <x v="3456"/>
    <n v="26"/>
    <m/>
    <m/>
    <x v="3"/>
    <m/>
  </r>
  <r>
    <x v="452"/>
    <x v="5"/>
    <x v="1"/>
    <m/>
    <m/>
    <m/>
    <x v="3"/>
    <m/>
  </r>
  <r>
    <x v="452"/>
    <x v="5"/>
    <x v="3457"/>
    <m/>
    <m/>
    <m/>
    <x v="3"/>
    <m/>
  </r>
  <r>
    <x v="452"/>
    <x v="5"/>
    <x v="1"/>
    <m/>
    <m/>
    <m/>
    <x v="3"/>
    <m/>
  </r>
  <r>
    <x v="453"/>
    <x v="2"/>
    <x v="3458"/>
    <m/>
    <n v="0"/>
    <n v="0"/>
    <x v="3"/>
    <n v="0"/>
  </r>
  <r>
    <x v="453"/>
    <x v="2"/>
    <x v="1"/>
    <m/>
    <m/>
    <m/>
    <x v="3"/>
    <m/>
  </r>
  <r>
    <x v="453"/>
    <x v="2"/>
    <x v="3459"/>
    <n v="26"/>
    <m/>
    <m/>
    <x v="3"/>
    <m/>
  </r>
  <r>
    <x v="453"/>
    <x v="2"/>
    <x v="1"/>
    <m/>
    <m/>
    <m/>
    <x v="3"/>
    <m/>
  </r>
  <r>
    <x v="453"/>
    <x v="2"/>
    <x v="3460"/>
    <n v="40"/>
    <m/>
    <m/>
    <x v="3"/>
    <m/>
  </r>
  <r>
    <x v="453"/>
    <x v="2"/>
    <x v="1"/>
    <m/>
    <m/>
    <m/>
    <x v="3"/>
    <m/>
  </r>
  <r>
    <x v="453"/>
    <x v="2"/>
    <x v="3461"/>
    <n v="43"/>
    <m/>
    <m/>
    <x v="3"/>
    <m/>
  </r>
  <r>
    <x v="453"/>
    <x v="2"/>
    <x v="1"/>
    <m/>
    <m/>
    <m/>
    <x v="3"/>
    <m/>
  </r>
  <r>
    <x v="453"/>
    <x v="2"/>
    <x v="3462"/>
    <n v="32"/>
    <m/>
    <m/>
    <x v="3"/>
    <m/>
  </r>
  <r>
    <x v="453"/>
    <x v="2"/>
    <x v="1"/>
    <m/>
    <m/>
    <m/>
    <x v="3"/>
    <m/>
  </r>
  <r>
    <x v="453"/>
    <x v="2"/>
    <x v="3463"/>
    <n v="94"/>
    <m/>
    <m/>
    <x v="3"/>
    <m/>
  </r>
  <r>
    <x v="453"/>
    <x v="2"/>
    <x v="1"/>
    <m/>
    <m/>
    <m/>
    <x v="3"/>
    <m/>
  </r>
  <r>
    <x v="453"/>
    <x v="2"/>
    <x v="3464"/>
    <n v="178"/>
    <m/>
    <m/>
    <x v="3"/>
    <m/>
  </r>
  <r>
    <x v="453"/>
    <x v="2"/>
    <x v="1"/>
    <m/>
    <m/>
    <m/>
    <x v="3"/>
    <m/>
  </r>
  <r>
    <x v="453"/>
    <x v="2"/>
    <x v="3465"/>
    <n v="3"/>
    <m/>
    <m/>
    <x v="3"/>
    <m/>
  </r>
  <r>
    <x v="453"/>
    <x v="2"/>
    <x v="1"/>
    <m/>
    <m/>
    <m/>
    <x v="3"/>
    <m/>
  </r>
  <r>
    <x v="453"/>
    <x v="2"/>
    <x v="3466"/>
    <m/>
    <m/>
    <m/>
    <x v="3"/>
    <m/>
  </r>
  <r>
    <x v="453"/>
    <x v="2"/>
    <x v="1"/>
    <m/>
    <m/>
    <m/>
    <x v="3"/>
    <m/>
  </r>
  <r>
    <x v="453"/>
    <x v="2"/>
    <x v="3467"/>
    <m/>
    <m/>
    <m/>
    <x v="3"/>
    <m/>
  </r>
  <r>
    <x v="453"/>
    <x v="2"/>
    <x v="1"/>
    <m/>
    <m/>
    <m/>
    <x v="3"/>
    <m/>
  </r>
  <r>
    <x v="453"/>
    <x v="2"/>
    <x v="3468"/>
    <m/>
    <m/>
    <m/>
    <x v="3"/>
    <m/>
  </r>
  <r>
    <x v="454"/>
    <x v="6"/>
    <x v="3469"/>
    <n v="167"/>
    <n v="0"/>
    <n v="0"/>
    <x v="3"/>
    <n v="0"/>
  </r>
  <r>
    <x v="454"/>
    <x v="6"/>
    <x v="1"/>
    <m/>
    <m/>
    <m/>
    <x v="3"/>
    <m/>
  </r>
  <r>
    <x v="454"/>
    <x v="6"/>
    <x v="3470"/>
    <m/>
    <m/>
    <m/>
    <x v="3"/>
    <m/>
  </r>
  <r>
    <x v="454"/>
    <x v="6"/>
    <x v="1"/>
    <m/>
    <m/>
    <m/>
    <x v="3"/>
    <m/>
  </r>
  <r>
    <x v="454"/>
    <x v="6"/>
    <x v="3471"/>
    <n v="427"/>
    <m/>
    <m/>
    <x v="3"/>
    <m/>
  </r>
  <r>
    <x v="454"/>
    <x v="6"/>
    <x v="1"/>
    <m/>
    <m/>
    <m/>
    <x v="3"/>
    <m/>
  </r>
  <r>
    <x v="454"/>
    <x v="6"/>
    <x v="3472"/>
    <n v="25"/>
    <m/>
    <m/>
    <x v="3"/>
    <m/>
  </r>
  <r>
    <x v="454"/>
    <x v="6"/>
    <x v="1"/>
    <m/>
    <m/>
    <m/>
    <x v="3"/>
    <m/>
  </r>
  <r>
    <x v="454"/>
    <x v="6"/>
    <x v="3473"/>
    <m/>
    <m/>
    <m/>
    <x v="3"/>
    <m/>
  </r>
  <r>
    <x v="454"/>
    <x v="6"/>
    <x v="1"/>
    <m/>
    <m/>
    <m/>
    <x v="3"/>
    <m/>
  </r>
  <r>
    <x v="454"/>
    <x v="6"/>
    <x v="3474"/>
    <n v="26"/>
    <m/>
    <m/>
    <x v="3"/>
    <m/>
  </r>
  <r>
    <x v="454"/>
    <x v="6"/>
    <x v="1"/>
    <m/>
    <m/>
    <m/>
    <x v="3"/>
    <m/>
  </r>
  <r>
    <x v="454"/>
    <x v="6"/>
    <x v="3475"/>
    <m/>
    <m/>
    <m/>
    <x v="3"/>
    <m/>
  </r>
  <r>
    <x v="454"/>
    <x v="6"/>
    <x v="1"/>
    <m/>
    <m/>
    <m/>
    <x v="3"/>
    <m/>
  </r>
  <r>
    <x v="454"/>
    <x v="6"/>
    <x v="3476"/>
    <n v="22"/>
    <m/>
    <m/>
    <x v="3"/>
    <m/>
  </r>
  <r>
    <x v="454"/>
    <x v="6"/>
    <x v="1"/>
    <m/>
    <m/>
    <m/>
    <x v="3"/>
    <m/>
  </r>
  <r>
    <x v="454"/>
    <x v="6"/>
    <x v="3477"/>
    <n v="135"/>
    <m/>
    <m/>
    <x v="3"/>
    <m/>
  </r>
  <r>
    <x v="454"/>
    <x v="6"/>
    <x v="1"/>
    <m/>
    <m/>
    <m/>
    <x v="3"/>
    <m/>
  </r>
  <r>
    <x v="454"/>
    <x v="6"/>
    <x v="3478"/>
    <n v="24"/>
    <m/>
    <m/>
    <x v="3"/>
    <m/>
  </r>
  <r>
    <x v="454"/>
    <x v="6"/>
    <x v="1"/>
    <m/>
    <m/>
    <m/>
    <x v="3"/>
    <m/>
  </r>
  <r>
    <x v="454"/>
    <x v="6"/>
    <x v="3479"/>
    <n v="2"/>
    <m/>
    <m/>
    <x v="3"/>
    <m/>
  </r>
  <r>
    <x v="454"/>
    <x v="6"/>
    <x v="1"/>
    <m/>
    <m/>
    <m/>
    <x v="3"/>
    <m/>
  </r>
  <r>
    <x v="454"/>
    <x v="6"/>
    <x v="1"/>
    <m/>
    <m/>
    <m/>
    <x v="3"/>
    <m/>
  </r>
  <r>
    <x v="455"/>
    <x v="17"/>
    <x v="3480"/>
    <n v="61"/>
    <n v="0"/>
    <n v="0"/>
    <x v="3"/>
    <n v="0"/>
  </r>
  <r>
    <x v="455"/>
    <x v="17"/>
    <x v="1"/>
    <m/>
    <m/>
    <m/>
    <x v="3"/>
    <m/>
  </r>
  <r>
    <x v="455"/>
    <x v="17"/>
    <x v="3481"/>
    <n v="28"/>
    <m/>
    <m/>
    <x v="3"/>
    <m/>
  </r>
  <r>
    <x v="455"/>
    <x v="17"/>
    <x v="1"/>
    <m/>
    <m/>
    <m/>
    <x v="3"/>
    <m/>
  </r>
  <r>
    <x v="455"/>
    <x v="17"/>
    <x v="3482"/>
    <n v="52"/>
    <m/>
    <m/>
    <x v="3"/>
    <m/>
  </r>
  <r>
    <x v="455"/>
    <x v="17"/>
    <x v="1"/>
    <m/>
    <m/>
    <m/>
    <x v="3"/>
    <m/>
  </r>
  <r>
    <x v="455"/>
    <x v="17"/>
    <x v="3483"/>
    <n v="26"/>
    <m/>
    <m/>
    <x v="3"/>
    <m/>
  </r>
  <r>
    <x v="455"/>
    <x v="17"/>
    <x v="1"/>
    <m/>
    <m/>
    <m/>
    <x v="3"/>
    <m/>
  </r>
  <r>
    <x v="455"/>
    <x v="17"/>
    <x v="3484"/>
    <n v="27"/>
    <m/>
    <m/>
    <x v="3"/>
    <m/>
  </r>
  <r>
    <x v="455"/>
    <x v="17"/>
    <x v="1"/>
    <m/>
    <m/>
    <m/>
    <x v="3"/>
    <m/>
  </r>
  <r>
    <x v="455"/>
    <x v="17"/>
    <x v="3485"/>
    <n v="302"/>
    <m/>
    <m/>
    <x v="3"/>
    <m/>
  </r>
  <r>
    <x v="455"/>
    <x v="17"/>
    <x v="1"/>
    <m/>
    <m/>
    <m/>
    <x v="3"/>
    <m/>
  </r>
  <r>
    <x v="455"/>
    <x v="17"/>
    <x v="3486"/>
    <n v="5"/>
    <m/>
    <m/>
    <x v="3"/>
    <m/>
  </r>
  <r>
    <x v="455"/>
    <x v="17"/>
    <x v="1"/>
    <m/>
    <m/>
    <m/>
    <x v="3"/>
    <m/>
  </r>
  <r>
    <x v="455"/>
    <x v="17"/>
    <x v="3487"/>
    <m/>
    <m/>
    <m/>
    <x v="3"/>
    <m/>
  </r>
  <r>
    <x v="455"/>
    <x v="17"/>
    <x v="1"/>
    <m/>
    <m/>
    <m/>
    <x v="3"/>
    <m/>
  </r>
  <r>
    <x v="455"/>
    <x v="17"/>
    <x v="3488"/>
    <m/>
    <m/>
    <m/>
    <x v="3"/>
    <m/>
  </r>
  <r>
    <x v="455"/>
    <x v="17"/>
    <x v="1"/>
    <m/>
    <m/>
    <m/>
    <x v="3"/>
    <m/>
  </r>
  <r>
    <x v="455"/>
    <x v="17"/>
    <x v="3489"/>
    <n v="45"/>
    <m/>
    <m/>
    <x v="3"/>
    <m/>
  </r>
  <r>
    <x v="455"/>
    <x v="17"/>
    <x v="1"/>
    <m/>
    <m/>
    <m/>
    <x v="3"/>
    <m/>
  </r>
  <r>
    <x v="455"/>
    <x v="17"/>
    <x v="3490"/>
    <m/>
    <m/>
    <m/>
    <x v="3"/>
    <m/>
  </r>
  <r>
    <x v="456"/>
    <x v="16"/>
    <x v="3491"/>
    <n v="188"/>
    <n v="0"/>
    <n v="0"/>
    <x v="3"/>
    <n v="0"/>
  </r>
  <r>
    <x v="456"/>
    <x v="16"/>
    <x v="1"/>
    <m/>
    <m/>
    <m/>
    <x v="3"/>
    <m/>
  </r>
  <r>
    <x v="456"/>
    <x v="16"/>
    <x v="3492"/>
    <m/>
    <m/>
    <m/>
    <x v="3"/>
    <m/>
  </r>
  <r>
    <x v="456"/>
    <x v="16"/>
    <x v="1"/>
    <m/>
    <m/>
    <m/>
    <x v="3"/>
    <m/>
  </r>
  <r>
    <x v="456"/>
    <x v="16"/>
    <x v="3493"/>
    <m/>
    <m/>
    <m/>
    <x v="3"/>
    <m/>
  </r>
  <r>
    <x v="456"/>
    <x v="16"/>
    <x v="1"/>
    <m/>
    <m/>
    <m/>
    <x v="3"/>
    <m/>
  </r>
  <r>
    <x v="456"/>
    <x v="16"/>
    <x v="3494"/>
    <n v="39"/>
    <m/>
    <m/>
    <x v="3"/>
    <m/>
  </r>
  <r>
    <x v="456"/>
    <x v="16"/>
    <x v="1"/>
    <m/>
    <m/>
    <m/>
    <x v="3"/>
    <m/>
  </r>
  <r>
    <x v="456"/>
    <x v="16"/>
    <x v="3495"/>
    <n v="17"/>
    <m/>
    <m/>
    <x v="3"/>
    <m/>
  </r>
  <r>
    <x v="456"/>
    <x v="16"/>
    <x v="1"/>
    <m/>
    <m/>
    <m/>
    <x v="3"/>
    <m/>
  </r>
  <r>
    <x v="456"/>
    <x v="16"/>
    <x v="3496"/>
    <n v="16"/>
    <m/>
    <m/>
    <x v="3"/>
    <m/>
  </r>
  <r>
    <x v="456"/>
    <x v="16"/>
    <x v="1"/>
    <m/>
    <m/>
    <m/>
    <x v="3"/>
    <m/>
  </r>
  <r>
    <x v="456"/>
    <x v="16"/>
    <x v="3497"/>
    <n v="39"/>
    <m/>
    <m/>
    <x v="3"/>
    <m/>
  </r>
  <r>
    <x v="456"/>
    <x v="16"/>
    <x v="1"/>
    <m/>
    <m/>
    <m/>
    <x v="3"/>
    <m/>
  </r>
  <r>
    <x v="456"/>
    <x v="16"/>
    <x v="3498"/>
    <n v="33"/>
    <m/>
    <m/>
    <x v="3"/>
    <m/>
  </r>
  <r>
    <x v="456"/>
    <x v="16"/>
    <x v="1"/>
    <m/>
    <m/>
    <m/>
    <x v="3"/>
    <m/>
  </r>
  <r>
    <x v="456"/>
    <x v="16"/>
    <x v="3499"/>
    <n v="592"/>
    <m/>
    <m/>
    <x v="3"/>
    <m/>
  </r>
  <r>
    <x v="456"/>
    <x v="16"/>
    <x v="1"/>
    <m/>
    <m/>
    <m/>
    <x v="3"/>
    <m/>
  </r>
  <r>
    <x v="456"/>
    <x v="16"/>
    <x v="3500"/>
    <m/>
    <m/>
    <m/>
    <x v="3"/>
    <m/>
  </r>
  <r>
    <x v="456"/>
    <x v="16"/>
    <x v="1"/>
    <m/>
    <m/>
    <m/>
    <x v="3"/>
    <m/>
  </r>
  <r>
    <x v="456"/>
    <x v="16"/>
    <x v="3501"/>
    <n v="5"/>
    <m/>
    <m/>
    <x v="3"/>
    <m/>
  </r>
  <r>
    <x v="456"/>
    <x v="16"/>
    <x v="1"/>
    <m/>
    <m/>
    <m/>
    <x v="3"/>
    <m/>
  </r>
  <r>
    <x v="456"/>
    <x v="16"/>
    <x v="1"/>
    <m/>
    <m/>
    <m/>
    <x v="3"/>
    <m/>
  </r>
  <r>
    <x v="456"/>
    <x v="16"/>
    <x v="3502"/>
    <m/>
    <m/>
    <m/>
    <x v="3"/>
    <m/>
  </r>
  <r>
    <x v="457"/>
    <x v="17"/>
    <x v="3503"/>
    <n v="265"/>
    <n v="0"/>
    <n v="1"/>
    <x v="3"/>
    <n v="724"/>
  </r>
  <r>
    <x v="457"/>
    <x v="17"/>
    <x v="1"/>
    <m/>
    <m/>
    <m/>
    <x v="3"/>
    <m/>
  </r>
  <r>
    <x v="457"/>
    <x v="17"/>
    <x v="3504"/>
    <m/>
    <m/>
    <m/>
    <x v="3"/>
    <m/>
  </r>
  <r>
    <x v="457"/>
    <x v="17"/>
    <x v="1"/>
    <m/>
    <m/>
    <m/>
    <x v="3"/>
    <m/>
  </r>
  <r>
    <x v="457"/>
    <x v="17"/>
    <x v="3505"/>
    <m/>
    <m/>
    <m/>
    <x v="3"/>
    <m/>
  </r>
  <r>
    <x v="457"/>
    <x v="17"/>
    <x v="1"/>
    <m/>
    <m/>
    <m/>
    <x v="3"/>
    <m/>
  </r>
  <r>
    <x v="457"/>
    <x v="17"/>
    <x v="3506"/>
    <n v="192"/>
    <m/>
    <m/>
    <x v="3"/>
    <m/>
  </r>
  <r>
    <x v="457"/>
    <x v="17"/>
    <x v="1"/>
    <m/>
    <m/>
    <m/>
    <x v="3"/>
    <m/>
  </r>
  <r>
    <x v="457"/>
    <x v="17"/>
    <x v="3507"/>
    <n v="77"/>
    <m/>
    <m/>
    <x v="3"/>
    <m/>
  </r>
  <r>
    <x v="457"/>
    <x v="17"/>
    <x v="1"/>
    <m/>
    <m/>
    <m/>
    <x v="3"/>
    <m/>
  </r>
  <r>
    <x v="457"/>
    <x v="17"/>
    <x v="3508"/>
    <n v="28"/>
    <m/>
    <m/>
    <x v="3"/>
    <m/>
  </r>
  <r>
    <x v="457"/>
    <x v="17"/>
    <x v="1"/>
    <m/>
    <m/>
    <m/>
    <x v="3"/>
    <m/>
  </r>
  <r>
    <x v="457"/>
    <x v="17"/>
    <x v="3509"/>
    <n v="62"/>
    <m/>
    <m/>
    <x v="3"/>
    <m/>
  </r>
  <r>
    <x v="457"/>
    <x v="17"/>
    <x v="1"/>
    <m/>
    <m/>
    <m/>
    <x v="3"/>
    <m/>
  </r>
  <r>
    <x v="457"/>
    <x v="17"/>
    <x v="3510"/>
    <n v="28"/>
    <m/>
    <m/>
    <x v="3"/>
    <m/>
  </r>
  <r>
    <x v="457"/>
    <x v="17"/>
    <x v="1"/>
    <m/>
    <m/>
    <m/>
    <x v="3"/>
    <m/>
  </r>
  <r>
    <x v="457"/>
    <x v="17"/>
    <x v="3511"/>
    <n v="63"/>
    <m/>
    <m/>
    <x v="3"/>
    <m/>
  </r>
  <r>
    <x v="457"/>
    <x v="17"/>
    <x v="1"/>
    <m/>
    <m/>
    <m/>
    <x v="3"/>
    <m/>
  </r>
  <r>
    <x v="457"/>
    <x v="17"/>
    <x v="3512"/>
    <n v="9"/>
    <m/>
    <m/>
    <x v="3"/>
    <m/>
  </r>
  <r>
    <x v="457"/>
    <x v="17"/>
    <x v="1"/>
    <m/>
    <m/>
    <m/>
    <x v="3"/>
    <m/>
  </r>
  <r>
    <x v="458"/>
    <x v="6"/>
    <x v="3513"/>
    <n v="156"/>
    <n v="0"/>
    <n v="0"/>
    <x v="3"/>
    <n v="0"/>
  </r>
  <r>
    <x v="458"/>
    <x v="6"/>
    <x v="3514"/>
    <m/>
    <m/>
    <m/>
    <x v="3"/>
    <m/>
  </r>
  <r>
    <x v="458"/>
    <x v="6"/>
    <x v="3515"/>
    <m/>
    <m/>
    <m/>
    <x v="3"/>
    <m/>
  </r>
  <r>
    <x v="458"/>
    <x v="6"/>
    <x v="3516"/>
    <m/>
    <m/>
    <m/>
    <x v="3"/>
    <m/>
  </r>
  <r>
    <x v="458"/>
    <x v="6"/>
    <x v="3517"/>
    <n v="33"/>
    <m/>
    <m/>
    <x v="3"/>
    <m/>
  </r>
  <r>
    <x v="458"/>
    <x v="6"/>
    <x v="3518"/>
    <m/>
    <m/>
    <m/>
    <x v="3"/>
    <m/>
  </r>
  <r>
    <x v="458"/>
    <x v="6"/>
    <x v="3519"/>
    <n v="35"/>
    <m/>
    <m/>
    <x v="3"/>
    <m/>
  </r>
  <r>
    <x v="458"/>
    <x v="6"/>
    <x v="3520"/>
    <n v="98"/>
    <m/>
    <m/>
    <x v="3"/>
    <m/>
  </r>
  <r>
    <x v="458"/>
    <x v="6"/>
    <x v="3521"/>
    <n v="24"/>
    <m/>
    <m/>
    <x v="3"/>
    <m/>
  </r>
  <r>
    <x v="458"/>
    <x v="6"/>
    <x v="3522"/>
    <n v="43"/>
    <m/>
    <m/>
    <x v="3"/>
    <m/>
  </r>
  <r>
    <x v="458"/>
    <x v="6"/>
    <x v="3523"/>
    <n v="3"/>
    <m/>
    <m/>
    <x v="3"/>
    <m/>
  </r>
  <r>
    <x v="458"/>
    <x v="6"/>
    <x v="1"/>
    <m/>
    <m/>
    <m/>
    <x v="3"/>
    <m/>
  </r>
  <r>
    <x v="458"/>
    <x v="6"/>
    <x v="1"/>
    <m/>
    <m/>
    <m/>
    <x v="3"/>
    <m/>
  </r>
  <r>
    <x v="458"/>
    <x v="6"/>
    <x v="1"/>
    <m/>
    <m/>
    <m/>
    <x v="3"/>
    <m/>
  </r>
  <r>
    <x v="459"/>
    <x v="6"/>
    <x v="3524"/>
    <m/>
    <n v="2"/>
    <n v="1"/>
    <x v="3"/>
    <n v="149"/>
  </r>
  <r>
    <x v="459"/>
    <x v="6"/>
    <x v="3525"/>
    <n v="73"/>
    <m/>
    <m/>
    <x v="3"/>
    <m/>
  </r>
  <r>
    <x v="459"/>
    <x v="6"/>
    <x v="3526"/>
    <n v="43"/>
    <m/>
    <m/>
    <x v="3"/>
    <m/>
  </r>
  <r>
    <x v="459"/>
    <x v="6"/>
    <x v="3527"/>
    <n v="10"/>
    <m/>
    <m/>
    <x v="3"/>
    <m/>
  </r>
  <r>
    <x v="459"/>
    <x v="6"/>
    <x v="3528"/>
    <n v="23"/>
    <m/>
    <m/>
    <x v="3"/>
    <m/>
  </r>
  <r>
    <x v="459"/>
    <x v="6"/>
    <x v="3529"/>
    <m/>
    <m/>
    <m/>
    <x v="3"/>
    <m/>
  </r>
  <r>
    <x v="460"/>
    <x v="9"/>
    <x v="3530"/>
    <m/>
    <n v="4"/>
    <n v="6"/>
    <x v="3"/>
    <n v="23"/>
  </r>
  <r>
    <x v="460"/>
    <x v="9"/>
    <x v="3531"/>
    <m/>
    <m/>
    <m/>
    <x v="3"/>
    <m/>
  </r>
  <r>
    <x v="460"/>
    <x v="9"/>
    <x v="3532"/>
    <n v="10"/>
    <m/>
    <m/>
    <x v="3"/>
    <m/>
  </r>
  <r>
    <x v="460"/>
    <x v="9"/>
    <x v="3533"/>
    <n v="4"/>
    <m/>
    <m/>
    <x v="3"/>
    <m/>
  </r>
  <r>
    <x v="460"/>
    <x v="9"/>
    <x v="3534"/>
    <n v="99"/>
    <m/>
    <m/>
    <x v="3"/>
    <m/>
  </r>
  <r>
    <x v="460"/>
    <x v="9"/>
    <x v="3535"/>
    <n v="25"/>
    <m/>
    <m/>
    <x v="3"/>
    <m/>
  </r>
  <r>
    <x v="460"/>
    <x v="9"/>
    <x v="1"/>
    <m/>
    <m/>
    <m/>
    <x v="3"/>
    <m/>
  </r>
  <r>
    <x v="461"/>
    <x v="12"/>
    <x v="3536"/>
    <n v="996"/>
    <n v="4"/>
    <n v="5"/>
    <x v="3"/>
    <n v="770.8"/>
  </r>
  <r>
    <x v="461"/>
    <x v="12"/>
    <x v="3537"/>
    <m/>
    <m/>
    <m/>
    <x v="3"/>
    <m/>
  </r>
  <r>
    <x v="461"/>
    <x v="12"/>
    <x v="3538"/>
    <m/>
    <m/>
    <m/>
    <x v="3"/>
    <m/>
  </r>
  <r>
    <x v="461"/>
    <x v="12"/>
    <x v="3539"/>
    <n v="289"/>
    <m/>
    <m/>
    <x v="3"/>
    <m/>
  </r>
  <r>
    <x v="461"/>
    <x v="12"/>
    <x v="3540"/>
    <n v="59"/>
    <m/>
    <m/>
    <x v="3"/>
    <m/>
  </r>
  <r>
    <x v="461"/>
    <x v="12"/>
    <x v="3541"/>
    <n v="27"/>
    <m/>
    <m/>
    <x v="3"/>
    <m/>
  </r>
  <r>
    <x v="461"/>
    <x v="12"/>
    <x v="3542"/>
    <n v="2204"/>
    <m/>
    <m/>
    <x v="3"/>
    <m/>
  </r>
  <r>
    <x v="461"/>
    <x v="12"/>
    <x v="3543"/>
    <m/>
    <m/>
    <m/>
    <x v="3"/>
    <m/>
  </r>
  <r>
    <x v="461"/>
    <x v="12"/>
    <x v="3544"/>
    <n v="118"/>
    <m/>
    <m/>
    <x v="3"/>
    <m/>
  </r>
  <r>
    <x v="461"/>
    <x v="12"/>
    <x v="3545"/>
    <n v="124"/>
    <m/>
    <m/>
    <x v="3"/>
    <m/>
  </r>
  <r>
    <x v="461"/>
    <x v="12"/>
    <x v="3546"/>
    <n v="37"/>
    <m/>
    <m/>
    <x v="3"/>
    <m/>
  </r>
  <r>
    <x v="461"/>
    <x v="12"/>
    <x v="3547"/>
    <m/>
    <m/>
    <m/>
    <x v="3"/>
    <m/>
  </r>
  <r>
    <x v="461"/>
    <x v="12"/>
    <x v="1"/>
    <m/>
    <m/>
    <m/>
    <x v="3"/>
    <m/>
  </r>
  <r>
    <x v="462"/>
    <x v="12"/>
    <x v="3548"/>
    <n v="1343"/>
    <n v="14"/>
    <n v="16"/>
    <x v="3"/>
    <n v="319.125"/>
  </r>
  <r>
    <x v="462"/>
    <x v="12"/>
    <x v="3549"/>
    <m/>
    <m/>
    <m/>
    <x v="3"/>
    <m/>
  </r>
  <r>
    <x v="462"/>
    <x v="12"/>
    <x v="3550"/>
    <n v="2812"/>
    <m/>
    <m/>
    <x v="3"/>
    <m/>
  </r>
  <r>
    <x v="462"/>
    <x v="12"/>
    <x v="3551"/>
    <n v="116"/>
    <m/>
    <m/>
    <x v="3"/>
    <m/>
  </r>
  <r>
    <x v="462"/>
    <x v="12"/>
    <x v="3552"/>
    <n v="429"/>
    <m/>
    <m/>
    <x v="3"/>
    <m/>
  </r>
  <r>
    <x v="462"/>
    <x v="12"/>
    <x v="3553"/>
    <n v="207"/>
    <m/>
    <m/>
    <x v="3"/>
    <m/>
  </r>
  <r>
    <x v="462"/>
    <x v="12"/>
    <x v="3554"/>
    <m/>
    <m/>
    <m/>
    <x v="3"/>
    <m/>
  </r>
  <r>
    <x v="462"/>
    <x v="12"/>
    <x v="3555"/>
    <n v="129"/>
    <m/>
    <m/>
    <x v="3"/>
    <m/>
  </r>
  <r>
    <x v="462"/>
    <x v="12"/>
    <x v="3556"/>
    <n v="36"/>
    <m/>
    <m/>
    <x v="3"/>
    <m/>
  </r>
  <r>
    <x v="462"/>
    <x v="12"/>
    <x v="3557"/>
    <n v="34"/>
    <m/>
    <m/>
    <x v="3"/>
    <m/>
  </r>
  <r>
    <x v="462"/>
    <x v="12"/>
    <x v="1"/>
    <m/>
    <m/>
    <m/>
    <x v="3"/>
    <m/>
  </r>
  <r>
    <x v="463"/>
    <x v="12"/>
    <x v="3558"/>
    <n v="1617"/>
    <n v="6"/>
    <n v="6"/>
    <x v="3"/>
    <n v="573.5"/>
  </r>
  <r>
    <x v="463"/>
    <x v="12"/>
    <x v="3559"/>
    <m/>
    <m/>
    <m/>
    <x v="3"/>
    <m/>
  </r>
  <r>
    <x v="463"/>
    <x v="12"/>
    <x v="3560"/>
    <m/>
    <m/>
    <m/>
    <x v="3"/>
    <m/>
  </r>
  <r>
    <x v="463"/>
    <x v="12"/>
    <x v="3561"/>
    <n v="460"/>
    <m/>
    <m/>
    <x v="3"/>
    <m/>
  </r>
  <r>
    <x v="463"/>
    <x v="12"/>
    <x v="3562"/>
    <n v="91"/>
    <m/>
    <m/>
    <x v="3"/>
    <m/>
  </r>
  <r>
    <x v="463"/>
    <x v="12"/>
    <x v="3563"/>
    <n v="27"/>
    <m/>
    <m/>
    <x v="3"/>
    <m/>
  </r>
  <r>
    <x v="463"/>
    <x v="12"/>
    <x v="3564"/>
    <n v="1086"/>
    <m/>
    <m/>
    <x v="3"/>
    <m/>
  </r>
  <r>
    <x v="463"/>
    <x v="12"/>
    <x v="3565"/>
    <m/>
    <m/>
    <m/>
    <x v="3"/>
    <m/>
  </r>
  <r>
    <x v="463"/>
    <x v="12"/>
    <x v="3566"/>
    <n v="54"/>
    <m/>
    <m/>
    <x v="3"/>
    <m/>
  </r>
  <r>
    <x v="463"/>
    <x v="12"/>
    <x v="3567"/>
    <n v="30"/>
    <m/>
    <m/>
    <x v="3"/>
    <m/>
  </r>
  <r>
    <x v="463"/>
    <x v="12"/>
    <x v="3568"/>
    <n v="76"/>
    <m/>
    <m/>
    <x v="3"/>
    <m/>
  </r>
  <r>
    <x v="463"/>
    <x v="12"/>
    <x v="1"/>
    <m/>
    <m/>
    <m/>
    <x v="3"/>
    <m/>
  </r>
  <r>
    <x v="463"/>
    <x v="12"/>
    <x v="1"/>
    <m/>
    <m/>
    <m/>
    <x v="3"/>
    <m/>
  </r>
  <r>
    <x v="463"/>
    <x v="12"/>
    <x v="1"/>
    <m/>
    <m/>
    <m/>
    <x v="3"/>
    <m/>
  </r>
  <r>
    <x v="464"/>
    <x v="6"/>
    <x v="3569"/>
    <n v="653"/>
    <n v="1"/>
    <n v="2"/>
    <x v="3"/>
    <n v="563.5"/>
  </r>
  <r>
    <x v="464"/>
    <x v="6"/>
    <x v="2865"/>
    <n v="175"/>
    <m/>
    <m/>
    <x v="3"/>
    <m/>
  </r>
  <r>
    <x v="464"/>
    <x v="6"/>
    <x v="3570"/>
    <n v="32"/>
    <m/>
    <m/>
    <x v="3"/>
    <m/>
  </r>
  <r>
    <x v="464"/>
    <x v="6"/>
    <x v="3571"/>
    <n v="28"/>
    <m/>
    <m/>
    <x v="3"/>
    <m/>
  </r>
  <r>
    <x v="464"/>
    <x v="6"/>
    <x v="2864"/>
    <m/>
    <m/>
    <m/>
    <x v="3"/>
    <m/>
  </r>
  <r>
    <x v="464"/>
    <x v="6"/>
    <x v="2868"/>
    <m/>
    <m/>
    <m/>
    <x v="3"/>
    <m/>
  </r>
  <r>
    <x v="464"/>
    <x v="6"/>
    <x v="2869"/>
    <n v="37"/>
    <m/>
    <m/>
    <x v="3"/>
    <m/>
  </r>
  <r>
    <x v="464"/>
    <x v="6"/>
    <x v="2870"/>
    <n v="76"/>
    <m/>
    <m/>
    <x v="3"/>
    <m/>
  </r>
  <r>
    <x v="464"/>
    <x v="6"/>
    <x v="2871"/>
    <n v="126"/>
    <m/>
    <m/>
    <x v="3"/>
    <m/>
  </r>
  <r>
    <x v="464"/>
    <x v="6"/>
    <x v="1"/>
    <m/>
    <m/>
    <m/>
    <x v="3"/>
    <m/>
  </r>
  <r>
    <x v="464"/>
    <x v="6"/>
    <x v="1"/>
    <m/>
    <m/>
    <m/>
    <x v="3"/>
    <m/>
  </r>
  <r>
    <x v="465"/>
    <x v="9"/>
    <x v="3572"/>
    <n v="87"/>
    <n v="0"/>
    <n v="0"/>
    <x v="3"/>
    <n v="0"/>
  </r>
  <r>
    <x v="465"/>
    <x v="9"/>
    <x v="3573"/>
    <n v="414"/>
    <m/>
    <m/>
    <x v="3"/>
    <m/>
  </r>
  <r>
    <x v="465"/>
    <x v="9"/>
    <x v="1"/>
    <m/>
    <m/>
    <m/>
    <x v="3"/>
    <m/>
  </r>
  <r>
    <x v="465"/>
    <x v="9"/>
    <x v="3574"/>
    <n v="74"/>
    <m/>
    <m/>
    <x v="3"/>
    <m/>
  </r>
  <r>
    <x v="465"/>
    <x v="9"/>
    <x v="1"/>
    <m/>
    <m/>
    <m/>
    <x v="3"/>
    <m/>
  </r>
  <r>
    <x v="465"/>
    <x v="9"/>
    <x v="3575"/>
    <m/>
    <m/>
    <m/>
    <x v="3"/>
    <m/>
  </r>
  <r>
    <x v="465"/>
    <x v="9"/>
    <x v="1"/>
    <m/>
    <m/>
    <m/>
    <x v="3"/>
    <m/>
  </r>
  <r>
    <x v="465"/>
    <x v="9"/>
    <x v="3576"/>
    <n v="28"/>
    <m/>
    <m/>
    <x v="3"/>
    <m/>
  </r>
  <r>
    <x v="465"/>
    <x v="9"/>
    <x v="1"/>
    <m/>
    <m/>
    <m/>
    <x v="3"/>
    <m/>
  </r>
  <r>
    <x v="465"/>
    <x v="9"/>
    <x v="3577"/>
    <n v="18"/>
    <m/>
    <m/>
    <x v="3"/>
    <m/>
  </r>
  <r>
    <x v="465"/>
    <x v="9"/>
    <x v="1"/>
    <m/>
    <m/>
    <m/>
    <x v="3"/>
    <m/>
  </r>
  <r>
    <x v="465"/>
    <x v="9"/>
    <x v="3578"/>
    <n v="25"/>
    <m/>
    <m/>
    <x v="3"/>
    <m/>
  </r>
  <r>
    <x v="465"/>
    <x v="9"/>
    <x v="1"/>
    <m/>
    <m/>
    <m/>
    <x v="3"/>
    <m/>
  </r>
  <r>
    <x v="465"/>
    <x v="9"/>
    <x v="3579"/>
    <n v="3"/>
    <m/>
    <m/>
    <x v="3"/>
    <m/>
  </r>
  <r>
    <x v="465"/>
    <x v="9"/>
    <x v="1"/>
    <m/>
    <m/>
    <m/>
    <x v="3"/>
    <m/>
  </r>
  <r>
    <x v="465"/>
    <x v="9"/>
    <x v="3580"/>
    <m/>
    <m/>
    <m/>
    <x v="3"/>
    <m/>
  </r>
  <r>
    <x v="465"/>
    <x v="9"/>
    <x v="1"/>
    <m/>
    <m/>
    <m/>
    <x v="3"/>
    <m/>
  </r>
  <r>
    <x v="465"/>
    <x v="9"/>
    <x v="3581"/>
    <m/>
    <m/>
    <m/>
    <x v="3"/>
    <m/>
  </r>
  <r>
    <x v="465"/>
    <x v="9"/>
    <x v="1"/>
    <m/>
    <m/>
    <m/>
    <x v="3"/>
    <m/>
  </r>
  <r>
    <x v="465"/>
    <x v="9"/>
    <x v="3582"/>
    <n v="36"/>
    <m/>
    <m/>
    <x v="3"/>
    <m/>
  </r>
  <r>
    <x v="465"/>
    <x v="9"/>
    <x v="1"/>
    <m/>
    <m/>
    <m/>
    <x v="3"/>
    <m/>
  </r>
  <r>
    <x v="465"/>
    <x v="9"/>
    <x v="1"/>
    <m/>
    <m/>
    <m/>
    <x v="3"/>
    <m/>
  </r>
  <r>
    <x v="466"/>
    <x v="6"/>
    <x v="3583"/>
    <n v="172"/>
    <n v="1"/>
    <n v="3"/>
    <x v="3"/>
    <n v="374.66666666666669"/>
  </r>
  <r>
    <x v="466"/>
    <x v="6"/>
    <x v="3584"/>
    <n v="19"/>
    <m/>
    <m/>
    <x v="3"/>
    <m/>
  </r>
  <r>
    <x v="466"/>
    <x v="6"/>
    <x v="3585"/>
    <n v="32"/>
    <m/>
    <m/>
    <x v="3"/>
    <m/>
  </r>
  <r>
    <x v="466"/>
    <x v="6"/>
    <x v="3586"/>
    <n v="36"/>
    <m/>
    <m/>
    <x v="3"/>
    <m/>
  </r>
  <r>
    <x v="466"/>
    <x v="6"/>
    <x v="3587"/>
    <n v="112"/>
    <m/>
    <m/>
    <x v="3"/>
    <m/>
  </r>
  <r>
    <x v="466"/>
    <x v="6"/>
    <x v="3588"/>
    <n v="708"/>
    <m/>
    <m/>
    <x v="3"/>
    <m/>
  </r>
  <r>
    <x v="466"/>
    <x v="6"/>
    <x v="3589"/>
    <n v="3"/>
    <m/>
    <m/>
    <x v="3"/>
    <m/>
  </r>
  <r>
    <x v="466"/>
    <x v="6"/>
    <x v="3590"/>
    <n v="42"/>
    <m/>
    <m/>
    <x v="3"/>
    <m/>
  </r>
  <r>
    <x v="466"/>
    <x v="6"/>
    <x v="1"/>
    <m/>
    <m/>
    <m/>
    <x v="3"/>
    <m/>
  </r>
  <r>
    <x v="467"/>
    <x v="13"/>
    <x v="3591"/>
    <n v="31"/>
    <n v="0"/>
    <n v="0"/>
    <x v="3"/>
    <n v="0"/>
  </r>
  <r>
    <x v="467"/>
    <x v="13"/>
    <x v="1"/>
    <m/>
    <m/>
    <m/>
    <x v="3"/>
    <m/>
  </r>
  <r>
    <x v="467"/>
    <x v="13"/>
    <x v="3592"/>
    <n v="12"/>
    <m/>
    <m/>
    <x v="3"/>
    <m/>
  </r>
  <r>
    <x v="467"/>
    <x v="13"/>
    <x v="1"/>
    <m/>
    <m/>
    <m/>
    <x v="3"/>
    <m/>
  </r>
  <r>
    <x v="467"/>
    <x v="13"/>
    <x v="3593"/>
    <n v="67"/>
    <m/>
    <m/>
    <x v="3"/>
    <m/>
  </r>
  <r>
    <x v="467"/>
    <x v="13"/>
    <x v="1"/>
    <m/>
    <m/>
    <m/>
    <x v="3"/>
    <m/>
  </r>
  <r>
    <x v="467"/>
    <x v="13"/>
    <x v="3594"/>
    <n v="18"/>
    <m/>
    <m/>
    <x v="3"/>
    <m/>
  </r>
  <r>
    <x v="467"/>
    <x v="13"/>
    <x v="1"/>
    <m/>
    <m/>
    <m/>
    <x v="3"/>
    <m/>
  </r>
  <r>
    <x v="467"/>
    <x v="13"/>
    <x v="3595"/>
    <n v="21"/>
    <m/>
    <m/>
    <x v="3"/>
    <m/>
  </r>
  <r>
    <x v="467"/>
    <x v="13"/>
    <x v="1"/>
    <m/>
    <m/>
    <m/>
    <x v="3"/>
    <m/>
  </r>
  <r>
    <x v="467"/>
    <x v="13"/>
    <x v="3596"/>
    <n v="268"/>
    <m/>
    <m/>
    <x v="3"/>
    <m/>
  </r>
  <r>
    <x v="467"/>
    <x v="13"/>
    <x v="1"/>
    <m/>
    <m/>
    <m/>
    <x v="3"/>
    <m/>
  </r>
  <r>
    <x v="467"/>
    <x v="13"/>
    <x v="3597"/>
    <n v="6"/>
    <m/>
    <m/>
    <x v="3"/>
    <m/>
  </r>
  <r>
    <x v="467"/>
    <x v="13"/>
    <x v="1"/>
    <m/>
    <m/>
    <m/>
    <x v="3"/>
    <m/>
  </r>
  <r>
    <x v="467"/>
    <x v="13"/>
    <x v="3598"/>
    <m/>
    <m/>
    <m/>
    <x v="3"/>
    <m/>
  </r>
  <r>
    <x v="467"/>
    <x v="13"/>
    <x v="1"/>
    <m/>
    <m/>
    <m/>
    <x v="3"/>
    <m/>
  </r>
  <r>
    <x v="467"/>
    <x v="13"/>
    <x v="3599"/>
    <n v="56"/>
    <m/>
    <m/>
    <x v="3"/>
    <m/>
  </r>
  <r>
    <x v="467"/>
    <x v="13"/>
    <x v="1"/>
    <m/>
    <m/>
    <m/>
    <x v="3"/>
    <m/>
  </r>
  <r>
    <x v="467"/>
    <x v="13"/>
    <x v="3600"/>
    <m/>
    <m/>
    <m/>
    <x v="3"/>
    <m/>
  </r>
  <r>
    <x v="467"/>
    <x v="13"/>
    <x v="1"/>
    <m/>
    <m/>
    <m/>
    <x v="3"/>
    <m/>
  </r>
  <r>
    <x v="467"/>
    <x v="13"/>
    <x v="3601"/>
    <m/>
    <m/>
    <m/>
    <x v="3"/>
    <m/>
  </r>
  <r>
    <x v="468"/>
    <x v="15"/>
    <x v="3602"/>
    <n v="1200"/>
    <n v="4"/>
    <n v="12"/>
    <x v="3"/>
    <n v="360.66666666666669"/>
  </r>
  <r>
    <x v="468"/>
    <x v="15"/>
    <x v="3603"/>
    <m/>
    <m/>
    <m/>
    <x v="3"/>
    <m/>
  </r>
  <r>
    <x v="468"/>
    <x v="15"/>
    <x v="3604"/>
    <n v="404"/>
    <m/>
    <m/>
    <x v="3"/>
    <m/>
  </r>
  <r>
    <x v="468"/>
    <x v="15"/>
    <x v="3605"/>
    <n v="83"/>
    <m/>
    <m/>
    <x v="3"/>
    <m/>
  </r>
  <r>
    <x v="468"/>
    <x v="15"/>
    <x v="3606"/>
    <n v="70"/>
    <m/>
    <m/>
    <x v="3"/>
    <m/>
  </r>
  <r>
    <x v="468"/>
    <x v="15"/>
    <x v="3607"/>
    <m/>
    <m/>
    <m/>
    <x v="3"/>
    <m/>
  </r>
  <r>
    <x v="468"/>
    <x v="15"/>
    <x v="3608"/>
    <n v="2490"/>
    <m/>
    <m/>
    <x v="3"/>
    <m/>
  </r>
  <r>
    <x v="468"/>
    <x v="15"/>
    <x v="3609"/>
    <m/>
    <m/>
    <m/>
    <x v="3"/>
    <m/>
  </r>
  <r>
    <x v="468"/>
    <x v="15"/>
    <x v="3610"/>
    <n v="47"/>
    <m/>
    <m/>
    <x v="3"/>
    <m/>
  </r>
  <r>
    <x v="468"/>
    <x v="15"/>
    <x v="3611"/>
    <n v="34"/>
    <m/>
    <m/>
    <x v="3"/>
    <m/>
  </r>
  <r>
    <x v="468"/>
    <x v="15"/>
    <x v="1"/>
    <m/>
    <m/>
    <m/>
    <x v="3"/>
    <m/>
  </r>
  <r>
    <x v="469"/>
    <x v="6"/>
    <x v="3612"/>
    <n v="143"/>
    <n v="0"/>
    <n v="0"/>
    <x v="3"/>
    <n v="0"/>
  </r>
  <r>
    <x v="469"/>
    <x v="6"/>
    <x v="1"/>
    <m/>
    <m/>
    <m/>
    <x v="3"/>
    <m/>
  </r>
  <r>
    <x v="469"/>
    <x v="6"/>
    <x v="1"/>
    <m/>
    <m/>
    <m/>
    <x v="3"/>
    <m/>
  </r>
  <r>
    <x v="469"/>
    <x v="6"/>
    <x v="3613"/>
    <n v="20"/>
    <m/>
    <m/>
    <x v="3"/>
    <m/>
  </r>
  <r>
    <x v="469"/>
    <x v="6"/>
    <x v="1"/>
    <m/>
    <m/>
    <m/>
    <x v="3"/>
    <m/>
  </r>
  <r>
    <x v="469"/>
    <x v="6"/>
    <x v="1"/>
    <m/>
    <m/>
    <m/>
    <x v="3"/>
    <m/>
  </r>
  <r>
    <x v="469"/>
    <x v="6"/>
    <x v="3614"/>
    <n v="34"/>
    <m/>
    <m/>
    <x v="3"/>
    <m/>
  </r>
  <r>
    <x v="469"/>
    <x v="6"/>
    <x v="1"/>
    <m/>
    <m/>
    <m/>
    <x v="3"/>
    <m/>
  </r>
  <r>
    <x v="469"/>
    <x v="6"/>
    <x v="1"/>
    <m/>
    <m/>
    <m/>
    <x v="3"/>
    <m/>
  </r>
  <r>
    <x v="469"/>
    <x v="6"/>
    <x v="1"/>
    <m/>
    <m/>
    <m/>
    <x v="3"/>
    <m/>
  </r>
  <r>
    <x v="469"/>
    <x v="6"/>
    <x v="3615"/>
    <n v="113"/>
    <m/>
    <m/>
    <x v="3"/>
    <m/>
  </r>
  <r>
    <x v="469"/>
    <x v="6"/>
    <x v="1"/>
    <m/>
    <m/>
    <m/>
    <x v="3"/>
    <m/>
  </r>
  <r>
    <x v="469"/>
    <x v="6"/>
    <x v="1"/>
    <m/>
    <m/>
    <m/>
    <x v="3"/>
    <m/>
  </r>
  <r>
    <x v="469"/>
    <x v="6"/>
    <x v="3616"/>
    <n v="43"/>
    <m/>
    <m/>
    <x v="3"/>
    <m/>
  </r>
  <r>
    <x v="469"/>
    <x v="6"/>
    <x v="1"/>
    <m/>
    <m/>
    <m/>
    <x v="3"/>
    <m/>
  </r>
  <r>
    <x v="469"/>
    <x v="6"/>
    <x v="1"/>
    <m/>
    <m/>
    <m/>
    <x v="3"/>
    <m/>
  </r>
  <r>
    <x v="469"/>
    <x v="6"/>
    <x v="3617"/>
    <n v="669"/>
    <m/>
    <m/>
    <x v="3"/>
    <m/>
  </r>
  <r>
    <x v="469"/>
    <x v="6"/>
    <x v="1"/>
    <m/>
    <m/>
    <m/>
    <x v="3"/>
    <m/>
  </r>
  <r>
    <x v="469"/>
    <x v="6"/>
    <x v="1"/>
    <m/>
    <m/>
    <m/>
    <x v="3"/>
    <m/>
  </r>
  <r>
    <x v="469"/>
    <x v="6"/>
    <x v="3618"/>
    <n v="8"/>
    <m/>
    <m/>
    <x v="3"/>
    <m/>
  </r>
  <r>
    <x v="469"/>
    <x v="6"/>
    <x v="1"/>
    <m/>
    <m/>
    <m/>
    <x v="3"/>
    <m/>
  </r>
  <r>
    <x v="469"/>
    <x v="6"/>
    <x v="3619"/>
    <m/>
    <m/>
    <m/>
    <x v="3"/>
    <m/>
  </r>
  <r>
    <x v="469"/>
    <x v="6"/>
    <x v="1"/>
    <m/>
    <m/>
    <m/>
    <x v="3"/>
    <m/>
  </r>
  <r>
    <x v="469"/>
    <x v="6"/>
    <x v="3620"/>
    <n v="26"/>
    <m/>
    <m/>
    <x v="3"/>
    <m/>
  </r>
  <r>
    <x v="469"/>
    <x v="6"/>
    <x v="1"/>
    <m/>
    <m/>
    <m/>
    <x v="3"/>
    <m/>
  </r>
  <r>
    <x v="469"/>
    <x v="6"/>
    <x v="3621"/>
    <m/>
    <m/>
    <m/>
    <x v="3"/>
    <m/>
  </r>
  <r>
    <x v="470"/>
    <x v="18"/>
    <x v="3622"/>
    <n v="1237"/>
    <n v="3"/>
    <n v="7"/>
    <x v="3"/>
    <n v="938.28571428571433"/>
  </r>
  <r>
    <x v="470"/>
    <x v="18"/>
    <x v="1"/>
    <m/>
    <m/>
    <m/>
    <x v="3"/>
    <m/>
  </r>
  <r>
    <x v="470"/>
    <x v="18"/>
    <x v="3623"/>
    <m/>
    <m/>
    <m/>
    <x v="3"/>
    <m/>
  </r>
  <r>
    <x v="470"/>
    <x v="18"/>
    <x v="3624"/>
    <m/>
    <m/>
    <m/>
    <x v="3"/>
    <m/>
  </r>
  <r>
    <x v="470"/>
    <x v="18"/>
    <x v="1"/>
    <m/>
    <m/>
    <m/>
    <x v="3"/>
    <m/>
  </r>
  <r>
    <x v="470"/>
    <x v="18"/>
    <x v="3625"/>
    <n v="436"/>
    <m/>
    <m/>
    <x v="3"/>
    <m/>
  </r>
  <r>
    <x v="470"/>
    <x v="18"/>
    <x v="3626"/>
    <n v="406"/>
    <m/>
    <m/>
    <x v="3"/>
    <m/>
  </r>
  <r>
    <x v="470"/>
    <x v="18"/>
    <x v="3627"/>
    <n v="455"/>
    <m/>
    <m/>
    <x v="3"/>
    <m/>
  </r>
  <r>
    <x v="470"/>
    <x v="18"/>
    <x v="3628"/>
    <n v="161"/>
    <m/>
    <m/>
    <x v="3"/>
    <m/>
  </r>
  <r>
    <x v="470"/>
    <x v="18"/>
    <x v="3629"/>
    <n v="3296"/>
    <m/>
    <m/>
    <x v="3"/>
    <m/>
  </r>
  <r>
    <x v="470"/>
    <x v="18"/>
    <x v="3630"/>
    <m/>
    <m/>
    <m/>
    <x v="3"/>
    <m/>
  </r>
  <r>
    <x v="470"/>
    <x v="18"/>
    <x v="3631"/>
    <n v="543"/>
    <m/>
    <m/>
    <x v="3"/>
    <m/>
  </r>
  <r>
    <x v="470"/>
    <x v="18"/>
    <x v="3632"/>
    <n v="34"/>
    <m/>
    <m/>
    <x v="3"/>
    <m/>
  </r>
  <r>
    <x v="471"/>
    <x v="0"/>
    <x v="3633"/>
    <n v="1458"/>
    <n v="3"/>
    <n v="6"/>
    <x v="3"/>
    <n v="767.66666666666663"/>
  </r>
  <r>
    <x v="471"/>
    <x v="0"/>
    <x v="3634"/>
    <m/>
    <m/>
    <m/>
    <x v="3"/>
    <m/>
  </r>
  <r>
    <x v="471"/>
    <x v="0"/>
    <x v="1"/>
    <m/>
    <m/>
    <m/>
    <x v="3"/>
    <m/>
  </r>
  <r>
    <x v="471"/>
    <x v="0"/>
    <x v="3635"/>
    <m/>
    <m/>
    <m/>
    <x v="3"/>
    <m/>
  </r>
  <r>
    <x v="471"/>
    <x v="0"/>
    <x v="3636"/>
    <n v="342"/>
    <m/>
    <m/>
    <x v="3"/>
    <m/>
  </r>
  <r>
    <x v="471"/>
    <x v="0"/>
    <x v="3637"/>
    <n v="138"/>
    <m/>
    <m/>
    <x v="3"/>
    <m/>
  </r>
  <r>
    <x v="471"/>
    <x v="0"/>
    <x v="3638"/>
    <n v="78"/>
    <m/>
    <m/>
    <x v="3"/>
    <m/>
  </r>
  <r>
    <x v="471"/>
    <x v="0"/>
    <x v="3639"/>
    <n v="2040"/>
    <m/>
    <m/>
    <x v="3"/>
    <m/>
  </r>
  <r>
    <x v="471"/>
    <x v="0"/>
    <x v="3640"/>
    <m/>
    <m/>
    <m/>
    <x v="3"/>
    <m/>
  </r>
  <r>
    <x v="471"/>
    <x v="0"/>
    <x v="3641"/>
    <n v="286"/>
    <m/>
    <m/>
    <x v="3"/>
    <m/>
  </r>
  <r>
    <x v="471"/>
    <x v="0"/>
    <x v="3642"/>
    <n v="237"/>
    <m/>
    <m/>
    <x v="3"/>
    <m/>
  </r>
  <r>
    <x v="471"/>
    <x v="0"/>
    <x v="3643"/>
    <m/>
    <m/>
    <m/>
    <x v="3"/>
    <m/>
  </r>
  <r>
    <x v="471"/>
    <x v="0"/>
    <x v="3644"/>
    <n v="27"/>
    <m/>
    <m/>
    <x v="3"/>
    <m/>
  </r>
  <r>
    <x v="471"/>
    <x v="0"/>
    <x v="1"/>
    <m/>
    <m/>
    <m/>
    <x v="3"/>
    <m/>
  </r>
  <r>
    <x v="472"/>
    <x v="9"/>
    <x v="3645"/>
    <n v="414"/>
    <n v="1"/>
    <n v="1"/>
    <x v="3"/>
    <n v="1203"/>
  </r>
  <r>
    <x v="472"/>
    <x v="9"/>
    <x v="3646"/>
    <n v="613"/>
    <m/>
    <m/>
    <x v="3"/>
    <m/>
  </r>
  <r>
    <x v="472"/>
    <x v="9"/>
    <x v="3647"/>
    <m/>
    <m/>
    <m/>
    <x v="3"/>
    <m/>
  </r>
  <r>
    <x v="472"/>
    <x v="9"/>
    <x v="3648"/>
    <m/>
    <m/>
    <m/>
    <x v="3"/>
    <m/>
  </r>
  <r>
    <x v="472"/>
    <x v="9"/>
    <x v="3649"/>
    <m/>
    <m/>
    <m/>
    <x v="3"/>
    <m/>
  </r>
  <r>
    <x v="472"/>
    <x v="9"/>
    <x v="3650"/>
    <n v="45"/>
    <m/>
    <m/>
    <x v="3"/>
    <m/>
  </r>
  <r>
    <x v="472"/>
    <x v="9"/>
    <x v="3651"/>
    <n v="71"/>
    <m/>
    <m/>
    <x v="3"/>
    <m/>
  </r>
  <r>
    <x v="472"/>
    <x v="9"/>
    <x v="3649"/>
    <m/>
    <m/>
    <m/>
    <x v="3"/>
    <m/>
  </r>
  <r>
    <x v="472"/>
    <x v="9"/>
    <x v="3648"/>
    <m/>
    <m/>
    <m/>
    <x v="3"/>
    <m/>
  </r>
  <r>
    <x v="472"/>
    <x v="9"/>
    <x v="3652"/>
    <n v="34"/>
    <m/>
    <m/>
    <x v="3"/>
    <m/>
  </r>
  <r>
    <x v="472"/>
    <x v="9"/>
    <x v="3653"/>
    <n v="7"/>
    <m/>
    <m/>
    <x v="3"/>
    <m/>
  </r>
  <r>
    <x v="472"/>
    <x v="9"/>
    <x v="3654"/>
    <n v="19"/>
    <m/>
    <m/>
    <x v="3"/>
    <m/>
  </r>
  <r>
    <x v="472"/>
    <x v="9"/>
    <x v="1"/>
    <m/>
    <m/>
    <m/>
    <x v="3"/>
    <m/>
  </r>
  <r>
    <x v="473"/>
    <x v="15"/>
    <x v="3655"/>
    <n v="517"/>
    <n v="0"/>
    <n v="0"/>
    <x v="3"/>
    <n v="0"/>
  </r>
  <r>
    <x v="473"/>
    <x v="15"/>
    <x v="3656"/>
    <n v="1325"/>
    <m/>
    <m/>
    <x v="3"/>
    <m/>
  </r>
  <r>
    <x v="473"/>
    <x v="15"/>
    <x v="3657"/>
    <m/>
    <m/>
    <m/>
    <x v="3"/>
    <m/>
  </r>
  <r>
    <x v="473"/>
    <x v="15"/>
    <x v="3658"/>
    <n v="202"/>
    <m/>
    <m/>
    <x v="3"/>
    <m/>
  </r>
  <r>
    <x v="473"/>
    <x v="15"/>
    <x v="3659"/>
    <n v="131"/>
    <m/>
    <m/>
    <x v="3"/>
    <m/>
  </r>
  <r>
    <x v="473"/>
    <x v="15"/>
    <x v="3660"/>
    <m/>
    <m/>
    <m/>
    <x v="3"/>
    <m/>
  </r>
  <r>
    <x v="473"/>
    <x v="15"/>
    <x v="3661"/>
    <n v="139"/>
    <m/>
    <m/>
    <x v="3"/>
    <m/>
  </r>
  <r>
    <x v="473"/>
    <x v="15"/>
    <x v="3662"/>
    <n v="48"/>
    <m/>
    <m/>
    <x v="3"/>
    <m/>
  </r>
  <r>
    <x v="473"/>
    <x v="15"/>
    <x v="3663"/>
    <n v="11"/>
    <m/>
    <m/>
    <x v="3"/>
    <m/>
  </r>
  <r>
    <x v="473"/>
    <x v="15"/>
    <x v="3664"/>
    <n v="22"/>
    <m/>
    <m/>
    <x v="3"/>
    <m/>
  </r>
  <r>
    <x v="474"/>
    <x v="12"/>
    <x v="3665"/>
    <n v="560"/>
    <n v="0"/>
    <n v="0"/>
    <x v="3"/>
    <n v="0"/>
  </r>
  <r>
    <x v="474"/>
    <x v="12"/>
    <x v="3666"/>
    <m/>
    <m/>
    <m/>
    <x v="3"/>
    <m/>
  </r>
  <r>
    <x v="474"/>
    <x v="12"/>
    <x v="1"/>
    <m/>
    <m/>
    <m/>
    <x v="3"/>
    <m/>
  </r>
  <r>
    <x v="474"/>
    <x v="12"/>
    <x v="3667"/>
    <m/>
    <m/>
    <m/>
    <x v="3"/>
    <m/>
  </r>
  <r>
    <x v="474"/>
    <x v="12"/>
    <x v="3668"/>
    <n v="220"/>
    <m/>
    <m/>
    <x v="3"/>
    <m/>
  </r>
  <r>
    <x v="474"/>
    <x v="12"/>
    <x v="3669"/>
    <n v="85"/>
    <m/>
    <m/>
    <x v="3"/>
    <m/>
  </r>
  <r>
    <x v="474"/>
    <x v="12"/>
    <x v="3670"/>
    <n v="29"/>
    <m/>
    <m/>
    <x v="3"/>
    <m/>
  </r>
  <r>
    <x v="474"/>
    <x v="12"/>
    <x v="3671"/>
    <n v="56"/>
    <m/>
    <m/>
    <x v="3"/>
    <m/>
  </r>
  <r>
    <x v="474"/>
    <x v="12"/>
    <x v="1"/>
    <m/>
    <m/>
    <m/>
    <x v="3"/>
    <m/>
  </r>
  <r>
    <x v="475"/>
    <x v="17"/>
    <x v="3672"/>
    <n v="112"/>
    <n v="0"/>
    <n v="0"/>
    <x v="3"/>
    <n v="0"/>
  </r>
  <r>
    <x v="475"/>
    <x v="17"/>
    <x v="1"/>
    <m/>
    <m/>
    <m/>
    <x v="3"/>
    <m/>
  </r>
  <r>
    <x v="475"/>
    <x v="17"/>
    <x v="3673"/>
    <n v="44"/>
    <m/>
    <m/>
    <x v="3"/>
    <m/>
  </r>
  <r>
    <x v="475"/>
    <x v="17"/>
    <x v="1"/>
    <m/>
    <m/>
    <m/>
    <x v="3"/>
    <m/>
  </r>
  <r>
    <x v="475"/>
    <x v="17"/>
    <x v="3674"/>
    <n v="47"/>
    <m/>
    <m/>
    <x v="3"/>
    <m/>
  </r>
  <r>
    <x v="475"/>
    <x v="17"/>
    <x v="1"/>
    <m/>
    <m/>
    <m/>
    <x v="3"/>
    <m/>
  </r>
  <r>
    <x v="475"/>
    <x v="17"/>
    <x v="3675"/>
    <n v="33"/>
    <m/>
    <m/>
    <x v="3"/>
    <m/>
  </r>
  <r>
    <x v="475"/>
    <x v="17"/>
    <x v="1"/>
    <m/>
    <m/>
    <m/>
    <x v="3"/>
    <m/>
  </r>
  <r>
    <x v="475"/>
    <x v="17"/>
    <x v="3676"/>
    <n v="46"/>
    <m/>
    <m/>
    <x v="3"/>
    <m/>
  </r>
  <r>
    <x v="475"/>
    <x v="17"/>
    <x v="1"/>
    <m/>
    <m/>
    <m/>
    <x v="3"/>
    <m/>
  </r>
  <r>
    <x v="475"/>
    <x v="17"/>
    <x v="3677"/>
    <n v="539"/>
    <m/>
    <m/>
    <x v="3"/>
    <m/>
  </r>
  <r>
    <x v="475"/>
    <x v="17"/>
    <x v="1"/>
    <m/>
    <m/>
    <m/>
    <x v="3"/>
    <m/>
  </r>
  <r>
    <x v="475"/>
    <x v="17"/>
    <x v="3678"/>
    <n v="23"/>
    <m/>
    <m/>
    <x v="3"/>
    <m/>
  </r>
  <r>
    <x v="475"/>
    <x v="17"/>
    <x v="1"/>
    <m/>
    <m/>
    <m/>
    <x v="3"/>
    <m/>
  </r>
  <r>
    <x v="475"/>
    <x v="17"/>
    <x v="3679"/>
    <m/>
    <m/>
    <m/>
    <x v="3"/>
    <m/>
  </r>
  <r>
    <x v="475"/>
    <x v="17"/>
    <x v="1"/>
    <m/>
    <m/>
    <m/>
    <x v="3"/>
    <m/>
  </r>
  <r>
    <x v="475"/>
    <x v="17"/>
    <x v="3680"/>
    <m/>
    <m/>
    <m/>
    <x v="3"/>
    <m/>
  </r>
  <r>
    <x v="475"/>
    <x v="17"/>
    <x v="1"/>
    <m/>
    <m/>
    <m/>
    <x v="3"/>
    <m/>
  </r>
  <r>
    <x v="475"/>
    <x v="17"/>
    <x v="3681"/>
    <n v="40"/>
    <m/>
    <m/>
    <x v="3"/>
    <m/>
  </r>
  <r>
    <x v="476"/>
    <x v="0"/>
    <x v="3682"/>
    <n v="857"/>
    <n v="0"/>
    <n v="0"/>
    <x v="3"/>
    <n v="0"/>
  </r>
  <r>
    <x v="476"/>
    <x v="0"/>
    <x v="3683"/>
    <m/>
    <m/>
    <m/>
    <x v="3"/>
    <m/>
  </r>
  <r>
    <x v="476"/>
    <x v="0"/>
    <x v="1"/>
    <m/>
    <m/>
    <m/>
    <x v="3"/>
    <m/>
  </r>
  <r>
    <x v="476"/>
    <x v="0"/>
    <x v="3684"/>
    <m/>
    <m/>
    <m/>
    <x v="3"/>
    <m/>
  </r>
  <r>
    <x v="476"/>
    <x v="0"/>
    <x v="3685"/>
    <n v="98"/>
    <m/>
    <m/>
    <x v="3"/>
    <m/>
  </r>
  <r>
    <x v="476"/>
    <x v="0"/>
    <x v="3686"/>
    <n v="125"/>
    <m/>
    <m/>
    <x v="3"/>
    <m/>
  </r>
  <r>
    <x v="476"/>
    <x v="0"/>
    <x v="3687"/>
    <n v="19"/>
    <m/>
    <m/>
    <x v="3"/>
    <m/>
  </r>
  <r>
    <x v="476"/>
    <x v="0"/>
    <x v="3688"/>
    <n v="2077"/>
    <m/>
    <m/>
    <x v="3"/>
    <m/>
  </r>
  <r>
    <x v="476"/>
    <x v="0"/>
    <x v="3689"/>
    <m/>
    <m/>
    <m/>
    <x v="3"/>
    <m/>
  </r>
  <r>
    <x v="476"/>
    <x v="0"/>
    <x v="3690"/>
    <n v="107"/>
    <m/>
    <m/>
    <x v="3"/>
    <m/>
  </r>
  <r>
    <x v="476"/>
    <x v="0"/>
    <x v="3691"/>
    <n v="66"/>
    <m/>
    <m/>
    <x v="3"/>
    <m/>
  </r>
  <r>
    <x v="476"/>
    <x v="0"/>
    <x v="1"/>
    <m/>
    <m/>
    <m/>
    <x v="3"/>
    <m/>
  </r>
  <r>
    <x v="477"/>
    <x v="5"/>
    <x v="3692"/>
    <n v="165"/>
    <n v="0"/>
    <n v="3"/>
    <x v="3"/>
    <n v="316.66666666666669"/>
  </r>
  <r>
    <x v="477"/>
    <x v="5"/>
    <x v="1"/>
    <m/>
    <m/>
    <m/>
    <x v="3"/>
    <m/>
  </r>
  <r>
    <x v="477"/>
    <x v="5"/>
    <x v="3693"/>
    <n v="458"/>
    <m/>
    <m/>
    <x v="3"/>
    <m/>
  </r>
  <r>
    <x v="477"/>
    <x v="5"/>
    <x v="1"/>
    <m/>
    <m/>
    <m/>
    <x v="3"/>
    <m/>
  </r>
  <r>
    <x v="477"/>
    <x v="5"/>
    <x v="3694"/>
    <m/>
    <m/>
    <m/>
    <x v="3"/>
    <m/>
  </r>
  <r>
    <x v="477"/>
    <x v="5"/>
    <x v="1"/>
    <m/>
    <m/>
    <m/>
    <x v="3"/>
    <m/>
  </r>
  <r>
    <x v="477"/>
    <x v="5"/>
    <x v="3695"/>
    <n v="120"/>
    <m/>
    <m/>
    <x v="3"/>
    <m/>
  </r>
  <r>
    <x v="477"/>
    <x v="5"/>
    <x v="1"/>
    <m/>
    <m/>
    <m/>
    <x v="3"/>
    <m/>
  </r>
  <r>
    <x v="477"/>
    <x v="5"/>
    <x v="3696"/>
    <n v="91"/>
    <m/>
    <m/>
    <x v="3"/>
    <m/>
  </r>
  <r>
    <x v="477"/>
    <x v="5"/>
    <x v="1"/>
    <m/>
    <m/>
    <m/>
    <x v="3"/>
    <m/>
  </r>
  <r>
    <x v="477"/>
    <x v="5"/>
    <x v="3697"/>
    <n v="35"/>
    <m/>
    <m/>
    <x v="3"/>
    <m/>
  </r>
  <r>
    <x v="477"/>
    <x v="5"/>
    <x v="1"/>
    <m/>
    <m/>
    <m/>
    <x v="3"/>
    <m/>
  </r>
  <r>
    <x v="477"/>
    <x v="5"/>
    <x v="3698"/>
    <n v="43"/>
    <m/>
    <m/>
    <x v="3"/>
    <m/>
  </r>
  <r>
    <x v="477"/>
    <x v="5"/>
    <x v="1"/>
    <m/>
    <m/>
    <m/>
    <x v="3"/>
    <m/>
  </r>
  <r>
    <x v="477"/>
    <x v="5"/>
    <x v="3699"/>
    <n v="16"/>
    <m/>
    <m/>
    <x v="3"/>
    <m/>
  </r>
  <r>
    <x v="477"/>
    <x v="5"/>
    <x v="1"/>
    <m/>
    <m/>
    <m/>
    <x v="3"/>
    <m/>
  </r>
  <r>
    <x v="477"/>
    <x v="5"/>
    <x v="3700"/>
    <m/>
    <m/>
    <m/>
    <x v="3"/>
    <m/>
  </r>
  <r>
    <x v="477"/>
    <x v="5"/>
    <x v="1"/>
    <m/>
    <m/>
    <m/>
    <x v="3"/>
    <m/>
  </r>
  <r>
    <x v="477"/>
    <x v="5"/>
    <x v="3701"/>
    <m/>
    <m/>
    <m/>
    <x v="3"/>
    <m/>
  </r>
  <r>
    <x v="477"/>
    <x v="5"/>
    <x v="1"/>
    <m/>
    <m/>
    <m/>
    <x v="3"/>
    <m/>
  </r>
  <r>
    <x v="477"/>
    <x v="5"/>
    <x v="3702"/>
    <n v="22"/>
    <m/>
    <m/>
    <x v="3"/>
    <m/>
  </r>
  <r>
    <x v="477"/>
    <x v="5"/>
    <x v="1"/>
    <m/>
    <m/>
    <m/>
    <x v="3"/>
    <m/>
  </r>
  <r>
    <x v="477"/>
    <x v="5"/>
    <x v="3694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2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4" indent="0" outline="1" outlineData="1" multipleFieldFilters="0">
  <location ref="A17:E498" firstHeaderRow="1" firstDataRow="2" firstDataCol="1" rowPageCount="2" colPageCount="1"/>
  <pivotFields count="8">
    <pivotField axis="axisRow" showAll="0">
      <items count="516">
        <item sd="0" x="3"/>
        <item sd="0" x="1"/>
        <item sd="0" x="4"/>
        <item sd="0" x="5"/>
        <item sd="0" x="2"/>
        <item sd="0" x="6"/>
        <item sd="0" x="9"/>
        <item sd="0" x="7"/>
        <item sd="0" x="10"/>
        <item sd="0" x="11"/>
        <item sd="0" x="12"/>
        <item sd="0" x="13"/>
        <item sd="0" x="14"/>
        <item sd="0" x="8"/>
        <item sd="0" x="16"/>
        <item sd="0" x="17"/>
        <item sd="0" x="15"/>
        <item sd="0" x="21"/>
        <item sd="0" x="19"/>
        <item sd="0" x="20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18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9"/>
        <item sd="0" x="110"/>
        <item sd="0" x="111"/>
        <item sd="0" x="112"/>
        <item sd="0" x="113"/>
        <item m="1" x="509"/>
        <item m="1" x="510"/>
        <item m="1" x="511"/>
        <item m="1" x="512"/>
        <item sd="0" x="114"/>
        <item sd="0" x="115"/>
        <item sd="0" x="116"/>
        <item sd="0" x="117"/>
        <item sd="0" x="118"/>
        <item sd="0" x="103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04"/>
        <item sd="0" x="105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0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07"/>
        <item sd="0" x="175"/>
        <item sd="0" x="108"/>
        <item sd="0" x="176"/>
        <item sd="0" x="177"/>
        <item sd="0" x="178"/>
        <item sd="0" x="179"/>
        <item sd="0" x="181"/>
        <item sd="0" x="180"/>
        <item sd="0" x="182"/>
        <item sd="0" x="183"/>
        <item sd="0" x="184"/>
        <item sd="0" x="185"/>
        <item sd="0" x="186"/>
        <item sd="0" x="187"/>
        <item sd="0" x="188"/>
        <item sd="0" x="189"/>
        <item sd="0" x="191"/>
        <item sd="0" x="192"/>
        <item sd="0" x="193"/>
        <item sd="0" x="194"/>
        <item sd="0" x="190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m="1" x="513"/>
        <item m="1" x="514"/>
        <item m="1" x="478"/>
        <item m="1" x="482"/>
        <item m="1" x="488"/>
        <item m="1" x="493"/>
        <item m="1" x="494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3"/>
        <item sd="0" x="264"/>
        <item sd="0" x="265"/>
        <item sd="0" x="266"/>
        <item sd="0" x="267"/>
        <item sd="0" x="0"/>
        <item sd="0" x="268"/>
        <item sd="0" x="269"/>
        <item sd="0" x="270"/>
        <item sd="0" x="271"/>
        <item sd="0" x="272"/>
        <item m="1" x="487"/>
        <item m="1" x="489"/>
        <item m="1" x="490"/>
        <item m="1" x="491"/>
        <item m="1" x="492"/>
        <item sd="0" x="273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28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289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53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8"/>
        <item sd="0" x="427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sd="0" x="465"/>
        <item m="1" x="483"/>
        <item m="1" x="484"/>
        <item m="1" x="485"/>
        <item m="1" x="486"/>
        <item m="1" x="498"/>
        <item m="1" x="481"/>
        <item m="1" x="497"/>
        <item m="1" x="480"/>
        <item m="1" x="496"/>
        <item m="1" x="479"/>
        <item m="1" x="495"/>
        <item sd="0" x="467"/>
        <item sd="0" x="274"/>
        <item sd="0" x="468"/>
        <item sd="0" x="469"/>
        <item sd="0" x="470"/>
        <item sd="0" x="471"/>
        <item sd="0" x="472"/>
        <item sd="0" x="466"/>
        <item sd="0" x="473"/>
        <item sd="0" x="474"/>
        <item sd="0" x="475"/>
        <item sd="0" x="476"/>
        <item sd="0" x="477"/>
        <item x="262"/>
        <item t="default"/>
      </items>
    </pivotField>
    <pivotField axis="axisPage" showAll="0">
      <items count="21">
        <item x="18"/>
        <item x="4"/>
        <item x="17"/>
        <item x="0"/>
        <item x="7"/>
        <item x="16"/>
        <item x="15"/>
        <item x="13"/>
        <item x="9"/>
        <item x="19"/>
        <item x="8"/>
        <item x="1"/>
        <item x="11"/>
        <item x="12"/>
        <item x="5"/>
        <item x="6"/>
        <item x="3"/>
        <item x="2"/>
        <item x="14"/>
        <item x="10"/>
        <item t="default"/>
      </items>
    </pivotField>
    <pivotField axis="axisRow" showAll="0">
      <items count="3704">
        <item x="1993"/>
        <item x="3624"/>
        <item x="137"/>
        <item x="1538"/>
        <item x="872"/>
        <item x="1540"/>
        <item x="356"/>
        <item x="1424"/>
        <item x="1539"/>
        <item x="1541"/>
        <item x="1542"/>
        <item x="1367"/>
        <item x="2014"/>
        <item x="2683"/>
        <item x="2999"/>
        <item x="3423"/>
        <item x="3660"/>
        <item x="2958"/>
        <item x="2942"/>
        <item x="222"/>
        <item x="376"/>
        <item x="3298"/>
        <item x="1478"/>
        <item x="3558"/>
        <item x="549"/>
        <item x="3227"/>
        <item x="3276"/>
        <item x="2019"/>
        <item x="620"/>
        <item x="164"/>
        <item x="1180"/>
        <item x="124"/>
        <item x="1368"/>
        <item x="1197"/>
        <item x="3633"/>
        <item x="1360"/>
        <item x="1589"/>
        <item x="3355"/>
        <item x="3682"/>
        <item x="2216"/>
        <item x="1558"/>
        <item x="950"/>
        <item x="929"/>
        <item x="1266"/>
        <item x="467"/>
        <item x="3266"/>
        <item x="1503"/>
        <item x="1603"/>
        <item x="2809"/>
        <item x="1485"/>
        <item x="1327"/>
        <item x="1577"/>
        <item x="2496"/>
        <item x="1151"/>
        <item x="1437"/>
        <item x="625"/>
        <item x="2076"/>
        <item x="1221"/>
        <item x="145"/>
        <item x="1531"/>
        <item x="3665"/>
        <item x="716"/>
        <item x="3366"/>
        <item x="2656"/>
        <item x="1318"/>
        <item x="2732"/>
        <item x="2741"/>
        <item x="455"/>
        <item x="811"/>
        <item x="816"/>
        <item x="2991"/>
        <item x="485"/>
        <item x="1410"/>
        <item x="2007"/>
        <item x="943"/>
        <item x="349"/>
        <item x="502"/>
        <item x="1432"/>
        <item x="2645"/>
        <item x="1069"/>
        <item x="884"/>
        <item x="1375"/>
        <item x="261"/>
        <item x="804"/>
        <item x="2507"/>
        <item x="3530"/>
        <item x="245"/>
        <item x="1134"/>
        <item x="2792"/>
        <item x="2248"/>
        <item x="2770"/>
        <item x="3548"/>
        <item x="958"/>
        <item x="3246"/>
        <item x="2933"/>
        <item x="328"/>
        <item x="1510"/>
        <item x="1260"/>
        <item x="529"/>
        <item x="2155"/>
        <item x="1241"/>
        <item x="2721"/>
        <item x="2198"/>
        <item x="984"/>
        <item x="321"/>
        <item x="2046"/>
        <item x="233"/>
        <item x="202"/>
        <item x="1543"/>
        <item x="615"/>
        <item x="1386"/>
        <item x="1516"/>
        <item x="1680"/>
        <item x="1023"/>
        <item x="3536"/>
        <item x="1279"/>
        <item x="3102"/>
        <item x="2825"/>
        <item x="3197"/>
        <item x="2549"/>
        <item x="2331"/>
        <item x="2144"/>
        <item x="1398"/>
        <item x="834"/>
        <item x="172"/>
        <item x="3217"/>
        <item x="637"/>
        <item x="512"/>
        <item x="2123"/>
        <item x="1214"/>
        <item x="678"/>
        <item x="1286"/>
        <item x="862"/>
        <item x="1498"/>
        <item x="1042"/>
        <item x="545"/>
        <item x="428"/>
        <item x="632"/>
        <item x="848"/>
        <item x="857"/>
        <item x="3655"/>
        <item x="3524"/>
        <item x="3569"/>
        <item x="2567"/>
        <item x="2674"/>
        <item x="2291"/>
        <item x="3137"/>
        <item x="1205"/>
        <item x="705"/>
        <item x="1291"/>
        <item x="2781"/>
        <item x="1113"/>
        <item x="3503"/>
        <item x="687"/>
        <item x="1624"/>
        <item x="1526"/>
        <item x="289"/>
        <item x="2238"/>
        <item x="283"/>
        <item x="658"/>
        <item x="2520"/>
        <item x="3256"/>
        <item x="389"/>
        <item x="208"/>
        <item x="228"/>
        <item x="540"/>
        <item x="1894"/>
        <item x="1944"/>
        <item x="1997"/>
        <item x="2474"/>
        <item x="1165"/>
        <item x="756"/>
        <item x="2605"/>
        <item x="3622"/>
        <item x="3167"/>
        <item x="3069"/>
        <item x="1799"/>
        <item x="2450"/>
        <item x="605"/>
        <item x="610"/>
        <item x="2844"/>
        <item x="94"/>
        <item x="2454"/>
        <item x="1801"/>
        <item x="93"/>
        <item x="1163"/>
        <item x="1829"/>
        <item x="915"/>
        <item x="2743"/>
        <item x="2143"/>
        <item x="1584"/>
        <item x="133"/>
        <item x="125"/>
        <item x="119"/>
        <item x="1108"/>
        <item x="1858"/>
        <item x="2431"/>
        <item x="1874"/>
        <item x="25"/>
        <item x="1659"/>
        <item x="3068"/>
        <item x="1182"/>
        <item x="2508"/>
        <item x="672"/>
        <item x="3600"/>
        <item x="147"/>
        <item x="155"/>
        <item x="1891"/>
        <item x="162"/>
        <item x="61"/>
        <item x="166"/>
        <item x="1895"/>
        <item x="1216"/>
        <item x="3071"/>
        <item x="3082"/>
        <item x="1224"/>
        <item x="1719"/>
        <item x="1911"/>
        <item x="183"/>
        <item x="1199"/>
        <item x="1591"/>
        <item x="1244"/>
        <item x="1242"/>
        <item x="3093"/>
        <item x="201"/>
        <item x="203"/>
        <item x="697"/>
        <item x="704"/>
        <item x="1942"/>
        <item x="3684"/>
        <item x="3680"/>
        <item x="629"/>
        <item x="3581"/>
        <item x="243"/>
        <item x="1982"/>
        <item x="2624"/>
        <item x="2121"/>
        <item x="246"/>
        <item x="2551"/>
        <item x="1552"/>
        <item x="1949"/>
        <item x="224"/>
        <item x="1268"/>
        <item x="2547"/>
        <item x="3115"/>
        <item x="54"/>
        <item x="748"/>
        <item x="2009"/>
        <item x="293"/>
        <item x="300"/>
        <item x="2021"/>
        <item x="1621"/>
        <item x="2038"/>
        <item x="1117"/>
        <item x="2050"/>
        <item x="3199"/>
        <item x="2070"/>
        <item x="1122"/>
        <item x="2407"/>
        <item x="1320"/>
        <item x="1130"/>
        <item x="2961"/>
        <item x="3057"/>
        <item x="2970"/>
        <item x="790"/>
        <item x="1046"/>
        <item x="2078"/>
        <item x="1352"/>
        <item x="72"/>
        <item x="2609"/>
        <item x="108"/>
        <item x="1359"/>
        <item x="2634"/>
        <item x="2124"/>
        <item x="1827"/>
        <item x="1642"/>
        <item x="2647"/>
        <item x="330"/>
        <item x="2148"/>
        <item x="323"/>
        <item x="339"/>
        <item x="591"/>
        <item x="2159"/>
        <item x="3621"/>
        <item x="348"/>
        <item x="812"/>
        <item x="3268"/>
        <item x="1362"/>
        <item x="363"/>
        <item x="369"/>
        <item x="841"/>
        <item x="3278"/>
        <item x="3294"/>
        <item x="384"/>
        <item x="393"/>
        <item x="3300"/>
        <item x="3316"/>
        <item x="1377"/>
        <item x="1370"/>
        <item x="3343"/>
        <item x="86"/>
        <item x="2235"/>
        <item x="3635"/>
        <item x="3623"/>
        <item x="2675"/>
        <item x="2475"/>
        <item x="3649"/>
        <item x="2269"/>
        <item x="648"/>
        <item x="907"/>
        <item x="2289"/>
        <item x="2693"/>
        <item x="901"/>
        <item x="1396"/>
        <item x="2292"/>
        <item x="2427"/>
        <item x="928"/>
        <item x="3012"/>
        <item x="3357"/>
        <item x="1405"/>
        <item x="1413"/>
        <item x="3368"/>
        <item x="942"/>
        <item x="2492"/>
        <item x="142"/>
        <item x="576"/>
        <item x="668"/>
        <item x="1776"/>
        <item x="2523"/>
        <item x="3538"/>
        <item x="551"/>
        <item x="1081"/>
        <item x="3560"/>
        <item x="3549"/>
        <item x="2867"/>
        <item x="1560"/>
        <item x="1055"/>
        <item x="1575"/>
        <item x="1330"/>
        <item x="3218"/>
        <item x="795"/>
        <item x="319"/>
        <item x="771"/>
        <item x="1345"/>
        <item x="2097"/>
        <item x="3247"/>
        <item x="1579"/>
        <item x="3261"/>
        <item x="579"/>
        <item x="806"/>
        <item x="351"/>
        <item x="832"/>
        <item x="826"/>
        <item x="2175"/>
        <item x="378"/>
        <item x="1714"/>
        <item x="2658"/>
        <item x="863"/>
        <item x="400"/>
        <item x="3331"/>
        <item x="2218"/>
        <item x="886"/>
        <item x="946"/>
        <item x="2725"/>
        <item x="2313"/>
        <item x="3386"/>
        <item x="952"/>
        <item x="487"/>
        <item x="2797"/>
        <item x="1487"/>
        <item x="1511"/>
        <item x="503"/>
        <item x="1014"/>
        <item x="1022"/>
        <item x="1741"/>
        <item x="931"/>
        <item x="2895"/>
        <item x="3396"/>
        <item x="2734"/>
        <item x="959"/>
        <item x="970"/>
        <item x="2758"/>
        <item x="1433"/>
        <item x="972"/>
        <item x="1156"/>
        <item x="2762"/>
        <item x="1674"/>
        <item x="985"/>
        <item x="3701"/>
        <item x="1470"/>
        <item x="1453"/>
        <item x="2920"/>
        <item x="3467"/>
        <item x="479"/>
        <item x="983"/>
        <item x="3531"/>
        <item x="2382"/>
        <item x="1476"/>
        <item x="1754"/>
        <item x="1787"/>
        <item x="3470"/>
        <item x="2786"/>
        <item x="2442"/>
        <item x="499"/>
        <item x="3488"/>
        <item x="2811"/>
        <item x="3028"/>
        <item x="3022"/>
        <item x="2348"/>
        <item x="1505"/>
        <item x="18"/>
        <item x="3492"/>
        <item x="1030"/>
        <item x="1040"/>
        <item x="528"/>
        <item x="3505"/>
        <item x="2359"/>
        <item x="2498"/>
        <item x="1209"/>
        <item x="1602"/>
        <item x="1929"/>
        <item x="3518"/>
        <item x="234"/>
        <item x="3142"/>
        <item x="3156"/>
        <item x="718"/>
        <item x="1987"/>
        <item x="112"/>
        <item x="1533"/>
        <item x="263"/>
        <item x="1962"/>
        <item x="742"/>
        <item x="3169"/>
        <item x="3186"/>
        <item x="306"/>
        <item x="1634"/>
        <item x="1311"/>
        <item x="2590"/>
        <item x="2846"/>
        <item x="2981"/>
        <item x="3229"/>
        <item x="3603"/>
        <item x="3239"/>
        <item x="79"/>
        <item x="2189"/>
        <item x="622"/>
        <item x="2253"/>
        <item x="2673"/>
        <item x="2266"/>
        <item x="2993"/>
        <item x="1135"/>
        <item x="1150"/>
        <item x="2699"/>
        <item x="2415"/>
        <item x="3667"/>
        <item x="414"/>
        <item x="3348"/>
        <item x="1102"/>
        <item x="3403"/>
        <item x="3"/>
        <item x="456"/>
        <item x="1427"/>
        <item x="1421"/>
        <item x="454"/>
        <item x="1665"/>
        <item x="1440"/>
        <item x="2776"/>
        <item x="3442"/>
        <item x="3436"/>
        <item x="1450"/>
        <item x="3455"/>
        <item x="1057"/>
        <item x="1068"/>
        <item x="1798"/>
        <item x="1071"/>
        <item x="1480"/>
        <item x="2826"/>
        <item x="3039"/>
        <item x="1849"/>
        <item x="1249"/>
        <item x="2881"/>
        <item x="282"/>
        <item x="1615"/>
        <item x="1544"/>
        <item x="2931"/>
        <item x="212"/>
        <item x="1605"/>
        <item x="1259"/>
        <item x="2934"/>
        <item x="3103"/>
        <item x="1261"/>
        <item x="1697"/>
        <item x="217"/>
        <item x="1761"/>
        <item x="2395"/>
        <item x="1089"/>
        <item x="271"/>
        <item x="729"/>
        <item x="1280"/>
        <item x="47"/>
        <item x="736"/>
        <item x="2944"/>
        <item x="286"/>
        <item x="2003"/>
        <item x="2303"/>
        <item x="2705"/>
        <item x="3089"/>
        <item x="3631"/>
        <item x="2309"/>
        <item x="3364"/>
        <item x="3308"/>
        <item x="3643"/>
        <item x="2851"/>
        <item x="2949"/>
        <item x="3087"/>
        <item x="3075"/>
        <item x="3627"/>
        <item x="1702"/>
        <item x="3305"/>
        <item x="409"/>
        <item x="3664"/>
        <item x="521"/>
        <item x="1179"/>
        <item x="1530"/>
        <item x="2483"/>
        <item x="1169"/>
        <item x="3131"/>
        <item x="2824"/>
        <item x="422"/>
        <item x="2505"/>
        <item x="1333"/>
        <item x="1491"/>
        <item x="2815"/>
        <item x="1509"/>
        <item x="472"/>
        <item x="956"/>
        <item x="1409"/>
        <item x="1252"/>
        <item x="6"/>
        <item x="221"/>
        <item x="1556"/>
        <item x="2311"/>
        <item x="2221"/>
        <item x="3691"/>
        <item x="3365"/>
        <item x="1157"/>
        <item x="1366"/>
        <item x="3644"/>
        <item x="2903"/>
        <item x="1595"/>
        <item x="1203"/>
        <item x="388"/>
        <item x="1374"/>
        <item x="129"/>
        <item x="170"/>
        <item x="624"/>
        <item x="2029"/>
        <item x="3285"/>
        <item x="1034"/>
        <item x="3090"/>
        <item x="3632"/>
        <item x="3173"/>
        <item x="2854"/>
        <item x="1705"/>
        <item x="3078"/>
        <item x="1443"/>
        <item x="631"/>
        <item x="2952"/>
        <item x="227"/>
        <item x="381"/>
        <item x="3309"/>
        <item x="1484"/>
        <item x="3563"/>
        <item x="555"/>
        <item x="3234"/>
        <item x="1808"/>
        <item x="2459"/>
        <item x="1186"/>
        <item x="1564"/>
        <item x="2082"/>
        <item x="1609"/>
        <item x="3275"/>
        <item x="1537"/>
        <item x="3671"/>
        <item x="722"/>
        <item x="3376"/>
        <item x="1323"/>
        <item x="2746"/>
        <item x="461"/>
        <item x="1646"/>
        <item x="676"/>
        <item x="3002"/>
        <item x="1414"/>
        <item x="935"/>
        <item x="1272"/>
        <item x="1226"/>
        <item x="2018"/>
        <item x="945"/>
        <item x="355"/>
        <item x="508"/>
        <item x="2651"/>
        <item x="1075"/>
        <item x="889"/>
        <item x="1380"/>
        <item x="267"/>
        <item x="810"/>
        <item x="2511"/>
        <item x="3535"/>
        <item x="97"/>
        <item x="250"/>
        <item x="1139"/>
        <item x="2799"/>
        <item x="2256"/>
        <item x="2778"/>
        <item x="3557"/>
        <item x="1431"/>
        <item x="3255"/>
        <item x="814"/>
        <item x="818"/>
        <item x="1515"/>
        <item x="334"/>
        <item x="1264"/>
        <item x="533"/>
        <item x="2165"/>
        <item x="3443"/>
        <item x="1245"/>
        <item x="2724"/>
        <item x="989"/>
        <item x="494"/>
        <item x="327"/>
        <item x="2054"/>
        <item x="205"/>
        <item x="1548"/>
        <item x="619"/>
        <item x="1390"/>
        <item x="1520"/>
        <item x="1684"/>
        <item x="1027"/>
        <item x="2202"/>
        <item x="1284"/>
        <item x="3111"/>
        <item x="2834"/>
        <item x="3207"/>
        <item x="2559"/>
        <item x="2149"/>
        <item x="1402"/>
        <item x="608"/>
        <item x="838"/>
        <item x="176"/>
        <item x="2565"/>
        <item x="3224"/>
        <item x="1278"/>
        <item x="3319"/>
        <item x="3546"/>
        <item x="2439"/>
        <item x="963"/>
        <item x="255"/>
        <item x="2373"/>
        <item x="193"/>
        <item x="3118"/>
        <item x="641"/>
        <item x="516"/>
        <item x="1588"/>
        <item x="2131"/>
        <item x="976"/>
        <item x="1061"/>
        <item x="398"/>
        <item x="681"/>
        <item x="802"/>
        <item x="416"/>
        <item x="1290"/>
        <item x="867"/>
        <item x="1502"/>
        <item x="1048"/>
        <item x="547"/>
        <item x="3611"/>
        <item x="432"/>
        <item x="636"/>
        <item x="861"/>
        <item x="273"/>
        <item x="302"/>
        <item x="1191"/>
        <item x="2320"/>
        <item x="3528"/>
        <item x="2682"/>
        <item x="2298"/>
        <item x="3146"/>
        <item x="1212"/>
        <item x="709"/>
        <item x="1295"/>
        <item x="2790"/>
        <item x="1119"/>
        <item x="3510"/>
        <item x="2769"/>
        <item x="2042"/>
        <item x="1220"/>
        <item x="599"/>
        <item x="570"/>
        <item x="466"/>
        <item x="3426"/>
        <item x="614"/>
        <item x="1878"/>
        <item x="295"/>
        <item x="2242"/>
        <item x="285"/>
        <item x="662"/>
        <item x="2526"/>
        <item x="3265"/>
        <item x="395"/>
        <item x="1133"/>
        <item x="1651"/>
        <item x="653"/>
        <item x="3416"/>
        <item x="214"/>
        <item x="232"/>
        <item x="544"/>
        <item x="1898"/>
        <item x="1951"/>
        <item x="2006"/>
        <item x="1423"/>
        <item x="760"/>
        <item x="2612"/>
        <item x="2700"/>
        <item x="442"/>
        <item x="2709"/>
        <item x="686"/>
        <item x="1623"/>
        <item x="565"/>
        <item x="1196"/>
        <item x="3215"/>
        <item x="1689"/>
        <item x="2518"/>
        <item x="604"/>
        <item x="1694"/>
        <item x="2330"/>
        <item x="3590"/>
        <item x="1240"/>
        <item x="3521"/>
        <item x="3652"/>
        <item x="163"/>
        <item x="797"/>
        <item x="122"/>
        <item x="2274"/>
        <item x="2869"/>
        <item x="1234"/>
        <item x="993"/>
        <item x="2493"/>
        <item x="1854"/>
        <item x="1317"/>
        <item x="1098"/>
        <item x="1004"/>
        <item x="755"/>
        <item x="856"/>
        <item x="538"/>
        <item x="3196"/>
        <item x="560"/>
        <item x="1995"/>
        <item x="3401"/>
        <item x="1639"/>
        <item x="1569"/>
        <item x="447"/>
        <item x="1904"/>
        <item x="1300"/>
        <item x="1462"/>
        <item x="2586"/>
        <item x="1525"/>
        <item x="2843"/>
        <item x="2074"/>
        <item x="2578"/>
        <item x="1860"/>
        <item x="3245"/>
        <item x="875"/>
        <item x="501"/>
        <item x="2185"/>
        <item x="1496"/>
        <item x="144"/>
        <item x="3478"/>
        <item x="341"/>
        <item x="3041"/>
        <item x="778"/>
        <item x="1338"/>
        <item x="920"/>
        <item x="2808"/>
        <item x="766"/>
        <item x="882"/>
        <item x="2103"/>
        <item x="1845"/>
        <item x="3349"/>
        <item x="2672"/>
        <item x="2214"/>
        <item x="1312"/>
        <item x="750"/>
        <item x="114"/>
        <item x="3185"/>
        <item x="320"/>
        <item x="1257"/>
        <item x="134"/>
        <item x="1054"/>
        <item x="2364"/>
        <item x="2062"/>
        <item x="647"/>
        <item x="1632"/>
        <item x="1350"/>
        <item x="1601"/>
        <item x="2141"/>
        <item x="3620"/>
        <item x="362"/>
        <item x="2618"/>
        <item x="1448"/>
        <item x="304"/>
        <item x="1120"/>
        <item x="1104"/>
        <item x="969"/>
        <item x="2882"/>
        <item x="2357"/>
        <item x="2416"/>
        <item x="1385"/>
        <item x="452"/>
        <item x="2381"/>
        <item x="1715"/>
        <item x="3166"/>
        <item x="770"/>
        <item x="1454"/>
        <item x="2093"/>
        <item x="581"/>
        <item x="3494"/>
        <item x="2591"/>
        <item x="590"/>
        <item x="2425"/>
        <item x="3098"/>
        <item x="2546"/>
        <item x="1760"/>
        <item x="940"/>
        <item x="2187"/>
        <item x="2406"/>
        <item x="3582"/>
        <item x="3342"/>
        <item x="1082"/>
        <item x="833"/>
        <item x="3456"/>
        <item x="3681"/>
        <item x="2236"/>
        <item x="1892"/>
        <item x="244"/>
        <item x="2635"/>
        <item x="1930"/>
        <item x="3295"/>
        <item x="1666"/>
        <item x="3702"/>
        <item x="577"/>
        <item x="1041"/>
        <item x="908"/>
        <item x="156"/>
        <item x="370"/>
        <item x="2759"/>
        <item x="2643"/>
        <item x="1015"/>
        <item x="1477"/>
        <item x="1983"/>
        <item x="1755"/>
        <item x="743"/>
        <item x="999"/>
        <item x="3599"/>
        <item x="2971"/>
        <item x="3489"/>
        <item x="1616"/>
        <item x="669"/>
        <item x="1576"/>
        <item x="1109"/>
        <item x="1397"/>
        <item x="1963"/>
        <item x="2982"/>
        <item x="3023"/>
        <item x="109"/>
        <item x="3397"/>
        <item x="692"/>
        <item x="1356"/>
        <item x="700"/>
        <item x="1019"/>
        <item x="1146"/>
        <item x="3006"/>
        <item x="2470"/>
        <item x="90"/>
        <item x="75"/>
        <item x="62"/>
        <item x="50"/>
        <item x="1341"/>
        <item x="69"/>
        <item x="21"/>
        <item x="1824"/>
        <item x="45"/>
        <item x="44"/>
        <item x="3325"/>
        <item x="3064"/>
        <item x="2921"/>
        <item x="3461"/>
        <item x="83"/>
        <item x="1738"/>
        <item x="911"/>
        <item x="1467"/>
        <item x="1724"/>
        <item x="1968"/>
        <item x="3380"/>
        <item x="2463"/>
        <item x="3150"/>
        <item x="892"/>
        <item x="822"/>
        <item x="1303"/>
        <item x="57"/>
        <item x="475"/>
        <item x="14"/>
        <item x="2388"/>
        <item x="2283"/>
        <item x="1085"/>
        <item x="726"/>
        <item x="1065"/>
        <item x="2687"/>
        <item x="2341"/>
        <item x="345"/>
        <item x="925"/>
        <item x="1868"/>
        <item x="733"/>
        <item x="2259"/>
        <item x="2169"/>
        <item x="980"/>
        <item x="1783"/>
        <item x="898"/>
        <item x="1936"/>
        <item x="1656"/>
        <item x="2115"/>
        <item x="180"/>
        <item x="1794"/>
        <item x="1771"/>
        <item x="2925"/>
        <item x="787"/>
        <item x="525"/>
        <item x="279"/>
        <item x="198"/>
        <item x="1815"/>
        <item x="1732"/>
        <item x="374"/>
        <item x="101"/>
        <item x="2888"/>
        <item x="782"/>
        <item x="1670"/>
        <item x="259"/>
        <item x="2986"/>
        <item x="436"/>
        <item x="2716"/>
        <item x="2107"/>
        <item x="714"/>
        <item x="846"/>
        <item x="1916"/>
        <item x="2033"/>
        <item x="38"/>
        <item x="9"/>
        <item x="28"/>
        <item x="2600"/>
        <item x="34"/>
        <item x="187"/>
        <item x="655"/>
        <item x="2534"/>
        <item x="426"/>
        <item x="2858"/>
        <item x="1173"/>
        <item x="1678"/>
        <item x="2849"/>
        <item x="2654"/>
        <item x="2554"/>
        <item x="2027"/>
        <item x="2308"/>
        <item x="2015"/>
        <item x="2334"/>
        <item x="3085"/>
        <item x="3074"/>
        <item x="3283"/>
        <item x="3232"/>
        <item x="3362"/>
        <item x="3372"/>
        <item x="3554"/>
        <item x="3106"/>
        <item x="3202"/>
        <item x="3630"/>
        <item x="3303"/>
        <item x="3640"/>
        <item x="2901"/>
        <item x="3689"/>
        <item x="1701"/>
        <item x="1805"/>
        <item x="2947"/>
        <item x="2502"/>
        <item x="2996"/>
        <item x="382"/>
        <item x="2893"/>
        <item x="2301"/>
        <item x="1550"/>
        <item x="215"/>
        <item x="0"/>
        <item x="1403"/>
        <item x="1640"/>
        <item x="670"/>
        <item x="2560"/>
        <item x="1274"/>
        <item x="3310"/>
        <item x="251"/>
        <item x="2369"/>
        <item x="189"/>
        <item x="3112"/>
        <item x="1583"/>
        <item x="971"/>
        <item x="1056"/>
        <item x="396"/>
        <item x="798"/>
        <item x="410"/>
        <item x="3417"/>
        <item x="3602"/>
        <item x="268"/>
        <item x="296"/>
        <item x="1187"/>
        <item x="1127"/>
        <item x="2312"/>
        <item x="517"/>
        <item x="1175"/>
        <item x="2761"/>
        <item x="2035"/>
        <item x="3026"/>
        <item x="595"/>
        <item x="566"/>
        <item x="462"/>
        <item x="1876"/>
        <item x="1647"/>
        <item x="649"/>
        <item x="3409"/>
        <item x="1028"/>
        <item x="3080"/>
        <item x="1695"/>
        <item x="3088"/>
        <item x="3628"/>
        <item x="1032"/>
        <item x="2852"/>
        <item x="1703"/>
        <item x="3076"/>
        <item x="2950"/>
        <item x="380"/>
        <item x="3306"/>
        <item x="3562"/>
        <item x="553"/>
        <item x="3233"/>
        <item x="3281"/>
        <item x="2025"/>
        <item x="623"/>
        <item x="168"/>
        <item x="128"/>
        <item x="1373"/>
        <item x="387"/>
        <item x="1202"/>
        <item x="3171"/>
        <item x="2897"/>
        <item x="1806"/>
        <item x="3638"/>
        <item x="1364"/>
        <item x="1593"/>
        <item x="3360"/>
        <item x="2220"/>
        <item x="2455"/>
        <item x="2306"/>
        <item x="3687"/>
        <item x="225"/>
        <item x="1554"/>
        <item x="1562"/>
        <item x="219"/>
        <item x="5"/>
        <item x="1251"/>
        <item x="954"/>
        <item x="933"/>
        <item x="1270"/>
        <item x="470"/>
        <item x="3271"/>
        <item x="1507"/>
        <item x="1607"/>
        <item x="2813"/>
        <item x="1489"/>
        <item x="1332"/>
        <item x="1582"/>
        <item x="2504"/>
        <item x="1153"/>
        <item x="1442"/>
        <item x="630"/>
        <item x="2083"/>
        <item x="1230"/>
        <item x="1677"/>
        <item x="149"/>
        <item x="1536"/>
        <item x="3670"/>
        <item x="721"/>
        <item x="3375"/>
        <item x="2662"/>
        <item x="1325"/>
        <item x="2737"/>
        <item x="2745"/>
        <item x="460"/>
        <item x="1645"/>
        <item x="675"/>
        <item x="407"/>
        <item x="3001"/>
        <item x="490"/>
        <item x="1416"/>
        <item x="1184"/>
        <item x="2017"/>
        <item x="949"/>
        <item x="354"/>
        <item x="507"/>
        <item x="2650"/>
        <item x="1072"/>
        <item x="888"/>
        <item x="1379"/>
        <item x="265"/>
        <item x="808"/>
        <item x="2510"/>
        <item x="96"/>
        <item x="248"/>
        <item x="1136"/>
        <item x="2795"/>
        <item x="2251"/>
        <item x="3556"/>
        <item x="1428"/>
        <item x="962"/>
        <item x="3254"/>
        <item x="2941"/>
        <item x="813"/>
        <item x="817"/>
        <item x="1514"/>
        <item x="333"/>
        <item x="1263"/>
        <item x="532"/>
        <item x="2164"/>
        <item x="3446"/>
        <item x="2730"/>
        <item x="2201"/>
        <item x="988"/>
        <item x="326"/>
        <item x="2053"/>
        <item x="237"/>
        <item x="206"/>
        <item x="1547"/>
        <item x="618"/>
        <item x="1389"/>
        <item x="1519"/>
        <item x="1683"/>
        <item x="1026"/>
        <item x="3541"/>
        <item x="1283"/>
        <item x="3110"/>
        <item x="2832"/>
        <item x="3206"/>
        <item x="2558"/>
        <item x="2338"/>
        <item x="2154"/>
        <item x="1400"/>
        <item x="607"/>
        <item x="837"/>
        <item x="175"/>
        <item x="2566"/>
        <item x="3220"/>
        <item x="1277"/>
        <item x="3320"/>
        <item x="2438"/>
        <item x="254"/>
        <item x="2372"/>
        <item x="192"/>
        <item x="3122"/>
        <item x="640"/>
        <item x="515"/>
        <item x="1587"/>
        <item x="2130"/>
        <item x="1219"/>
        <item x="975"/>
        <item x="1060"/>
        <item x="401"/>
        <item x="680"/>
        <item x="801"/>
        <item x="415"/>
        <item x="1289"/>
        <item x="866"/>
        <item x="1047"/>
        <item x="548"/>
        <item x="3425"/>
        <item x="3610"/>
        <item x="431"/>
        <item x="635"/>
        <item x="851"/>
        <item x="860"/>
        <item x="274"/>
        <item x="301"/>
        <item x="313"/>
        <item x="1190"/>
        <item x="3663"/>
        <item x="1132"/>
        <item x="2319"/>
        <item x="3527"/>
        <item x="3571"/>
        <item x="2570"/>
        <item x="2299"/>
        <item x="1213"/>
        <item x="708"/>
        <item x="1294"/>
        <item x="2784"/>
        <item x="520"/>
        <item x="1178"/>
        <item x="1118"/>
        <item x="3512"/>
        <item x="2768"/>
        <item x="2045"/>
        <item x="690"/>
        <item x="3036"/>
        <item x="1627"/>
        <item x="598"/>
        <item x="569"/>
        <item x="465"/>
        <item x="613"/>
        <item x="1529"/>
        <item x="294"/>
        <item x="2247"/>
        <item x="288"/>
        <item x="661"/>
        <item x="2530"/>
        <item x="3264"/>
        <item x="394"/>
        <item x="2959"/>
        <item x="1650"/>
        <item x="652"/>
        <item x="3415"/>
        <item x="213"/>
        <item x="231"/>
        <item x="543"/>
        <item x="1900"/>
        <item x="1953"/>
        <item x="2000"/>
        <item x="1422"/>
        <item x="2482"/>
        <item x="1168"/>
        <item x="759"/>
        <item x="2615"/>
        <item x="441"/>
        <item x="1143"/>
        <item x="2712"/>
        <item x="685"/>
        <item x="1622"/>
        <item x="564"/>
        <item x="3130"/>
        <item x="1195"/>
        <item x="3214"/>
        <item x="1688"/>
        <item x="2517"/>
        <item x="603"/>
        <item x="1693"/>
        <item x="2448"/>
        <item x="2329"/>
        <item x="3589"/>
        <item x="1239"/>
        <item x="3523"/>
        <item x="3136"/>
        <item x="3653"/>
        <item x="161"/>
        <item x="483"/>
        <item x="2823"/>
        <item x="796"/>
        <item x="2273"/>
        <item x="2873"/>
        <item x="1235"/>
        <item x="994"/>
        <item x="2488"/>
        <item x="1855"/>
        <item x="1316"/>
        <item x="1097"/>
        <item x="1003"/>
        <item x="754"/>
        <item x="855"/>
        <item x="1008"/>
        <item x="3195"/>
        <item x="559"/>
        <item x="1994"/>
        <item x="3408"/>
        <item x="1638"/>
        <item x="1568"/>
        <item x="446"/>
        <item x="1909"/>
        <item x="1299"/>
        <item x="1461"/>
        <item x="2585"/>
        <item x="1524"/>
        <item x="2842"/>
        <item x="2073"/>
        <item x="2577"/>
        <item x="421"/>
        <item x="3243"/>
        <item x="877"/>
        <item x="2911"/>
        <item x="500"/>
        <item x="2184"/>
        <item x="405"/>
        <item x="1495"/>
        <item x="143"/>
        <item x="3479"/>
        <item x="3046"/>
        <item x="777"/>
        <item x="1337"/>
        <item x="2807"/>
        <item x="919"/>
        <item x="765"/>
        <item x="1844"/>
        <item x="3354"/>
        <item x="2669"/>
        <item x="2212"/>
        <item x="1309"/>
        <item x="3434"/>
        <item x="747"/>
        <item x="116"/>
        <item x="3183"/>
        <item x="317"/>
        <item x="1256"/>
        <item x="136"/>
        <item x="1052"/>
        <item x="2368"/>
        <item x="2061"/>
        <item x="645"/>
        <item x="1631"/>
        <item x="1349"/>
        <item x="1599"/>
        <item x="2140"/>
        <item x="3618"/>
        <item x="360"/>
        <item x="2625"/>
        <item x="1837"/>
        <item x="1447"/>
        <item x="310"/>
        <item x="1126"/>
        <item x="1105"/>
        <item x="967"/>
        <item x="2879"/>
        <item x="2356"/>
        <item x="2417"/>
        <item x="1384"/>
        <item x="451"/>
        <item x="2380"/>
        <item x="1712"/>
        <item x="773"/>
        <item x="1457"/>
        <item x="2092"/>
        <item x="584"/>
        <item x="1164"/>
        <item x="3501"/>
        <item x="2596"/>
        <item x="588"/>
        <item x="2424"/>
        <item x="3101"/>
        <item x="2544"/>
        <item x="1766"/>
        <item x="939"/>
        <item x="2197"/>
        <item x="2403"/>
        <item x="3579"/>
        <item x="3339"/>
        <item x="1079"/>
        <item x="830"/>
        <item x="3453"/>
        <item x="3678"/>
        <item x="2233"/>
        <item x="1889"/>
        <item x="241"/>
        <item x="2632"/>
        <item x="2918"/>
        <item x="1927"/>
        <item x="3292"/>
        <item x="1663"/>
        <item x="3699"/>
        <item x="574"/>
        <item x="1038"/>
        <item x="905"/>
        <item x="153"/>
        <item x="367"/>
        <item x="2756"/>
        <item x="2641"/>
        <item x="511"/>
        <item x="3055"/>
        <item x="1012"/>
        <item x="1474"/>
        <item x="1980"/>
        <item x="1752"/>
        <item x="740"/>
        <item x="998"/>
        <item x="3597"/>
        <item x="2968"/>
        <item x="3486"/>
        <item x="1613"/>
        <item x="666"/>
        <item x="1573"/>
        <item x="1112"/>
        <item x="1394"/>
        <item x="1960"/>
        <item x="2979"/>
        <item x="3020"/>
        <item x="106"/>
        <item x="3394"/>
        <item x="695"/>
        <item x="1357"/>
        <item x="702"/>
        <item x="1020"/>
        <item x="1407"/>
        <item x="1148"/>
        <item x="3010"/>
        <item x="2473"/>
        <item x="91"/>
        <item x="77"/>
        <item x="65"/>
        <item x="52"/>
        <item x="1501"/>
        <item x="1343"/>
        <item x="70"/>
        <item x="23"/>
        <item x="1825"/>
        <item x="3329"/>
        <item x="3066"/>
        <item x="3465"/>
        <item x="340"/>
        <item x="3533"/>
        <item x="84"/>
        <item x="1739"/>
        <item x="913"/>
        <item x="1468"/>
        <item x="1725"/>
        <item x="1972"/>
        <item x="3384"/>
        <item x="2777"/>
        <item x="2466"/>
        <item x="3154"/>
        <item x="894"/>
        <item x="824"/>
        <item x="1305"/>
        <item x="59"/>
        <item x="477"/>
        <item x="16"/>
        <item x="2392"/>
        <item x="2287"/>
        <item x="1087"/>
        <item x="727"/>
        <item x="1066"/>
        <item x="2691"/>
        <item x="2346"/>
        <item x="346"/>
        <item x="926"/>
        <item x="1872"/>
        <item x="734"/>
        <item x="2264"/>
        <item x="2173"/>
        <item x="1785"/>
        <item x="981"/>
        <item x="899"/>
        <item x="1940"/>
        <item x="1657"/>
        <item x="2119"/>
        <item x="181"/>
        <item x="1796"/>
        <item x="1774"/>
        <item x="2929"/>
        <item x="788"/>
        <item x="526"/>
        <item x="280"/>
        <item x="199"/>
        <item x="1816"/>
        <item x="1735"/>
        <item x="375"/>
        <item x="102"/>
        <item x="2892"/>
        <item x="783"/>
        <item x="1671"/>
        <item x="260"/>
        <item x="2990"/>
        <item x="437"/>
        <item x="2720"/>
        <item x="2111"/>
        <item x="715"/>
        <item x="3165"/>
        <item x="847"/>
        <item x="1920"/>
        <item x="40"/>
        <item x="11"/>
        <item x="30"/>
        <item x="2604"/>
        <item x="35"/>
        <item x="188"/>
        <item x="2538"/>
        <item x="427"/>
        <item x="2862"/>
        <item x="1174"/>
        <item x="1033"/>
        <item x="2853"/>
        <item x="1704"/>
        <item x="3077"/>
        <item x="2951"/>
        <item x="1483"/>
        <item x="3307"/>
        <item x="554"/>
        <item x="3284"/>
        <item x="169"/>
        <item x="1185"/>
        <item x="1372"/>
        <item x="386"/>
        <item x="2028"/>
        <item x="1200"/>
        <item x="3172"/>
        <item x="2902"/>
        <item x="1807"/>
        <item x="3642"/>
        <item x="1365"/>
        <item x="1594"/>
        <item x="3363"/>
        <item x="2452"/>
        <item x="2310"/>
        <item x="3690"/>
        <item x="1555"/>
        <item x="1563"/>
        <item x="220"/>
        <item x="1408"/>
        <item x="955"/>
        <item x="934"/>
        <item x="1271"/>
        <item x="471"/>
        <item x="3274"/>
        <item x="1508"/>
        <item x="1608"/>
        <item x="2814"/>
        <item x="1490"/>
        <item x="1329"/>
        <item x="1581"/>
        <item x="2503"/>
        <item x="1154"/>
        <item x="1441"/>
        <item x="627"/>
        <item x="2079"/>
        <item x="1229"/>
        <item x="1676"/>
        <item x="146"/>
        <item x="1535"/>
        <item x="3669"/>
        <item x="720"/>
        <item x="3374"/>
        <item x="1324"/>
        <item x="2736"/>
        <item x="459"/>
        <item x="1643"/>
        <item x="673"/>
        <item x="3000"/>
        <item x="489"/>
        <item x="1415"/>
        <item x="2016"/>
        <item x="948"/>
        <item x="353"/>
        <item x="506"/>
        <item x="2649"/>
        <item x="1074"/>
        <item x="809"/>
        <item x="1247"/>
        <item x="2816"/>
        <item x="406"/>
        <item x="1425"/>
        <item x="3437"/>
        <item x="839"/>
        <item x="2429"/>
        <item x="2695"/>
        <item x="1090"/>
        <item x="682"/>
        <item x="3123"/>
        <item x="1672"/>
        <item x="2441"/>
        <item x="1236"/>
        <item x="3513"/>
        <item x="3645"/>
        <item x="480"/>
        <item x="117"/>
        <item x="791"/>
        <item x="2863"/>
        <item x="1231"/>
        <item x="990"/>
        <item x="1000"/>
        <item x="751"/>
        <item x="1005"/>
        <item x="3188"/>
        <item x="3399"/>
        <item x="2835"/>
        <item x="2064"/>
        <item x="1856"/>
        <item x="2904"/>
        <item x="2177"/>
        <item x="402"/>
        <item x="138"/>
        <item x="335"/>
        <item x="3037"/>
        <item x="2800"/>
        <item x="916"/>
        <item x="762"/>
        <item x="2094"/>
        <item x="3344"/>
        <item x="2207"/>
        <item x="1306"/>
        <item x="3427"/>
        <item x="654"/>
        <item x="110"/>
        <item x="1049"/>
        <item x="2055"/>
        <item x="1159"/>
        <item x="2133"/>
        <item x="1417"/>
        <item x="2617"/>
        <item x="1831"/>
        <item x="1099"/>
        <item x="2408"/>
        <item x="3160"/>
        <item x="767"/>
        <item x="2087"/>
        <item x="578"/>
        <item x="585"/>
        <item x="2418"/>
        <item x="1757"/>
        <item x="936"/>
        <item x="2190"/>
        <item x="2396"/>
        <item x="3572"/>
        <item x="1076"/>
        <item x="827"/>
        <item x="3447"/>
        <item x="2227"/>
        <item x="238"/>
        <item x="2914"/>
        <item x="1921"/>
        <item x="3286"/>
        <item x="1660"/>
        <item x="3692"/>
        <item x="571"/>
        <item x="1035"/>
        <item x="902"/>
        <item x="150"/>
        <item x="2636"/>
        <item x="3047"/>
        <item x="1471"/>
        <item x="1974"/>
        <item x="1746"/>
        <item x="737"/>
        <item x="3480"/>
        <item x="1610"/>
        <item x="663"/>
        <item x="1570"/>
        <item x="1106"/>
        <item x="1954"/>
        <item x="3014"/>
        <item x="103"/>
        <item x="3388"/>
        <item x="691"/>
        <item x="1353"/>
        <item x="698"/>
        <item x="1016"/>
        <item x="3003"/>
        <item x="87"/>
        <item x="73"/>
        <item x="48"/>
        <item x="66"/>
        <item x="19"/>
        <item x="1817"/>
        <item x="41"/>
        <item x="3322"/>
        <item x="3058"/>
        <item x="80"/>
        <item x="1736"/>
        <item x="1464"/>
        <item x="1716"/>
        <item x="3147"/>
        <item x="1301"/>
        <item x="55"/>
        <item x="473"/>
        <item x="12"/>
        <item x="2384"/>
        <item x="2280"/>
        <item x="1083"/>
        <item x="2684"/>
        <item x="2339"/>
        <item x="342"/>
        <item x="922"/>
        <item x="2166"/>
        <item x="1778"/>
        <item x="1902"/>
        <item x="1788"/>
        <item x="1767"/>
        <item x="1809"/>
        <item x="1727"/>
        <item x="98"/>
        <item x="2983"/>
        <item x="1913"/>
        <item x="36"/>
        <item x="7"/>
        <item x="26"/>
        <item x="31"/>
        <item x="2467"/>
        <item x="2639"/>
        <item x="269"/>
        <item x="2513"/>
        <item x="835"/>
        <item x="3149"/>
        <item x="1618"/>
        <item x="1250"/>
        <item x="1852"/>
        <item x="3352"/>
        <item x="2193"/>
        <item x="1172"/>
        <item x="1896"/>
        <item x="1269"/>
        <item x="738"/>
        <item x="196"/>
        <item x="2080"/>
        <item x="1833"/>
        <item x="1331"/>
        <item x="1383"/>
        <item x="1748"/>
        <item x="1655"/>
        <item x="1553"/>
        <item x="278"/>
        <item x="240"/>
        <item x="167"/>
        <item x="1001"/>
        <item x="1281"/>
        <item x="557"/>
        <item x="1518"/>
        <item x="1915"/>
        <item x="1302"/>
        <item x="2293"/>
        <item x="1612"/>
        <item x="991"/>
        <item x="719"/>
        <item x="1011"/>
        <item x="2022"/>
        <item x="252"/>
        <item x="699"/>
        <item x="3072"/>
        <item x="2876"/>
        <item x="311"/>
        <item x="2089"/>
        <item x="2561"/>
        <item x="1265"/>
        <item x="1991"/>
        <item x="1460"/>
        <item x="4"/>
        <item x="284"/>
        <item x="1945"/>
        <item x="1820"/>
        <item x="3584"/>
        <item x="3654"/>
        <item x="1523"/>
        <item x="2136"/>
        <item x="1998"/>
        <item x="2533"/>
        <item x="2735"/>
        <item x="1237"/>
        <item x="32"/>
        <item x="2270"/>
        <item x="2573"/>
        <item x="932"/>
        <item x="1506"/>
        <item x="1006"/>
        <item x="1675"/>
        <item x="1287"/>
        <item x="3695"/>
        <item x="1336"/>
        <item x="3061"/>
        <item x="13"/>
        <item x="2593"/>
        <item x="2340"/>
        <item x="2501"/>
        <item x="546"/>
        <item x="1114"/>
        <item x="1371"/>
        <item x="135"/>
        <item x="186"/>
        <item x="853"/>
        <item x="1137"/>
        <item x="910"/>
        <item x="2282"/>
        <item x="1188"/>
        <item x="3269"/>
        <item x="2887"/>
        <item x="1906"/>
        <item x="864"/>
        <item x="2828"/>
        <item x="650"/>
        <item x="1037"/>
        <item x="2068"/>
        <item x="1411"/>
        <item x="2648"/>
        <item x="3636"/>
        <item x="3124"/>
        <item x="290"/>
        <item x="3230"/>
        <item x="2371"/>
        <item x="2975"/>
        <item x="1499"/>
        <item x="1018"/>
        <item x="1935"/>
        <item x="562"/>
        <item x="689"/>
        <item x="2040"/>
        <item x="2896"/>
        <item x="469"/>
        <item x="1347"/>
        <item x="2199"/>
        <item x="1737"/>
        <item x="2568"/>
        <item x="2314"/>
        <item x="3449"/>
        <item x="2581"/>
        <item x="488"/>
        <item x="1255"/>
        <item x="3430"/>
        <item x="2011"/>
        <item x="2686"/>
        <item x="505"/>
        <item x="1488"/>
        <item x="3539"/>
        <item x="218"/>
        <item x="3391"/>
        <item x="937"/>
        <item x="807"/>
        <item x="1580"/>
        <item x="3100"/>
        <item x="1110"/>
        <item x="2058"/>
        <item x="2774"/>
        <item x="904"/>
        <item x="2945"/>
        <item x="1430"/>
        <item x="2710"/>
        <item x="247"/>
        <item x="3496"/>
        <item x="2638"/>
        <item x="1043"/>
        <item x="2160"/>
        <item x="3439"/>
        <item x="799"/>
        <item x="1956"/>
        <item x="2907"/>
        <item x="2435"/>
        <item x="191"/>
        <item x="3050"/>
        <item x="1292"/>
        <item x="1691"/>
        <item x="1073"/>
        <item x="706"/>
        <item x="1867"/>
        <item x="3193"/>
        <item x="373"/>
        <item x="3404"/>
        <item x="2469"/>
        <item x="1669"/>
        <item x="2677"/>
        <item x="1708"/>
        <item x="1387"/>
        <item x="3369"/>
        <item x="1129"/>
        <item x="781"/>
        <item x="2051"/>
        <item x="1528"/>
        <item x="2208"/>
        <item x="2915"/>
        <item x="776"/>
        <item x="1183"/>
        <item x="842"/>
        <item x="2964"/>
        <item x="3525"/>
        <item x="1125"/>
        <item x="524"/>
        <item x="120"/>
        <item x="1864"/>
        <item x="336"/>
        <item x="2219"/>
        <item x="2793"/>
        <item x="2812"/>
        <item x="2366"/>
        <item x="2621"/>
        <item x="1024"/>
        <item x="498"/>
        <item x="444"/>
        <item x="530"/>
        <item x="960"/>
        <item x="3410"/>
        <item x="1406"/>
        <item x="1630"/>
        <item x="1466"/>
        <item x="3604"/>
        <item x="179"/>
        <item x="74"/>
        <item x="3314"/>
        <item x="616"/>
        <item x="732"/>
        <item x="2263"/>
        <item x="331"/>
        <item x="1976"/>
        <item x="947"/>
        <item x="644"/>
        <item x="20"/>
        <item x="1592"/>
        <item x="403"/>
        <item x="37"/>
        <item x="3685"/>
        <item x="2752"/>
        <item x="2125"/>
        <item x="2729"/>
        <item x="752"/>
        <item x="1534"/>
        <item x="1840"/>
        <item x="49"/>
        <item x="664"/>
        <item x="1232"/>
        <item x="1781"/>
        <item x="2937"/>
        <item x="474"/>
        <item x="3210"/>
        <item x="552"/>
        <item x="3035"/>
        <item x="2106"/>
        <item x="1636"/>
        <item x="1802"/>
        <item x="2399"/>
        <item x="1644"/>
        <item x="3005"/>
        <item x="1050"/>
        <item x="1091"/>
        <item x="2764"/>
        <item x="2387"/>
        <item x="1566"/>
        <item x="42"/>
        <item x="3552"/>
        <item x="513"/>
        <item x="1473"/>
        <item x="1297"/>
        <item x="264"/>
        <item x="660"/>
        <item x="235"/>
        <item x="3179"/>
        <item x="3083"/>
        <item x="3288"/>
        <item x="1378"/>
        <item x="1571"/>
        <item x="1793"/>
        <item x="821"/>
        <item x="628"/>
        <item x="693"/>
        <item x="1545"/>
        <item x="379"/>
        <item x="1686"/>
        <item x="1215"/>
        <item x="1728"/>
        <item x="366"/>
        <item x="204"/>
        <item x="1698"/>
        <item x="3324"/>
        <item x="3460"/>
        <item x="3593"/>
        <item x="95"/>
        <item x="2480"/>
        <item x="582"/>
        <item x="3358"/>
        <item x="510"/>
        <item x="1095"/>
        <item x="464"/>
        <item x="3134"/>
        <item x="2953"/>
        <item x="29"/>
        <item x="572"/>
        <item x="601"/>
        <item x="229"/>
        <item x="897"/>
        <item x="953"/>
        <item x="2599"/>
        <item x="2183"/>
        <item x="88"/>
        <item x="1314"/>
        <item x="3141"/>
        <item x="3418"/>
        <item x="1455"/>
        <item x="2240"/>
        <item x="2102"/>
        <item x="81"/>
        <item x="2820"/>
        <item x="127"/>
        <item x="2715"/>
        <item x="3668"/>
        <item x="1586"/>
        <item x="656"/>
        <item x="1722"/>
        <item x="1355"/>
        <item x="3561"/>
        <item x="2697"/>
        <item x="978"/>
        <item x="1393"/>
        <item x="1606"/>
        <item x="2865"/>
        <item x="3170"/>
        <item x="1769"/>
        <item x="3200"/>
        <item x="1058"/>
        <item x="2324"/>
        <item x="606"/>
        <item x="2486"/>
        <item x="420"/>
        <item x="3658"/>
        <item x="1201"/>
        <item x="3017"/>
        <item x="1682"/>
        <item x="2628"/>
        <item x="858"/>
        <item x="385"/>
        <item x="3519"/>
        <item x="674"/>
        <item x="3674"/>
        <item x="683"/>
        <item x="1439"/>
        <item x="358"/>
        <item x="2994"/>
        <item x="2665"/>
        <item x="2838"/>
        <item x="3105"/>
        <item x="2659"/>
        <item x="1166"/>
        <item x="2304"/>
        <item x="3574"/>
        <item x="986"/>
        <item x="173"/>
        <item x="612"/>
        <item x="429"/>
        <item x="344"/>
        <item x="1145"/>
        <item x="3262"/>
        <item x="2152"/>
        <item x="3279"/>
        <item x="2351"/>
        <item x="1494"/>
        <item x="567"/>
        <item x="1243"/>
        <item x="309"/>
        <item x="2032"/>
        <item x="1177"/>
        <item x="2556"/>
        <item x="1078"/>
        <item x="1155"/>
        <item x="8"/>
        <item x="924"/>
        <item x="2336"/>
        <item x="411"/>
        <item x="2412"/>
        <item x="2167"/>
        <item x="965"/>
        <item x="586"/>
        <item x="1598"/>
        <item x="158"/>
        <item x="828"/>
        <item x="209"/>
        <item x="3615"/>
        <item x="408"/>
        <item x="1326"/>
        <item x="792"/>
        <item x="679"/>
        <item x="1141"/>
        <item x="1275"/>
        <item x="226"/>
        <item x="1810"/>
        <item x="973"/>
        <item x="1446"/>
        <item x="1101"/>
        <item x="2423"/>
        <item x="2443"/>
        <item x="2985"/>
        <item x="763"/>
        <item x="390"/>
        <item x="67"/>
        <item x="887"/>
        <item x="891"/>
        <item x="100"/>
        <item x="2924"/>
        <item x="139"/>
        <item x="1399"/>
        <item x="297"/>
        <item x="1885"/>
        <item x="1648"/>
        <item x="2451"/>
        <item x="450"/>
        <item x="596"/>
        <item x="1662"/>
        <item x="3219"/>
        <item x="3253"/>
        <item x="3477"/>
        <item x="1512"/>
        <item x="2847"/>
        <item x="1481"/>
        <item x="3042"/>
        <item x="111"/>
        <item x="352"/>
        <item x="2250"/>
        <item x="316"/>
        <item x="1160"/>
        <item x="3335"/>
        <item x="1967"/>
        <item x="1206"/>
        <item x="881"/>
        <item x="435"/>
        <item x="1561"/>
        <item x="152"/>
        <item x="3379"/>
        <item x="2803"/>
        <item x="1923"/>
        <item x="1625"/>
        <item x="713"/>
        <item x="2229"/>
        <item x="725"/>
        <item x="593"/>
        <item x="2857"/>
        <item x="425"/>
        <item x="849"/>
        <item x="1418"/>
        <item x="2245"/>
        <item x="2114"/>
        <item x="481"/>
        <item x="3482"/>
        <item x="1363"/>
        <item x="1064"/>
        <item x="3301"/>
        <item x="1086"/>
        <item x="1031"/>
        <item x="2376"/>
        <item x="2744"/>
        <item x="917"/>
        <item x="458"/>
        <item x="56"/>
        <item x="633"/>
        <item x="535"/>
        <item x="3120"/>
        <item x="324"/>
        <item x="2782"/>
        <item x="638"/>
        <item x="1434"/>
        <item x="518"/>
        <item x="757"/>
        <item x="769"/>
        <item x="2509"/>
        <item x="104"/>
        <item x="258"/>
        <item x="3161"/>
        <item x="2610"/>
        <item x="1307"/>
        <item x="541"/>
        <item x="1765"/>
        <item x="2462"/>
        <item x="3238"/>
        <item x="876"/>
        <item x="439"/>
        <item x="1340"/>
        <item x="1193"/>
        <item x="3625"/>
        <item x="3507"/>
        <item x="746"/>
        <item x="786"/>
        <item x="1227"/>
        <item x="3532"/>
        <item x="2528"/>
        <item x="1482"/>
        <item x="3086"/>
        <item x="3304"/>
        <item x="2023"/>
        <item x="2898"/>
        <item x="3641"/>
        <item x="3359"/>
        <item x="2225"/>
        <item x="3273"/>
        <item x="2500"/>
        <item x="2084"/>
        <item x="3370"/>
        <item x="2998"/>
        <item x="2013"/>
        <item x="2796"/>
        <item x="3553"/>
        <item x="3252"/>
        <item x="2939"/>
        <item x="2655"/>
        <item x="2726"/>
        <item x="3109"/>
        <item x="2830"/>
        <item x="3205"/>
        <item x="2555"/>
        <item x="2337"/>
        <item x="3222"/>
        <item x="3545"/>
        <item x="2434"/>
        <item x="2127"/>
        <item x="3607"/>
        <item x="871"/>
        <item x="3661"/>
        <item x="2317"/>
        <item x="2679"/>
        <item x="2296"/>
        <item x="2766"/>
        <item x="3421"/>
        <item x="1880"/>
        <item x="2956"/>
        <item x="3413"/>
        <item x="2698"/>
        <item x="3128"/>
        <item x="3212"/>
        <item x="2445"/>
        <item x="2327"/>
        <item x="3587"/>
        <item x="2005"/>
        <item x="2822"/>
        <item x="3568"/>
        <item x="2277"/>
        <item x="2871"/>
        <item x="3520"/>
        <item x="3192"/>
        <item x="3406"/>
        <item x="2583"/>
        <item x="3145"/>
        <item x="2841"/>
        <item x="2069"/>
        <item x="1990"/>
        <item x="2043"/>
        <item x="2575"/>
        <item x="1863"/>
        <item x="3241"/>
        <item x="2908"/>
        <item x="2182"/>
        <item x="3044"/>
        <item x="2806"/>
        <item x="2494"/>
        <item x="2100"/>
        <item x="1842"/>
        <item x="2667"/>
        <item x="2210"/>
        <item x="3432"/>
        <item x="3182"/>
        <item x="2057"/>
        <item x="2791"/>
        <item x="2162"/>
        <item x="2137"/>
        <item x="3616"/>
        <item x="1908"/>
        <item x="2878"/>
        <item x="3317"/>
        <item x="2525"/>
        <item x="2379"/>
        <item x="2367"/>
        <item x="1710"/>
        <item x="3163"/>
        <item x="3508"/>
        <item x="2244"/>
        <item x="1228"/>
        <item x="3498"/>
        <item x="2422"/>
        <item x="3472"/>
        <item x="1851"/>
        <item x="2541"/>
        <item x="2195"/>
        <item x="2400"/>
        <item x="3578"/>
        <item x="3337"/>
        <item x="3451"/>
        <item x="3676"/>
        <item x="2231"/>
        <item x="1887"/>
        <item x="2151"/>
        <item x="1948"/>
        <item x="2630"/>
        <item x="2411"/>
        <item x="1925"/>
        <item x="3290"/>
        <item x="3698"/>
        <item x="2707"/>
        <item x="1321"/>
        <item x="2622"/>
        <item x="2754"/>
        <item x="3053"/>
        <item x="1978"/>
        <item x="1749"/>
        <item x="3595"/>
        <item x="3350"/>
        <item x="2966"/>
        <item x="3484"/>
        <item x="1958"/>
        <item x="2977"/>
        <item x="3018"/>
        <item x="3392"/>
        <item x="3008"/>
        <item x="2472"/>
        <item x="63"/>
        <item x="1822"/>
        <item x="3327"/>
        <item x="3062"/>
        <item x="3463"/>
        <item x="2354"/>
        <item x="1744"/>
        <item x="1970"/>
        <item x="3381"/>
        <item x="2779"/>
        <item x="2464"/>
        <item x="3151"/>
        <item x="2386"/>
        <item x="2285"/>
        <item x="2689"/>
        <item x="2345"/>
        <item x="3445"/>
        <item x="1869"/>
        <item x="2261"/>
        <item x="2171"/>
        <item x="1938"/>
        <item x="2117"/>
        <item x="1790"/>
        <item x="1773"/>
        <item x="2927"/>
        <item x="1813"/>
        <item x="1720"/>
        <item x="3121"/>
        <item x="3094"/>
        <item x="3032"/>
        <item x="1734"/>
        <item x="2890"/>
        <item x="2484"/>
        <item x="2611"/>
        <item x="1835"/>
        <item x="2987"/>
        <item x="2718"/>
        <item x="2109"/>
        <item x="845"/>
        <item x="1784"/>
        <item x="1918"/>
        <item x="2252"/>
        <item x="2602"/>
        <item x="2536"/>
        <item x="2860"/>
        <item x="1797"/>
        <item x="1361"/>
        <item x="3299"/>
        <item x="1267"/>
        <item x="3168"/>
        <item x="2302"/>
        <item x="550"/>
        <item x="1504"/>
        <item x="1479"/>
        <item x="3559"/>
        <item x="1328"/>
        <item x="2733"/>
        <item x="2742"/>
        <item x="457"/>
        <item x="486"/>
        <item x="1412"/>
        <item x="944"/>
        <item x="1435"/>
        <item x="1070"/>
        <item x="885"/>
        <item x="1376"/>
        <item x="805"/>
        <item x="1641"/>
        <item x="671"/>
        <item x="2992"/>
        <item x="2008"/>
        <item x="2646"/>
        <item x="2723"/>
        <item x="3537"/>
        <item x="1217"/>
        <item x="3070"/>
        <item x="223"/>
        <item x="3228"/>
        <item x="3277"/>
        <item x="2020"/>
        <item x="1198"/>
        <item x="1438"/>
        <item x="626"/>
        <item x="1319"/>
        <item x="262"/>
        <item x="2775"/>
        <item x="2047"/>
        <item x="3198"/>
        <item x="2550"/>
        <item x="412"/>
        <item x="1029"/>
        <item x="3081"/>
        <item x="1696"/>
        <item x="2943"/>
        <item x="165"/>
        <item x="621"/>
        <item x="1369"/>
        <item x="126"/>
        <item x="2217"/>
        <item x="3634"/>
        <item x="377"/>
        <item x="1559"/>
        <item x="2"/>
        <item x="216"/>
        <item x="930"/>
        <item x="1604"/>
        <item x="2845"/>
        <item x="2810"/>
        <item x="951"/>
        <item x="3267"/>
        <item x="1152"/>
        <item x="1551"/>
        <item x="383"/>
        <item x="3367"/>
        <item x="2077"/>
        <item x="2894"/>
        <item x="3356"/>
        <item x="1590"/>
        <item x="3683"/>
        <item x="3666"/>
        <item x="1404"/>
        <item x="468"/>
        <item x="1426"/>
        <item x="329"/>
        <item x="717"/>
        <item x="1486"/>
        <item x="1578"/>
        <item x="2497"/>
        <item x="1223"/>
        <item x="148"/>
        <item x="3318"/>
        <item x="1532"/>
        <item x="2147"/>
        <item x="504"/>
        <item x="350"/>
        <item x="322"/>
        <item x="1248"/>
        <item x="298"/>
        <item x="399"/>
        <item x="1181"/>
        <item x="3441"/>
        <item x="1044"/>
        <item x="270"/>
        <item x="3114"/>
        <item x="2158"/>
        <item x="1128"/>
        <item x="3140"/>
        <item x="1207"/>
        <item x="2787"/>
        <item x="1115"/>
        <item x="3504"/>
        <item x="3027"/>
        <item x="2037"/>
        <item x="2430"/>
        <item x="291"/>
        <item x="2241"/>
        <item x="3257"/>
        <item x="2527"/>
        <item x="391"/>
        <item x="2960"/>
        <item x="1897"/>
        <item x="210"/>
        <item x="1952"/>
        <item x="2476"/>
        <item x="2606"/>
        <item x="2704"/>
        <item x="1619"/>
        <item x="1800"/>
        <item x="1673"/>
        <item x="3648"/>
        <item x="159"/>
        <item x="118"/>
        <item x="793"/>
        <item x="2271"/>
        <item x="2866"/>
        <item x="1848"/>
        <item x="2491"/>
        <item x="3514"/>
        <item x="1986"/>
        <item x="2066"/>
        <item x="3237"/>
        <item x="497"/>
        <item x="140"/>
        <item x="3473"/>
        <item x="337"/>
        <item x="2096"/>
        <item x="3345"/>
        <item x="2671"/>
        <item x="2213"/>
        <item x="1310"/>
        <item x="3435"/>
        <item x="749"/>
        <item x="113"/>
        <item x="3184"/>
        <item x="1258"/>
        <item x="318"/>
        <item x="132"/>
        <item x="2063"/>
        <item x="1633"/>
        <item x="1053"/>
        <item x="646"/>
        <item x="1351"/>
        <item x="1600"/>
        <item x="3619"/>
        <item x="361"/>
        <item x="2142"/>
        <item x="1419"/>
        <item x="2619"/>
        <item x="1828"/>
        <item x="1121"/>
        <item x="1449"/>
        <item x="305"/>
        <item x="1100"/>
        <item x="968"/>
        <item x="2358"/>
        <item x="2880"/>
        <item x="2414"/>
        <item x="453"/>
        <item x="2383"/>
        <item x="2453"/>
        <item x="1452"/>
        <item x="772"/>
        <item x="1713"/>
        <item x="580"/>
        <item x="1162"/>
        <item x="3493"/>
        <item x="2589"/>
        <item x="589"/>
        <item x="2426"/>
        <item x="3096"/>
        <item x="2545"/>
        <item x="1759"/>
        <item x="941"/>
        <item x="2405"/>
        <item x="3580"/>
        <item x="2188"/>
        <item x="3341"/>
        <item x="1080"/>
        <item x="831"/>
        <item x="3454"/>
        <item x="3679"/>
        <item x="2234"/>
        <item x="1890"/>
        <item x="242"/>
        <item x="2633"/>
        <item x="1928"/>
        <item x="3293"/>
        <item x="2919"/>
        <item x="1664"/>
        <item x="3700"/>
        <item x="575"/>
        <item x="1039"/>
        <item x="906"/>
        <item x="154"/>
        <item x="368"/>
        <item x="2642"/>
        <item x="2757"/>
        <item x="3056"/>
        <item x="1013"/>
        <item x="1475"/>
        <item x="1981"/>
        <item x="1753"/>
        <item x="741"/>
        <item x="3598"/>
        <item x="2969"/>
        <item x="3487"/>
        <item x="1614"/>
        <item x="667"/>
        <item x="1574"/>
        <item x="1107"/>
        <item x="1395"/>
        <item x="1961"/>
        <item x="2980"/>
        <item x="3021"/>
        <item x="2657"/>
        <item x="107"/>
        <item x="3395"/>
        <item x="696"/>
        <item x="703"/>
        <item x="1358"/>
        <item x="1149"/>
        <item x="1021"/>
        <item x="3011"/>
        <item x="92"/>
        <item x="78"/>
        <item x="53"/>
        <item x="1344"/>
        <item x="71"/>
        <item x="24"/>
        <item x="1826"/>
        <item x="46"/>
        <item x="3330"/>
        <item x="3466"/>
        <item x="3067"/>
        <item x="1740"/>
        <item x="85"/>
        <item x="914"/>
        <item x="1469"/>
        <item x="1717"/>
        <item x="3385"/>
        <item x="3155"/>
        <item x="825"/>
        <item x="478"/>
        <item x="2394"/>
        <item x="2288"/>
        <item x="60"/>
        <item x="1088"/>
        <item x="17"/>
        <item x="728"/>
        <item x="2692"/>
        <item x="347"/>
        <item x="1067"/>
        <item x="2347"/>
        <item x="927"/>
        <item x="1873"/>
        <item x="735"/>
        <item x="2174"/>
        <item x="1786"/>
        <item x="900"/>
        <item x="2265"/>
        <item x="982"/>
        <item x="1941"/>
        <item x="1658"/>
        <item x="1910"/>
        <item x="182"/>
        <item x="2930"/>
        <item x="527"/>
        <item x="1775"/>
        <item x="789"/>
        <item x="281"/>
        <item x="200"/>
        <item x="2120"/>
        <item x="840"/>
        <item x="592"/>
        <item x="844"/>
        <item x="3696"/>
        <item x="2623"/>
        <item x="2749"/>
        <item x="2788"/>
        <item x="1834"/>
        <item x="2495"/>
        <item x="1721"/>
        <item x="2515"/>
        <item x="2524"/>
        <item x="2870"/>
        <item x="2542"/>
        <item x="2574"/>
        <item x="2955"/>
        <item x="2965"/>
        <item x="3051"/>
        <item x="2601"/>
        <item x="1731"/>
        <item x="2989"/>
        <item x="2629"/>
        <item x="2652"/>
        <item x="1709"/>
        <item x="2660"/>
        <item x="870"/>
        <item x="2727"/>
        <item x="2765"/>
        <item x="2859"/>
        <item x="3015"/>
        <item x="1745"/>
        <item x="2738"/>
        <item x="3031"/>
        <item x="2938"/>
        <item x="2535"/>
        <item x="2499"/>
        <item x="2557"/>
        <item x="2582"/>
        <item x="2594"/>
        <item x="2976"/>
        <item x="2613"/>
        <item x="2666"/>
        <item x="2997"/>
        <item x="2479"/>
        <item x="2688"/>
        <item x="2680"/>
        <item x="2702"/>
        <item x="3007"/>
        <item x="2708"/>
        <item x="2717"/>
        <item x="2753"/>
        <item x="2780"/>
        <item x="2805"/>
        <item x="2821"/>
        <item x="2829"/>
        <item x="2839"/>
        <item x="3043"/>
        <item x="2926"/>
        <item x="2877"/>
        <item x="2116"/>
        <item x="2139"/>
        <item x="2305"/>
        <item x="2363"/>
        <item x="2326"/>
        <item x="1871"/>
        <item x="2180"/>
        <item x="2059"/>
        <item x="1770"/>
        <item x="1917"/>
        <item x="1907"/>
        <item x="1969"/>
        <item x="1841"/>
        <item x="2071"/>
        <item x="2401"/>
        <item x="2081"/>
        <item x="2090"/>
        <item x="2099"/>
        <item x="2150"/>
        <item x="2170"/>
        <item x="2222"/>
        <item x="2230"/>
        <item x="2295"/>
        <item x="2420"/>
        <item x="2316"/>
        <item x="2917"/>
        <item x="2378"/>
        <item x="2446"/>
        <item x="493"/>
        <item x="2344"/>
        <item x="2129"/>
        <item x="1861"/>
        <item x="2433"/>
        <item x="1879"/>
        <item x="1886"/>
        <item x="1937"/>
        <item x="1924"/>
        <item x="1975"/>
        <item x="1989"/>
        <item x="1946"/>
        <item x="1957"/>
        <item x="2012"/>
        <item x="2024"/>
        <item x="2041"/>
        <item x="64"/>
        <item x="2108"/>
        <item x="2163"/>
        <item x="2194"/>
        <item x="2209"/>
        <item x="2243"/>
        <item x="2260"/>
        <item x="2909"/>
        <item x="2284"/>
        <item x="2275"/>
        <item x="2409"/>
        <item x="2332"/>
        <item x="1791"/>
        <item x="1750"/>
        <item x="1779"/>
        <item x="1850"/>
        <item x="1762"/>
        <item x="2390"/>
        <item x="2004"/>
        <item x="3060"/>
        <item x="3315"/>
        <item x="1812"/>
        <item x="1225"/>
        <item x="3127"/>
        <item x="3544"/>
        <item x="3555"/>
        <item x="3566"/>
        <item x="3117"/>
        <item x="3191"/>
        <item x="1322"/>
        <item x="3164"/>
        <item x="3223"/>
        <item x="3260"/>
        <item x="3250"/>
        <item x="3270"/>
        <item x="3326"/>
        <item x="3336"/>
        <item x="3373"/>
        <item x="3289"/>
        <item x="3382"/>
        <item x="3412"/>
        <item x="3462"/>
        <item x="3474"/>
        <item x="3483"/>
        <item x="3104"/>
        <item x="3095"/>
        <item x="3517"/>
        <item x="3144"/>
        <item x="3152"/>
        <item x="3576"/>
        <item x="3180"/>
        <item x="3211"/>
        <item x="3240"/>
        <item x="3280"/>
        <item x="3351"/>
        <item x="3393"/>
        <item x="3405"/>
        <item x="3420"/>
        <item x="3431"/>
        <item x="3450"/>
        <item x="3440"/>
        <item x="3497"/>
        <item x="3511"/>
        <item x="3586"/>
        <item x="3686"/>
        <item x="3204"/>
        <item x="1821"/>
        <item x="3594"/>
        <item x="3606"/>
        <item x="3614"/>
        <item x="3637"/>
        <item x="3651"/>
        <item x="3659"/>
        <item x="3675"/>
        <item x="2899"/>
        <item x="2889"/>
        <item x="2465"/>
        <item x="2458"/>
        <item x="2471"/>
        <item x="1803"/>
        <item x="417"/>
        <item x="957"/>
        <item x="1204"/>
        <item x="1273"/>
        <item x="303"/>
        <item x="1436"/>
        <item x="2440"/>
        <item x="275"/>
        <item x="171"/>
        <item x="3547"/>
        <item x="3321"/>
        <item x="1158"/>
        <item x="2322"/>
        <item x="3529"/>
        <item x="1285"/>
        <item x="677"/>
        <item x="3033"/>
        <item x="803"/>
        <item x="1679"/>
        <item x="2226"/>
        <item x="710"/>
        <item x="1557"/>
        <item x="2393"/>
        <item x="194"/>
        <item x="2300"/>
        <item x="1093"/>
        <item x="3079"/>
        <item x="1549"/>
        <item x="1652"/>
        <item x="761"/>
        <item x="3176"/>
        <item x="3132"/>
        <item x="2519"/>
        <item x="3216"/>
        <item x="123"/>
        <item x="995"/>
        <item x="484"/>
        <item x="539"/>
        <item x="878"/>
        <item x="2587"/>
        <item x="1463"/>
        <item x="1497"/>
        <item x="883"/>
        <item x="2912"/>
        <item x="3475"/>
        <item x="2215"/>
        <item x="2186"/>
        <item x="921"/>
        <item x="3187"/>
        <item x="657"/>
        <item x="2132"/>
        <item x="2404"/>
        <item x="1996"/>
        <item x="3502"/>
        <item x="2279"/>
        <item x="3297"/>
        <item x="1932"/>
        <item x="2075"/>
        <item x="3054"/>
        <item x="3025"/>
        <item x="594"/>
        <item x="2456"/>
        <item x="1804"/>
        <item x="843"/>
        <item x="2794"/>
        <item x="2789"/>
        <item x="2706"/>
        <item x="2747"/>
        <item x="2801"/>
        <item x="2817"/>
        <item x="2827"/>
        <item x="2563"/>
        <item x="2722"/>
        <item x="3693"/>
        <item x="2489"/>
        <item x="2543"/>
        <item x="2616"/>
        <item x="1742"/>
        <item x="2719"/>
        <item x="2552"/>
        <item x="1830"/>
        <item x="1718"/>
        <item x="2631"/>
        <item x="2864"/>
        <item x="2739"/>
        <item x="2516"/>
        <item x="2661"/>
        <item x="868"/>
        <item x="2537"/>
        <item x="2668"/>
        <item x="2848"/>
        <item x="2884"/>
        <item x="1729"/>
        <item x="2767"/>
        <item x="2676"/>
        <item x="2836"/>
        <item x="2607"/>
        <item x="2861"/>
        <item x="2521"/>
        <item x="2690"/>
        <item x="2653"/>
        <item x="2477"/>
        <item x="1711"/>
        <item x="2755"/>
        <item x="2595"/>
        <item x="2576"/>
        <item x="2771"/>
        <item x="2584"/>
        <item x="2603"/>
        <item x="2328"/>
        <item x="2126"/>
        <item x="1926"/>
        <item x="2110"/>
        <item x="2134"/>
        <item x="2001"/>
        <item x="2419"/>
        <item x="2444"/>
        <item x="1780"/>
        <item x="1870"/>
        <item x="1971"/>
        <item x="2172"/>
        <item x="1988"/>
        <item x="1881"/>
        <item x="1903"/>
        <item x="2432"/>
        <item x="2343"/>
        <item x="536"/>
        <item x="2294"/>
        <item x="2095"/>
        <item x="1959"/>
        <item x="1768"/>
        <item x="2145"/>
        <item x="1758"/>
        <item x="2191"/>
        <item x="1888"/>
        <item x="2156"/>
        <item x="2352"/>
        <item x="2318"/>
        <item x="1939"/>
        <item x="2223"/>
        <item x="2034"/>
        <item x="1847"/>
        <item x="1977"/>
        <item x="2377"/>
        <item x="2056"/>
        <item x="2249"/>
        <item x="2335"/>
        <item x="2385"/>
        <item x="2026"/>
        <item x="2088"/>
        <item x="2118"/>
        <item x="1751"/>
        <item x="1789"/>
        <item x="2362"/>
        <item x="491"/>
        <item x="2286"/>
        <item x="2036"/>
        <item x="2278"/>
        <item x="2307"/>
        <item x="2205"/>
        <item x="2262"/>
        <item x="1857"/>
        <item x="2239"/>
        <item x="2397"/>
        <item x="2049"/>
        <item x="1919"/>
        <item x="2905"/>
        <item x="2232"/>
        <item x="2065"/>
        <item x="2010"/>
        <item x="2085"/>
        <item x="1843"/>
        <item x="2178"/>
        <item x="2203"/>
        <item x="1947"/>
        <item x="3328"/>
        <item x="3153"/>
        <item x="3231"/>
        <item x="3272"/>
        <item x="3347"/>
        <item x="3242"/>
        <item x="3464"/>
        <item x="3506"/>
        <item x="1208"/>
        <item x="2913"/>
        <item x="3550"/>
        <item x="3338"/>
        <item x="3092"/>
        <item x="3485"/>
        <item x="3515"/>
        <item x="3542"/>
        <item x="3138"/>
        <item x="3414"/>
        <item x="3108"/>
        <item x="3383"/>
        <item x="3452"/>
        <item x="3371"/>
        <item x="3400"/>
        <item x="3258"/>
        <item x="3158"/>
        <item x="3181"/>
        <item x="3248"/>
        <item x="3174"/>
        <item x="1222"/>
        <item x="3291"/>
        <item x="3189"/>
        <item x="3422"/>
        <item x="3225"/>
        <item x="3084"/>
        <item x="3564"/>
        <item x="3499"/>
        <item x="1811"/>
        <item x="3361"/>
        <item x="3282"/>
        <item x="3428"/>
        <item x="3311"/>
        <item x="3073"/>
        <item x="3573"/>
        <item x="3471"/>
        <item x="3438"/>
        <item x="3389"/>
        <item x="3059"/>
        <item x="3125"/>
        <item x="3113"/>
        <item x="3203"/>
        <item x="3213"/>
        <item x="1700"/>
        <item x="1818"/>
        <item x="3646"/>
        <item x="3656"/>
        <item x="2900"/>
        <item x="3617"/>
        <item x="3588"/>
        <item x="3302"/>
        <item x="3688"/>
        <item x="3608"/>
        <item x="3629"/>
        <item x="3596"/>
        <item x="3677"/>
        <item x="3639"/>
        <item x="2891"/>
        <item x="3029"/>
        <item x="2957"/>
        <item x="2984"/>
        <item x="2967"/>
        <item x="3048"/>
        <item x="2928"/>
        <item x="3019"/>
        <item x="2995"/>
        <item x="2935"/>
        <item x="3038"/>
        <item x="3009"/>
        <item x="2506"/>
        <item x="2978"/>
        <item x="2946"/>
        <item x="2640"/>
        <item x="2548"/>
        <item x="2748"/>
        <item x="2740"/>
        <item x="2731"/>
        <item x="2833"/>
        <item x="869"/>
        <item x="2681"/>
        <item x="2701"/>
        <item x="2785"/>
        <item x="2818"/>
        <item x="2868"/>
        <item x="2562"/>
        <item x="2837"/>
        <item x="2490"/>
        <item x="2802"/>
        <item x="2670"/>
        <item x="1832"/>
        <item x="2883"/>
        <item x="2522"/>
        <item x="3694"/>
        <item x="2760"/>
        <item x="1743"/>
        <item x="2772"/>
        <item x="2694"/>
        <item x="1726"/>
        <item x="1730"/>
        <item x="2608"/>
        <item x="2478"/>
        <item x="2644"/>
        <item x="2224"/>
        <item x="2086"/>
        <item x="2254"/>
        <item x="492"/>
        <item x="2204"/>
        <item x="2437"/>
        <item x="2321"/>
        <item x="1882"/>
        <item x="2449"/>
        <item x="2002"/>
        <item x="2276"/>
        <item x="2067"/>
        <item x="2048"/>
        <item x="2039"/>
        <item x="1859"/>
        <item x="2906"/>
        <item x="2179"/>
        <item x="2098"/>
        <item x="2206"/>
        <item x="2157"/>
        <item x="2135"/>
        <item x="1912"/>
        <item x="2361"/>
        <item x="1901"/>
        <item x="2428"/>
        <item x="2192"/>
        <item x="2398"/>
        <item x="2146"/>
        <item x="2237"/>
        <item x="1893"/>
        <item x="1763"/>
        <item x="2410"/>
        <item x="1931"/>
        <item x="1984"/>
        <item x="1756"/>
        <item x="1964"/>
        <item x="2353"/>
        <item x="1973"/>
        <item x="2389"/>
        <item x="2290"/>
        <item x="2349"/>
        <item x="1875"/>
        <item x="2176"/>
        <item x="2267"/>
        <item x="1943"/>
        <item x="2122"/>
        <item x="1792"/>
        <item x="1777"/>
        <item x="3249"/>
        <item x="3226"/>
        <item x="3543"/>
        <item x="3175"/>
        <item x="3424"/>
        <item x="1210"/>
        <item x="3126"/>
        <item x="3565"/>
        <item x="3516"/>
        <item x="3190"/>
        <item x="3402"/>
        <item x="3139"/>
        <item x="3244"/>
        <item x="3429"/>
        <item x="3259"/>
        <item x="3313"/>
        <item x="3159"/>
        <item x="3500"/>
        <item x="3575"/>
        <item x="3340"/>
        <item x="3457"/>
        <item x="2916"/>
        <item x="3296"/>
        <item x="3346"/>
        <item x="3490"/>
        <item x="3398"/>
        <item x="3332"/>
        <item x="3065"/>
        <item x="3468"/>
        <item x="3387"/>
        <item x="3157"/>
        <item x="3119"/>
        <item x="3097"/>
        <item x="2457"/>
        <item x="3609"/>
        <item x="3657"/>
        <item x="3647"/>
        <item x="3601"/>
        <item x="1819"/>
        <item x="2936"/>
        <item x="3040"/>
        <item x="3049"/>
        <item x="2972"/>
        <item x="3024"/>
        <item x="3013"/>
        <item x="2932"/>
        <item x="3030"/>
        <item x="438"/>
        <item x="1140"/>
        <item x="2703"/>
        <item x="1617"/>
        <item x="561"/>
        <item x="1192"/>
        <item x="3208"/>
        <item x="1685"/>
        <item x="2512"/>
        <item x="1690"/>
        <item x="2323"/>
        <item x="3583"/>
        <item x="3133"/>
        <item x="157"/>
        <item x="2268"/>
        <item x="2485"/>
        <item x="1846"/>
        <item x="1313"/>
        <item x="1094"/>
        <item x="852"/>
        <item x="534"/>
        <item x="556"/>
        <item x="1985"/>
        <item x="1635"/>
        <item x="1565"/>
        <item x="443"/>
        <item x="1296"/>
        <item x="1458"/>
        <item x="2579"/>
        <item x="1521"/>
        <item x="2571"/>
        <item x="418"/>
        <item x="3235"/>
        <item x="873"/>
        <item x="495"/>
        <item x="1492"/>
        <item x="3469"/>
        <item x="774"/>
        <item x="1334"/>
        <item x="879"/>
        <item x="1838"/>
        <item x="2663"/>
        <item x="744"/>
        <item x="3177"/>
        <item x="314"/>
        <item x="1253"/>
        <item x="130"/>
        <item x="2360"/>
        <item x="642"/>
        <item x="1628"/>
        <item x="1346"/>
        <item x="1596"/>
        <item x="3612"/>
        <item x="357"/>
        <item x="1444"/>
        <item x="307"/>
        <item x="1123"/>
        <item x="964"/>
        <item x="2874"/>
        <item x="2350"/>
        <item x="1381"/>
        <item x="448"/>
        <item x="2374"/>
        <item x="1706"/>
        <item x="1451"/>
        <item x="3491"/>
        <item x="2588"/>
        <item x="3091"/>
        <item x="2539"/>
        <item x="3333"/>
        <item x="3672"/>
        <item x="1883"/>
        <item x="2626"/>
        <item x="364"/>
        <item x="2750"/>
        <item x="1009"/>
        <item x="3591"/>
        <item x="2962"/>
        <item x="1391"/>
        <item x="2973"/>
        <item x="1144"/>
        <item x="1339"/>
        <item x="3458"/>
        <item x="909"/>
        <item x="1965"/>
        <item x="3377"/>
        <item x="890"/>
        <item x="820"/>
        <item x="723"/>
        <item x="1062"/>
        <item x="1865"/>
        <item x="730"/>
        <item x="2257"/>
        <item x="977"/>
        <item x="895"/>
        <item x="1933"/>
        <item x="1653"/>
        <item x="2112"/>
        <item x="177"/>
        <item x="2922"/>
        <item x="784"/>
        <item x="522"/>
        <item x="276"/>
        <item x="195"/>
        <item x="371"/>
        <item x="2885"/>
        <item x="779"/>
        <item x="1667"/>
        <item x="433"/>
        <item x="2713"/>
        <item x="2104"/>
        <item x="711"/>
        <item x="2030"/>
        <item x="2597"/>
        <item x="184"/>
        <item x="2531"/>
        <item x="423"/>
        <item x="2855"/>
        <item x="1170"/>
        <item x="600"/>
        <item x="2460"/>
        <item x="174"/>
        <item x="2564"/>
        <item x="3221"/>
        <item x="1276"/>
        <item x="2436"/>
        <item x="253"/>
        <item x="2370"/>
        <item x="190"/>
        <item x="3116"/>
        <item x="639"/>
        <item x="514"/>
        <item x="1585"/>
        <item x="2128"/>
        <item x="1218"/>
        <item x="974"/>
        <item x="1059"/>
        <item x="397"/>
        <item x="800"/>
        <item x="413"/>
        <item x="1288"/>
        <item x="865"/>
        <item x="1500"/>
        <item x="1045"/>
        <item x="3419"/>
        <item x="3605"/>
        <item x="430"/>
        <item x="634"/>
        <item x="850"/>
        <item x="859"/>
        <item x="272"/>
        <item x="299"/>
        <item x="312"/>
        <item x="1189"/>
        <item x="3662"/>
        <item x="1131"/>
        <item x="3526"/>
        <item x="3570"/>
        <item x="2569"/>
        <item x="2678"/>
        <item x="2297"/>
        <item x="3143"/>
        <item x="1211"/>
        <item x="707"/>
        <item x="1293"/>
        <item x="2783"/>
        <item x="519"/>
        <item x="1176"/>
        <item x="1116"/>
        <item x="3509"/>
        <item x="2763"/>
        <item x="2044"/>
        <item x="688"/>
        <item x="3034"/>
        <item x="1626"/>
        <item x="597"/>
        <item x="568"/>
        <item x="463"/>
        <item x="611"/>
        <item x="1527"/>
        <item x="1877"/>
        <item x="292"/>
        <item x="2246"/>
        <item x="287"/>
        <item x="659"/>
        <item x="2529"/>
        <item x="3263"/>
        <item x="392"/>
        <item x="2954"/>
        <item x="1649"/>
        <item x="651"/>
        <item x="3411"/>
        <item x="211"/>
        <item x="230"/>
        <item x="542"/>
        <item x="1899"/>
        <item x="1950"/>
        <item x="1999"/>
        <item x="1420"/>
        <item x="2481"/>
        <item x="1167"/>
        <item x="758"/>
        <item x="2614"/>
        <item x="2696"/>
        <item x="1092"/>
        <item x="440"/>
        <item x="1142"/>
        <item x="2711"/>
        <item x="684"/>
        <item x="1620"/>
        <item x="563"/>
        <item x="3129"/>
        <item x="1194"/>
        <item x="3209"/>
        <item x="1687"/>
        <item x="2514"/>
        <item x="602"/>
        <item x="1692"/>
        <item x="2447"/>
        <item x="2325"/>
        <item x="3585"/>
        <item x="1238"/>
        <item x="3522"/>
        <item x="3135"/>
        <item x="3650"/>
        <item x="160"/>
        <item x="482"/>
        <item x="2819"/>
        <item x="121"/>
        <item x="3567"/>
        <item x="794"/>
        <item x="2272"/>
        <item x="2872"/>
        <item x="1233"/>
        <item x="992"/>
        <item x="2487"/>
        <item x="1853"/>
        <item x="1315"/>
        <item x="1096"/>
        <item x="1002"/>
        <item x="753"/>
        <item x="854"/>
        <item x="1007"/>
        <item x="537"/>
        <item x="3194"/>
        <item x="558"/>
        <item x="1992"/>
        <item x="3407"/>
        <item x="1637"/>
        <item x="1567"/>
        <item x="445"/>
        <item x="1905"/>
        <item x="1298"/>
        <item x="1459"/>
        <item x="2580"/>
        <item x="1522"/>
        <item x="2840"/>
        <item x="2072"/>
        <item x="2572"/>
        <item x="1862"/>
        <item x="419"/>
        <item x="3236"/>
        <item x="874"/>
        <item x="2910"/>
        <item x="496"/>
        <item x="2181"/>
        <item x="404"/>
        <item x="1493"/>
        <item x="141"/>
        <item x="3476"/>
        <item x="338"/>
        <item x="3045"/>
        <item x="775"/>
        <item x="1335"/>
        <item x="2804"/>
        <item x="918"/>
        <item x="764"/>
        <item x="880"/>
        <item x="2101"/>
        <item x="1839"/>
        <item x="3353"/>
        <item x="2664"/>
        <item x="2211"/>
        <item x="1308"/>
        <item x="3433"/>
        <item x="745"/>
        <item x="115"/>
        <item x="3178"/>
        <item x="315"/>
        <item x="1254"/>
        <item x="131"/>
        <item x="1051"/>
        <item x="2365"/>
        <item x="2060"/>
        <item x="643"/>
        <item x="1629"/>
        <item x="1348"/>
        <item x="1597"/>
        <item x="2138"/>
        <item x="3613"/>
        <item x="359"/>
        <item x="2620"/>
        <item x="1836"/>
        <item x="1445"/>
        <item x="308"/>
        <item x="1124"/>
        <item x="1103"/>
        <item x="966"/>
        <item x="2875"/>
        <item x="2355"/>
        <item x="2413"/>
        <item x="1382"/>
        <item x="449"/>
        <item x="2375"/>
        <item x="1707"/>
        <item x="3162"/>
        <item x="768"/>
        <item x="1456"/>
        <item x="2091"/>
        <item x="583"/>
        <item x="1161"/>
        <item x="3495"/>
        <item x="2592"/>
        <item x="587"/>
        <item x="2421"/>
        <item x="3099"/>
        <item x="2540"/>
        <item x="1764"/>
        <item x="938"/>
        <item x="2196"/>
        <item x="2402"/>
        <item x="3577"/>
        <item x="3334"/>
        <item x="1077"/>
        <item x="829"/>
        <item x="3448"/>
        <item x="3673"/>
        <item x="2228"/>
        <item x="1884"/>
        <item x="239"/>
        <item x="2627"/>
        <item x="1922"/>
        <item x="3287"/>
        <item x="1661"/>
        <item x="3697"/>
        <item x="573"/>
        <item x="1036"/>
        <item x="903"/>
        <item x="151"/>
        <item x="365"/>
        <item x="2751"/>
        <item x="2637"/>
        <item x="509"/>
        <item x="3052"/>
        <item x="1010"/>
        <item x="1472"/>
        <item x="1979"/>
        <item x="1747"/>
        <item x="739"/>
        <item x="997"/>
        <item x="3592"/>
        <item x="2963"/>
        <item x="3481"/>
        <item x="1611"/>
        <item x="665"/>
        <item x="1572"/>
        <item x="1111"/>
        <item x="1392"/>
        <item x="1955"/>
        <item x="2974"/>
        <item x="3016"/>
        <item x="3390"/>
        <item x="694"/>
        <item x="1354"/>
        <item x="701"/>
        <item x="1017"/>
        <item x="1147"/>
        <item x="3004"/>
        <item x="2468"/>
        <item x="89"/>
        <item x="51"/>
        <item x="1342"/>
        <item x="68"/>
        <item x="76"/>
        <item x="105"/>
        <item x="22"/>
        <item x="1823"/>
        <item x="43"/>
        <item x="3323"/>
        <item x="3063"/>
        <item x="3459"/>
        <item x="82"/>
        <item x="912"/>
        <item x="1465"/>
        <item x="1723"/>
        <item x="1966"/>
        <item x="3378"/>
        <item x="2461"/>
        <item x="3148"/>
        <item x="893"/>
        <item x="823"/>
        <item x="1304"/>
        <item x="58"/>
        <item x="476"/>
        <item x="15"/>
        <item x="2391"/>
        <item x="2281"/>
        <item x="1084"/>
        <item x="724"/>
        <item x="1063"/>
        <item x="2685"/>
        <item x="2342"/>
        <item x="343"/>
        <item x="923"/>
        <item x="1866"/>
        <item x="731"/>
        <item x="2258"/>
        <item x="2168"/>
        <item x="979"/>
        <item x="1782"/>
        <item x="896"/>
        <item x="1934"/>
        <item x="1654"/>
        <item x="2113"/>
        <item x="178"/>
        <item x="1795"/>
        <item x="1772"/>
        <item x="2923"/>
        <item x="785"/>
        <item x="523"/>
        <item x="277"/>
        <item x="197"/>
        <item x="372"/>
        <item x="1733"/>
        <item x="99"/>
        <item x="2886"/>
        <item x="780"/>
        <item x="1668"/>
        <item x="257"/>
        <item x="2988"/>
        <item x="434"/>
        <item x="2714"/>
        <item x="2105"/>
        <item x="712"/>
        <item x="1914"/>
        <item x="2031"/>
        <item x="39"/>
        <item x="10"/>
        <item x="27"/>
        <item x="2598"/>
        <item x="33"/>
        <item x="185"/>
        <item x="2532"/>
        <item x="424"/>
        <item x="2856"/>
        <item x="1171"/>
        <item x="266"/>
        <item x="531"/>
        <item x="3534"/>
        <item x="249"/>
        <item x="1138"/>
        <item x="2798"/>
        <item x="2255"/>
        <item x="2773"/>
        <item x="3551"/>
        <item x="1429"/>
        <item x="961"/>
        <item x="3251"/>
        <item x="2940"/>
        <item x="819"/>
        <item x="815"/>
        <item x="1513"/>
        <item x="332"/>
        <item x="1262"/>
        <item x="2161"/>
        <item x="3444"/>
        <item x="1246"/>
        <item x="2728"/>
        <item x="2200"/>
        <item x="987"/>
        <item x="325"/>
        <item x="2052"/>
        <item x="236"/>
        <item x="207"/>
        <item x="1546"/>
        <item x="617"/>
        <item x="1388"/>
        <item x="1517"/>
        <item x="1681"/>
        <item x="1025"/>
        <item x="3540"/>
        <item x="1282"/>
        <item x="3107"/>
        <item x="2831"/>
        <item x="3201"/>
        <item x="2553"/>
        <item x="2333"/>
        <item x="2153"/>
        <item x="1401"/>
        <item x="609"/>
        <item x="836"/>
        <item x="2315"/>
        <item x="2850"/>
        <item x="3626"/>
        <item x="1699"/>
        <item x="2948"/>
        <item x="1814"/>
        <item x="3312"/>
        <item x="256"/>
        <item x="1"/>
        <item x="996"/>
        <item t="default"/>
      </items>
    </pivotField>
    <pivotField dataField="1" showAll="0"/>
    <pivotField dataField="1" showAll="0"/>
    <pivotField dataField="1" showAll="0"/>
    <pivotField axis="axisPage" showAll="0">
      <items count="5">
        <item x="2"/>
        <item x="0"/>
        <item x="3"/>
        <item x="1"/>
        <item t="default"/>
      </items>
    </pivotField>
    <pivotField dataField="1" showAll="0"/>
  </pivotFields>
  <rowFields count="2">
    <field x="0"/>
    <field x="2"/>
  </rowFields>
  <rowItems count="4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89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 r="1">
      <x v="370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" hier="-1"/>
  </pageFields>
  <dataFields count="4">
    <dataField name="Всего просмотров" fld="3" baseField="0" baseItem="0"/>
    <dataField name="Всего звонков" fld="5" baseField="0" baseItem="0"/>
    <dataField name="Всего показов" fld="4" baseField="0" baseItem="0"/>
    <dataField name="Эффективность объекта" fld="7" baseField="0" baseItem="0"/>
  </dataFields>
  <formats count="712">
    <format dxfId="711">
      <pivotArea field="6" type="button" dataOnly="0" labelOnly="1" outline="0" axis="axisPage" fieldPosition="0"/>
    </format>
    <format dxfId="710">
      <pivotArea field="1" type="button" dataOnly="0" labelOnly="1" outline="0" axis="axisPage" fieldPosition="1"/>
    </format>
    <format dxfId="709">
      <pivotArea type="origin" dataOnly="0" labelOnly="1" outline="0" fieldPosition="0"/>
    </format>
    <format dxfId="708">
      <pivotArea field="0" type="button" dataOnly="0" labelOnly="1" outline="0" axis="axisRow" fieldPosition="0"/>
    </format>
    <format dxfId="70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0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0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04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03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02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01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00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699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698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697">
      <pivotArea dataOnly="0" labelOnly="1" fieldPosition="0">
        <references count="1">
          <reference field="0" count="15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</reference>
        </references>
      </pivotArea>
    </format>
    <format dxfId="696">
      <pivotArea dataOnly="0" labelOnly="1" grandRow="1" outline="0" fieldPosition="0"/>
    </format>
    <format dxfId="695">
      <pivotArea dataOnly="0" labelOnly="1" fieldPosition="0">
        <references count="2">
          <reference field="0" count="1" selected="0">
            <x v="0"/>
          </reference>
          <reference field="2" count="44">
            <x v="198"/>
            <x v="209"/>
            <x v="410"/>
            <x v="499"/>
            <x v="888"/>
            <x v="890"/>
            <x v="908"/>
            <x v="910"/>
            <x v="954"/>
            <x v="955"/>
            <x v="956"/>
            <x v="958"/>
            <x v="1419"/>
            <x v="1439"/>
            <x v="1441"/>
            <x v="1485"/>
            <x v="1486"/>
            <x v="1487"/>
            <x v="1489"/>
            <x v="1666"/>
            <x v="1677"/>
            <x v="1679"/>
            <x v="1697"/>
            <x v="1698"/>
            <x v="1699"/>
            <x v="1700"/>
            <x v="1761"/>
            <x v="1772"/>
            <x v="1905"/>
            <x v="1908"/>
            <x v="1973"/>
            <x v="2051"/>
            <x v="2138"/>
            <x v="2585"/>
            <x v="2602"/>
            <x v="2604"/>
            <x v="3577"/>
            <x v="3594"/>
            <x v="3596"/>
            <x v="3638"/>
            <x v="3639"/>
            <x v="3640"/>
            <x v="3642"/>
            <x v="3701"/>
          </reference>
        </references>
      </pivotArea>
    </format>
    <format dxfId="694">
      <pivotArea dataOnly="0" labelOnly="1" fieldPosition="0">
        <references count="2">
          <reference field="0" count="1" selected="0">
            <x v="7"/>
          </reference>
          <reference field="2" count="45">
            <x v="184"/>
            <x v="245"/>
            <x v="268"/>
            <x v="300"/>
            <x v="443"/>
            <x v="882"/>
            <x v="883"/>
            <x v="884"/>
            <x v="885"/>
            <x v="887"/>
            <x v="891"/>
            <x v="896"/>
            <x v="1412"/>
            <x v="1413"/>
            <x v="1414"/>
            <x v="1415"/>
            <x v="1418"/>
            <x v="1426"/>
            <x v="1662"/>
            <x v="1663"/>
            <x v="1664"/>
            <x v="1665"/>
            <x v="1668"/>
            <x v="1671"/>
            <x v="1896"/>
            <x v="1916"/>
            <x v="1936"/>
            <x v="1981"/>
            <x v="1988"/>
            <x v="2080"/>
            <x v="2297"/>
            <x v="2580"/>
            <x v="2581"/>
            <x v="2582"/>
            <x v="2584"/>
            <x v="2587"/>
            <x v="2592"/>
            <x v="2732"/>
            <x v="3571"/>
            <x v="3572"/>
            <x v="3574"/>
            <x v="3575"/>
            <x v="3579"/>
            <x v="3583"/>
            <x v="3701"/>
          </reference>
        </references>
      </pivotArea>
    </format>
    <format dxfId="693">
      <pivotArea dataOnly="0" labelOnly="1" fieldPosition="0">
        <references count="2">
          <reference field="0" count="1" selected="0">
            <x v="14"/>
          </reference>
          <reference field="2" count="45">
            <x v="2"/>
            <x v="31"/>
            <x v="181"/>
            <x v="191"/>
            <x v="192"/>
            <x v="193"/>
            <x v="270"/>
            <x v="324"/>
            <x v="553"/>
            <x v="608"/>
            <x v="741"/>
            <x v="775"/>
            <x v="796"/>
            <x v="873"/>
            <x v="941"/>
            <x v="1052"/>
            <x v="1119"/>
            <x v="1302"/>
            <x v="1321"/>
            <x v="1402"/>
            <x v="1472"/>
            <x v="1579"/>
            <x v="1595"/>
            <x v="1655"/>
            <x v="1694"/>
            <x v="1779"/>
            <x v="1877"/>
            <x v="1964"/>
            <x v="1990"/>
            <x v="2083"/>
            <x v="2085"/>
            <x v="2150"/>
            <x v="2394"/>
            <x v="2468"/>
            <x v="2479"/>
            <x v="2493"/>
            <x v="2572"/>
            <x v="2846"/>
            <x v="3238"/>
            <x v="3420"/>
            <x v="3460"/>
            <x v="3482"/>
            <x v="3576"/>
            <x v="3626"/>
            <x v="3701"/>
          </reference>
        </references>
      </pivotArea>
    </format>
    <format dxfId="692">
      <pivotArea dataOnly="0" labelOnly="1" fieldPosition="0">
        <references count="2">
          <reference field="0" count="1" selected="0">
            <x v="20"/>
          </reference>
          <reference field="2" count="45">
            <x v="29"/>
            <x v="58"/>
            <x v="124"/>
            <x v="205"/>
            <x v="206"/>
            <x v="208"/>
            <x v="210"/>
            <x v="218"/>
            <x v="554"/>
            <x v="648"/>
            <x v="739"/>
            <x v="852"/>
            <x v="930"/>
            <x v="959"/>
            <x v="1051"/>
            <x v="1091"/>
            <x v="1161"/>
            <x v="1263"/>
            <x v="1379"/>
            <x v="1461"/>
            <x v="1490"/>
            <x v="1504"/>
            <x v="1542"/>
            <x v="1641"/>
            <x v="1726"/>
            <x v="1780"/>
            <x v="1895"/>
            <x v="2033"/>
            <x v="2060"/>
            <x v="2112"/>
            <x v="2391"/>
            <x v="2426"/>
            <x v="2467"/>
            <x v="2550"/>
            <x v="2621"/>
            <x v="2820"/>
            <x v="3205"/>
            <x v="3290"/>
            <x v="3306"/>
            <x v="3313"/>
            <x v="3417"/>
            <x v="3540"/>
            <x v="3616"/>
            <x v="3643"/>
            <x v="3701"/>
          </reference>
        </references>
      </pivotArea>
    </format>
    <format dxfId="691">
      <pivotArea dataOnly="0" labelOnly="1" fieldPosition="0">
        <references count="2">
          <reference field="0" count="1" selected="0">
            <x v="28"/>
          </reference>
          <reference field="2" count="46">
            <x v="19"/>
            <x v="106"/>
            <x v="107"/>
            <x v="163"/>
            <x v="164"/>
            <x v="224"/>
            <x v="225"/>
            <x v="241"/>
            <x v="485"/>
            <x v="492"/>
            <x v="539"/>
            <x v="568"/>
            <x v="631"/>
            <x v="658"/>
            <x v="713"/>
            <x v="714"/>
            <x v="937"/>
            <x v="996"/>
            <x v="1006"/>
            <x v="1067"/>
            <x v="1070"/>
            <x v="1143"/>
            <x v="1169"/>
            <x v="1232"/>
            <x v="1233"/>
            <x v="1468"/>
            <x v="1522"/>
            <x v="1716"/>
            <x v="1825"/>
            <x v="1848"/>
            <x v="1959"/>
            <x v="1976"/>
            <x v="2062"/>
            <x v="2070"/>
            <x v="2373"/>
            <x v="2400"/>
            <x v="2458"/>
            <x v="2627"/>
            <x v="2835"/>
            <x v="3295"/>
            <x v="3320"/>
            <x v="3384"/>
            <x v="3385"/>
            <x v="3623"/>
            <x v="3675"/>
            <x v="3701"/>
          </reference>
        </references>
      </pivotArea>
    </format>
    <format dxfId="690">
      <pivotArea dataOnly="0" labelOnly="1" fieldPosition="0">
        <references count="2">
          <reference field="0" count="1" selected="0">
            <x v="35"/>
          </reference>
          <reference field="2" count="44">
            <x v="82"/>
            <x v="86"/>
            <x v="233"/>
            <x v="237"/>
            <x v="422"/>
            <x v="427"/>
            <x v="429"/>
            <x v="496"/>
            <x v="604"/>
            <x v="609"/>
            <x v="656"/>
            <x v="679"/>
            <x v="792"/>
            <x v="843"/>
            <x v="945"/>
            <x v="1004"/>
            <x v="1116"/>
            <x v="1120"/>
            <x v="1142"/>
            <x v="1167"/>
            <x v="1317"/>
            <x v="1369"/>
            <x v="1476"/>
            <x v="1607"/>
            <x v="1632"/>
            <x v="1725"/>
            <x v="1739"/>
            <x v="1838"/>
            <x v="1941"/>
            <x v="1943"/>
            <x v="2101"/>
            <x v="2151"/>
            <x v="2381"/>
            <x v="2489"/>
            <x v="2540"/>
            <x v="3318"/>
            <x v="3478"/>
            <x v="3531"/>
            <x v="3630"/>
            <x v="3648"/>
            <x v="3651"/>
            <x v="3674"/>
            <x v="3700"/>
            <x v="3701"/>
          </reference>
        </references>
      </pivotArea>
    </format>
    <format dxfId="689">
      <pivotArea dataOnly="0" labelOnly="1" fieldPosition="0">
        <references count="2">
          <reference field="0" count="1" selected="0">
            <x v="42"/>
          </reference>
          <reference field="2" count="47">
            <x v="156"/>
            <x v="158"/>
            <x v="248"/>
            <x v="249"/>
            <x v="341"/>
            <x v="434"/>
            <x v="481"/>
            <x v="502"/>
            <x v="680"/>
            <x v="702"/>
            <x v="704"/>
            <x v="794"/>
            <x v="809"/>
            <x v="936"/>
            <x v="1016"/>
            <x v="1017"/>
            <x v="1192"/>
            <x v="1193"/>
            <x v="1194"/>
            <x v="1221"/>
            <x v="1223"/>
            <x v="1335"/>
            <x v="1467"/>
            <x v="1703"/>
            <x v="1724"/>
            <x v="1743"/>
            <x v="1750"/>
            <x v="1798"/>
            <x v="2045"/>
            <x v="2087"/>
            <x v="2434"/>
            <x v="2439"/>
            <x v="2451"/>
            <x v="2508"/>
            <x v="2626"/>
            <x v="2816"/>
            <x v="2819"/>
            <x v="3247"/>
            <x v="3294"/>
            <x v="3342"/>
            <x v="3343"/>
            <x v="3344"/>
            <x v="3373"/>
            <x v="3375"/>
            <x v="3496"/>
            <x v="3622"/>
            <x v="3701"/>
          </reference>
        </references>
      </pivotArea>
    </format>
    <format dxfId="688">
      <pivotArea dataOnly="0" labelOnly="1" fieldPosition="0">
        <references count="2">
          <reference field="0" count="1" selected="0">
            <x v="49"/>
          </reference>
          <reference field="2" count="46">
            <x v="6"/>
            <x v="75"/>
            <x v="95"/>
            <x v="104"/>
            <x v="277"/>
            <x v="279"/>
            <x v="280"/>
            <x v="284"/>
            <x v="288"/>
            <x v="350"/>
            <x v="598"/>
            <x v="620"/>
            <x v="629"/>
            <x v="777"/>
            <x v="806"/>
            <x v="918"/>
            <x v="1110"/>
            <x v="1132"/>
            <x v="1140"/>
            <x v="1319"/>
            <x v="1331"/>
            <x v="1424"/>
            <x v="1449"/>
            <x v="1557"/>
            <x v="1596"/>
            <x v="1685"/>
            <x v="1879"/>
            <x v="1901"/>
            <x v="2023"/>
            <x v="2036"/>
            <x v="2102"/>
            <x v="2104"/>
            <x v="2142"/>
            <x v="2420"/>
            <x v="2431"/>
            <x v="2432"/>
            <x v="2481"/>
            <x v="2492"/>
            <x v="2607"/>
            <x v="3236"/>
            <x v="3462"/>
            <x v="3480"/>
            <x v="3604"/>
            <x v="3664"/>
            <x v="3672"/>
            <x v="3701"/>
          </reference>
        </references>
      </pivotArea>
    </format>
    <format dxfId="687">
      <pivotArea dataOnly="0" labelOnly="1" fieldPosition="0">
        <references count="2">
          <reference field="0" count="1" selected="0">
            <x v="55"/>
          </reference>
          <reference field="2" count="46">
            <x v="20"/>
            <x v="162"/>
            <x v="289"/>
            <x v="293"/>
            <x v="294"/>
            <x v="354"/>
            <x v="358"/>
            <x v="551"/>
            <x v="569"/>
            <x v="666"/>
            <x v="708"/>
            <x v="853"/>
            <x v="940"/>
            <x v="992"/>
            <x v="1011"/>
            <x v="1043"/>
            <x v="1054"/>
            <x v="1178"/>
            <x v="1227"/>
            <x v="1300"/>
            <x v="1380"/>
            <x v="1471"/>
            <x v="1507"/>
            <x v="1594"/>
            <x v="1848"/>
            <x v="1856"/>
            <x v="1907"/>
            <x v="1954"/>
            <x v="1958"/>
            <x v="2017"/>
            <x v="2079"/>
            <x v="2397"/>
            <x v="2409"/>
            <x v="2435"/>
            <x v="2455"/>
            <x v="2501"/>
            <x v="2551"/>
            <x v="3245"/>
            <x v="3265"/>
            <x v="3296"/>
            <x v="3329"/>
            <x v="3379"/>
            <x v="3492"/>
            <x v="3541"/>
            <x v="3624"/>
            <x v="3701"/>
          </reference>
        </references>
      </pivotArea>
    </format>
    <format dxfId="686">
      <pivotArea dataOnly="0" labelOnly="1" fieldPosition="0">
        <references count="2">
          <reference field="0" count="1" selected="0">
            <x v="62"/>
          </reference>
          <reference field="2" count="45">
            <x v="136"/>
            <x v="455"/>
            <x v="463"/>
            <x v="519"/>
            <x v="528"/>
            <x v="669"/>
            <x v="676"/>
            <x v="723"/>
            <x v="760"/>
            <x v="947"/>
            <x v="962"/>
            <x v="1013"/>
            <x v="1103"/>
            <x v="1181"/>
            <x v="1188"/>
            <x v="1243"/>
            <x v="1285"/>
            <x v="1294"/>
            <x v="1478"/>
            <x v="1492"/>
            <x v="1564"/>
            <x v="1887"/>
            <x v="2010"/>
            <x v="2035"/>
            <x v="2054"/>
            <x v="2064"/>
            <x v="2110"/>
            <x v="2122"/>
            <x v="2160"/>
            <x v="2386"/>
            <x v="2812"/>
            <x v="3192"/>
            <x v="3217"/>
            <x v="3223"/>
            <x v="3300"/>
            <x v="3308"/>
            <x v="3331"/>
            <x v="3338"/>
            <x v="3397"/>
            <x v="3442"/>
            <x v="3452"/>
            <x v="3458"/>
            <x v="3632"/>
            <x v="3645"/>
            <x v="3701"/>
          </reference>
        </references>
      </pivotArea>
    </format>
    <format dxfId="685">
      <pivotArea dataOnly="0" labelOnly="1" fieldPosition="0">
        <references count="2">
          <reference field="0" count="1" selected="0">
            <x v="71"/>
          </reference>
          <reference field="2" count="47">
            <x v="44"/>
            <x v="67"/>
            <x v="71"/>
            <x v="367"/>
            <x v="393"/>
            <x v="460"/>
            <x v="534"/>
            <x v="588"/>
            <x v="628"/>
            <x v="698"/>
            <x v="817"/>
            <x v="909"/>
            <x v="1028"/>
            <x v="1076"/>
            <x v="1100"/>
            <x v="1105"/>
            <x v="1218"/>
            <x v="1264"/>
            <x v="1343"/>
            <x v="1440"/>
            <x v="1527"/>
            <x v="1549"/>
            <x v="1553"/>
            <x v="1578"/>
            <x v="1678"/>
            <x v="1809"/>
            <x v="1817"/>
            <x v="1921"/>
            <x v="1970"/>
            <x v="2091"/>
            <x v="2127"/>
            <x v="2137"/>
            <x v="2355"/>
            <x v="2356"/>
            <x v="2418"/>
            <x v="2514"/>
            <x v="2599"/>
            <x v="2716"/>
            <x v="2848"/>
            <x v="2966"/>
            <x v="3100"/>
            <x v="3253"/>
            <x v="3369"/>
            <x v="3418"/>
            <x v="3504"/>
            <x v="3595"/>
            <x v="3701"/>
          </reference>
        </references>
      </pivotArea>
    </format>
    <format dxfId="684">
      <pivotArea dataOnly="0" labelOnly="1" fieldPosition="0">
        <references count="2">
          <reference field="0" count="1" selected="0">
            <x v="78"/>
          </reference>
          <reference field="2" count="46">
            <x v="76"/>
            <x v="98"/>
            <x v="127"/>
            <x v="371"/>
            <x v="403"/>
            <x v="414"/>
            <x v="521"/>
            <x v="599"/>
            <x v="622"/>
            <x v="661"/>
            <x v="753"/>
            <x v="772"/>
            <x v="935"/>
            <x v="1021"/>
            <x v="1111"/>
            <x v="1134"/>
            <x v="1172"/>
            <x v="1207"/>
            <x v="1298"/>
            <x v="1383"/>
            <x v="1466"/>
            <x v="1558"/>
            <x v="1822"/>
            <x v="1876"/>
            <x v="1886"/>
            <x v="1888"/>
            <x v="1938"/>
            <x v="1968"/>
            <x v="2140"/>
            <x v="2146"/>
            <x v="2430"/>
            <x v="2478"/>
            <x v="2623"/>
            <x v="2849"/>
            <x v="2938"/>
            <x v="3212"/>
            <x v="3226"/>
            <x v="3293"/>
            <x v="3323"/>
            <x v="3358"/>
            <x v="3435"/>
            <x v="3456"/>
            <x v="3544"/>
            <x v="3621"/>
            <x v="3649"/>
            <x v="3701"/>
          </reference>
        </references>
      </pivotArea>
    </format>
    <format dxfId="683">
      <pivotArea dataOnly="0" labelOnly="1" fieldPosition="0">
        <references count="2">
          <reference field="0" count="1" selected="0">
            <x v="85"/>
          </reference>
          <reference field="2" count="46">
            <x v="24"/>
            <x v="135"/>
            <x v="165"/>
            <x v="325"/>
            <x v="330"/>
            <x v="348"/>
            <x v="573"/>
            <x v="674"/>
            <x v="697"/>
            <x v="715"/>
            <x v="727"/>
            <x v="755"/>
            <x v="824"/>
            <x v="849"/>
            <x v="1027"/>
            <x v="1046"/>
            <x v="1185"/>
            <x v="1217"/>
            <x v="1234"/>
            <x v="1248"/>
            <x v="1280"/>
            <x v="1349"/>
            <x v="1376"/>
            <x v="1502"/>
            <x v="1620"/>
            <x v="1638"/>
            <x v="1729"/>
            <x v="1776"/>
            <x v="1805"/>
            <x v="1923"/>
            <x v="1966"/>
            <x v="1974"/>
            <x v="2043"/>
            <x v="2155"/>
            <x v="2348"/>
            <x v="2520"/>
            <x v="2547"/>
            <x v="3196"/>
            <x v="3213"/>
            <x v="3368"/>
            <x v="3386"/>
            <x v="3402"/>
            <x v="3437"/>
            <x v="3511"/>
            <x v="3537"/>
            <x v="3701"/>
          </reference>
        </references>
      </pivotArea>
    </format>
    <format dxfId="682">
      <pivotArea dataOnly="0" labelOnly="1" fieldPosition="0">
        <references count="2">
          <reference field="0" count="1" selected="0">
            <x v="94"/>
          </reference>
          <reference field="2" count="46">
            <x v="28"/>
            <x v="109"/>
            <x v="159"/>
            <x v="178"/>
            <x v="179"/>
            <x v="181"/>
            <x v="281"/>
            <x v="445"/>
            <x v="555"/>
            <x v="633"/>
            <x v="646"/>
            <x v="696"/>
            <x v="700"/>
            <x v="705"/>
            <x v="732"/>
            <x v="827"/>
            <x v="1026"/>
            <x v="1050"/>
            <x v="1145"/>
            <x v="1159"/>
            <x v="1216"/>
            <x v="1219"/>
            <x v="1224"/>
            <x v="1254"/>
            <x v="1353"/>
            <x v="1621"/>
            <x v="1898"/>
            <x v="1942"/>
            <x v="1975"/>
            <x v="2008"/>
            <x v="2034"/>
            <x v="2058"/>
            <x v="2092"/>
            <x v="2120"/>
            <x v="2392"/>
            <x v="2524"/>
            <x v="2630"/>
            <x v="2872"/>
            <x v="3311"/>
            <x v="3367"/>
            <x v="3370"/>
            <x v="3408"/>
            <x v="3515"/>
            <x v="3677"/>
            <x v="3691"/>
            <x v="3701"/>
          </reference>
        </references>
      </pivotArea>
    </format>
    <format dxfId="681">
      <pivotArea dataOnly="0" labelOnly="1" fieldPosition="0">
        <references count="2">
          <reference field="0" count="1" selected="0">
            <x v="102"/>
          </reference>
          <reference field="2" count="44">
            <x v="130"/>
            <x v="153"/>
            <x v="203"/>
            <x v="226"/>
            <x v="227"/>
            <x v="326"/>
            <x v="590"/>
            <x v="667"/>
            <x v="725"/>
            <x v="866"/>
            <x v="875"/>
            <x v="877"/>
            <x v="1000"/>
            <x v="1102"/>
            <x v="1179"/>
            <x v="1213"/>
            <x v="1246"/>
            <x v="1395"/>
            <x v="1404"/>
            <x v="1406"/>
            <x v="1551"/>
            <x v="1571"/>
            <x v="1650"/>
            <x v="1657"/>
            <x v="1659"/>
            <x v="1740"/>
            <x v="1806"/>
            <x v="1917"/>
            <x v="1952"/>
            <x v="2019"/>
            <x v="2021"/>
            <x v="2067"/>
            <x v="2365"/>
            <x v="2564"/>
            <x v="2574"/>
            <x v="2575"/>
            <x v="2827"/>
            <x v="3364"/>
            <x v="3376"/>
            <x v="3400"/>
            <x v="3556"/>
            <x v="3564"/>
            <x v="3566"/>
            <x v="3701"/>
          </reference>
        </references>
      </pivotArea>
    </format>
    <format dxfId="680">
      <pivotArea dataOnly="0" labelOnly="1" fieldPosition="0">
        <references count="2">
          <reference field="0" count="1" selected="0">
            <x v="114"/>
          </reference>
          <reference field="2" count="46">
            <x v="55"/>
            <x v="61"/>
            <x v="148"/>
            <x v="231"/>
            <x v="425"/>
            <x v="431"/>
            <x v="497"/>
            <x v="500"/>
            <x v="566"/>
            <x v="584"/>
            <x v="688"/>
            <x v="860"/>
            <x v="914"/>
            <x v="921"/>
            <x v="950"/>
            <x v="1087"/>
            <x v="1094"/>
            <x v="1204"/>
            <x v="1389"/>
            <x v="1445"/>
            <x v="1452"/>
            <x v="1481"/>
            <x v="1538"/>
            <x v="1545"/>
            <x v="1647"/>
            <x v="1715"/>
            <x v="1736"/>
            <x v="1853"/>
            <x v="1899"/>
            <x v="1951"/>
            <x v="2117"/>
            <x v="2119"/>
            <x v="2379"/>
            <x v="2421"/>
            <x v="2559"/>
            <x v="2605"/>
            <x v="2612"/>
            <x v="2832"/>
            <x v="3280"/>
            <x v="3283"/>
            <x v="3303"/>
            <x v="3355"/>
            <x v="3600"/>
            <x v="3607"/>
            <x v="3635"/>
            <x v="3701"/>
          </reference>
        </references>
      </pivotArea>
    </format>
    <format dxfId="679">
      <pivotArea dataOnly="0" labelOnly="1" fieldPosition="0">
        <references count="2">
          <reference field="0" count="1" selected="0">
            <x v="120"/>
          </reference>
          <reference field="2" count="44">
            <x v="171"/>
            <x v="246"/>
            <x v="264"/>
            <x v="342"/>
            <x v="720"/>
            <x v="751"/>
            <x v="779"/>
            <x v="783"/>
            <x v="791"/>
            <x v="821"/>
            <x v="934"/>
            <x v="943"/>
            <x v="1241"/>
            <x v="1276"/>
            <x v="1305"/>
            <x v="1309"/>
            <x v="1316"/>
            <x v="1346"/>
            <x v="1474"/>
            <x v="1585"/>
            <x v="1600"/>
            <x v="1618"/>
            <x v="1865"/>
            <x v="1870"/>
            <x v="1913"/>
            <x v="2078"/>
            <x v="2147"/>
            <x v="2148"/>
            <x v="2165"/>
            <x v="2488"/>
            <x v="2518"/>
            <x v="2841"/>
            <x v="3229"/>
            <x v="3234"/>
            <x v="3298"/>
            <x v="3393"/>
            <x v="3432"/>
            <x v="3464"/>
            <x v="3468"/>
            <x v="3477"/>
            <x v="3508"/>
            <x v="3550"/>
            <x v="3628"/>
            <x v="3701"/>
          </reference>
        </references>
      </pivotArea>
    </format>
    <format dxfId="678">
      <pivotArea dataOnly="0" labelOnly="1" fieldPosition="0">
        <references count="2">
          <reference field="0" count="1" selected="0">
            <x v="128"/>
          </reference>
          <reference field="2" count="44">
            <x v="68"/>
            <x v="69"/>
            <x v="83"/>
            <x v="285"/>
            <x v="340"/>
            <x v="349"/>
            <x v="351"/>
            <x v="352"/>
            <x v="605"/>
            <x v="617"/>
            <x v="618"/>
            <x v="668"/>
            <x v="740"/>
            <x v="838"/>
            <x v="906"/>
            <x v="1012"/>
            <x v="1117"/>
            <x v="1129"/>
            <x v="1130"/>
            <x v="1180"/>
            <x v="1266"/>
            <x v="1437"/>
            <x v="1465"/>
            <x v="1561"/>
            <x v="1580"/>
            <x v="1828"/>
            <x v="1844"/>
            <x v="1950"/>
            <x v="2066"/>
            <x v="2166"/>
            <x v="2363"/>
            <x v="2469"/>
            <x v="2598"/>
            <x v="2625"/>
            <x v="2829"/>
            <x v="3279"/>
            <x v="3292"/>
            <x v="3330"/>
            <x v="3422"/>
            <x v="3592"/>
            <x v="3620"/>
            <x v="3661"/>
            <x v="3662"/>
            <x v="3701"/>
          </reference>
        </references>
      </pivotArea>
    </format>
    <format dxfId="677">
      <pivotArea dataOnly="0" labelOnly="1" fieldPosition="0">
        <references count="2">
          <reference field="0" count="1" selected="0">
            <x v="135"/>
          </reference>
          <reference field="2" count="44">
            <x v="123"/>
            <x v="126"/>
            <x v="137"/>
            <x v="138"/>
            <x v="139"/>
            <x v="290"/>
            <x v="647"/>
            <x v="660"/>
            <x v="677"/>
            <x v="678"/>
            <x v="752"/>
            <x v="951"/>
            <x v="1160"/>
            <x v="1171"/>
            <x v="1189"/>
            <x v="1190"/>
            <x v="1191"/>
            <x v="1277"/>
            <x v="1364"/>
            <x v="1483"/>
            <x v="1567"/>
            <x v="1629"/>
            <x v="1705"/>
            <x v="1781"/>
            <x v="1872"/>
            <x v="2016"/>
            <x v="2061"/>
            <x v="2123"/>
            <x v="2139"/>
            <x v="2144"/>
            <x v="2335"/>
            <x v="2535"/>
            <x v="2629"/>
            <x v="2631"/>
            <x v="2875"/>
            <x v="3211"/>
            <x v="3322"/>
            <x v="3339"/>
            <x v="3340"/>
            <x v="3341"/>
            <x v="3433"/>
            <x v="3526"/>
            <x v="3692"/>
            <x v="3701"/>
          </reference>
        </references>
      </pivotArea>
    </format>
    <format dxfId="676">
      <pivotArea dataOnly="0" labelOnly="1" fieldPosition="0">
        <references count="2">
          <reference field="0" count="1" selected="0">
            <x v="143"/>
          </reference>
          <reference field="2" count="45">
            <x v="4"/>
            <x v="80"/>
            <x v="132"/>
            <x v="308"/>
            <x v="312"/>
            <x v="357"/>
            <x v="361"/>
            <x v="602"/>
            <x v="671"/>
            <x v="771"/>
            <x v="784"/>
            <x v="800"/>
            <x v="905"/>
            <x v="926"/>
            <x v="1114"/>
            <x v="1183"/>
            <x v="1296"/>
            <x v="1325"/>
            <x v="1436"/>
            <x v="1457"/>
            <x v="1789"/>
            <x v="1904"/>
            <x v="1977"/>
            <x v="2081"/>
            <x v="2082"/>
            <x v="2109"/>
            <x v="2159"/>
            <x v="2200"/>
            <x v="2361"/>
            <x v="2497"/>
            <x v="2654"/>
            <x v="2850"/>
            <x v="2854"/>
            <x v="2899"/>
            <x v="3073"/>
            <x v="3225"/>
            <x v="3231"/>
            <x v="3240"/>
            <x v="3278"/>
            <x v="3333"/>
            <x v="3454"/>
            <x v="3469"/>
            <x v="3486"/>
            <x v="3591"/>
            <x v="3701"/>
          </reference>
        </references>
      </pivotArea>
    </format>
    <format dxfId="675">
      <pivotArea dataOnly="0" labelOnly="1" fieldPosition="0">
        <references count="2">
          <reference field="0" count="1" selected="0">
            <x v="149"/>
          </reference>
          <reference field="2" count="45">
            <x v="42"/>
            <x v="187"/>
            <x v="309"/>
            <x v="316"/>
            <x v="322"/>
            <x v="375"/>
            <x v="593"/>
            <x v="781"/>
            <x v="832"/>
            <x v="851"/>
            <x v="898"/>
            <x v="919"/>
            <x v="1074"/>
            <x v="1308"/>
            <x v="1358"/>
            <x v="1378"/>
            <x v="1428"/>
            <x v="1450"/>
            <x v="1525"/>
            <x v="1599"/>
            <x v="1624"/>
            <x v="1640"/>
            <x v="1686"/>
            <x v="1764"/>
            <x v="1783"/>
            <x v="1827"/>
            <x v="1834"/>
            <x v="2052"/>
            <x v="2136"/>
            <x v="2401"/>
            <x v="2529"/>
            <x v="2549"/>
            <x v="2593"/>
            <x v="2610"/>
            <x v="2615"/>
            <x v="2859"/>
            <x v="3275"/>
            <x v="3286"/>
            <x v="3467"/>
            <x v="3520"/>
            <x v="3539"/>
            <x v="3584"/>
            <x v="3605"/>
            <x v="3612"/>
            <x v="3701"/>
          </reference>
        </references>
      </pivotArea>
    </format>
    <format dxfId="674">
      <pivotArea dataOnly="0" labelOnly="1" fieldPosition="0">
        <references count="2">
          <reference field="0" count="1" selected="0">
            <x v="155"/>
          </reference>
          <reference field="2" count="45">
            <x v="41"/>
            <x v="74"/>
            <x v="92"/>
            <x v="103"/>
            <x v="362"/>
            <x v="366"/>
            <x v="379"/>
            <x v="380"/>
            <x v="383"/>
            <x v="387"/>
            <x v="394"/>
            <x v="535"/>
            <x v="597"/>
            <x v="627"/>
            <x v="655"/>
            <x v="664"/>
            <x v="812"/>
            <x v="924"/>
            <x v="1009"/>
            <x v="1073"/>
            <x v="1109"/>
            <x v="1126"/>
            <x v="1176"/>
            <x v="1338"/>
            <x v="1456"/>
            <x v="1524"/>
            <x v="1556"/>
            <x v="1889"/>
            <x v="1903"/>
            <x v="1978"/>
            <x v="1999"/>
            <x v="2057"/>
            <x v="2072"/>
            <x v="2358"/>
            <x v="2405"/>
            <x v="2510"/>
            <x v="2617"/>
            <x v="2813"/>
            <x v="3249"/>
            <x v="3285"/>
            <x v="3327"/>
            <x v="3499"/>
            <x v="3610"/>
            <x v="3658"/>
            <x v="3701"/>
          </reference>
        </references>
      </pivotArea>
    </format>
    <format dxfId="673">
      <pivotArea dataOnly="0" labelOnly="1" fieldPosition="0">
        <references count="2">
          <reference field="0" count="1" selected="0">
            <x v="162"/>
          </reference>
          <reference field="2" count="44">
            <x v="113"/>
            <x v="372"/>
            <x v="373"/>
            <x v="412"/>
            <x v="558"/>
            <x v="637"/>
            <x v="745"/>
            <x v="750"/>
            <x v="856"/>
            <x v="861"/>
            <x v="878"/>
            <x v="1139"/>
            <x v="1149"/>
            <x v="1270"/>
            <x v="1275"/>
            <x v="1278"/>
            <x v="1385"/>
            <x v="1390"/>
            <x v="1407"/>
            <x v="1583"/>
            <x v="1584"/>
            <x v="1586"/>
            <x v="1660"/>
            <x v="1727"/>
            <x v="1735"/>
            <x v="1737"/>
            <x v="1766"/>
            <x v="1803"/>
            <x v="1885"/>
            <x v="2032"/>
            <x v="2555"/>
            <x v="2578"/>
            <x v="2847"/>
            <x v="3267"/>
            <x v="3426"/>
            <x v="3431"/>
            <x v="3434"/>
            <x v="3546"/>
            <x v="3551"/>
            <x v="3567"/>
            <x v="3671"/>
            <x v="3681"/>
            <x v="3701"/>
            <x v="3702"/>
          </reference>
        </references>
      </pivotArea>
    </format>
    <format dxfId="672">
      <pivotArea dataOnly="0" labelOnly="1" fieldPosition="0">
        <references count="2">
          <reference field="0" count="1" selected="0">
            <x v="170"/>
          </reference>
          <reference field="2" count="45">
            <x v="134"/>
            <x v="265"/>
            <x v="336"/>
            <x v="413"/>
            <x v="471"/>
            <x v="472"/>
            <x v="665"/>
            <x v="673"/>
            <x v="711"/>
            <x v="797"/>
            <x v="850"/>
            <x v="915"/>
            <x v="1010"/>
            <x v="1031"/>
            <x v="1033"/>
            <x v="1038"/>
            <x v="1177"/>
            <x v="1184"/>
            <x v="1230"/>
            <x v="1322"/>
            <x v="1377"/>
            <x v="1446"/>
            <x v="1495"/>
            <x v="1608"/>
            <x v="1639"/>
            <x v="1791"/>
            <x v="1792"/>
            <x v="1841"/>
            <x v="1931"/>
            <x v="2006"/>
            <x v="2130"/>
            <x v="2133"/>
            <x v="2387"/>
            <x v="2438"/>
            <x v="2496"/>
            <x v="2548"/>
            <x v="2608"/>
            <x v="3281"/>
            <x v="3328"/>
            <x v="3335"/>
            <x v="3382"/>
            <x v="3483"/>
            <x v="3538"/>
            <x v="3601"/>
            <x v="3701"/>
          </reference>
        </references>
      </pivotArea>
    </format>
    <format dxfId="671">
      <pivotArea dataOnly="0" labelOnly="1" fieldPosition="0">
        <references count="2">
          <reference field="0" count="1" selected="0">
            <x v="177"/>
          </reference>
          <reference field="2" count="44">
            <x v="79"/>
            <x v="194"/>
            <x v="331"/>
            <x v="457"/>
            <x v="474"/>
            <x v="495"/>
            <x v="601"/>
            <x v="749"/>
            <x v="811"/>
            <x v="837"/>
            <x v="868"/>
            <x v="913"/>
            <x v="960"/>
            <x v="1113"/>
            <x v="1274"/>
            <x v="1363"/>
            <x v="1397"/>
            <x v="1444"/>
            <x v="1560"/>
            <x v="1570"/>
            <x v="1606"/>
            <x v="1628"/>
            <x v="1652"/>
            <x v="1682"/>
            <x v="1831"/>
            <x v="1852"/>
            <x v="1932"/>
            <x v="1969"/>
            <x v="1994"/>
            <x v="2049"/>
            <x v="2132"/>
            <x v="2360"/>
            <x v="2534"/>
            <x v="2566"/>
            <x v="2603"/>
            <x v="2837"/>
            <x v="2861"/>
            <x v="3210"/>
            <x v="3396"/>
            <x v="3430"/>
            <x v="3525"/>
            <x v="3558"/>
            <x v="3599"/>
            <x v="3701"/>
          </reference>
        </references>
      </pivotArea>
    </format>
    <format dxfId="670">
      <pivotArea dataOnly="0" labelOnly="1" fieldPosition="0">
        <references count="2">
          <reference field="0" count="1" selected="0">
            <x v="184"/>
          </reference>
          <reference field="2" count="46">
            <x v="53"/>
            <x v="87"/>
            <x v="151"/>
            <x v="253"/>
            <x v="257"/>
            <x v="260"/>
            <x v="450"/>
            <x v="451"/>
            <x v="610"/>
            <x v="691"/>
            <x v="709"/>
            <x v="723"/>
            <x v="810"/>
            <x v="879"/>
            <x v="1019"/>
            <x v="1121"/>
            <x v="1197"/>
            <x v="1209"/>
            <x v="1244"/>
            <x v="1336"/>
            <x v="1337"/>
            <x v="1409"/>
            <x v="1615"/>
            <x v="1777"/>
            <x v="1782"/>
            <x v="1864"/>
            <x v="1875"/>
            <x v="2037"/>
            <x v="2068"/>
            <x v="2074"/>
            <x v="2442"/>
            <x v="2446"/>
            <x v="2506"/>
            <x v="2509"/>
            <x v="2577"/>
            <x v="3193"/>
            <x v="3248"/>
            <x v="3272"/>
            <x v="3347"/>
            <x v="3360"/>
            <x v="3398"/>
            <x v="3497"/>
            <x v="3498"/>
            <x v="3568"/>
            <x v="3652"/>
            <x v="3701"/>
          </reference>
        </references>
      </pivotArea>
    </format>
    <format dxfId="669">
      <pivotArea dataOnly="0" labelOnly="1" fieldPosition="0">
        <references count="2">
          <reference field="0" count="1" selected="0">
            <x v="191"/>
          </reference>
          <reference field="2" count="47">
            <x v="30"/>
            <x v="33"/>
            <x v="170"/>
            <x v="185"/>
            <x v="201"/>
            <x v="384"/>
            <x v="522"/>
            <x v="525"/>
            <x v="545"/>
            <x v="577"/>
            <x v="681"/>
            <x v="728"/>
            <x v="964"/>
            <x v="1018"/>
            <x v="1022"/>
            <x v="1085"/>
            <x v="1107"/>
            <x v="1195"/>
            <x v="1208"/>
            <x v="1240"/>
            <x v="1250"/>
            <x v="1350"/>
            <x v="1494"/>
            <x v="1505"/>
            <x v="1536"/>
            <x v="1610"/>
            <x v="1712"/>
            <x v="1785"/>
            <x v="1871"/>
            <x v="2029"/>
            <x v="2047"/>
            <x v="2050"/>
            <x v="2105"/>
            <x v="2162"/>
            <x v="2407"/>
            <x v="2436"/>
            <x v="2521"/>
            <x v="2823"/>
            <x v="3197"/>
            <x v="3310"/>
            <x v="3345"/>
            <x v="3359"/>
            <x v="3392"/>
            <x v="3404"/>
            <x v="3512"/>
            <x v="3647"/>
            <x v="3701"/>
          </reference>
        </references>
      </pivotArea>
    </format>
    <format dxfId="668">
      <pivotArea dataOnly="0" labelOnly="1" fieldPosition="0">
        <references count="2">
          <reference field="0" count="1" selected="0">
            <x v="199"/>
          </reference>
          <reference field="2" count="45">
            <x v="57"/>
            <x v="100"/>
            <x v="129"/>
            <x v="147"/>
            <x v="212"/>
            <x v="215"/>
            <x v="219"/>
            <x v="418"/>
            <x v="550"/>
            <x v="595"/>
            <x v="687"/>
            <x v="695"/>
            <x v="736"/>
            <x v="744"/>
            <x v="1055"/>
            <x v="1089"/>
            <x v="1175"/>
            <x v="1203"/>
            <x v="1259"/>
            <x v="1269"/>
            <x v="1509"/>
            <x v="1540"/>
            <x v="1575"/>
            <x v="1582"/>
            <x v="1760"/>
            <x v="1918"/>
            <x v="1956"/>
            <x v="2012"/>
            <x v="2108"/>
            <x v="2167"/>
            <x v="2259"/>
            <x v="2371"/>
            <x v="2377"/>
            <x v="2425"/>
            <x v="2444"/>
            <x v="2754"/>
            <x v="2814"/>
            <x v="2995"/>
            <x v="3015"/>
            <x v="3150"/>
            <x v="3326"/>
            <x v="3354"/>
            <x v="3413"/>
            <x v="3425"/>
            <x v="3701"/>
          </reference>
        </references>
      </pivotArea>
    </format>
    <format dxfId="667">
      <pivotArea dataOnly="0" labelOnly="1" fieldPosition="0">
        <references count="2">
          <reference field="0" count="1" selected="0">
            <x v="205"/>
          </reference>
          <reference field="2" count="45">
            <x v="43"/>
            <x v="97"/>
            <x v="115"/>
            <x v="221"/>
            <x v="222"/>
            <x v="242"/>
            <x v="479"/>
            <x v="487"/>
            <x v="490"/>
            <x v="498"/>
            <x v="537"/>
            <x v="594"/>
            <x v="621"/>
            <x v="625"/>
            <x v="639"/>
            <x v="651"/>
            <x v="795"/>
            <x v="1002"/>
            <x v="1072"/>
            <x v="1075"/>
            <x v="1133"/>
            <x v="1151"/>
            <x v="1164"/>
            <x v="1320"/>
            <x v="1526"/>
            <x v="1562"/>
            <x v="1708"/>
            <x v="1714"/>
            <x v="1728"/>
            <x v="1746"/>
            <x v="1818"/>
            <x v="2044"/>
            <x v="2069"/>
            <x v="2345"/>
            <x v="2433"/>
            <x v="2491"/>
            <x v="2815"/>
            <x v="2826"/>
            <x v="3237"/>
            <x v="3316"/>
            <x v="3481"/>
            <x v="3665"/>
            <x v="3668"/>
            <x v="3683"/>
            <x v="3701"/>
          </reference>
        </references>
      </pivotArea>
    </format>
    <format dxfId="666">
      <pivotArea dataOnly="0" labelOnly="1" fieldPosition="0">
        <references count="2">
          <reference field="0" count="1" selected="0">
            <x v="211"/>
          </reference>
          <reference field="2" count="44">
            <x v="50"/>
            <x v="64"/>
            <x v="131"/>
            <x v="149"/>
            <x v="259"/>
            <x v="338"/>
            <x v="436"/>
            <x v="586"/>
            <x v="670"/>
            <x v="689"/>
            <x v="748"/>
            <x v="762"/>
            <x v="790"/>
            <x v="907"/>
            <x v="1097"/>
            <x v="1182"/>
            <x v="1205"/>
            <x v="1273"/>
            <x v="1287"/>
            <x v="1314"/>
            <x v="1438"/>
            <x v="1547"/>
            <x v="1604"/>
            <x v="1676"/>
            <x v="1732"/>
            <x v="1768"/>
            <x v="1850"/>
            <x v="1940"/>
            <x v="1982"/>
            <x v="2065"/>
            <x v="2154"/>
            <x v="2281"/>
            <x v="2380"/>
            <x v="2486"/>
            <x v="2761"/>
            <x v="3209"/>
            <x v="3218"/>
            <x v="3332"/>
            <x v="3356"/>
            <x v="3429"/>
            <x v="3444"/>
            <x v="3475"/>
            <x v="3593"/>
            <x v="3701"/>
          </reference>
        </references>
      </pivotArea>
    </format>
    <format dxfId="665">
      <pivotArea dataOnly="0" labelOnly="1" fieldPosition="0">
        <references count="2">
          <reference field="0" count="1" selected="0">
            <x v="219"/>
          </reference>
          <reference field="2" count="46">
            <x v="11"/>
            <x v="32"/>
            <x v="35"/>
            <x v="267"/>
            <x v="271"/>
            <x v="287"/>
            <x v="298"/>
            <x v="343"/>
            <x v="530"/>
            <x v="546"/>
            <x v="552"/>
            <x v="780"/>
            <x v="802"/>
            <x v="876"/>
            <x v="886"/>
            <x v="1053"/>
            <x v="1060"/>
            <x v="1082"/>
            <x v="1306"/>
            <x v="1327"/>
            <x v="1405"/>
            <x v="1417"/>
            <x v="1506"/>
            <x v="1514"/>
            <x v="1533"/>
            <x v="1658"/>
            <x v="1719"/>
            <x v="1770"/>
            <x v="1778"/>
            <x v="1810"/>
            <x v="1996"/>
            <x v="2129"/>
            <x v="2161"/>
            <x v="2343"/>
            <x v="2352"/>
            <x v="2498"/>
            <x v="2576"/>
            <x v="2583"/>
            <x v="3230"/>
            <x v="3242"/>
            <x v="3273"/>
            <x v="3465"/>
            <x v="3488"/>
            <x v="3565"/>
            <x v="3573"/>
            <x v="3701"/>
          </reference>
        </references>
      </pivotArea>
    </format>
    <format dxfId="664">
      <pivotArea dataOnly="0" labelOnly="1" fieldPosition="0">
        <references count="2">
          <reference field="0" count="1" selected="0">
            <x v="225"/>
          </reference>
          <reference field="2" count="44">
            <x v="72"/>
            <x v="81"/>
            <x v="110"/>
            <x v="122"/>
            <x v="297"/>
            <x v="313"/>
            <x v="319"/>
            <x v="320"/>
            <x v="536"/>
            <x v="592"/>
            <x v="603"/>
            <x v="634"/>
            <x v="645"/>
            <x v="816"/>
            <x v="869"/>
            <x v="998"/>
            <x v="1106"/>
            <x v="1115"/>
            <x v="1146"/>
            <x v="1158"/>
            <x v="1342"/>
            <x v="1398"/>
            <x v="1408"/>
            <x v="1523"/>
            <x v="1554"/>
            <x v="1720"/>
            <x v="1794"/>
            <x v="1862"/>
            <x v="1891"/>
            <x v="1947"/>
            <x v="2000"/>
            <x v="2086"/>
            <x v="2357"/>
            <x v="2362"/>
            <x v="2393"/>
            <x v="2417"/>
            <x v="2567"/>
            <x v="3252"/>
            <x v="3270"/>
            <x v="3503"/>
            <x v="3559"/>
            <x v="3678"/>
            <x v="3690"/>
            <x v="3701"/>
          </reference>
        </references>
      </pivotArea>
    </format>
    <format dxfId="663">
      <pivotArea dataOnly="0" labelOnly="1" fieldPosition="0">
        <references count="2">
          <reference field="0" count="1" selected="0">
            <x v="233"/>
          </reference>
          <reference field="2" count="45">
            <x v="7"/>
            <x v="54"/>
            <x v="77"/>
            <x v="382"/>
            <x v="390"/>
            <x v="461"/>
            <x v="462"/>
            <x v="465"/>
            <x v="469"/>
            <x v="565"/>
            <x v="615"/>
            <x v="719"/>
            <x v="763"/>
            <x v="808"/>
            <x v="822"/>
            <x v="1086"/>
            <x v="1125"/>
            <x v="1238"/>
            <x v="1288"/>
            <x v="1334"/>
            <x v="1347"/>
            <x v="1537"/>
            <x v="1565"/>
            <x v="1612"/>
            <x v="1748"/>
            <x v="1836"/>
            <x v="1985"/>
            <x v="2022"/>
            <x v="2073"/>
            <x v="2124"/>
            <x v="2145"/>
            <x v="2359"/>
            <x v="2378"/>
            <x v="2419"/>
            <x v="2503"/>
            <x v="2507"/>
            <x v="2517"/>
            <x v="2817"/>
            <x v="3246"/>
            <x v="3256"/>
            <x v="3390"/>
            <x v="3495"/>
            <x v="3509"/>
            <x v="3657"/>
            <x v="3701"/>
          </reference>
        </references>
      </pivotArea>
    </format>
    <format dxfId="662">
      <pivotArea dataOnly="0" labelOnly="1" fieldPosition="0">
        <references count="2">
          <reference field="0" count="1" selected="0">
            <x v="246"/>
          </reference>
          <reference field="2" count="44">
            <x v="22"/>
            <x v="46"/>
            <x v="49"/>
            <x v="133"/>
            <x v="369"/>
            <x v="389"/>
            <x v="397"/>
            <x v="475"/>
            <x v="531"/>
            <x v="571"/>
            <x v="672"/>
            <x v="774"/>
            <x v="857"/>
            <x v="899"/>
            <x v="1081"/>
            <x v="1301"/>
            <x v="1386"/>
            <x v="1416"/>
            <x v="1429"/>
            <x v="1500"/>
            <x v="1532"/>
            <x v="1644"/>
            <x v="1673"/>
            <x v="1802"/>
            <x v="1823"/>
            <x v="1893"/>
            <x v="1939"/>
            <x v="2042"/>
            <x v="2099"/>
            <x v="2170"/>
            <x v="2350"/>
            <x v="2422"/>
            <x v="2556"/>
            <x v="2594"/>
            <x v="2852"/>
            <x v="2853"/>
            <x v="3219"/>
            <x v="3227"/>
            <x v="3334"/>
            <x v="3445"/>
            <x v="3459"/>
            <x v="3547"/>
            <x v="3585"/>
            <x v="3701"/>
          </reference>
        </references>
      </pivotArea>
    </format>
    <format dxfId="661">
      <pivotArea dataOnly="0" labelOnly="1" fieldPosition="0">
        <references count="2">
          <reference field="0" count="1" selected="0">
            <x v="253"/>
          </reference>
          <reference field="2" count="46">
            <x v="3"/>
            <x v="5"/>
            <x v="8"/>
            <x v="9"/>
            <x v="10"/>
            <x v="59"/>
            <x v="96"/>
            <x v="108"/>
            <x v="111"/>
            <x v="155"/>
            <x v="370"/>
            <x v="409"/>
            <x v="428"/>
            <x v="483"/>
            <x v="523"/>
            <x v="533"/>
            <x v="582"/>
            <x v="619"/>
            <x v="632"/>
            <x v="635"/>
            <x v="765"/>
            <x v="1078"/>
            <x v="1092"/>
            <x v="1131"/>
            <x v="1144"/>
            <x v="1147"/>
            <x v="1220"/>
            <x v="1290"/>
            <x v="1529"/>
            <x v="1543"/>
            <x v="1730"/>
            <x v="1755"/>
            <x v="1765"/>
            <x v="1867"/>
            <x v="1914"/>
            <x v="1953"/>
            <x v="2097"/>
            <x v="2349"/>
            <x v="2428"/>
            <x v="2839"/>
            <x v="3221"/>
            <x v="3371"/>
            <x v="3447"/>
            <x v="3663"/>
            <x v="3679"/>
            <x v="3701"/>
          </reference>
        </references>
      </pivotArea>
    </format>
    <format dxfId="660">
      <pivotArea dataOnly="0" labelOnly="1" fieldPosition="0">
        <references count="2">
          <reference field="0" count="1" selected="0">
            <x v="259"/>
          </reference>
          <reference field="2" count="45">
            <x v="36"/>
            <x v="40"/>
            <x v="51"/>
            <x v="190"/>
            <x v="220"/>
            <x v="239"/>
            <x v="335"/>
            <x v="337"/>
            <x v="346"/>
            <x v="540"/>
            <x v="549"/>
            <x v="578"/>
            <x v="662"/>
            <x v="759"/>
            <x v="867"/>
            <x v="995"/>
            <x v="1008"/>
            <x v="1061"/>
            <x v="1068"/>
            <x v="1069"/>
            <x v="1083"/>
            <x v="1173"/>
            <x v="1284"/>
            <x v="1396"/>
            <x v="1520"/>
            <x v="1521"/>
            <x v="1534"/>
            <x v="1651"/>
            <x v="1723"/>
            <x v="1829"/>
            <x v="1935"/>
            <x v="1948"/>
            <x v="1993"/>
            <x v="2111"/>
            <x v="2398"/>
            <x v="2408"/>
            <x v="2423"/>
            <x v="2565"/>
            <x v="2833"/>
            <x v="3216"/>
            <x v="3324"/>
            <x v="3441"/>
            <x v="3557"/>
            <x v="3676"/>
            <x v="3701"/>
          </reference>
        </references>
      </pivotArea>
    </format>
    <format dxfId="659">
      <pivotArea dataOnly="0" labelOnly="1" fieldPosition="0">
        <references count="2">
          <reference field="0" count="1" selected="0">
            <x v="266"/>
          </reference>
          <reference field="2" count="45">
            <x v="47"/>
            <x v="154"/>
            <x v="251"/>
            <x v="419"/>
            <x v="435"/>
            <x v="482"/>
            <x v="486"/>
            <x v="580"/>
            <x v="726"/>
            <x v="758"/>
            <x v="801"/>
            <x v="803"/>
            <x v="865"/>
            <x v="1079"/>
            <x v="1215"/>
            <x v="1247"/>
            <x v="1283"/>
            <x v="1326"/>
            <x v="1328"/>
            <x v="1394"/>
            <x v="1515"/>
            <x v="1530"/>
            <x v="1649"/>
            <x v="1707"/>
            <x v="1734"/>
            <x v="1892"/>
            <x v="1906"/>
            <x v="2001"/>
            <x v="2059"/>
            <x v="2116"/>
            <x v="2402"/>
            <x v="2414"/>
            <x v="2463"/>
            <x v="2495"/>
            <x v="2499"/>
            <x v="2563"/>
            <x v="3195"/>
            <x v="3241"/>
            <x v="3243"/>
            <x v="3366"/>
            <x v="3401"/>
            <x v="3487"/>
            <x v="3489"/>
            <x v="3555"/>
            <x v="3701"/>
          </reference>
        </references>
      </pivotArea>
    </format>
    <format dxfId="658">
      <pivotArea dataOnly="0" labelOnly="1" fieldPosition="0">
        <references count="2">
          <reference field="0" count="1" selected="0">
            <x v="273"/>
          </reference>
          <reference field="2" count="45">
            <x v="199"/>
            <x v="275"/>
            <x v="386"/>
            <x v="459"/>
            <x v="464"/>
            <x v="538"/>
            <x v="589"/>
            <x v="710"/>
            <x v="847"/>
            <x v="928"/>
            <x v="944"/>
            <x v="965"/>
            <x v="997"/>
            <x v="999"/>
            <x v="1030"/>
            <x v="1071"/>
            <x v="1090"/>
            <x v="1101"/>
            <x v="1229"/>
            <x v="1374"/>
            <x v="1459"/>
            <x v="1475"/>
            <x v="1550"/>
            <x v="1636"/>
            <x v="1722"/>
            <x v="1749"/>
            <x v="1859"/>
            <x v="1926"/>
            <x v="1929"/>
            <x v="2089"/>
            <x v="2093"/>
            <x v="2364"/>
            <x v="2399"/>
            <x v="2545"/>
            <x v="2619"/>
            <x v="2840"/>
            <x v="3215"/>
            <x v="3288"/>
            <x v="3299"/>
            <x v="3381"/>
            <x v="3440"/>
            <x v="3535"/>
            <x v="3614"/>
            <x v="3629"/>
            <x v="3701"/>
          </reference>
        </references>
      </pivotArea>
    </format>
    <format dxfId="657">
      <pivotArea dataOnly="0" labelOnly="1" fieldPosition="0">
        <references count="2">
          <reference field="0" count="1" selected="0">
            <x v="280"/>
          </reference>
          <reference field="2" count="45">
            <x v="112"/>
            <x v="216"/>
            <x v="355"/>
            <x v="636"/>
            <x v="730"/>
            <x v="733"/>
            <x v="819"/>
            <x v="900"/>
            <x v="939"/>
            <x v="1148"/>
            <x v="1252"/>
            <x v="1255"/>
            <x v="1345"/>
            <x v="1430"/>
            <x v="1470"/>
            <x v="1541"/>
            <x v="1573"/>
            <x v="1674"/>
            <x v="1693"/>
            <x v="1767"/>
            <x v="1851"/>
            <x v="1861"/>
            <x v="1955"/>
            <x v="1995"/>
            <x v="2014"/>
            <x v="2255"/>
            <x v="2323"/>
            <x v="2465"/>
            <x v="2519"/>
            <x v="2595"/>
            <x v="2638"/>
            <x v="2652"/>
            <x v="2830"/>
            <x v="2893"/>
            <x v="2914"/>
            <x v="3092"/>
            <x v="3199"/>
            <x v="3201"/>
            <x v="3255"/>
            <x v="3406"/>
            <x v="3409"/>
            <x v="3506"/>
            <x v="3586"/>
            <x v="3680"/>
            <x v="3701"/>
          </reference>
        </references>
      </pivotArea>
    </format>
    <format dxfId="656">
      <pivotArea dataOnly="0" labelOnly="1" fieldPosition="0">
        <references count="2">
          <reference field="0" count="1" selected="0">
            <x v="291"/>
          </reference>
          <reference field="2" count="47">
            <x v="327"/>
            <x v="374"/>
            <x v="398"/>
            <x v="493"/>
            <x v="831"/>
            <x v="859"/>
            <x v="897"/>
            <x v="932"/>
            <x v="1357"/>
            <x v="1388"/>
            <x v="1427"/>
            <x v="1463"/>
            <x v="1623"/>
            <x v="1646"/>
            <x v="1672"/>
            <x v="1691"/>
            <x v="1721"/>
            <x v="1812"/>
            <x v="1957"/>
            <x v="2004"/>
            <x v="2156"/>
            <x v="2286"/>
            <x v="2303"/>
            <x v="2320"/>
            <x v="2327"/>
            <x v="2528"/>
            <x v="2558"/>
            <x v="2591"/>
            <x v="2624"/>
            <x v="2648"/>
            <x v="2659"/>
            <x v="2696"/>
            <x v="2745"/>
            <x v="2748"/>
            <x v="2889"/>
            <x v="2904"/>
            <x v="2942"/>
            <x v="2944"/>
            <x v="2963"/>
            <x v="3089"/>
            <x v="3093"/>
            <x v="3127"/>
            <x v="3131"/>
            <x v="3519"/>
            <x v="3549"/>
            <x v="3625"/>
            <x v="3701"/>
          </reference>
        </references>
      </pivotArea>
    </format>
    <format dxfId="655">
      <pivotArea dataOnly="0" labelOnly="1" fieldPosition="0">
        <references count="2">
          <reference field="0" count="1" selected="0">
            <x v="295"/>
          </reference>
          <reference field="2" count="46">
            <x v="176"/>
            <x v="183"/>
            <x v="274"/>
            <x v="399"/>
            <x v="473"/>
            <x v="575"/>
            <x v="889"/>
            <x v="925"/>
            <x v="931"/>
            <x v="938"/>
            <x v="988"/>
            <x v="1058"/>
            <x v="1420"/>
            <x v="1455"/>
            <x v="1462"/>
            <x v="1469"/>
            <x v="1512"/>
            <x v="1667"/>
            <x v="1688"/>
            <x v="1690"/>
            <x v="1692"/>
            <x v="1919"/>
            <x v="1927"/>
            <x v="1949"/>
            <x v="2071"/>
            <x v="2319"/>
            <x v="2322"/>
            <x v="2336"/>
            <x v="2342"/>
            <x v="2464"/>
            <x v="2614"/>
            <x v="2744"/>
            <x v="2746"/>
            <x v="2753"/>
            <x v="2811"/>
            <x v="2874"/>
            <x v="2929"/>
            <x v="2964"/>
            <x v="3023"/>
            <x v="3143"/>
            <x v="3144"/>
            <x v="3611"/>
            <x v="3617"/>
            <x v="3618"/>
            <x v="3698"/>
            <x v="3701"/>
          </reference>
        </references>
      </pivotArea>
    </format>
    <format dxfId="654">
      <pivotArea dataOnly="0" labelOnly="1" fieldPosition="0">
        <references count="2">
          <reference field="0" count="1" selected="0">
            <x v="300"/>
          </reference>
          <reference field="2" count="46">
            <x v="186"/>
            <x v="195"/>
            <x v="197"/>
            <x v="207"/>
            <x v="701"/>
            <x v="769"/>
            <x v="920"/>
            <x v="1029"/>
            <x v="1333"/>
            <x v="1451"/>
            <x v="1591"/>
            <x v="1614"/>
            <x v="1718"/>
            <x v="1752"/>
            <x v="1854"/>
            <x v="1878"/>
            <x v="2207"/>
            <x v="2231"/>
            <x v="2298"/>
            <x v="2314"/>
            <x v="2331"/>
            <x v="2505"/>
            <x v="2586"/>
            <x v="2611"/>
            <x v="2636"/>
            <x v="2693"/>
            <x v="2719"/>
            <x v="2721"/>
            <x v="2798"/>
            <x v="2892"/>
            <x v="2930"/>
            <x v="2934"/>
            <x v="2973"/>
            <x v="3039"/>
            <x v="3084"/>
            <x v="3104"/>
            <x v="3111"/>
            <x v="3138"/>
            <x v="3183"/>
            <x v="3282"/>
            <x v="3372"/>
            <x v="3451"/>
            <x v="3494"/>
            <x v="3578"/>
            <x v="3606"/>
            <x v="3701"/>
          </reference>
        </references>
      </pivotArea>
    </format>
    <format dxfId="653">
      <pivotArea dataOnly="0" labelOnly="1" fieldPosition="0">
        <references count="2">
          <reference field="0" count="1" selected="0">
            <x v="305"/>
          </reference>
          <reference field="2" count="47">
            <x v="166"/>
            <x v="211"/>
            <x v="217"/>
            <x v="420"/>
            <x v="716"/>
            <x v="761"/>
            <x v="842"/>
            <x v="845"/>
            <x v="952"/>
            <x v="1235"/>
            <x v="1286"/>
            <x v="1368"/>
            <x v="1372"/>
            <x v="1484"/>
            <x v="1634"/>
            <x v="1689"/>
            <x v="1696"/>
            <x v="1713"/>
            <x v="1731"/>
            <x v="1788"/>
            <x v="2088"/>
            <x v="2115"/>
            <x v="2249"/>
            <x v="2272"/>
            <x v="2277"/>
            <x v="2337"/>
            <x v="2457"/>
            <x v="2539"/>
            <x v="2542"/>
            <x v="2620"/>
            <x v="2697"/>
            <x v="2698"/>
            <x v="2722"/>
            <x v="2724"/>
            <x v="2868"/>
            <x v="2935"/>
            <x v="2946"/>
            <x v="2977"/>
            <x v="3118"/>
            <x v="3120"/>
            <x v="3126"/>
            <x v="3263"/>
            <x v="3387"/>
            <x v="3443"/>
            <x v="3530"/>
            <x v="3636"/>
            <x v="3701"/>
          </reference>
        </references>
      </pivotArea>
    </format>
    <format dxfId="652">
      <pivotArea dataOnly="0" labelOnly="1" fieldPosition="0">
        <references count="2">
          <reference field="0" count="1" selected="0">
            <x v="309"/>
          </reference>
          <reference field="2" count="46">
            <x v="167"/>
            <x v="228"/>
            <x v="234"/>
            <x v="240"/>
            <x v="430"/>
            <x v="717"/>
            <x v="870"/>
            <x v="901"/>
            <x v="927"/>
            <x v="1236"/>
            <x v="1399"/>
            <x v="1431"/>
            <x v="1458"/>
            <x v="1653"/>
            <x v="1751"/>
            <x v="1804"/>
            <x v="1845"/>
            <x v="2107"/>
            <x v="2274"/>
            <x v="2291"/>
            <x v="2304"/>
            <x v="2317"/>
            <x v="2459"/>
            <x v="2568"/>
            <x v="2618"/>
            <x v="2699"/>
            <x v="2723"/>
            <x v="2727"/>
            <x v="2728"/>
            <x v="2923"/>
            <x v="2931"/>
            <x v="2941"/>
            <x v="2950"/>
            <x v="2986"/>
            <x v="3129"/>
            <x v="3132"/>
            <x v="3134"/>
            <x v="3141"/>
            <x v="3276"/>
            <x v="3287"/>
            <x v="3388"/>
            <x v="3533"/>
            <x v="3560"/>
            <x v="3587"/>
            <x v="3613"/>
            <x v="3701"/>
          </reference>
        </references>
      </pivotArea>
    </format>
    <format dxfId="651">
      <pivotArea dataOnly="0" labelOnly="1" fieldPosition="0">
        <references count="2">
          <reference field="0" count="1" selected="0">
            <x v="314"/>
          </reference>
          <reference field="2" count="47">
            <x v="0"/>
            <x v="12"/>
            <x v="27"/>
            <x v="73"/>
            <x v="168"/>
            <x v="247"/>
            <x v="250"/>
            <x v="426"/>
            <x v="503"/>
            <x v="596"/>
            <x v="718"/>
            <x v="756"/>
            <x v="858"/>
            <x v="971"/>
            <x v="1108"/>
            <x v="1237"/>
            <x v="1281"/>
            <x v="1387"/>
            <x v="1555"/>
            <x v="1645"/>
            <x v="1747"/>
            <x v="1757"/>
            <x v="1820"/>
            <x v="1902"/>
            <x v="2183"/>
            <x v="2216"/>
            <x v="2228"/>
            <x v="2285"/>
            <x v="2367"/>
            <x v="2475"/>
            <x v="2557"/>
            <x v="2725"/>
            <x v="2726"/>
            <x v="2729"/>
            <x v="2750"/>
            <x v="2864"/>
            <x v="2926"/>
            <x v="2933"/>
            <x v="2954"/>
            <x v="2981"/>
            <x v="3106"/>
            <x v="3130"/>
            <x v="3214"/>
            <x v="3389"/>
            <x v="3438"/>
            <x v="3548"/>
            <x v="3701"/>
          </reference>
        </references>
      </pivotArea>
    </format>
    <format dxfId="650">
      <pivotArea dataOnly="0" labelOnly="1" fieldPosition="0">
        <references count="2">
          <reference field="0" count="1" selected="0">
            <x v="318"/>
          </reference>
          <reference field="2" count="47">
            <x v="105"/>
            <x v="252"/>
            <x v="254"/>
            <x v="556"/>
            <x v="630"/>
            <x v="694"/>
            <x v="786"/>
            <x v="799"/>
            <x v="953"/>
            <x v="969"/>
            <x v="1024"/>
            <x v="1049"/>
            <x v="1141"/>
            <x v="1212"/>
            <x v="1310"/>
            <x v="1324"/>
            <x v="1508"/>
            <x v="1609"/>
            <x v="1738"/>
            <x v="1807"/>
            <x v="1832"/>
            <x v="1866"/>
            <x v="1915"/>
            <x v="2046"/>
            <x v="2173"/>
            <x v="2229"/>
            <x v="2239"/>
            <x v="2376"/>
            <x v="2383"/>
            <x v="2449"/>
            <x v="2700"/>
            <x v="2730"/>
            <x v="2731"/>
            <x v="2952"/>
            <x v="2960"/>
            <x v="2968"/>
            <x v="2976"/>
            <x v="2983"/>
            <x v="3109"/>
            <x v="3110"/>
            <x v="3232"/>
            <x v="3304"/>
            <x v="3363"/>
            <x v="3471"/>
            <x v="3637"/>
            <x v="3673"/>
            <x v="3701"/>
          </reference>
        </references>
      </pivotArea>
    </format>
    <format dxfId="649">
      <pivotArea dataOnly="0" labelOnly="1" fieldPosition="0">
        <references count="2">
          <reference field="0" count="1" selected="0">
            <x v="323"/>
          </reference>
          <reference field="2" count="46">
            <x v="56"/>
            <x v="256"/>
            <x v="266"/>
            <x v="344"/>
            <x v="579"/>
            <x v="767"/>
            <x v="785"/>
            <x v="823"/>
            <x v="1088"/>
            <x v="1292"/>
            <x v="1348"/>
            <x v="1539"/>
            <x v="1590"/>
            <x v="1601"/>
            <x v="1619"/>
            <x v="1717"/>
            <x v="1744"/>
            <x v="1793"/>
            <x v="1987"/>
            <x v="2180"/>
            <x v="2227"/>
            <x v="2238"/>
            <x v="2244"/>
            <x v="2411"/>
            <x v="2476"/>
            <x v="2482"/>
            <x v="2494"/>
            <x v="2695"/>
            <x v="2701"/>
            <x v="2703"/>
            <x v="2704"/>
            <x v="2705"/>
            <x v="2869"/>
            <x v="2940"/>
            <x v="2956"/>
            <x v="2961"/>
            <x v="2980"/>
            <x v="2982"/>
            <x v="3098"/>
            <x v="3108"/>
            <x v="3114"/>
            <x v="3449"/>
            <x v="3470"/>
            <x v="3485"/>
            <x v="3510"/>
            <x v="3701"/>
          </reference>
        </references>
      </pivotArea>
    </format>
    <format dxfId="648">
      <pivotArea dataOnly="0" labelOnly="1" fieldPosition="0">
        <references count="2">
          <reference field="0" count="1" selected="0">
            <x v="328"/>
          </reference>
          <reference field="2" count="47">
            <x v="121"/>
            <x v="128"/>
            <x v="189"/>
            <x v="236"/>
            <x v="273"/>
            <x v="278"/>
            <x v="644"/>
            <x v="663"/>
            <x v="804"/>
            <x v="929"/>
            <x v="949"/>
            <x v="1157"/>
            <x v="1174"/>
            <x v="1329"/>
            <x v="1460"/>
            <x v="1480"/>
            <x v="1611"/>
            <x v="1756"/>
            <x v="1911"/>
            <x v="1925"/>
            <x v="2039"/>
            <x v="2126"/>
            <x v="2198"/>
            <x v="2247"/>
            <x v="2273"/>
            <x v="2318"/>
            <x v="2334"/>
            <x v="2502"/>
            <x v="2628"/>
            <x v="2688"/>
            <x v="2689"/>
            <x v="2718"/>
            <x v="2733"/>
            <x v="2862"/>
            <x v="2922"/>
            <x v="2924"/>
            <x v="2925"/>
            <x v="2962"/>
            <x v="3117"/>
            <x v="3142"/>
            <x v="3289"/>
            <x v="3302"/>
            <x v="3325"/>
            <x v="3490"/>
            <x v="3615"/>
            <x v="3634"/>
            <x v="3701"/>
          </reference>
        </references>
      </pivotArea>
    </format>
    <format dxfId="647">
      <pivotArea dataOnly="0" labelOnly="1" fieldPosition="0">
        <references count="2">
          <reference field="0" count="1" selected="0">
            <x v="332"/>
          </reference>
          <reference field="2" count="47">
            <x v="99"/>
            <x v="282"/>
            <x v="353"/>
            <x v="444"/>
            <x v="623"/>
            <x v="773"/>
            <x v="833"/>
            <x v="923"/>
            <x v="1135"/>
            <x v="1299"/>
            <x v="1359"/>
            <x v="1454"/>
            <x v="1593"/>
            <x v="1625"/>
            <x v="1687"/>
            <x v="1711"/>
            <x v="1842"/>
            <x v="1980"/>
            <x v="2056"/>
            <x v="2234"/>
            <x v="2246"/>
            <x v="2265"/>
            <x v="2316"/>
            <x v="2429"/>
            <x v="2441"/>
            <x v="2532"/>
            <x v="2613"/>
            <x v="2694"/>
            <x v="2706"/>
            <x v="2707"/>
            <x v="2734"/>
            <x v="2735"/>
            <x v="2858"/>
            <x v="2932"/>
            <x v="2943"/>
            <x v="2945"/>
            <x v="2947"/>
            <x v="2984"/>
            <x v="3113"/>
            <x v="3116"/>
            <x v="3124"/>
            <x v="3139"/>
            <x v="3457"/>
            <x v="3609"/>
            <x v="3666"/>
            <x v="3689"/>
            <x v="3701"/>
          </reference>
        </references>
      </pivotArea>
    </format>
    <format dxfId="646">
      <pivotArea dataOnly="0" labelOnly="1" fieldPosition="0">
        <references count="2">
          <reference field="0" count="1" selected="0">
            <x v="336"/>
          </reference>
          <reference field="2" count="46">
            <x v="39"/>
            <x v="102"/>
            <x v="157"/>
            <x v="301"/>
            <x v="360"/>
            <x v="542"/>
            <x v="638"/>
            <x v="703"/>
            <x v="789"/>
            <x v="841"/>
            <x v="1063"/>
            <x v="1138"/>
            <x v="1222"/>
            <x v="1313"/>
            <x v="1367"/>
            <x v="1603"/>
            <x v="1631"/>
            <x v="1811"/>
            <x v="1868"/>
            <x v="1880"/>
            <x v="2118"/>
            <x v="2177"/>
            <x v="2241"/>
            <x v="2271"/>
            <x v="2395"/>
            <x v="2485"/>
            <x v="2538"/>
            <x v="2708"/>
            <x v="2709"/>
            <x v="2736"/>
            <x v="2831"/>
            <x v="2857"/>
            <x v="2951"/>
            <x v="2971"/>
            <x v="2979"/>
            <x v="2985"/>
            <x v="3097"/>
            <x v="3101"/>
            <x v="3115"/>
            <x v="3122"/>
            <x v="3125"/>
            <x v="3474"/>
            <x v="3521"/>
            <x v="3529"/>
            <x v="3670"/>
            <x v="3701"/>
          </reference>
        </references>
      </pivotArea>
    </format>
    <format dxfId="645">
      <pivotArea dataOnly="0" labelOnly="1" fieldPosition="0">
        <references count="2">
          <reference field="0" count="1" selected="0">
            <x v="341"/>
          </reference>
          <reference field="2" count="47">
            <x v="89"/>
            <x v="307"/>
            <x v="310"/>
            <x v="446"/>
            <x v="448"/>
            <x v="612"/>
            <x v="742"/>
            <x v="912"/>
            <x v="922"/>
            <x v="1123"/>
            <x v="1267"/>
            <x v="1443"/>
            <x v="1453"/>
            <x v="1681"/>
            <x v="1762"/>
            <x v="1784"/>
            <x v="1900"/>
            <x v="1986"/>
            <x v="2103"/>
            <x v="2125"/>
            <x v="2219"/>
            <x v="2258"/>
            <x v="2310"/>
            <x v="2315"/>
            <x v="2338"/>
            <x v="2452"/>
            <x v="2470"/>
            <x v="2601"/>
            <x v="2616"/>
            <x v="2737"/>
            <x v="2738"/>
            <x v="2741"/>
            <x v="2866"/>
            <x v="2957"/>
            <x v="2969"/>
            <x v="2972"/>
            <x v="2974"/>
            <x v="3099"/>
            <x v="3107"/>
            <x v="3140"/>
            <x v="3206"/>
            <x v="3284"/>
            <x v="3374"/>
            <x v="3423"/>
            <x v="3608"/>
            <x v="3654"/>
            <x v="3701"/>
          </reference>
        </references>
      </pivotArea>
    </format>
    <format dxfId="644">
      <pivotArea dataOnly="0" labelOnly="1" fieldPosition="0">
        <references count="2">
          <reference field="0" count="1" selected="0">
            <x v="345"/>
          </reference>
          <reference field="2" count="47">
            <x v="120"/>
            <x v="145"/>
            <x v="314"/>
            <x v="364"/>
            <x v="504"/>
            <x v="508"/>
            <x v="541"/>
            <x v="682"/>
            <x v="685"/>
            <x v="734"/>
            <x v="970"/>
            <x v="972"/>
            <x v="994"/>
            <x v="1020"/>
            <x v="1065"/>
            <x v="1198"/>
            <x v="1202"/>
            <x v="1257"/>
            <x v="1518"/>
            <x v="1733"/>
            <x v="1814"/>
            <x v="2007"/>
            <x v="2030"/>
            <x v="2202"/>
            <x v="2204"/>
            <x v="2214"/>
            <x v="2347"/>
            <x v="2690"/>
            <x v="2692"/>
            <x v="2710"/>
            <x v="2712"/>
            <x v="2740"/>
            <x v="2824"/>
            <x v="2836"/>
            <x v="2921"/>
            <x v="2939"/>
            <x v="2949"/>
            <x v="2967"/>
            <x v="2970"/>
            <x v="3103"/>
            <x v="3136"/>
            <x v="3202"/>
            <x v="3352"/>
            <x v="3411"/>
            <x v="3598"/>
            <x v="3693"/>
            <x v="3701"/>
          </reference>
        </references>
      </pivotArea>
    </format>
    <format dxfId="643">
      <pivotArea dataOnly="0" labelOnly="1" fieldPosition="0">
        <references count="2">
          <reference field="0" count="1" selected="0">
            <x v="350"/>
          </reference>
          <reference field="2" count="47">
            <x v="408"/>
            <x v="416"/>
            <x v="478"/>
            <x v="747"/>
            <x v="798"/>
            <x v="814"/>
            <x v="917"/>
            <x v="1156"/>
            <x v="1272"/>
            <x v="1323"/>
            <x v="1340"/>
            <x v="1448"/>
            <x v="1684"/>
            <x v="1709"/>
            <x v="1774"/>
            <x v="1883"/>
            <x v="2041"/>
            <x v="2053"/>
            <x v="2194"/>
            <x v="2254"/>
            <x v="2263"/>
            <x v="2302"/>
            <x v="2312"/>
            <x v="2472"/>
            <x v="2511"/>
            <x v="2609"/>
            <x v="2691"/>
            <x v="2717"/>
            <x v="2743"/>
            <x v="2747"/>
            <x v="2937"/>
            <x v="2948"/>
            <x v="2953"/>
            <x v="2958"/>
            <x v="2965"/>
            <x v="3119"/>
            <x v="3133"/>
            <x v="3137"/>
            <x v="3208"/>
            <x v="3239"/>
            <x v="3251"/>
            <x v="3428"/>
            <x v="3484"/>
            <x v="3501"/>
            <x v="3603"/>
            <x v="3688"/>
            <x v="3701"/>
          </reference>
        </references>
      </pivotArea>
    </format>
    <format dxfId="642">
      <pivotArea dataOnly="0" labelOnly="1" fieldPosition="0">
        <references count="2">
          <reference field="0" count="1" selected="0">
            <x v="354"/>
          </reference>
          <reference field="2" count="46">
            <x v="258"/>
            <x v="396"/>
            <x v="494"/>
            <x v="657"/>
            <x v="818"/>
            <x v="834"/>
            <x v="911"/>
            <x v="1005"/>
            <x v="1168"/>
            <x v="1344"/>
            <x v="1359"/>
            <x v="1360"/>
            <x v="1442"/>
            <x v="1625"/>
            <x v="1626"/>
            <x v="1680"/>
            <x v="1711"/>
            <x v="1800"/>
            <x v="1928"/>
            <x v="1934"/>
            <x v="2134"/>
            <x v="2253"/>
            <x v="2265"/>
            <x v="2266"/>
            <x v="2309"/>
            <x v="2515"/>
            <x v="2530"/>
            <x v="2600"/>
            <x v="2702"/>
            <x v="2714"/>
            <x v="2735"/>
            <x v="2749"/>
            <x v="2834"/>
            <x v="2863"/>
            <x v="2945"/>
            <x v="2955"/>
            <x v="2959"/>
            <x v="2975"/>
            <x v="3123"/>
            <x v="3135"/>
            <x v="3254"/>
            <x v="3319"/>
            <x v="3505"/>
            <x v="3522"/>
            <x v="3597"/>
            <x v="3701"/>
          </reference>
        </references>
      </pivotArea>
    </format>
    <format dxfId="641">
      <pivotArea dataOnly="0" labelOnly="1" fieldPosition="0">
        <references count="2">
          <reference field="0" count="1" selected="0">
            <x v="359"/>
          </reference>
          <reference field="2" count="46">
            <x v="177"/>
            <x v="196"/>
            <x v="315"/>
            <x v="402"/>
            <x v="453"/>
            <x v="654"/>
            <x v="815"/>
            <x v="828"/>
            <x v="1166"/>
            <x v="1256"/>
            <x v="1341"/>
            <x v="1354"/>
            <x v="1568"/>
            <x v="1574"/>
            <x v="1616"/>
            <x v="1622"/>
            <x v="1847"/>
            <x v="2055"/>
            <x v="2075"/>
            <x v="2076"/>
            <x v="2197"/>
            <x v="2213"/>
            <x v="2261"/>
            <x v="2276"/>
            <x v="2450"/>
            <x v="2513"/>
            <x v="2525"/>
            <x v="2711"/>
            <x v="2715"/>
            <x v="2720"/>
            <x v="2742"/>
            <x v="2818"/>
            <x v="2927"/>
            <x v="2928"/>
            <x v="2936"/>
            <x v="3102"/>
            <x v="3105"/>
            <x v="3121"/>
            <x v="3122"/>
            <x v="3128"/>
            <x v="3317"/>
            <x v="3410"/>
            <x v="3502"/>
            <x v="3516"/>
            <x v="3521"/>
            <x v="3701"/>
          </reference>
        </references>
      </pivotArea>
    </format>
    <format dxfId="640">
      <pivotArea dataOnly="0" labelOnly="1" fieldPosition="0">
        <references count="2">
          <reference field="0" count="1" selected="0">
            <x v="364"/>
          </reference>
          <reference field="2" count="46">
            <x v="52"/>
            <x v="182"/>
            <x v="323"/>
            <x v="417"/>
            <x v="529"/>
            <x v="576"/>
            <x v="746"/>
            <x v="881"/>
            <x v="903"/>
            <x v="990"/>
            <x v="1064"/>
            <x v="1084"/>
            <x v="1271"/>
            <x v="1411"/>
            <x v="1434"/>
            <x v="1517"/>
            <x v="1535"/>
            <x v="1701"/>
            <x v="1775"/>
            <x v="1858"/>
            <x v="2009"/>
            <x v="2090"/>
            <x v="2157"/>
            <x v="2179"/>
            <x v="2237"/>
            <x v="2296"/>
            <x v="2307"/>
            <x v="2424"/>
            <x v="2473"/>
            <x v="2516"/>
            <x v="2637"/>
            <x v="2664"/>
            <x v="2808"/>
            <x v="2809"/>
            <x v="2810"/>
            <x v="2873"/>
            <x v="2886"/>
            <x v="3064"/>
            <x v="3081"/>
            <x v="3178"/>
            <x v="3207"/>
            <x v="3312"/>
            <x v="3427"/>
            <x v="3570"/>
            <x v="3589"/>
            <x v="3701"/>
          </reference>
        </references>
      </pivotArea>
    </format>
    <format dxfId="639">
      <pivotArea dataOnly="0" labelOnly="1" fieldPosition="0">
        <references count="2">
          <reference field="0" count="1" selected="0">
            <x v="369"/>
          </reference>
          <reference field="2" count="46">
            <x v="84"/>
            <x v="119"/>
            <x v="160"/>
            <x v="202"/>
            <x v="238"/>
            <x v="243"/>
            <x v="328"/>
            <x v="606"/>
            <x v="643"/>
            <x v="706"/>
            <x v="731"/>
            <x v="830"/>
            <x v="961"/>
            <x v="1118"/>
            <x v="1225"/>
            <x v="1253"/>
            <x v="1356"/>
            <x v="1491"/>
            <x v="1704"/>
            <x v="1758"/>
            <x v="2149"/>
            <x v="2169"/>
            <x v="2252"/>
            <x v="2264"/>
            <x v="2340"/>
            <x v="2454"/>
            <x v="2527"/>
            <x v="2639"/>
            <x v="2640"/>
            <x v="2642"/>
            <x v="2663"/>
            <x v="2844"/>
            <x v="2887"/>
            <x v="2897"/>
            <x v="2900"/>
            <x v="2910"/>
            <x v="3068"/>
            <x v="3086"/>
            <x v="3200"/>
            <x v="3260"/>
            <x v="3307"/>
            <x v="3377"/>
            <x v="3407"/>
            <x v="3518"/>
            <x v="3644"/>
            <x v="3701"/>
          </reference>
        </references>
      </pivotArea>
    </format>
    <format dxfId="638">
      <pivotArea dataOnly="0" labelOnly="1" fieldPosition="0">
        <references count="2">
          <reference field="0" count="1" selected="0">
            <x v="374"/>
          </reference>
          <reference field="2" count="46">
            <x v="143"/>
            <x v="437"/>
            <x v="649"/>
            <x v="764"/>
            <x v="768"/>
            <x v="826"/>
            <x v="968"/>
            <x v="1001"/>
            <x v="1155"/>
            <x v="1162"/>
            <x v="1201"/>
            <x v="1289"/>
            <x v="1293"/>
            <x v="1352"/>
            <x v="1745"/>
            <x v="1763"/>
            <x v="1773"/>
            <x v="1813"/>
            <x v="1816"/>
            <x v="2048"/>
            <x v="2193"/>
            <x v="2224"/>
            <x v="2230"/>
            <x v="2385"/>
            <x v="2523"/>
            <x v="2643"/>
            <x v="2665"/>
            <x v="2666"/>
            <x v="2667"/>
            <x v="2851"/>
            <x v="2883"/>
            <x v="2891"/>
            <x v="2916"/>
            <x v="2917"/>
            <x v="2919"/>
            <x v="3079"/>
            <x v="3220"/>
            <x v="3222"/>
            <x v="3258"/>
            <x v="3314"/>
            <x v="3350"/>
            <x v="3446"/>
            <x v="3450"/>
            <x v="3514"/>
            <x v="3687"/>
            <x v="3701"/>
          </reference>
        </references>
      </pivotArea>
    </format>
    <format dxfId="637">
      <pivotArea dataOnly="0" labelOnly="1" fieldPosition="0">
        <references count="2">
          <reference field="0" count="1" selected="0">
            <x v="379"/>
          </reference>
          <reference field="2" count="46">
            <x v="172"/>
            <x v="235"/>
            <x v="269"/>
            <x v="272"/>
            <x v="721"/>
            <x v="807"/>
            <x v="844"/>
            <x v="855"/>
            <x v="957"/>
            <x v="1242"/>
            <x v="1332"/>
            <x v="1370"/>
            <x v="1382"/>
            <x v="1488"/>
            <x v="1613"/>
            <x v="1642"/>
            <x v="1702"/>
            <x v="1840"/>
            <x v="1884"/>
            <x v="1979"/>
            <x v="2015"/>
            <x v="2153"/>
            <x v="2275"/>
            <x v="2282"/>
            <x v="2330"/>
            <x v="2339"/>
            <x v="2461"/>
            <x v="2504"/>
            <x v="2541"/>
            <x v="2552"/>
            <x v="2633"/>
            <x v="2647"/>
            <x v="2650"/>
            <x v="2669"/>
            <x v="2888"/>
            <x v="2894"/>
            <x v="2908"/>
            <x v="2920"/>
            <x v="3094"/>
            <x v="3264"/>
            <x v="3305"/>
            <x v="3394"/>
            <x v="3493"/>
            <x v="3532"/>
            <x v="3641"/>
            <x v="3701"/>
          </reference>
        </references>
      </pivotArea>
    </format>
    <format dxfId="636">
      <pivotArea dataOnly="0" labelOnly="1" fieldPosition="0">
        <references count="2">
          <reference field="0" count="1" selected="0">
            <x v="384"/>
          </reference>
          <reference field="2" count="46">
            <x v="13"/>
            <x v="63"/>
            <x v="78"/>
            <x v="144"/>
            <x v="169"/>
            <x v="276"/>
            <x v="305"/>
            <x v="356"/>
            <x v="447"/>
            <x v="524"/>
            <x v="600"/>
            <x v="788"/>
            <x v="967"/>
            <x v="1096"/>
            <x v="1112"/>
            <x v="1239"/>
            <x v="1312"/>
            <x v="1559"/>
            <x v="1795"/>
            <x v="1965"/>
            <x v="2025"/>
            <x v="2028"/>
            <x v="2188"/>
            <x v="2240"/>
            <x v="2329"/>
            <x v="2368"/>
            <x v="2460"/>
            <x v="2484"/>
            <x v="2571"/>
            <x v="2651"/>
            <x v="2653"/>
            <x v="2670"/>
            <x v="2672"/>
            <x v="2898"/>
            <x v="2901"/>
            <x v="2912"/>
            <x v="2913"/>
            <x v="3067"/>
            <x v="3083"/>
            <x v="3095"/>
            <x v="3096"/>
            <x v="3233"/>
            <x v="3391"/>
            <x v="3473"/>
            <x v="3543"/>
            <x v="3701"/>
          </reference>
        </references>
      </pivotArea>
    </format>
    <format dxfId="635">
      <pivotArea dataOnly="0" labelOnly="1" fieldPosition="0">
        <references count="2">
          <reference field="0" count="1" selected="0">
            <x v="389"/>
          </reference>
          <reference field="2" count="46">
            <x v="304"/>
            <x v="311"/>
            <x v="452"/>
            <x v="505"/>
            <x v="684"/>
            <x v="722"/>
            <x v="724"/>
            <x v="916"/>
            <x v="948"/>
            <x v="1245"/>
            <x v="1447"/>
            <x v="1479"/>
            <x v="1569"/>
            <x v="1683"/>
            <x v="1821"/>
            <x v="1837"/>
            <x v="1860"/>
            <x v="1991"/>
            <x v="1998"/>
            <x v="2203"/>
            <x v="2210"/>
            <x v="2280"/>
            <x v="2311"/>
            <x v="2333"/>
            <x v="2462"/>
            <x v="2606"/>
            <x v="2673"/>
            <x v="2674"/>
            <x v="2675"/>
            <x v="2677"/>
            <x v="2678"/>
            <x v="2878"/>
            <x v="2890"/>
            <x v="2906"/>
            <x v="2911"/>
            <x v="3074"/>
            <x v="3075"/>
            <x v="3091"/>
            <x v="3194"/>
            <x v="3301"/>
            <x v="3351"/>
            <x v="3395"/>
            <x v="3399"/>
            <x v="3602"/>
            <x v="3633"/>
            <x v="3701"/>
          </reference>
        </references>
      </pivotArea>
    </format>
    <format dxfId="634">
      <pivotArea dataOnly="0" labelOnly="1" fieldPosition="0">
        <references count="2">
          <reference field="0" count="1" selected="0">
            <x v="394"/>
          </reference>
          <reference field="2" count="48">
            <x v="65"/>
            <x v="66"/>
            <x v="101"/>
            <x v="188"/>
            <x v="363"/>
            <x v="378"/>
            <x v="381"/>
            <x v="385"/>
            <x v="587"/>
            <x v="626"/>
            <x v="693"/>
            <x v="854"/>
            <x v="1023"/>
            <x v="1098"/>
            <x v="1099"/>
            <x v="1137"/>
            <x v="1211"/>
            <x v="1381"/>
            <x v="1548"/>
            <x v="1759"/>
            <x v="1910"/>
            <x v="1912"/>
            <x v="1933"/>
            <x v="2135"/>
            <x v="2189"/>
            <x v="2205"/>
            <x v="2283"/>
            <x v="2353"/>
            <x v="2354"/>
            <x v="2369"/>
            <x v="2553"/>
            <x v="2634"/>
            <x v="2655"/>
            <x v="2656"/>
            <x v="2660"/>
            <x v="2679"/>
            <x v="2879"/>
            <x v="2884"/>
            <x v="2896"/>
            <x v="2915"/>
            <x v="3069"/>
            <x v="3070"/>
            <x v="3071"/>
            <x v="3088"/>
            <x v="3266"/>
            <x v="3542"/>
            <x v="3669"/>
            <x v="3701"/>
          </reference>
        </references>
      </pivotArea>
    </format>
    <format dxfId="633">
      <pivotArea dataOnly="0" labelOnly="1" fieldPosition="0">
        <references count="2">
          <reference field="0" count="1" selected="0">
            <x v="398"/>
          </reference>
          <reference field="2" count="46">
            <x v="48"/>
            <x v="88"/>
            <x v="90"/>
            <x v="150"/>
            <x v="368"/>
            <x v="401"/>
            <x v="405"/>
            <x v="466"/>
            <x v="532"/>
            <x v="611"/>
            <x v="613"/>
            <x v="690"/>
            <x v="782"/>
            <x v="1080"/>
            <x v="1122"/>
            <x v="1206"/>
            <x v="1307"/>
            <x v="1433"/>
            <x v="1598"/>
            <x v="1833"/>
            <x v="1881"/>
            <x v="2114"/>
            <x v="2143"/>
            <x v="2184"/>
            <x v="2236"/>
            <x v="2245"/>
            <x v="2306"/>
            <x v="2382"/>
            <x v="2445"/>
            <x v="2635"/>
            <x v="2680"/>
            <x v="2681"/>
            <x v="2876"/>
            <x v="2877"/>
            <x v="2880"/>
            <x v="2905"/>
            <x v="2918"/>
            <x v="3076"/>
            <x v="3082"/>
            <x v="3090"/>
            <x v="3357"/>
            <x v="3362"/>
            <x v="3466"/>
            <x v="3653"/>
            <x v="3655"/>
            <x v="3701"/>
          </reference>
        </references>
      </pivotArea>
    </format>
    <format dxfId="632">
      <pivotArea dataOnly="0" labelOnly="1" fieldPosition="0">
        <references count="2">
          <reference field="0" count="1" selected="0">
            <x v="403"/>
          </reference>
          <reference field="2" count="46">
            <x v="117"/>
            <x v="180"/>
            <x v="438"/>
            <x v="476"/>
            <x v="512"/>
            <x v="527"/>
            <x v="562"/>
            <x v="641"/>
            <x v="766"/>
            <x v="963"/>
            <x v="966"/>
            <x v="1039"/>
            <x v="1153"/>
            <x v="1265"/>
            <x v="1291"/>
            <x v="1493"/>
            <x v="1496"/>
            <x v="1531"/>
            <x v="1563"/>
            <x v="1589"/>
            <x v="1790"/>
            <x v="1882"/>
            <x v="1989"/>
            <x v="2026"/>
            <x v="2098"/>
            <x v="2121"/>
            <x v="2191"/>
            <x v="2217"/>
            <x v="2226"/>
            <x v="2403"/>
            <x v="2404"/>
            <x v="2682"/>
            <x v="2683"/>
            <x v="2684"/>
            <x v="2881"/>
            <x v="2882"/>
            <x v="2902"/>
            <x v="2907"/>
            <x v="3072"/>
            <x v="3077"/>
            <x v="3080"/>
            <x v="3419"/>
            <x v="3448"/>
            <x v="3685"/>
            <x v="3694"/>
            <x v="3701"/>
          </reference>
        </references>
      </pivotArea>
    </format>
    <format dxfId="631">
      <pivotArea dataOnly="0" labelOnly="1" fieldPosition="0">
        <references count="2">
          <reference field="0" count="1" selected="0">
            <x v="408"/>
          </reference>
          <reference field="2" count="47">
            <x v="334"/>
            <x v="376"/>
            <x v="480"/>
            <x v="548"/>
            <x v="743"/>
            <x v="813"/>
            <x v="942"/>
            <x v="985"/>
            <x v="993"/>
            <x v="1057"/>
            <x v="1268"/>
            <x v="1339"/>
            <x v="1473"/>
            <x v="1511"/>
            <x v="1581"/>
            <x v="1742"/>
            <x v="1787"/>
            <x v="1808"/>
            <x v="2002"/>
            <x v="2174"/>
            <x v="2220"/>
            <x v="2250"/>
            <x v="2328"/>
            <x v="2341"/>
            <x v="2412"/>
            <x v="2471"/>
            <x v="2512"/>
            <x v="2641"/>
            <x v="2657"/>
            <x v="2687"/>
            <x v="2806"/>
            <x v="2807"/>
            <x v="2895"/>
            <x v="2903"/>
            <x v="2909"/>
            <x v="3042"/>
            <x v="3052"/>
            <x v="3078"/>
            <x v="3085"/>
            <x v="3250"/>
            <x v="3297"/>
            <x v="3309"/>
            <x v="3424"/>
            <x v="3500"/>
            <x v="3627"/>
            <x v="3646"/>
            <x v="3701"/>
          </reference>
        </references>
      </pivotArea>
    </format>
    <format dxfId="630">
      <pivotArea dataOnly="0" labelOnly="1" fieldPosition="0">
        <references count="2">
          <reference field="0" count="1" selected="0">
            <x v="412"/>
          </reference>
          <reference field="2" count="46">
            <x v="18"/>
            <x v="94"/>
            <x v="391"/>
            <x v="484"/>
            <x v="488"/>
            <x v="501"/>
            <x v="513"/>
            <x v="567"/>
            <x v="894"/>
            <x v="933"/>
            <x v="989"/>
            <x v="1042"/>
            <x v="1128"/>
            <x v="1297"/>
            <x v="1371"/>
            <x v="1464"/>
            <x v="1499"/>
            <x v="1592"/>
            <x v="1633"/>
            <x v="1846"/>
            <x v="1869"/>
            <x v="1920"/>
            <x v="2084"/>
            <x v="2187"/>
            <x v="2233"/>
            <x v="2321"/>
            <x v="2544"/>
            <x v="2622"/>
            <x v="2662"/>
            <x v="2686"/>
            <x v="2713"/>
            <x v="2739"/>
            <x v="2855"/>
            <x v="2978"/>
            <x v="2996"/>
            <x v="3058"/>
            <x v="3061"/>
            <x v="3112"/>
            <x v="3166"/>
            <x v="3184"/>
            <x v="3190"/>
            <x v="3291"/>
            <x v="3455"/>
            <x v="3619"/>
            <x v="3660"/>
            <x v="3701"/>
          </reference>
        </references>
      </pivotArea>
    </format>
    <format dxfId="629">
      <pivotArea dataOnly="0" labelOnly="1" fieldPosition="0">
        <references count="2">
          <reference field="0" count="1" selected="0">
            <x v="417"/>
          </reference>
          <reference field="2" count="46">
            <x v="14"/>
            <x v="17"/>
            <x v="70"/>
            <x v="261"/>
            <x v="263"/>
            <x v="439"/>
            <x v="449"/>
            <x v="863"/>
            <x v="871"/>
            <x v="946"/>
            <x v="1228"/>
            <x v="1392"/>
            <x v="1400"/>
            <x v="1477"/>
            <x v="1695"/>
            <x v="1801"/>
            <x v="1835"/>
            <x v="1873"/>
            <x v="1972"/>
            <x v="2077"/>
            <x v="2208"/>
            <x v="2289"/>
            <x v="2292"/>
            <x v="2332"/>
            <x v="2390"/>
            <x v="2456"/>
            <x v="2561"/>
            <x v="2569"/>
            <x v="2644"/>
            <x v="2645"/>
            <x v="2649"/>
            <x v="2668"/>
            <x v="3054"/>
            <x v="3055"/>
            <x v="3056"/>
            <x v="3065"/>
            <x v="3066"/>
            <x v="3187"/>
            <x v="3269"/>
            <x v="3271"/>
            <x v="3380"/>
            <x v="3553"/>
            <x v="3561"/>
            <x v="3631"/>
            <x v="3697"/>
            <x v="3701"/>
          </reference>
        </references>
      </pivotArea>
    </format>
    <format dxfId="628">
      <pivotArea dataOnly="0" labelOnly="1" fieldPosition="0">
        <references count="2">
          <reference field="0" count="1" selected="0">
            <x v="422"/>
          </reference>
          <reference field="2" count="47">
            <x v="317"/>
            <x v="406"/>
            <x v="407"/>
            <x v="477"/>
            <x v="591"/>
            <x v="778"/>
            <x v="872"/>
            <x v="880"/>
            <x v="991"/>
            <x v="1025"/>
            <x v="1104"/>
            <x v="1214"/>
            <x v="1304"/>
            <x v="1401"/>
            <x v="1410"/>
            <x v="1552"/>
            <x v="1654"/>
            <x v="1661"/>
            <x v="1924"/>
            <x v="1930"/>
            <x v="2013"/>
            <x v="2024"/>
            <x v="2182"/>
            <x v="2293"/>
            <x v="2295"/>
            <x v="2326"/>
            <x v="2366"/>
            <x v="2448"/>
            <x v="2570"/>
            <x v="2579"/>
            <x v="2658"/>
            <x v="2661"/>
            <x v="2671"/>
            <x v="2676"/>
            <x v="2828"/>
            <x v="2871"/>
            <x v="3053"/>
            <x v="3059"/>
            <x v="3060"/>
            <x v="3063"/>
            <x v="3188"/>
            <x v="3189"/>
            <x v="3191"/>
            <x v="3365"/>
            <x v="3562"/>
            <x v="3569"/>
            <x v="3701"/>
          </reference>
        </references>
      </pivotArea>
    </format>
    <format dxfId="627">
      <pivotArea dataOnly="0" labelOnly="1" fieldPosition="0">
        <references count="2">
          <reference field="0" count="1" selected="0">
            <x v="426"/>
          </reference>
          <reference field="2" count="47">
            <x v="175"/>
            <x v="200"/>
            <x v="213"/>
            <x v="214"/>
            <x v="262"/>
            <x v="506"/>
            <x v="514"/>
            <x v="515"/>
            <x v="559"/>
            <x v="564"/>
            <x v="893"/>
            <x v="973"/>
            <x v="974"/>
            <x v="1034"/>
            <x v="1041"/>
            <x v="1384"/>
            <x v="1422"/>
            <x v="1498"/>
            <x v="1597"/>
            <x v="1643"/>
            <x v="1670"/>
            <x v="1741"/>
            <x v="1771"/>
            <x v="1849"/>
            <x v="2100"/>
            <x v="2235"/>
            <x v="2284"/>
            <x v="2300"/>
            <x v="2372"/>
            <x v="2554"/>
            <x v="2590"/>
            <x v="2646"/>
            <x v="2685"/>
            <x v="2751"/>
            <x v="2838"/>
            <x v="2870"/>
            <x v="3028"/>
            <x v="3033"/>
            <x v="3057"/>
            <x v="3062"/>
            <x v="3172"/>
            <x v="3185"/>
            <x v="3186"/>
            <x v="3463"/>
            <x v="3545"/>
            <x v="3581"/>
            <x v="3701"/>
          </reference>
        </references>
      </pivotArea>
    </format>
    <format dxfId="626">
      <pivotArea dataOnly="0" labelOnly="1" fieldPosition="0">
        <references count="2">
          <reference field="0" count="1" selected="0">
            <x v="430"/>
          </reference>
          <reference field="2" count="47">
            <x v="116"/>
            <x v="223"/>
            <x v="244"/>
            <x v="489"/>
            <x v="526"/>
            <x v="640"/>
            <x v="659"/>
            <x v="829"/>
            <x v="980"/>
            <x v="1007"/>
            <x v="1036"/>
            <x v="1152"/>
            <x v="1170"/>
            <x v="1249"/>
            <x v="1355"/>
            <x v="1572"/>
            <x v="1797"/>
            <x v="1830"/>
            <x v="1945"/>
            <x v="2027"/>
            <x v="2141"/>
            <x v="2171"/>
            <x v="2190"/>
            <x v="2211"/>
            <x v="2324"/>
            <x v="2325"/>
            <x v="2388"/>
            <x v="2440"/>
            <x v="2526"/>
            <x v="2755"/>
            <x v="2759"/>
            <x v="2776"/>
            <x v="2777"/>
            <x v="2843"/>
            <x v="2999"/>
            <x v="3005"/>
            <x v="3020"/>
            <x v="3034"/>
            <x v="3035"/>
            <x v="3151"/>
            <x v="3176"/>
            <x v="3177"/>
            <x v="3259"/>
            <x v="3321"/>
            <x v="3517"/>
            <x v="3684"/>
            <x v="3701"/>
          </reference>
        </references>
      </pivotArea>
    </format>
    <format dxfId="625">
      <pivotArea dataOnly="0" labelOnly="1" fieldPosition="0">
        <references count="2">
          <reference field="0" count="1" selected="0">
            <x v="434"/>
          </reference>
          <reference field="2" count="46">
            <x v="146"/>
            <x v="174"/>
            <x v="423"/>
            <x v="424"/>
            <x v="432"/>
            <x v="561"/>
            <x v="686"/>
            <x v="820"/>
            <x v="904"/>
            <x v="1056"/>
            <x v="1142"/>
            <x v="1261"/>
            <x v="1435"/>
            <x v="1482"/>
            <x v="1510"/>
            <x v="1617"/>
            <x v="1675"/>
            <x v="1706"/>
            <x v="1971"/>
            <x v="1983"/>
            <x v="2003"/>
            <x v="2152"/>
            <x v="2225"/>
            <x v="2256"/>
            <x v="2308"/>
            <x v="2346"/>
            <x v="2443"/>
            <x v="2597"/>
            <x v="2762"/>
            <x v="2779"/>
            <x v="2780"/>
            <x v="2842"/>
            <x v="2988"/>
            <x v="3003"/>
            <x v="3011"/>
            <x v="3014"/>
            <x v="3156"/>
            <x v="3161"/>
            <x v="3175"/>
            <x v="3204"/>
            <x v="3353"/>
            <x v="3403"/>
            <x v="3415"/>
            <x v="3507"/>
            <x v="3590"/>
            <x v="3701"/>
          </reference>
        </references>
      </pivotArea>
    </format>
    <format dxfId="624">
      <pivotArea dataOnly="0" labelOnly="1" fieldPosition="0">
        <references count="2">
          <reference field="0" count="1" selected="0">
            <x v="439"/>
          </reference>
          <reference field="2" count="48">
            <x v="118"/>
            <x v="125"/>
            <x v="255"/>
            <x v="339"/>
            <x v="433"/>
            <x v="642"/>
            <x v="650"/>
            <x v="729"/>
            <x v="754"/>
            <x v="793"/>
            <x v="981"/>
            <x v="1154"/>
            <x v="1163"/>
            <x v="1251"/>
            <x v="1279"/>
            <x v="1318"/>
            <x v="1587"/>
            <x v="1855"/>
            <x v="1922"/>
            <x v="1944"/>
            <x v="2005"/>
            <x v="2094"/>
            <x v="2192"/>
            <x v="2195"/>
            <x v="2212"/>
            <x v="2222"/>
            <x v="2243"/>
            <x v="2384"/>
            <x v="2490"/>
            <x v="2760"/>
            <x v="2782"/>
            <x v="2783"/>
            <x v="2797"/>
            <x v="2845"/>
            <x v="2860"/>
            <x v="3012"/>
            <x v="3017"/>
            <x v="3036"/>
            <x v="3037"/>
            <x v="3148"/>
            <x v="3154"/>
            <x v="3198"/>
            <x v="3235"/>
            <x v="3405"/>
            <x v="3436"/>
            <x v="3479"/>
            <x v="3686"/>
            <x v="3701"/>
          </reference>
        </references>
      </pivotArea>
    </format>
    <format dxfId="623">
      <pivotArea dataOnly="0" labelOnly="1" fieldPosition="0">
        <references count="2">
          <reference field="0" count="1" selected="0">
            <x v="444"/>
          </reference>
          <reference field="2" count="47">
            <x v="25"/>
            <x v="45"/>
            <x v="93"/>
            <x v="161"/>
            <x v="286"/>
            <x v="345"/>
            <x v="347"/>
            <x v="440"/>
            <x v="442"/>
            <x v="574"/>
            <x v="581"/>
            <x v="616"/>
            <x v="707"/>
            <x v="770"/>
            <x v="976"/>
            <x v="1047"/>
            <x v="1127"/>
            <x v="1226"/>
            <x v="1295"/>
            <x v="1799"/>
            <x v="2038"/>
            <x v="2095"/>
            <x v="2158"/>
            <x v="2186"/>
            <x v="2232"/>
            <x v="2374"/>
            <x v="2453"/>
            <x v="2477"/>
            <x v="2763"/>
            <x v="2764"/>
            <x v="2765"/>
            <x v="2784"/>
            <x v="2989"/>
            <x v="2992"/>
            <x v="3010"/>
            <x v="3013"/>
            <x v="3019"/>
            <x v="3145"/>
            <x v="3146"/>
            <x v="3157"/>
            <x v="3159"/>
            <x v="3224"/>
            <x v="3315"/>
            <x v="3378"/>
            <x v="3453"/>
            <x v="3659"/>
            <x v="3701"/>
          </reference>
        </references>
      </pivotArea>
    </format>
    <format dxfId="622">
      <pivotArea dataOnly="0" labelOnly="1" fieldPosition="0">
        <references count="2">
          <reference field="0" count="1" selected="0">
            <x v="449"/>
          </reference>
          <reference field="2" count="48">
            <x v="21"/>
            <x v="26"/>
            <x v="291"/>
            <x v="292"/>
            <x v="295"/>
            <x v="296"/>
            <x v="510"/>
            <x v="518"/>
            <x v="557"/>
            <x v="570"/>
            <x v="652"/>
            <x v="846"/>
            <x v="975"/>
            <x v="983"/>
            <x v="1003"/>
            <x v="1044"/>
            <x v="1048"/>
            <x v="1077"/>
            <x v="1165"/>
            <x v="1373"/>
            <x v="1501"/>
            <x v="1503"/>
            <x v="1528"/>
            <x v="1635"/>
            <x v="1786"/>
            <x v="1897"/>
            <x v="1946"/>
            <x v="2040"/>
            <x v="2131"/>
            <x v="2172"/>
            <x v="2178"/>
            <x v="2251"/>
            <x v="2278"/>
            <x v="2344"/>
            <x v="2375"/>
            <x v="2406"/>
            <x v="2543"/>
            <x v="2766"/>
            <x v="2770"/>
            <x v="2785"/>
            <x v="2867"/>
            <x v="2990"/>
            <x v="3016"/>
            <x v="3025"/>
            <x v="3045"/>
            <x v="3167"/>
            <x v="3534"/>
            <x v="3701"/>
          </reference>
        </references>
      </pivotArea>
    </format>
    <format dxfId="621">
      <pivotArea dataOnly="0" labelOnly="1" fieldPosition="0">
        <references count="2">
          <reference field="0" count="1" selected="0">
            <x v="453"/>
          </reference>
          <reference field="2" count="47">
            <x v="37"/>
            <x v="299"/>
            <x v="318"/>
            <x v="359"/>
            <x v="456"/>
            <x v="509"/>
            <x v="544"/>
            <x v="787"/>
            <x v="836"/>
            <x v="892"/>
            <x v="977"/>
            <x v="1062"/>
            <x v="1311"/>
            <x v="1362"/>
            <x v="1421"/>
            <x v="1516"/>
            <x v="1602"/>
            <x v="1669"/>
            <x v="1710"/>
            <x v="1961"/>
            <x v="2106"/>
            <x v="2268"/>
            <x v="2288"/>
            <x v="2299"/>
            <x v="2427"/>
            <x v="2483"/>
            <x v="2533"/>
            <x v="2588"/>
            <x v="2752"/>
            <x v="2767"/>
            <x v="2768"/>
            <x v="2786"/>
            <x v="2822"/>
            <x v="2987"/>
            <x v="2991"/>
            <x v="2998"/>
            <x v="3027"/>
            <x v="3160"/>
            <x v="3164"/>
            <x v="3168"/>
            <x v="3171"/>
            <x v="3261"/>
            <x v="3472"/>
            <x v="3524"/>
            <x v="3580"/>
            <x v="3699"/>
            <x v="3701"/>
          </reference>
        </references>
      </pivotArea>
    </format>
    <format dxfId="620">
      <pivotArea dataOnly="0" labelOnly="1" fieldPosition="0">
        <references count="2">
          <reference field="0" count="1" selected="0">
            <x v="457"/>
          </reference>
          <reference field="2" count="47">
            <x v="62"/>
            <x v="321"/>
            <x v="365"/>
            <x v="377"/>
            <x v="458"/>
            <x v="585"/>
            <x v="757"/>
            <x v="874"/>
            <x v="902"/>
            <x v="978"/>
            <x v="1095"/>
            <x v="1282"/>
            <x v="1403"/>
            <x v="1432"/>
            <x v="1546"/>
            <x v="1588"/>
            <x v="1656"/>
            <x v="1826"/>
            <x v="1857"/>
            <x v="1863"/>
            <x v="1967"/>
            <x v="2113"/>
            <x v="2176"/>
            <x v="2181"/>
            <x v="2223"/>
            <x v="2294"/>
            <x v="2305"/>
            <x v="2410"/>
            <x v="2413"/>
            <x v="2573"/>
            <x v="2596"/>
            <x v="2769"/>
            <x v="2771"/>
            <x v="2787"/>
            <x v="2788"/>
            <x v="3006"/>
            <x v="3008"/>
            <x v="3009"/>
            <x v="3024"/>
            <x v="3032"/>
            <x v="3155"/>
            <x v="3170"/>
            <x v="3174"/>
            <x v="3277"/>
            <x v="3563"/>
            <x v="3588"/>
            <x v="3701"/>
          </reference>
        </references>
      </pivotArea>
    </format>
    <format dxfId="619">
      <pivotArea dataOnly="0" labelOnly="1" fieldPosition="0">
        <references count="2">
          <reference field="0" count="1" selected="0">
            <x v="461"/>
          </reference>
          <reference field="2" count="48">
            <x v="15"/>
            <x v="467"/>
            <x v="468"/>
            <x v="470"/>
            <x v="624"/>
            <x v="699"/>
            <x v="712"/>
            <x v="839"/>
            <x v="1014"/>
            <x v="1032"/>
            <x v="1136"/>
            <x v="1186"/>
            <x v="1231"/>
            <x v="1315"/>
            <x v="1365"/>
            <x v="1566"/>
            <x v="1605"/>
            <x v="1630"/>
            <x v="1815"/>
            <x v="1819"/>
            <x v="1843"/>
            <x v="1890"/>
            <x v="1984"/>
            <x v="2206"/>
            <x v="2209"/>
            <x v="2242"/>
            <x v="2269"/>
            <x v="2313"/>
            <x v="2437"/>
            <x v="2487"/>
            <x v="2536"/>
            <x v="2772"/>
            <x v="2789"/>
            <x v="2790"/>
            <x v="2791"/>
            <x v="2792"/>
            <x v="3004"/>
            <x v="3018"/>
            <x v="3026"/>
            <x v="3031"/>
            <x v="3149"/>
            <x v="3158"/>
            <x v="3336"/>
            <x v="3383"/>
            <x v="3439"/>
            <x v="3476"/>
            <x v="3667"/>
            <x v="3701"/>
          </reference>
        </references>
      </pivotArea>
    </format>
    <format dxfId="618">
      <pivotArea dataOnly="0" labelOnly="1" fieldPosition="0">
        <references count="2">
          <reference field="0" count="1" selected="0">
            <x v="466"/>
          </reference>
          <reference field="2" count="47">
            <x v="392"/>
            <x v="400"/>
            <x v="404"/>
            <x v="411"/>
            <x v="776"/>
            <x v="825"/>
            <x v="864"/>
            <x v="895"/>
            <x v="1303"/>
            <x v="1351"/>
            <x v="1393"/>
            <x v="1423"/>
            <x v="1648"/>
            <x v="1839"/>
            <x v="1962"/>
            <x v="2096"/>
            <x v="2128"/>
            <x v="2260"/>
            <x v="2262"/>
            <x v="2290"/>
            <x v="2301"/>
            <x v="2480"/>
            <x v="2522"/>
            <x v="2562"/>
            <x v="2589"/>
            <x v="2773"/>
            <x v="2774"/>
            <x v="2775"/>
            <x v="2793"/>
            <x v="2856"/>
            <x v="2865"/>
            <x v="2993"/>
            <x v="3000"/>
            <x v="3007"/>
            <x v="3022"/>
            <x v="3030"/>
            <x v="3162"/>
            <x v="3165"/>
            <x v="3169"/>
            <x v="3173"/>
            <x v="3228"/>
            <x v="3274"/>
            <x v="3461"/>
            <x v="3527"/>
            <x v="3554"/>
            <x v="3582"/>
            <x v="3701"/>
          </reference>
        </references>
      </pivotArea>
    </format>
    <format dxfId="617">
      <pivotArea dataOnly="0" labelOnly="1" fieldPosition="0">
        <references count="2">
          <reference field="0" count="1" selected="0">
            <x v="470"/>
          </reference>
          <reference field="2" count="47">
            <x v="85"/>
            <x v="114"/>
            <x v="141"/>
            <x v="152"/>
            <x v="329"/>
            <x v="395"/>
            <x v="415"/>
            <x v="421"/>
            <x v="607"/>
            <x v="653"/>
            <x v="683"/>
            <x v="692"/>
            <x v="737"/>
            <x v="1150"/>
            <x v="1199"/>
            <x v="1210"/>
            <x v="1260"/>
            <x v="1425"/>
            <x v="1576"/>
            <x v="1824"/>
            <x v="1874"/>
            <x v="2018"/>
            <x v="2164"/>
            <x v="2168"/>
            <x v="2196"/>
            <x v="2221"/>
            <x v="2257"/>
            <x v="2370"/>
            <x v="2447"/>
            <x v="2474"/>
            <x v="2756"/>
            <x v="2778"/>
            <x v="2794"/>
            <x v="2821"/>
            <x v="2825"/>
            <x v="2994"/>
            <x v="3001"/>
            <x v="3002"/>
            <x v="3147"/>
            <x v="3153"/>
            <x v="3257"/>
            <x v="3348"/>
            <x v="3361"/>
            <x v="3414"/>
            <x v="3513"/>
            <x v="3650"/>
            <x v="3701"/>
          </reference>
        </references>
      </pivotArea>
    </format>
    <format dxfId="616">
      <pivotArea dataOnly="0" labelOnly="1" fieldPosition="0">
        <references count="2">
          <reference field="0" count="1" selected="0">
            <x v="475"/>
          </reference>
          <reference field="2" count="39">
            <x v="23"/>
            <x v="91"/>
            <x v="142"/>
            <x v="232"/>
            <x v="332"/>
            <x v="333"/>
            <x v="572"/>
            <x v="614"/>
            <x v="743"/>
            <x v="835"/>
            <x v="979"/>
            <x v="1045"/>
            <x v="1124"/>
            <x v="1200"/>
            <x v="1361"/>
            <x v="1627"/>
            <x v="1937"/>
            <x v="1997"/>
            <x v="2002"/>
            <x v="2185"/>
            <x v="2218"/>
            <x v="2220"/>
            <x v="2267"/>
            <x v="2351"/>
            <x v="2531"/>
            <x v="2641"/>
            <x v="2757"/>
            <x v="2758"/>
            <x v="2895"/>
            <x v="2997"/>
            <x v="3021"/>
            <x v="3078"/>
            <x v="3152"/>
            <x v="3349"/>
            <x v="3421"/>
            <x v="3523"/>
            <x v="3656"/>
            <x v="3682"/>
            <x v="3701"/>
          </reference>
        </references>
      </pivotArea>
    </format>
    <format dxfId="615">
      <pivotArea dataOnly="0" labelOnly="1" fieldPosition="0">
        <references count="2">
          <reference field="0" count="1" selected="0">
            <x v="494"/>
          </reference>
          <reference field="2" count="45">
            <x v="204"/>
            <x v="283"/>
            <x v="441"/>
            <x v="491"/>
            <x v="517"/>
            <x v="563"/>
            <x v="675"/>
            <x v="805"/>
            <x v="862"/>
            <x v="987"/>
            <x v="1015"/>
            <x v="1035"/>
            <x v="1040"/>
            <x v="1187"/>
            <x v="1330"/>
            <x v="1391"/>
            <x v="1497"/>
            <x v="1894"/>
            <x v="1960"/>
            <x v="1963"/>
            <x v="2031"/>
            <x v="2063"/>
            <x v="2199"/>
            <x v="2248"/>
            <x v="2287"/>
            <x v="2389"/>
            <x v="2500"/>
            <x v="2560"/>
            <x v="2781"/>
            <x v="2799"/>
            <x v="2800"/>
            <x v="2801"/>
            <x v="3029"/>
            <x v="3038"/>
            <x v="3043"/>
            <x v="3047"/>
            <x v="3049"/>
            <x v="3163"/>
            <x v="3179"/>
            <x v="3182"/>
            <x v="3268"/>
            <x v="3337"/>
            <x v="3552"/>
            <x v="3696"/>
            <x v="3701"/>
          </reference>
        </references>
      </pivotArea>
    </format>
    <format dxfId="614">
      <pivotArea dataOnly="0" labelOnly="1" fieldPosition="0">
        <references count="2">
          <reference field="0" count="1" selected="0">
            <x v="504"/>
          </reference>
          <reference field="2" count="46">
            <x v="1"/>
            <x v="16"/>
            <x v="34"/>
            <x v="140"/>
            <x v="173"/>
            <x v="302"/>
            <x v="303"/>
            <x v="306"/>
            <x v="507"/>
            <x v="511"/>
            <x v="516"/>
            <x v="547"/>
            <x v="560"/>
            <x v="735"/>
            <x v="738"/>
            <x v="982"/>
            <x v="984"/>
            <x v="1037"/>
            <x v="1059"/>
            <x v="1258"/>
            <x v="1262"/>
            <x v="1513"/>
            <x v="1577"/>
            <x v="1753"/>
            <x v="1754"/>
            <x v="1796"/>
            <x v="2163"/>
            <x v="2175"/>
            <x v="2215"/>
            <x v="2396"/>
            <x v="2466"/>
            <x v="2795"/>
            <x v="2802"/>
            <x v="2803"/>
            <x v="3040"/>
            <x v="3044"/>
            <x v="3048"/>
            <x v="3051"/>
            <x v="3181"/>
            <x v="3203"/>
            <x v="3244"/>
            <x v="3412"/>
            <x v="3416"/>
            <x v="3491"/>
            <x v="3695"/>
            <x v="3701"/>
          </reference>
        </references>
      </pivotArea>
    </format>
    <format dxfId="613">
      <pivotArea dataOnly="0" labelOnly="1" fieldPosition="0">
        <references count="2">
          <reference field="0" count="1" selected="0">
            <x v="509"/>
          </reference>
          <reference field="2" count="47">
            <x v="38"/>
            <x v="60"/>
            <x v="229"/>
            <x v="230"/>
            <x v="388"/>
            <x v="454"/>
            <x v="520"/>
            <x v="543"/>
            <x v="583"/>
            <x v="840"/>
            <x v="848"/>
            <x v="986"/>
            <x v="1066"/>
            <x v="1093"/>
            <x v="1196"/>
            <x v="1366"/>
            <x v="1375"/>
            <x v="1519"/>
            <x v="1544"/>
            <x v="1637"/>
            <x v="1769"/>
            <x v="1909"/>
            <x v="1992"/>
            <x v="2011"/>
            <x v="2020"/>
            <x v="2201"/>
            <x v="2270"/>
            <x v="2279"/>
            <x v="2415"/>
            <x v="2416"/>
            <x v="2537"/>
            <x v="2546"/>
            <x v="2632"/>
            <x v="2796"/>
            <x v="2804"/>
            <x v="2805"/>
            <x v="2885"/>
            <x v="3041"/>
            <x v="3046"/>
            <x v="3050"/>
            <x v="3087"/>
            <x v="3180"/>
            <x v="3262"/>
            <x v="3346"/>
            <x v="3528"/>
            <x v="3536"/>
            <x v="3701"/>
          </reference>
        </references>
      </pivotArea>
    </format>
    <format dxfId="612">
      <pivotArea dataOnly="0" labelOnly="1" fieldPosition="0">
        <references count="2">
          <reference field="0" count="1" selected="0">
            <x v="514"/>
          </reference>
          <reference field="2" count="1">
            <x v="3701"/>
          </reference>
        </references>
      </pivotArea>
    </format>
    <format dxfId="6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0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07">
      <pivotArea outline="0" collapsedLevelsAreSubtotals="1" fieldPosition="0"/>
    </format>
    <format dxfId="606">
      <pivotArea field="0" type="button" dataOnly="0" labelOnly="1" outline="0" axis="axisRow" fieldPosition="0"/>
    </format>
    <format dxfId="60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0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0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0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00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99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98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97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96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95">
      <pivotArea dataOnly="0" labelOnly="1" fieldPosition="0">
        <references count="1">
          <reference field="0" count="15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</reference>
        </references>
      </pivotArea>
    </format>
    <format dxfId="594">
      <pivotArea dataOnly="0" labelOnly="1" grandRow="1" outline="0" fieldPosition="0"/>
    </format>
    <format dxfId="593">
      <pivotArea dataOnly="0" labelOnly="1" fieldPosition="0">
        <references count="2">
          <reference field="0" count="1" selected="0">
            <x v="0"/>
          </reference>
          <reference field="2" count="44">
            <x v="198"/>
            <x v="209"/>
            <x v="410"/>
            <x v="499"/>
            <x v="888"/>
            <x v="890"/>
            <x v="908"/>
            <x v="910"/>
            <x v="954"/>
            <x v="955"/>
            <x v="956"/>
            <x v="958"/>
            <x v="1419"/>
            <x v="1439"/>
            <x v="1441"/>
            <x v="1485"/>
            <x v="1486"/>
            <x v="1487"/>
            <x v="1489"/>
            <x v="1666"/>
            <x v="1677"/>
            <x v="1679"/>
            <x v="1697"/>
            <x v="1698"/>
            <x v="1699"/>
            <x v="1700"/>
            <x v="1761"/>
            <x v="1772"/>
            <x v="1905"/>
            <x v="1908"/>
            <x v="1973"/>
            <x v="2051"/>
            <x v="2138"/>
            <x v="2585"/>
            <x v="2602"/>
            <x v="2604"/>
            <x v="3577"/>
            <x v="3594"/>
            <x v="3596"/>
            <x v="3638"/>
            <x v="3639"/>
            <x v="3640"/>
            <x v="3642"/>
            <x v="3701"/>
          </reference>
        </references>
      </pivotArea>
    </format>
    <format dxfId="592">
      <pivotArea dataOnly="0" labelOnly="1" fieldPosition="0">
        <references count="2">
          <reference field="0" count="1" selected="0">
            <x v="7"/>
          </reference>
          <reference field="2" count="45">
            <x v="184"/>
            <x v="245"/>
            <x v="268"/>
            <x v="300"/>
            <x v="443"/>
            <x v="882"/>
            <x v="883"/>
            <x v="884"/>
            <x v="885"/>
            <x v="887"/>
            <x v="891"/>
            <x v="896"/>
            <x v="1412"/>
            <x v="1413"/>
            <x v="1414"/>
            <x v="1415"/>
            <x v="1418"/>
            <x v="1426"/>
            <x v="1662"/>
            <x v="1663"/>
            <x v="1664"/>
            <x v="1665"/>
            <x v="1668"/>
            <x v="1671"/>
            <x v="1896"/>
            <x v="1916"/>
            <x v="1936"/>
            <x v="1981"/>
            <x v="1988"/>
            <x v="2080"/>
            <x v="2297"/>
            <x v="2580"/>
            <x v="2581"/>
            <x v="2582"/>
            <x v="2584"/>
            <x v="2587"/>
            <x v="2592"/>
            <x v="2732"/>
            <x v="3571"/>
            <x v="3572"/>
            <x v="3574"/>
            <x v="3575"/>
            <x v="3579"/>
            <x v="3583"/>
            <x v="3701"/>
          </reference>
        </references>
      </pivotArea>
    </format>
    <format dxfId="591">
      <pivotArea dataOnly="0" labelOnly="1" fieldPosition="0">
        <references count="2">
          <reference field="0" count="1" selected="0">
            <x v="14"/>
          </reference>
          <reference field="2" count="45">
            <x v="2"/>
            <x v="31"/>
            <x v="181"/>
            <x v="191"/>
            <x v="192"/>
            <x v="193"/>
            <x v="270"/>
            <x v="324"/>
            <x v="553"/>
            <x v="608"/>
            <x v="741"/>
            <x v="775"/>
            <x v="796"/>
            <x v="873"/>
            <x v="941"/>
            <x v="1052"/>
            <x v="1119"/>
            <x v="1302"/>
            <x v="1321"/>
            <x v="1402"/>
            <x v="1472"/>
            <x v="1579"/>
            <x v="1595"/>
            <x v="1655"/>
            <x v="1694"/>
            <x v="1779"/>
            <x v="1877"/>
            <x v="1964"/>
            <x v="1990"/>
            <x v="2083"/>
            <x v="2085"/>
            <x v="2150"/>
            <x v="2394"/>
            <x v="2468"/>
            <x v="2479"/>
            <x v="2493"/>
            <x v="2572"/>
            <x v="2846"/>
            <x v="3238"/>
            <x v="3420"/>
            <x v="3460"/>
            <x v="3482"/>
            <x v="3576"/>
            <x v="3626"/>
            <x v="3701"/>
          </reference>
        </references>
      </pivotArea>
    </format>
    <format dxfId="590">
      <pivotArea dataOnly="0" labelOnly="1" fieldPosition="0">
        <references count="2">
          <reference field="0" count="1" selected="0">
            <x v="20"/>
          </reference>
          <reference field="2" count="45">
            <x v="29"/>
            <x v="58"/>
            <x v="124"/>
            <x v="205"/>
            <x v="206"/>
            <x v="208"/>
            <x v="210"/>
            <x v="218"/>
            <x v="554"/>
            <x v="648"/>
            <x v="739"/>
            <x v="852"/>
            <x v="930"/>
            <x v="959"/>
            <x v="1051"/>
            <x v="1091"/>
            <x v="1161"/>
            <x v="1263"/>
            <x v="1379"/>
            <x v="1461"/>
            <x v="1490"/>
            <x v="1504"/>
            <x v="1542"/>
            <x v="1641"/>
            <x v="1726"/>
            <x v="1780"/>
            <x v="1895"/>
            <x v="2033"/>
            <x v="2060"/>
            <x v="2112"/>
            <x v="2391"/>
            <x v="2426"/>
            <x v="2467"/>
            <x v="2550"/>
            <x v="2621"/>
            <x v="2820"/>
            <x v="3205"/>
            <x v="3290"/>
            <x v="3306"/>
            <x v="3313"/>
            <x v="3417"/>
            <x v="3540"/>
            <x v="3616"/>
            <x v="3643"/>
            <x v="3701"/>
          </reference>
        </references>
      </pivotArea>
    </format>
    <format dxfId="589">
      <pivotArea dataOnly="0" labelOnly="1" fieldPosition="0">
        <references count="2">
          <reference field="0" count="1" selected="0">
            <x v="28"/>
          </reference>
          <reference field="2" count="46">
            <x v="19"/>
            <x v="106"/>
            <x v="107"/>
            <x v="163"/>
            <x v="164"/>
            <x v="224"/>
            <x v="225"/>
            <x v="241"/>
            <x v="485"/>
            <x v="492"/>
            <x v="539"/>
            <x v="568"/>
            <x v="631"/>
            <x v="658"/>
            <x v="713"/>
            <x v="714"/>
            <x v="937"/>
            <x v="996"/>
            <x v="1006"/>
            <x v="1067"/>
            <x v="1070"/>
            <x v="1143"/>
            <x v="1169"/>
            <x v="1232"/>
            <x v="1233"/>
            <x v="1468"/>
            <x v="1522"/>
            <x v="1716"/>
            <x v="1825"/>
            <x v="1848"/>
            <x v="1959"/>
            <x v="1976"/>
            <x v="2062"/>
            <x v="2070"/>
            <x v="2373"/>
            <x v="2400"/>
            <x v="2458"/>
            <x v="2627"/>
            <x v="2835"/>
            <x v="3295"/>
            <x v="3320"/>
            <x v="3384"/>
            <x v="3385"/>
            <x v="3623"/>
            <x v="3675"/>
            <x v="3701"/>
          </reference>
        </references>
      </pivotArea>
    </format>
    <format dxfId="588">
      <pivotArea dataOnly="0" labelOnly="1" fieldPosition="0">
        <references count="2">
          <reference field="0" count="1" selected="0">
            <x v="35"/>
          </reference>
          <reference field="2" count="44">
            <x v="82"/>
            <x v="86"/>
            <x v="233"/>
            <x v="237"/>
            <x v="422"/>
            <x v="427"/>
            <x v="429"/>
            <x v="496"/>
            <x v="604"/>
            <x v="609"/>
            <x v="656"/>
            <x v="679"/>
            <x v="792"/>
            <x v="843"/>
            <x v="945"/>
            <x v="1004"/>
            <x v="1116"/>
            <x v="1120"/>
            <x v="1142"/>
            <x v="1167"/>
            <x v="1317"/>
            <x v="1369"/>
            <x v="1476"/>
            <x v="1607"/>
            <x v="1632"/>
            <x v="1725"/>
            <x v="1739"/>
            <x v="1838"/>
            <x v="1941"/>
            <x v="1943"/>
            <x v="2101"/>
            <x v="2151"/>
            <x v="2381"/>
            <x v="2489"/>
            <x v="2540"/>
            <x v="3318"/>
            <x v="3478"/>
            <x v="3531"/>
            <x v="3630"/>
            <x v="3648"/>
            <x v="3651"/>
            <x v="3674"/>
            <x v="3700"/>
            <x v="3701"/>
          </reference>
        </references>
      </pivotArea>
    </format>
    <format dxfId="587">
      <pivotArea dataOnly="0" labelOnly="1" fieldPosition="0">
        <references count="2">
          <reference field="0" count="1" selected="0">
            <x v="42"/>
          </reference>
          <reference field="2" count="47">
            <x v="156"/>
            <x v="158"/>
            <x v="248"/>
            <x v="249"/>
            <x v="341"/>
            <x v="434"/>
            <x v="481"/>
            <x v="502"/>
            <x v="680"/>
            <x v="702"/>
            <x v="704"/>
            <x v="794"/>
            <x v="809"/>
            <x v="936"/>
            <x v="1016"/>
            <x v="1017"/>
            <x v="1192"/>
            <x v="1193"/>
            <x v="1194"/>
            <x v="1221"/>
            <x v="1223"/>
            <x v="1335"/>
            <x v="1467"/>
            <x v="1703"/>
            <x v="1724"/>
            <x v="1743"/>
            <x v="1750"/>
            <x v="1798"/>
            <x v="2045"/>
            <x v="2087"/>
            <x v="2434"/>
            <x v="2439"/>
            <x v="2451"/>
            <x v="2508"/>
            <x v="2626"/>
            <x v="2816"/>
            <x v="2819"/>
            <x v="3247"/>
            <x v="3294"/>
            <x v="3342"/>
            <x v="3343"/>
            <x v="3344"/>
            <x v="3373"/>
            <x v="3375"/>
            <x v="3496"/>
            <x v="3622"/>
            <x v="3701"/>
          </reference>
        </references>
      </pivotArea>
    </format>
    <format dxfId="586">
      <pivotArea dataOnly="0" labelOnly="1" fieldPosition="0">
        <references count="2">
          <reference field="0" count="1" selected="0">
            <x v="49"/>
          </reference>
          <reference field="2" count="46">
            <x v="6"/>
            <x v="75"/>
            <x v="95"/>
            <x v="104"/>
            <x v="277"/>
            <x v="279"/>
            <x v="280"/>
            <x v="284"/>
            <x v="288"/>
            <x v="350"/>
            <x v="598"/>
            <x v="620"/>
            <x v="629"/>
            <x v="777"/>
            <x v="806"/>
            <x v="918"/>
            <x v="1110"/>
            <x v="1132"/>
            <x v="1140"/>
            <x v="1319"/>
            <x v="1331"/>
            <x v="1424"/>
            <x v="1449"/>
            <x v="1557"/>
            <x v="1596"/>
            <x v="1685"/>
            <x v="1879"/>
            <x v="1901"/>
            <x v="2023"/>
            <x v="2036"/>
            <x v="2102"/>
            <x v="2104"/>
            <x v="2142"/>
            <x v="2420"/>
            <x v="2431"/>
            <x v="2432"/>
            <x v="2481"/>
            <x v="2492"/>
            <x v="2607"/>
            <x v="3236"/>
            <x v="3462"/>
            <x v="3480"/>
            <x v="3604"/>
            <x v="3664"/>
            <x v="3672"/>
            <x v="3701"/>
          </reference>
        </references>
      </pivotArea>
    </format>
    <format dxfId="585">
      <pivotArea dataOnly="0" labelOnly="1" fieldPosition="0">
        <references count="2">
          <reference field="0" count="1" selected="0">
            <x v="55"/>
          </reference>
          <reference field="2" count="46">
            <x v="20"/>
            <x v="162"/>
            <x v="289"/>
            <x v="293"/>
            <x v="294"/>
            <x v="354"/>
            <x v="358"/>
            <x v="551"/>
            <x v="569"/>
            <x v="666"/>
            <x v="708"/>
            <x v="853"/>
            <x v="940"/>
            <x v="992"/>
            <x v="1011"/>
            <x v="1043"/>
            <x v="1054"/>
            <x v="1178"/>
            <x v="1227"/>
            <x v="1300"/>
            <x v="1380"/>
            <x v="1471"/>
            <x v="1507"/>
            <x v="1594"/>
            <x v="1848"/>
            <x v="1856"/>
            <x v="1907"/>
            <x v="1954"/>
            <x v="1958"/>
            <x v="2017"/>
            <x v="2079"/>
            <x v="2397"/>
            <x v="2409"/>
            <x v="2435"/>
            <x v="2455"/>
            <x v="2501"/>
            <x v="2551"/>
            <x v="3245"/>
            <x v="3265"/>
            <x v="3296"/>
            <x v="3329"/>
            <x v="3379"/>
            <x v="3492"/>
            <x v="3541"/>
            <x v="3624"/>
            <x v="3701"/>
          </reference>
        </references>
      </pivotArea>
    </format>
    <format dxfId="584">
      <pivotArea dataOnly="0" labelOnly="1" fieldPosition="0">
        <references count="2">
          <reference field="0" count="1" selected="0">
            <x v="62"/>
          </reference>
          <reference field="2" count="45">
            <x v="136"/>
            <x v="455"/>
            <x v="463"/>
            <x v="519"/>
            <x v="528"/>
            <x v="669"/>
            <x v="676"/>
            <x v="723"/>
            <x v="760"/>
            <x v="947"/>
            <x v="962"/>
            <x v="1013"/>
            <x v="1103"/>
            <x v="1181"/>
            <x v="1188"/>
            <x v="1243"/>
            <x v="1285"/>
            <x v="1294"/>
            <x v="1478"/>
            <x v="1492"/>
            <x v="1564"/>
            <x v="1887"/>
            <x v="2010"/>
            <x v="2035"/>
            <x v="2054"/>
            <x v="2064"/>
            <x v="2110"/>
            <x v="2122"/>
            <x v="2160"/>
            <x v="2386"/>
            <x v="2812"/>
            <x v="3192"/>
            <x v="3217"/>
            <x v="3223"/>
            <x v="3300"/>
            <x v="3308"/>
            <x v="3331"/>
            <x v="3338"/>
            <x v="3397"/>
            <x v="3442"/>
            <x v="3452"/>
            <x v="3458"/>
            <x v="3632"/>
            <x v="3645"/>
            <x v="3701"/>
          </reference>
        </references>
      </pivotArea>
    </format>
    <format dxfId="583">
      <pivotArea dataOnly="0" labelOnly="1" fieldPosition="0">
        <references count="2">
          <reference field="0" count="1" selected="0">
            <x v="71"/>
          </reference>
          <reference field="2" count="47">
            <x v="44"/>
            <x v="67"/>
            <x v="71"/>
            <x v="367"/>
            <x v="393"/>
            <x v="460"/>
            <x v="534"/>
            <x v="588"/>
            <x v="628"/>
            <x v="698"/>
            <x v="817"/>
            <x v="909"/>
            <x v="1028"/>
            <x v="1076"/>
            <x v="1100"/>
            <x v="1105"/>
            <x v="1218"/>
            <x v="1264"/>
            <x v="1343"/>
            <x v="1440"/>
            <x v="1527"/>
            <x v="1549"/>
            <x v="1553"/>
            <x v="1578"/>
            <x v="1678"/>
            <x v="1809"/>
            <x v="1817"/>
            <x v="1921"/>
            <x v="1970"/>
            <x v="2091"/>
            <x v="2127"/>
            <x v="2137"/>
            <x v="2355"/>
            <x v="2356"/>
            <x v="2418"/>
            <x v="2514"/>
            <x v="2599"/>
            <x v="2716"/>
            <x v="2848"/>
            <x v="2966"/>
            <x v="3100"/>
            <x v="3253"/>
            <x v="3369"/>
            <x v="3418"/>
            <x v="3504"/>
            <x v="3595"/>
            <x v="3701"/>
          </reference>
        </references>
      </pivotArea>
    </format>
    <format dxfId="582">
      <pivotArea dataOnly="0" labelOnly="1" fieldPosition="0">
        <references count="2">
          <reference field="0" count="1" selected="0">
            <x v="78"/>
          </reference>
          <reference field="2" count="46">
            <x v="76"/>
            <x v="98"/>
            <x v="127"/>
            <x v="371"/>
            <x v="403"/>
            <x v="414"/>
            <x v="521"/>
            <x v="599"/>
            <x v="622"/>
            <x v="661"/>
            <x v="753"/>
            <x v="772"/>
            <x v="935"/>
            <x v="1021"/>
            <x v="1111"/>
            <x v="1134"/>
            <x v="1172"/>
            <x v="1207"/>
            <x v="1298"/>
            <x v="1383"/>
            <x v="1466"/>
            <x v="1558"/>
            <x v="1822"/>
            <x v="1876"/>
            <x v="1886"/>
            <x v="1888"/>
            <x v="1938"/>
            <x v="1968"/>
            <x v="2140"/>
            <x v="2146"/>
            <x v="2430"/>
            <x v="2478"/>
            <x v="2623"/>
            <x v="2849"/>
            <x v="2938"/>
            <x v="3212"/>
            <x v="3226"/>
            <x v="3293"/>
            <x v="3323"/>
            <x v="3358"/>
            <x v="3435"/>
            <x v="3456"/>
            <x v="3544"/>
            <x v="3621"/>
            <x v="3649"/>
            <x v="3701"/>
          </reference>
        </references>
      </pivotArea>
    </format>
    <format dxfId="581">
      <pivotArea dataOnly="0" labelOnly="1" fieldPosition="0">
        <references count="2">
          <reference field="0" count="1" selected="0">
            <x v="85"/>
          </reference>
          <reference field="2" count="46">
            <x v="24"/>
            <x v="135"/>
            <x v="165"/>
            <x v="325"/>
            <x v="330"/>
            <x v="348"/>
            <x v="573"/>
            <x v="674"/>
            <x v="697"/>
            <x v="715"/>
            <x v="727"/>
            <x v="755"/>
            <x v="824"/>
            <x v="849"/>
            <x v="1027"/>
            <x v="1046"/>
            <x v="1185"/>
            <x v="1217"/>
            <x v="1234"/>
            <x v="1248"/>
            <x v="1280"/>
            <x v="1349"/>
            <x v="1376"/>
            <x v="1502"/>
            <x v="1620"/>
            <x v="1638"/>
            <x v="1729"/>
            <x v="1776"/>
            <x v="1805"/>
            <x v="1923"/>
            <x v="1966"/>
            <x v="1974"/>
            <x v="2043"/>
            <x v="2155"/>
            <x v="2348"/>
            <x v="2520"/>
            <x v="2547"/>
            <x v="3196"/>
            <x v="3213"/>
            <x v="3368"/>
            <x v="3386"/>
            <x v="3402"/>
            <x v="3437"/>
            <x v="3511"/>
            <x v="3537"/>
            <x v="3701"/>
          </reference>
        </references>
      </pivotArea>
    </format>
    <format dxfId="580">
      <pivotArea dataOnly="0" labelOnly="1" fieldPosition="0">
        <references count="2">
          <reference field="0" count="1" selected="0">
            <x v="94"/>
          </reference>
          <reference field="2" count="46">
            <x v="28"/>
            <x v="109"/>
            <x v="159"/>
            <x v="178"/>
            <x v="179"/>
            <x v="181"/>
            <x v="281"/>
            <x v="445"/>
            <x v="555"/>
            <x v="633"/>
            <x v="646"/>
            <x v="696"/>
            <x v="700"/>
            <x v="705"/>
            <x v="732"/>
            <x v="827"/>
            <x v="1026"/>
            <x v="1050"/>
            <x v="1145"/>
            <x v="1159"/>
            <x v="1216"/>
            <x v="1219"/>
            <x v="1224"/>
            <x v="1254"/>
            <x v="1353"/>
            <x v="1621"/>
            <x v="1898"/>
            <x v="1942"/>
            <x v="1975"/>
            <x v="2008"/>
            <x v="2034"/>
            <x v="2058"/>
            <x v="2092"/>
            <x v="2120"/>
            <x v="2392"/>
            <x v="2524"/>
            <x v="2630"/>
            <x v="2872"/>
            <x v="3311"/>
            <x v="3367"/>
            <x v="3370"/>
            <x v="3408"/>
            <x v="3515"/>
            <x v="3677"/>
            <x v="3691"/>
            <x v="3701"/>
          </reference>
        </references>
      </pivotArea>
    </format>
    <format dxfId="579">
      <pivotArea dataOnly="0" labelOnly="1" fieldPosition="0">
        <references count="2">
          <reference field="0" count="1" selected="0">
            <x v="102"/>
          </reference>
          <reference field="2" count="44">
            <x v="130"/>
            <x v="153"/>
            <x v="203"/>
            <x v="226"/>
            <x v="227"/>
            <x v="326"/>
            <x v="590"/>
            <x v="667"/>
            <x v="725"/>
            <x v="866"/>
            <x v="875"/>
            <x v="877"/>
            <x v="1000"/>
            <x v="1102"/>
            <x v="1179"/>
            <x v="1213"/>
            <x v="1246"/>
            <x v="1395"/>
            <x v="1404"/>
            <x v="1406"/>
            <x v="1551"/>
            <x v="1571"/>
            <x v="1650"/>
            <x v="1657"/>
            <x v="1659"/>
            <x v="1740"/>
            <x v="1806"/>
            <x v="1917"/>
            <x v="1952"/>
            <x v="2019"/>
            <x v="2021"/>
            <x v="2067"/>
            <x v="2365"/>
            <x v="2564"/>
            <x v="2574"/>
            <x v="2575"/>
            <x v="2827"/>
            <x v="3364"/>
            <x v="3376"/>
            <x v="3400"/>
            <x v="3556"/>
            <x v="3564"/>
            <x v="3566"/>
            <x v="3701"/>
          </reference>
        </references>
      </pivotArea>
    </format>
    <format dxfId="578">
      <pivotArea dataOnly="0" labelOnly="1" fieldPosition="0">
        <references count="2">
          <reference field="0" count="1" selected="0">
            <x v="114"/>
          </reference>
          <reference field="2" count="46">
            <x v="55"/>
            <x v="61"/>
            <x v="148"/>
            <x v="231"/>
            <x v="425"/>
            <x v="431"/>
            <x v="497"/>
            <x v="500"/>
            <x v="566"/>
            <x v="584"/>
            <x v="688"/>
            <x v="860"/>
            <x v="914"/>
            <x v="921"/>
            <x v="950"/>
            <x v="1087"/>
            <x v="1094"/>
            <x v="1204"/>
            <x v="1389"/>
            <x v="1445"/>
            <x v="1452"/>
            <x v="1481"/>
            <x v="1538"/>
            <x v="1545"/>
            <x v="1647"/>
            <x v="1715"/>
            <x v="1736"/>
            <x v="1853"/>
            <x v="1899"/>
            <x v="1951"/>
            <x v="2117"/>
            <x v="2119"/>
            <x v="2379"/>
            <x v="2421"/>
            <x v="2559"/>
            <x v="2605"/>
            <x v="2612"/>
            <x v="2832"/>
            <x v="3280"/>
            <x v="3283"/>
            <x v="3303"/>
            <x v="3355"/>
            <x v="3600"/>
            <x v="3607"/>
            <x v="3635"/>
            <x v="3701"/>
          </reference>
        </references>
      </pivotArea>
    </format>
    <format dxfId="577">
      <pivotArea dataOnly="0" labelOnly="1" fieldPosition="0">
        <references count="2">
          <reference field="0" count="1" selected="0">
            <x v="120"/>
          </reference>
          <reference field="2" count="44">
            <x v="171"/>
            <x v="246"/>
            <x v="264"/>
            <x v="342"/>
            <x v="720"/>
            <x v="751"/>
            <x v="779"/>
            <x v="783"/>
            <x v="791"/>
            <x v="821"/>
            <x v="934"/>
            <x v="943"/>
            <x v="1241"/>
            <x v="1276"/>
            <x v="1305"/>
            <x v="1309"/>
            <x v="1316"/>
            <x v="1346"/>
            <x v="1474"/>
            <x v="1585"/>
            <x v="1600"/>
            <x v="1618"/>
            <x v="1865"/>
            <x v="1870"/>
            <x v="1913"/>
            <x v="2078"/>
            <x v="2147"/>
            <x v="2148"/>
            <x v="2165"/>
            <x v="2488"/>
            <x v="2518"/>
            <x v="2841"/>
            <x v="3229"/>
            <x v="3234"/>
            <x v="3298"/>
            <x v="3393"/>
            <x v="3432"/>
            <x v="3464"/>
            <x v="3468"/>
            <x v="3477"/>
            <x v="3508"/>
            <x v="3550"/>
            <x v="3628"/>
            <x v="3701"/>
          </reference>
        </references>
      </pivotArea>
    </format>
    <format dxfId="576">
      <pivotArea dataOnly="0" labelOnly="1" fieldPosition="0">
        <references count="2">
          <reference field="0" count="1" selected="0">
            <x v="128"/>
          </reference>
          <reference field="2" count="44">
            <x v="68"/>
            <x v="69"/>
            <x v="83"/>
            <x v="285"/>
            <x v="340"/>
            <x v="349"/>
            <x v="351"/>
            <x v="352"/>
            <x v="605"/>
            <x v="617"/>
            <x v="618"/>
            <x v="668"/>
            <x v="740"/>
            <x v="838"/>
            <x v="906"/>
            <x v="1012"/>
            <x v="1117"/>
            <x v="1129"/>
            <x v="1130"/>
            <x v="1180"/>
            <x v="1266"/>
            <x v="1437"/>
            <x v="1465"/>
            <x v="1561"/>
            <x v="1580"/>
            <x v="1828"/>
            <x v="1844"/>
            <x v="1950"/>
            <x v="2066"/>
            <x v="2166"/>
            <x v="2363"/>
            <x v="2469"/>
            <x v="2598"/>
            <x v="2625"/>
            <x v="2829"/>
            <x v="3279"/>
            <x v="3292"/>
            <x v="3330"/>
            <x v="3422"/>
            <x v="3592"/>
            <x v="3620"/>
            <x v="3661"/>
            <x v="3662"/>
            <x v="3701"/>
          </reference>
        </references>
      </pivotArea>
    </format>
    <format dxfId="575">
      <pivotArea dataOnly="0" labelOnly="1" fieldPosition="0">
        <references count="2">
          <reference field="0" count="1" selected="0">
            <x v="135"/>
          </reference>
          <reference field="2" count="44">
            <x v="123"/>
            <x v="126"/>
            <x v="137"/>
            <x v="138"/>
            <x v="139"/>
            <x v="290"/>
            <x v="647"/>
            <x v="660"/>
            <x v="677"/>
            <x v="678"/>
            <x v="752"/>
            <x v="951"/>
            <x v="1160"/>
            <x v="1171"/>
            <x v="1189"/>
            <x v="1190"/>
            <x v="1191"/>
            <x v="1277"/>
            <x v="1364"/>
            <x v="1483"/>
            <x v="1567"/>
            <x v="1629"/>
            <x v="1705"/>
            <x v="1781"/>
            <x v="1872"/>
            <x v="2016"/>
            <x v="2061"/>
            <x v="2123"/>
            <x v="2139"/>
            <x v="2144"/>
            <x v="2335"/>
            <x v="2535"/>
            <x v="2629"/>
            <x v="2631"/>
            <x v="2875"/>
            <x v="3211"/>
            <x v="3322"/>
            <x v="3339"/>
            <x v="3340"/>
            <x v="3341"/>
            <x v="3433"/>
            <x v="3526"/>
            <x v="3692"/>
            <x v="3701"/>
          </reference>
        </references>
      </pivotArea>
    </format>
    <format dxfId="574">
      <pivotArea dataOnly="0" labelOnly="1" fieldPosition="0">
        <references count="2">
          <reference field="0" count="1" selected="0">
            <x v="143"/>
          </reference>
          <reference field="2" count="45">
            <x v="4"/>
            <x v="80"/>
            <x v="132"/>
            <x v="308"/>
            <x v="312"/>
            <x v="357"/>
            <x v="361"/>
            <x v="602"/>
            <x v="671"/>
            <x v="771"/>
            <x v="784"/>
            <x v="800"/>
            <x v="905"/>
            <x v="926"/>
            <x v="1114"/>
            <x v="1183"/>
            <x v="1296"/>
            <x v="1325"/>
            <x v="1436"/>
            <x v="1457"/>
            <x v="1789"/>
            <x v="1904"/>
            <x v="1977"/>
            <x v="2081"/>
            <x v="2082"/>
            <x v="2109"/>
            <x v="2159"/>
            <x v="2200"/>
            <x v="2361"/>
            <x v="2497"/>
            <x v="2654"/>
            <x v="2850"/>
            <x v="2854"/>
            <x v="2899"/>
            <x v="3073"/>
            <x v="3225"/>
            <x v="3231"/>
            <x v="3240"/>
            <x v="3278"/>
            <x v="3333"/>
            <x v="3454"/>
            <x v="3469"/>
            <x v="3486"/>
            <x v="3591"/>
            <x v="3701"/>
          </reference>
        </references>
      </pivotArea>
    </format>
    <format dxfId="573">
      <pivotArea dataOnly="0" labelOnly="1" fieldPosition="0">
        <references count="2">
          <reference field="0" count="1" selected="0">
            <x v="149"/>
          </reference>
          <reference field="2" count="45">
            <x v="42"/>
            <x v="187"/>
            <x v="309"/>
            <x v="316"/>
            <x v="322"/>
            <x v="375"/>
            <x v="593"/>
            <x v="781"/>
            <x v="832"/>
            <x v="851"/>
            <x v="898"/>
            <x v="919"/>
            <x v="1074"/>
            <x v="1308"/>
            <x v="1358"/>
            <x v="1378"/>
            <x v="1428"/>
            <x v="1450"/>
            <x v="1525"/>
            <x v="1599"/>
            <x v="1624"/>
            <x v="1640"/>
            <x v="1686"/>
            <x v="1764"/>
            <x v="1783"/>
            <x v="1827"/>
            <x v="1834"/>
            <x v="2052"/>
            <x v="2136"/>
            <x v="2401"/>
            <x v="2529"/>
            <x v="2549"/>
            <x v="2593"/>
            <x v="2610"/>
            <x v="2615"/>
            <x v="2859"/>
            <x v="3275"/>
            <x v="3286"/>
            <x v="3467"/>
            <x v="3520"/>
            <x v="3539"/>
            <x v="3584"/>
            <x v="3605"/>
            <x v="3612"/>
            <x v="3701"/>
          </reference>
        </references>
      </pivotArea>
    </format>
    <format dxfId="572">
      <pivotArea dataOnly="0" labelOnly="1" fieldPosition="0">
        <references count="2">
          <reference field="0" count="1" selected="0">
            <x v="155"/>
          </reference>
          <reference field="2" count="45">
            <x v="41"/>
            <x v="74"/>
            <x v="92"/>
            <x v="103"/>
            <x v="362"/>
            <x v="366"/>
            <x v="379"/>
            <x v="380"/>
            <x v="383"/>
            <x v="387"/>
            <x v="394"/>
            <x v="535"/>
            <x v="597"/>
            <x v="627"/>
            <x v="655"/>
            <x v="664"/>
            <x v="812"/>
            <x v="924"/>
            <x v="1009"/>
            <x v="1073"/>
            <x v="1109"/>
            <x v="1126"/>
            <x v="1176"/>
            <x v="1338"/>
            <x v="1456"/>
            <x v="1524"/>
            <x v="1556"/>
            <x v="1889"/>
            <x v="1903"/>
            <x v="1978"/>
            <x v="1999"/>
            <x v="2057"/>
            <x v="2072"/>
            <x v="2358"/>
            <x v="2405"/>
            <x v="2510"/>
            <x v="2617"/>
            <x v="2813"/>
            <x v="3249"/>
            <x v="3285"/>
            <x v="3327"/>
            <x v="3499"/>
            <x v="3610"/>
            <x v="3658"/>
            <x v="3701"/>
          </reference>
        </references>
      </pivotArea>
    </format>
    <format dxfId="571">
      <pivotArea dataOnly="0" labelOnly="1" fieldPosition="0">
        <references count="2">
          <reference field="0" count="1" selected="0">
            <x v="162"/>
          </reference>
          <reference field="2" count="44">
            <x v="113"/>
            <x v="372"/>
            <x v="373"/>
            <x v="412"/>
            <x v="558"/>
            <x v="637"/>
            <x v="745"/>
            <x v="750"/>
            <x v="856"/>
            <x v="861"/>
            <x v="878"/>
            <x v="1139"/>
            <x v="1149"/>
            <x v="1270"/>
            <x v="1275"/>
            <x v="1278"/>
            <x v="1385"/>
            <x v="1390"/>
            <x v="1407"/>
            <x v="1583"/>
            <x v="1584"/>
            <x v="1586"/>
            <x v="1660"/>
            <x v="1727"/>
            <x v="1735"/>
            <x v="1737"/>
            <x v="1766"/>
            <x v="1803"/>
            <x v="1885"/>
            <x v="2032"/>
            <x v="2555"/>
            <x v="2578"/>
            <x v="2847"/>
            <x v="3267"/>
            <x v="3426"/>
            <x v="3431"/>
            <x v="3434"/>
            <x v="3546"/>
            <x v="3551"/>
            <x v="3567"/>
            <x v="3671"/>
            <x v="3681"/>
            <x v="3701"/>
            <x v="3702"/>
          </reference>
        </references>
      </pivotArea>
    </format>
    <format dxfId="570">
      <pivotArea dataOnly="0" labelOnly="1" fieldPosition="0">
        <references count="2">
          <reference field="0" count="1" selected="0">
            <x v="170"/>
          </reference>
          <reference field="2" count="45">
            <x v="134"/>
            <x v="265"/>
            <x v="336"/>
            <x v="413"/>
            <x v="471"/>
            <x v="472"/>
            <x v="665"/>
            <x v="673"/>
            <x v="711"/>
            <x v="797"/>
            <x v="850"/>
            <x v="915"/>
            <x v="1010"/>
            <x v="1031"/>
            <x v="1033"/>
            <x v="1038"/>
            <x v="1177"/>
            <x v="1184"/>
            <x v="1230"/>
            <x v="1322"/>
            <x v="1377"/>
            <x v="1446"/>
            <x v="1495"/>
            <x v="1608"/>
            <x v="1639"/>
            <x v="1791"/>
            <x v="1792"/>
            <x v="1841"/>
            <x v="1931"/>
            <x v="2006"/>
            <x v="2130"/>
            <x v="2133"/>
            <x v="2387"/>
            <x v="2438"/>
            <x v="2496"/>
            <x v="2548"/>
            <x v="2608"/>
            <x v="3281"/>
            <x v="3328"/>
            <x v="3335"/>
            <x v="3382"/>
            <x v="3483"/>
            <x v="3538"/>
            <x v="3601"/>
            <x v="3701"/>
          </reference>
        </references>
      </pivotArea>
    </format>
    <format dxfId="569">
      <pivotArea dataOnly="0" labelOnly="1" fieldPosition="0">
        <references count="2">
          <reference field="0" count="1" selected="0">
            <x v="177"/>
          </reference>
          <reference field="2" count="44">
            <x v="79"/>
            <x v="194"/>
            <x v="331"/>
            <x v="457"/>
            <x v="474"/>
            <x v="495"/>
            <x v="601"/>
            <x v="749"/>
            <x v="811"/>
            <x v="837"/>
            <x v="868"/>
            <x v="913"/>
            <x v="960"/>
            <x v="1113"/>
            <x v="1274"/>
            <x v="1363"/>
            <x v="1397"/>
            <x v="1444"/>
            <x v="1560"/>
            <x v="1570"/>
            <x v="1606"/>
            <x v="1628"/>
            <x v="1652"/>
            <x v="1682"/>
            <x v="1831"/>
            <x v="1852"/>
            <x v="1932"/>
            <x v="1969"/>
            <x v="1994"/>
            <x v="2049"/>
            <x v="2132"/>
            <x v="2360"/>
            <x v="2534"/>
            <x v="2566"/>
            <x v="2603"/>
            <x v="2837"/>
            <x v="2861"/>
            <x v="3210"/>
            <x v="3396"/>
            <x v="3430"/>
            <x v="3525"/>
            <x v="3558"/>
            <x v="3599"/>
            <x v="3701"/>
          </reference>
        </references>
      </pivotArea>
    </format>
    <format dxfId="568">
      <pivotArea dataOnly="0" labelOnly="1" fieldPosition="0">
        <references count="2">
          <reference field="0" count="1" selected="0">
            <x v="184"/>
          </reference>
          <reference field="2" count="46">
            <x v="53"/>
            <x v="87"/>
            <x v="151"/>
            <x v="253"/>
            <x v="257"/>
            <x v="260"/>
            <x v="450"/>
            <x v="451"/>
            <x v="610"/>
            <x v="691"/>
            <x v="709"/>
            <x v="723"/>
            <x v="810"/>
            <x v="879"/>
            <x v="1019"/>
            <x v="1121"/>
            <x v="1197"/>
            <x v="1209"/>
            <x v="1244"/>
            <x v="1336"/>
            <x v="1337"/>
            <x v="1409"/>
            <x v="1615"/>
            <x v="1777"/>
            <x v="1782"/>
            <x v="1864"/>
            <x v="1875"/>
            <x v="2037"/>
            <x v="2068"/>
            <x v="2074"/>
            <x v="2442"/>
            <x v="2446"/>
            <x v="2506"/>
            <x v="2509"/>
            <x v="2577"/>
            <x v="3193"/>
            <x v="3248"/>
            <x v="3272"/>
            <x v="3347"/>
            <x v="3360"/>
            <x v="3398"/>
            <x v="3497"/>
            <x v="3498"/>
            <x v="3568"/>
            <x v="3652"/>
            <x v="3701"/>
          </reference>
        </references>
      </pivotArea>
    </format>
    <format dxfId="567">
      <pivotArea dataOnly="0" labelOnly="1" fieldPosition="0">
        <references count="2">
          <reference field="0" count="1" selected="0">
            <x v="191"/>
          </reference>
          <reference field="2" count="47">
            <x v="30"/>
            <x v="33"/>
            <x v="170"/>
            <x v="185"/>
            <x v="201"/>
            <x v="384"/>
            <x v="522"/>
            <x v="525"/>
            <x v="545"/>
            <x v="577"/>
            <x v="681"/>
            <x v="728"/>
            <x v="964"/>
            <x v="1018"/>
            <x v="1022"/>
            <x v="1085"/>
            <x v="1107"/>
            <x v="1195"/>
            <x v="1208"/>
            <x v="1240"/>
            <x v="1250"/>
            <x v="1350"/>
            <x v="1494"/>
            <x v="1505"/>
            <x v="1536"/>
            <x v="1610"/>
            <x v="1712"/>
            <x v="1785"/>
            <x v="1871"/>
            <x v="2029"/>
            <x v="2047"/>
            <x v="2050"/>
            <x v="2105"/>
            <x v="2162"/>
            <x v="2407"/>
            <x v="2436"/>
            <x v="2521"/>
            <x v="2823"/>
            <x v="3197"/>
            <x v="3310"/>
            <x v="3345"/>
            <x v="3359"/>
            <x v="3392"/>
            <x v="3404"/>
            <x v="3512"/>
            <x v="3647"/>
            <x v="3701"/>
          </reference>
        </references>
      </pivotArea>
    </format>
    <format dxfId="566">
      <pivotArea dataOnly="0" labelOnly="1" fieldPosition="0">
        <references count="2">
          <reference field="0" count="1" selected="0">
            <x v="199"/>
          </reference>
          <reference field="2" count="45">
            <x v="57"/>
            <x v="100"/>
            <x v="129"/>
            <x v="147"/>
            <x v="212"/>
            <x v="215"/>
            <x v="219"/>
            <x v="418"/>
            <x v="550"/>
            <x v="595"/>
            <x v="687"/>
            <x v="695"/>
            <x v="736"/>
            <x v="744"/>
            <x v="1055"/>
            <x v="1089"/>
            <x v="1175"/>
            <x v="1203"/>
            <x v="1259"/>
            <x v="1269"/>
            <x v="1509"/>
            <x v="1540"/>
            <x v="1575"/>
            <x v="1582"/>
            <x v="1760"/>
            <x v="1918"/>
            <x v="1956"/>
            <x v="2012"/>
            <x v="2108"/>
            <x v="2167"/>
            <x v="2259"/>
            <x v="2371"/>
            <x v="2377"/>
            <x v="2425"/>
            <x v="2444"/>
            <x v="2754"/>
            <x v="2814"/>
            <x v="2995"/>
            <x v="3015"/>
            <x v="3150"/>
            <x v="3326"/>
            <x v="3354"/>
            <x v="3413"/>
            <x v="3425"/>
            <x v="3701"/>
          </reference>
        </references>
      </pivotArea>
    </format>
    <format dxfId="565">
      <pivotArea dataOnly="0" labelOnly="1" fieldPosition="0">
        <references count="2">
          <reference field="0" count="1" selected="0">
            <x v="205"/>
          </reference>
          <reference field="2" count="45">
            <x v="43"/>
            <x v="97"/>
            <x v="115"/>
            <x v="221"/>
            <x v="222"/>
            <x v="242"/>
            <x v="479"/>
            <x v="487"/>
            <x v="490"/>
            <x v="498"/>
            <x v="537"/>
            <x v="594"/>
            <x v="621"/>
            <x v="625"/>
            <x v="639"/>
            <x v="651"/>
            <x v="795"/>
            <x v="1002"/>
            <x v="1072"/>
            <x v="1075"/>
            <x v="1133"/>
            <x v="1151"/>
            <x v="1164"/>
            <x v="1320"/>
            <x v="1526"/>
            <x v="1562"/>
            <x v="1708"/>
            <x v="1714"/>
            <x v="1728"/>
            <x v="1746"/>
            <x v="1818"/>
            <x v="2044"/>
            <x v="2069"/>
            <x v="2345"/>
            <x v="2433"/>
            <x v="2491"/>
            <x v="2815"/>
            <x v="2826"/>
            <x v="3237"/>
            <x v="3316"/>
            <x v="3481"/>
            <x v="3665"/>
            <x v="3668"/>
            <x v="3683"/>
            <x v="3701"/>
          </reference>
        </references>
      </pivotArea>
    </format>
    <format dxfId="564">
      <pivotArea dataOnly="0" labelOnly="1" fieldPosition="0">
        <references count="2">
          <reference field="0" count="1" selected="0">
            <x v="211"/>
          </reference>
          <reference field="2" count="44">
            <x v="50"/>
            <x v="64"/>
            <x v="131"/>
            <x v="149"/>
            <x v="259"/>
            <x v="338"/>
            <x v="436"/>
            <x v="586"/>
            <x v="670"/>
            <x v="689"/>
            <x v="748"/>
            <x v="762"/>
            <x v="790"/>
            <x v="907"/>
            <x v="1097"/>
            <x v="1182"/>
            <x v="1205"/>
            <x v="1273"/>
            <x v="1287"/>
            <x v="1314"/>
            <x v="1438"/>
            <x v="1547"/>
            <x v="1604"/>
            <x v="1676"/>
            <x v="1732"/>
            <x v="1768"/>
            <x v="1850"/>
            <x v="1940"/>
            <x v="1982"/>
            <x v="2065"/>
            <x v="2154"/>
            <x v="2281"/>
            <x v="2380"/>
            <x v="2486"/>
            <x v="2761"/>
            <x v="3209"/>
            <x v="3218"/>
            <x v="3332"/>
            <x v="3356"/>
            <x v="3429"/>
            <x v="3444"/>
            <x v="3475"/>
            <x v="3593"/>
            <x v="3701"/>
          </reference>
        </references>
      </pivotArea>
    </format>
    <format dxfId="563">
      <pivotArea dataOnly="0" labelOnly="1" fieldPosition="0">
        <references count="2">
          <reference field="0" count="1" selected="0">
            <x v="219"/>
          </reference>
          <reference field="2" count="46">
            <x v="11"/>
            <x v="32"/>
            <x v="35"/>
            <x v="267"/>
            <x v="271"/>
            <x v="287"/>
            <x v="298"/>
            <x v="343"/>
            <x v="530"/>
            <x v="546"/>
            <x v="552"/>
            <x v="780"/>
            <x v="802"/>
            <x v="876"/>
            <x v="886"/>
            <x v="1053"/>
            <x v="1060"/>
            <x v="1082"/>
            <x v="1306"/>
            <x v="1327"/>
            <x v="1405"/>
            <x v="1417"/>
            <x v="1506"/>
            <x v="1514"/>
            <x v="1533"/>
            <x v="1658"/>
            <x v="1719"/>
            <x v="1770"/>
            <x v="1778"/>
            <x v="1810"/>
            <x v="1996"/>
            <x v="2129"/>
            <x v="2161"/>
            <x v="2343"/>
            <x v="2352"/>
            <x v="2498"/>
            <x v="2576"/>
            <x v="2583"/>
            <x v="3230"/>
            <x v="3242"/>
            <x v="3273"/>
            <x v="3465"/>
            <x v="3488"/>
            <x v="3565"/>
            <x v="3573"/>
            <x v="3701"/>
          </reference>
        </references>
      </pivotArea>
    </format>
    <format dxfId="562">
      <pivotArea dataOnly="0" labelOnly="1" fieldPosition="0">
        <references count="2">
          <reference field="0" count="1" selected="0">
            <x v="225"/>
          </reference>
          <reference field="2" count="44">
            <x v="72"/>
            <x v="81"/>
            <x v="110"/>
            <x v="122"/>
            <x v="297"/>
            <x v="313"/>
            <x v="319"/>
            <x v="320"/>
            <x v="536"/>
            <x v="592"/>
            <x v="603"/>
            <x v="634"/>
            <x v="645"/>
            <x v="816"/>
            <x v="869"/>
            <x v="998"/>
            <x v="1106"/>
            <x v="1115"/>
            <x v="1146"/>
            <x v="1158"/>
            <x v="1342"/>
            <x v="1398"/>
            <x v="1408"/>
            <x v="1523"/>
            <x v="1554"/>
            <x v="1720"/>
            <x v="1794"/>
            <x v="1862"/>
            <x v="1891"/>
            <x v="1947"/>
            <x v="2000"/>
            <x v="2086"/>
            <x v="2357"/>
            <x v="2362"/>
            <x v="2393"/>
            <x v="2417"/>
            <x v="2567"/>
            <x v="3252"/>
            <x v="3270"/>
            <x v="3503"/>
            <x v="3559"/>
            <x v="3678"/>
            <x v="3690"/>
            <x v="3701"/>
          </reference>
        </references>
      </pivotArea>
    </format>
    <format dxfId="561">
      <pivotArea dataOnly="0" labelOnly="1" fieldPosition="0">
        <references count="2">
          <reference field="0" count="1" selected="0">
            <x v="233"/>
          </reference>
          <reference field="2" count="45">
            <x v="7"/>
            <x v="54"/>
            <x v="77"/>
            <x v="382"/>
            <x v="390"/>
            <x v="461"/>
            <x v="462"/>
            <x v="465"/>
            <x v="469"/>
            <x v="565"/>
            <x v="615"/>
            <x v="719"/>
            <x v="763"/>
            <x v="808"/>
            <x v="822"/>
            <x v="1086"/>
            <x v="1125"/>
            <x v="1238"/>
            <x v="1288"/>
            <x v="1334"/>
            <x v="1347"/>
            <x v="1537"/>
            <x v="1565"/>
            <x v="1612"/>
            <x v="1748"/>
            <x v="1836"/>
            <x v="1985"/>
            <x v="2022"/>
            <x v="2073"/>
            <x v="2124"/>
            <x v="2145"/>
            <x v="2359"/>
            <x v="2378"/>
            <x v="2419"/>
            <x v="2503"/>
            <x v="2507"/>
            <x v="2517"/>
            <x v="2817"/>
            <x v="3246"/>
            <x v="3256"/>
            <x v="3390"/>
            <x v="3495"/>
            <x v="3509"/>
            <x v="3657"/>
            <x v="3701"/>
          </reference>
        </references>
      </pivotArea>
    </format>
    <format dxfId="560">
      <pivotArea dataOnly="0" labelOnly="1" fieldPosition="0">
        <references count="2">
          <reference field="0" count="1" selected="0">
            <x v="246"/>
          </reference>
          <reference field="2" count="44">
            <x v="22"/>
            <x v="46"/>
            <x v="49"/>
            <x v="133"/>
            <x v="369"/>
            <x v="389"/>
            <x v="397"/>
            <x v="475"/>
            <x v="531"/>
            <x v="571"/>
            <x v="672"/>
            <x v="774"/>
            <x v="857"/>
            <x v="899"/>
            <x v="1081"/>
            <x v="1301"/>
            <x v="1386"/>
            <x v="1416"/>
            <x v="1429"/>
            <x v="1500"/>
            <x v="1532"/>
            <x v="1644"/>
            <x v="1673"/>
            <x v="1802"/>
            <x v="1823"/>
            <x v="1893"/>
            <x v="1939"/>
            <x v="2042"/>
            <x v="2099"/>
            <x v="2170"/>
            <x v="2350"/>
            <x v="2422"/>
            <x v="2556"/>
            <x v="2594"/>
            <x v="2852"/>
            <x v="2853"/>
            <x v="3219"/>
            <x v="3227"/>
            <x v="3334"/>
            <x v="3445"/>
            <x v="3459"/>
            <x v="3547"/>
            <x v="3585"/>
            <x v="3701"/>
          </reference>
        </references>
      </pivotArea>
    </format>
    <format dxfId="559">
      <pivotArea dataOnly="0" labelOnly="1" fieldPosition="0">
        <references count="2">
          <reference field="0" count="1" selected="0">
            <x v="253"/>
          </reference>
          <reference field="2" count="46">
            <x v="3"/>
            <x v="5"/>
            <x v="8"/>
            <x v="9"/>
            <x v="10"/>
            <x v="59"/>
            <x v="96"/>
            <x v="108"/>
            <x v="111"/>
            <x v="155"/>
            <x v="370"/>
            <x v="409"/>
            <x v="428"/>
            <x v="483"/>
            <x v="523"/>
            <x v="533"/>
            <x v="582"/>
            <x v="619"/>
            <x v="632"/>
            <x v="635"/>
            <x v="765"/>
            <x v="1078"/>
            <x v="1092"/>
            <x v="1131"/>
            <x v="1144"/>
            <x v="1147"/>
            <x v="1220"/>
            <x v="1290"/>
            <x v="1529"/>
            <x v="1543"/>
            <x v="1730"/>
            <x v="1755"/>
            <x v="1765"/>
            <x v="1867"/>
            <x v="1914"/>
            <x v="1953"/>
            <x v="2097"/>
            <x v="2349"/>
            <x v="2428"/>
            <x v="2839"/>
            <x v="3221"/>
            <x v="3371"/>
            <x v="3447"/>
            <x v="3663"/>
            <x v="3679"/>
            <x v="3701"/>
          </reference>
        </references>
      </pivotArea>
    </format>
    <format dxfId="558">
      <pivotArea dataOnly="0" labelOnly="1" fieldPosition="0">
        <references count="2">
          <reference field="0" count="1" selected="0">
            <x v="259"/>
          </reference>
          <reference field="2" count="45">
            <x v="36"/>
            <x v="40"/>
            <x v="51"/>
            <x v="190"/>
            <x v="220"/>
            <x v="239"/>
            <x v="335"/>
            <x v="337"/>
            <x v="346"/>
            <x v="540"/>
            <x v="549"/>
            <x v="578"/>
            <x v="662"/>
            <x v="759"/>
            <x v="867"/>
            <x v="995"/>
            <x v="1008"/>
            <x v="1061"/>
            <x v="1068"/>
            <x v="1069"/>
            <x v="1083"/>
            <x v="1173"/>
            <x v="1284"/>
            <x v="1396"/>
            <x v="1520"/>
            <x v="1521"/>
            <x v="1534"/>
            <x v="1651"/>
            <x v="1723"/>
            <x v="1829"/>
            <x v="1935"/>
            <x v="1948"/>
            <x v="1993"/>
            <x v="2111"/>
            <x v="2398"/>
            <x v="2408"/>
            <x v="2423"/>
            <x v="2565"/>
            <x v="2833"/>
            <x v="3216"/>
            <x v="3324"/>
            <x v="3441"/>
            <x v="3557"/>
            <x v="3676"/>
            <x v="3701"/>
          </reference>
        </references>
      </pivotArea>
    </format>
    <format dxfId="557">
      <pivotArea dataOnly="0" labelOnly="1" fieldPosition="0">
        <references count="2">
          <reference field="0" count="1" selected="0">
            <x v="266"/>
          </reference>
          <reference field="2" count="45">
            <x v="47"/>
            <x v="154"/>
            <x v="251"/>
            <x v="419"/>
            <x v="435"/>
            <x v="482"/>
            <x v="486"/>
            <x v="580"/>
            <x v="726"/>
            <x v="758"/>
            <x v="801"/>
            <x v="803"/>
            <x v="865"/>
            <x v="1079"/>
            <x v="1215"/>
            <x v="1247"/>
            <x v="1283"/>
            <x v="1326"/>
            <x v="1328"/>
            <x v="1394"/>
            <x v="1515"/>
            <x v="1530"/>
            <x v="1649"/>
            <x v="1707"/>
            <x v="1734"/>
            <x v="1892"/>
            <x v="1906"/>
            <x v="2001"/>
            <x v="2059"/>
            <x v="2116"/>
            <x v="2402"/>
            <x v="2414"/>
            <x v="2463"/>
            <x v="2495"/>
            <x v="2499"/>
            <x v="2563"/>
            <x v="3195"/>
            <x v="3241"/>
            <x v="3243"/>
            <x v="3366"/>
            <x v="3401"/>
            <x v="3487"/>
            <x v="3489"/>
            <x v="3555"/>
            <x v="3701"/>
          </reference>
        </references>
      </pivotArea>
    </format>
    <format dxfId="556">
      <pivotArea dataOnly="0" labelOnly="1" fieldPosition="0">
        <references count="2">
          <reference field="0" count="1" selected="0">
            <x v="273"/>
          </reference>
          <reference field="2" count="45">
            <x v="199"/>
            <x v="275"/>
            <x v="386"/>
            <x v="459"/>
            <x v="464"/>
            <x v="538"/>
            <x v="589"/>
            <x v="710"/>
            <x v="847"/>
            <x v="928"/>
            <x v="944"/>
            <x v="965"/>
            <x v="997"/>
            <x v="999"/>
            <x v="1030"/>
            <x v="1071"/>
            <x v="1090"/>
            <x v="1101"/>
            <x v="1229"/>
            <x v="1374"/>
            <x v="1459"/>
            <x v="1475"/>
            <x v="1550"/>
            <x v="1636"/>
            <x v="1722"/>
            <x v="1749"/>
            <x v="1859"/>
            <x v="1926"/>
            <x v="1929"/>
            <x v="2089"/>
            <x v="2093"/>
            <x v="2364"/>
            <x v="2399"/>
            <x v="2545"/>
            <x v="2619"/>
            <x v="2840"/>
            <x v="3215"/>
            <x v="3288"/>
            <x v="3299"/>
            <x v="3381"/>
            <x v="3440"/>
            <x v="3535"/>
            <x v="3614"/>
            <x v="3629"/>
            <x v="3701"/>
          </reference>
        </references>
      </pivotArea>
    </format>
    <format dxfId="555">
      <pivotArea dataOnly="0" labelOnly="1" fieldPosition="0">
        <references count="2">
          <reference field="0" count="1" selected="0">
            <x v="280"/>
          </reference>
          <reference field="2" count="45">
            <x v="112"/>
            <x v="216"/>
            <x v="355"/>
            <x v="636"/>
            <x v="730"/>
            <x v="733"/>
            <x v="819"/>
            <x v="900"/>
            <x v="939"/>
            <x v="1148"/>
            <x v="1252"/>
            <x v="1255"/>
            <x v="1345"/>
            <x v="1430"/>
            <x v="1470"/>
            <x v="1541"/>
            <x v="1573"/>
            <x v="1674"/>
            <x v="1693"/>
            <x v="1767"/>
            <x v="1851"/>
            <x v="1861"/>
            <x v="1955"/>
            <x v="1995"/>
            <x v="2014"/>
            <x v="2255"/>
            <x v="2323"/>
            <x v="2465"/>
            <x v="2519"/>
            <x v="2595"/>
            <x v="2638"/>
            <x v="2652"/>
            <x v="2830"/>
            <x v="2893"/>
            <x v="2914"/>
            <x v="3092"/>
            <x v="3199"/>
            <x v="3201"/>
            <x v="3255"/>
            <x v="3406"/>
            <x v="3409"/>
            <x v="3506"/>
            <x v="3586"/>
            <x v="3680"/>
            <x v="3701"/>
          </reference>
        </references>
      </pivotArea>
    </format>
    <format dxfId="554">
      <pivotArea dataOnly="0" labelOnly="1" fieldPosition="0">
        <references count="2">
          <reference field="0" count="1" selected="0">
            <x v="291"/>
          </reference>
          <reference field="2" count="47">
            <x v="327"/>
            <x v="374"/>
            <x v="398"/>
            <x v="493"/>
            <x v="831"/>
            <x v="859"/>
            <x v="897"/>
            <x v="932"/>
            <x v="1357"/>
            <x v="1388"/>
            <x v="1427"/>
            <x v="1463"/>
            <x v="1623"/>
            <x v="1646"/>
            <x v="1672"/>
            <x v="1691"/>
            <x v="1721"/>
            <x v="1812"/>
            <x v="1957"/>
            <x v="2004"/>
            <x v="2156"/>
            <x v="2286"/>
            <x v="2303"/>
            <x v="2320"/>
            <x v="2327"/>
            <x v="2528"/>
            <x v="2558"/>
            <x v="2591"/>
            <x v="2624"/>
            <x v="2648"/>
            <x v="2659"/>
            <x v="2696"/>
            <x v="2745"/>
            <x v="2748"/>
            <x v="2889"/>
            <x v="2904"/>
            <x v="2942"/>
            <x v="2944"/>
            <x v="2963"/>
            <x v="3089"/>
            <x v="3093"/>
            <x v="3127"/>
            <x v="3131"/>
            <x v="3519"/>
            <x v="3549"/>
            <x v="3625"/>
            <x v="3701"/>
          </reference>
        </references>
      </pivotArea>
    </format>
    <format dxfId="553">
      <pivotArea dataOnly="0" labelOnly="1" fieldPosition="0">
        <references count="2">
          <reference field="0" count="1" selected="0">
            <x v="295"/>
          </reference>
          <reference field="2" count="46">
            <x v="176"/>
            <x v="183"/>
            <x v="274"/>
            <x v="399"/>
            <x v="473"/>
            <x v="575"/>
            <x v="889"/>
            <x v="925"/>
            <x v="931"/>
            <x v="938"/>
            <x v="988"/>
            <x v="1058"/>
            <x v="1420"/>
            <x v="1455"/>
            <x v="1462"/>
            <x v="1469"/>
            <x v="1512"/>
            <x v="1667"/>
            <x v="1688"/>
            <x v="1690"/>
            <x v="1692"/>
            <x v="1919"/>
            <x v="1927"/>
            <x v="1949"/>
            <x v="2071"/>
            <x v="2319"/>
            <x v="2322"/>
            <x v="2336"/>
            <x v="2342"/>
            <x v="2464"/>
            <x v="2614"/>
            <x v="2744"/>
            <x v="2746"/>
            <x v="2753"/>
            <x v="2811"/>
            <x v="2874"/>
            <x v="2929"/>
            <x v="2964"/>
            <x v="3023"/>
            <x v="3143"/>
            <x v="3144"/>
            <x v="3611"/>
            <x v="3617"/>
            <x v="3618"/>
            <x v="3698"/>
            <x v="3701"/>
          </reference>
        </references>
      </pivotArea>
    </format>
    <format dxfId="552">
      <pivotArea dataOnly="0" labelOnly="1" fieldPosition="0">
        <references count="2">
          <reference field="0" count="1" selected="0">
            <x v="300"/>
          </reference>
          <reference field="2" count="46">
            <x v="186"/>
            <x v="195"/>
            <x v="197"/>
            <x v="207"/>
            <x v="701"/>
            <x v="769"/>
            <x v="920"/>
            <x v="1029"/>
            <x v="1333"/>
            <x v="1451"/>
            <x v="1591"/>
            <x v="1614"/>
            <x v="1718"/>
            <x v="1752"/>
            <x v="1854"/>
            <x v="1878"/>
            <x v="2207"/>
            <x v="2231"/>
            <x v="2298"/>
            <x v="2314"/>
            <x v="2331"/>
            <x v="2505"/>
            <x v="2586"/>
            <x v="2611"/>
            <x v="2636"/>
            <x v="2693"/>
            <x v="2719"/>
            <x v="2721"/>
            <x v="2798"/>
            <x v="2892"/>
            <x v="2930"/>
            <x v="2934"/>
            <x v="2973"/>
            <x v="3039"/>
            <x v="3084"/>
            <x v="3104"/>
            <x v="3111"/>
            <x v="3138"/>
            <x v="3183"/>
            <x v="3282"/>
            <x v="3372"/>
            <x v="3451"/>
            <x v="3494"/>
            <x v="3578"/>
            <x v="3606"/>
            <x v="3701"/>
          </reference>
        </references>
      </pivotArea>
    </format>
    <format dxfId="551">
      <pivotArea dataOnly="0" labelOnly="1" fieldPosition="0">
        <references count="2">
          <reference field="0" count="1" selected="0">
            <x v="305"/>
          </reference>
          <reference field="2" count="47">
            <x v="166"/>
            <x v="211"/>
            <x v="217"/>
            <x v="420"/>
            <x v="716"/>
            <x v="761"/>
            <x v="842"/>
            <x v="845"/>
            <x v="952"/>
            <x v="1235"/>
            <x v="1286"/>
            <x v="1368"/>
            <x v="1372"/>
            <x v="1484"/>
            <x v="1634"/>
            <x v="1689"/>
            <x v="1696"/>
            <x v="1713"/>
            <x v="1731"/>
            <x v="1788"/>
            <x v="2088"/>
            <x v="2115"/>
            <x v="2249"/>
            <x v="2272"/>
            <x v="2277"/>
            <x v="2337"/>
            <x v="2457"/>
            <x v="2539"/>
            <x v="2542"/>
            <x v="2620"/>
            <x v="2697"/>
            <x v="2698"/>
            <x v="2722"/>
            <x v="2724"/>
            <x v="2868"/>
            <x v="2935"/>
            <x v="2946"/>
            <x v="2977"/>
            <x v="3118"/>
            <x v="3120"/>
            <x v="3126"/>
            <x v="3263"/>
            <x v="3387"/>
            <x v="3443"/>
            <x v="3530"/>
            <x v="3636"/>
            <x v="3701"/>
          </reference>
        </references>
      </pivotArea>
    </format>
    <format dxfId="550">
      <pivotArea dataOnly="0" labelOnly="1" fieldPosition="0">
        <references count="2">
          <reference field="0" count="1" selected="0">
            <x v="309"/>
          </reference>
          <reference field="2" count="46">
            <x v="167"/>
            <x v="228"/>
            <x v="234"/>
            <x v="240"/>
            <x v="430"/>
            <x v="717"/>
            <x v="870"/>
            <x v="901"/>
            <x v="927"/>
            <x v="1236"/>
            <x v="1399"/>
            <x v="1431"/>
            <x v="1458"/>
            <x v="1653"/>
            <x v="1751"/>
            <x v="1804"/>
            <x v="1845"/>
            <x v="2107"/>
            <x v="2274"/>
            <x v="2291"/>
            <x v="2304"/>
            <x v="2317"/>
            <x v="2459"/>
            <x v="2568"/>
            <x v="2618"/>
            <x v="2699"/>
            <x v="2723"/>
            <x v="2727"/>
            <x v="2728"/>
            <x v="2923"/>
            <x v="2931"/>
            <x v="2941"/>
            <x v="2950"/>
            <x v="2986"/>
            <x v="3129"/>
            <x v="3132"/>
            <x v="3134"/>
            <x v="3141"/>
            <x v="3276"/>
            <x v="3287"/>
            <x v="3388"/>
            <x v="3533"/>
            <x v="3560"/>
            <x v="3587"/>
            <x v="3613"/>
            <x v="3701"/>
          </reference>
        </references>
      </pivotArea>
    </format>
    <format dxfId="549">
      <pivotArea dataOnly="0" labelOnly="1" fieldPosition="0">
        <references count="2">
          <reference field="0" count="1" selected="0">
            <x v="314"/>
          </reference>
          <reference field="2" count="47">
            <x v="0"/>
            <x v="12"/>
            <x v="27"/>
            <x v="73"/>
            <x v="168"/>
            <x v="247"/>
            <x v="250"/>
            <x v="426"/>
            <x v="503"/>
            <x v="596"/>
            <x v="718"/>
            <x v="756"/>
            <x v="858"/>
            <x v="971"/>
            <x v="1108"/>
            <x v="1237"/>
            <x v="1281"/>
            <x v="1387"/>
            <x v="1555"/>
            <x v="1645"/>
            <x v="1747"/>
            <x v="1757"/>
            <x v="1820"/>
            <x v="1902"/>
            <x v="2183"/>
            <x v="2216"/>
            <x v="2228"/>
            <x v="2285"/>
            <x v="2367"/>
            <x v="2475"/>
            <x v="2557"/>
            <x v="2725"/>
            <x v="2726"/>
            <x v="2729"/>
            <x v="2750"/>
            <x v="2864"/>
            <x v="2926"/>
            <x v="2933"/>
            <x v="2954"/>
            <x v="2981"/>
            <x v="3106"/>
            <x v="3130"/>
            <x v="3214"/>
            <x v="3389"/>
            <x v="3438"/>
            <x v="3548"/>
            <x v="3701"/>
          </reference>
        </references>
      </pivotArea>
    </format>
    <format dxfId="548">
      <pivotArea dataOnly="0" labelOnly="1" fieldPosition="0">
        <references count="2">
          <reference field="0" count="1" selected="0">
            <x v="318"/>
          </reference>
          <reference field="2" count="47">
            <x v="105"/>
            <x v="252"/>
            <x v="254"/>
            <x v="556"/>
            <x v="630"/>
            <x v="694"/>
            <x v="786"/>
            <x v="799"/>
            <x v="953"/>
            <x v="969"/>
            <x v="1024"/>
            <x v="1049"/>
            <x v="1141"/>
            <x v="1212"/>
            <x v="1310"/>
            <x v="1324"/>
            <x v="1508"/>
            <x v="1609"/>
            <x v="1738"/>
            <x v="1807"/>
            <x v="1832"/>
            <x v="1866"/>
            <x v="1915"/>
            <x v="2046"/>
            <x v="2173"/>
            <x v="2229"/>
            <x v="2239"/>
            <x v="2376"/>
            <x v="2383"/>
            <x v="2449"/>
            <x v="2700"/>
            <x v="2730"/>
            <x v="2731"/>
            <x v="2952"/>
            <x v="2960"/>
            <x v="2968"/>
            <x v="2976"/>
            <x v="2983"/>
            <x v="3109"/>
            <x v="3110"/>
            <x v="3232"/>
            <x v="3304"/>
            <x v="3363"/>
            <x v="3471"/>
            <x v="3637"/>
            <x v="3673"/>
            <x v="3701"/>
          </reference>
        </references>
      </pivotArea>
    </format>
    <format dxfId="547">
      <pivotArea dataOnly="0" labelOnly="1" fieldPosition="0">
        <references count="2">
          <reference field="0" count="1" selected="0">
            <x v="323"/>
          </reference>
          <reference field="2" count="46">
            <x v="56"/>
            <x v="256"/>
            <x v="266"/>
            <x v="344"/>
            <x v="579"/>
            <x v="767"/>
            <x v="785"/>
            <x v="823"/>
            <x v="1088"/>
            <x v="1292"/>
            <x v="1348"/>
            <x v="1539"/>
            <x v="1590"/>
            <x v="1601"/>
            <x v="1619"/>
            <x v="1717"/>
            <x v="1744"/>
            <x v="1793"/>
            <x v="1987"/>
            <x v="2180"/>
            <x v="2227"/>
            <x v="2238"/>
            <x v="2244"/>
            <x v="2411"/>
            <x v="2476"/>
            <x v="2482"/>
            <x v="2494"/>
            <x v="2695"/>
            <x v="2701"/>
            <x v="2703"/>
            <x v="2704"/>
            <x v="2705"/>
            <x v="2869"/>
            <x v="2940"/>
            <x v="2956"/>
            <x v="2961"/>
            <x v="2980"/>
            <x v="2982"/>
            <x v="3098"/>
            <x v="3108"/>
            <x v="3114"/>
            <x v="3449"/>
            <x v="3470"/>
            <x v="3485"/>
            <x v="3510"/>
            <x v="3701"/>
          </reference>
        </references>
      </pivotArea>
    </format>
    <format dxfId="546">
      <pivotArea dataOnly="0" labelOnly="1" fieldPosition="0">
        <references count="2">
          <reference field="0" count="1" selected="0">
            <x v="328"/>
          </reference>
          <reference field="2" count="47">
            <x v="121"/>
            <x v="128"/>
            <x v="189"/>
            <x v="236"/>
            <x v="273"/>
            <x v="278"/>
            <x v="644"/>
            <x v="663"/>
            <x v="804"/>
            <x v="929"/>
            <x v="949"/>
            <x v="1157"/>
            <x v="1174"/>
            <x v="1329"/>
            <x v="1460"/>
            <x v="1480"/>
            <x v="1611"/>
            <x v="1756"/>
            <x v="1911"/>
            <x v="1925"/>
            <x v="2039"/>
            <x v="2126"/>
            <x v="2198"/>
            <x v="2247"/>
            <x v="2273"/>
            <x v="2318"/>
            <x v="2334"/>
            <x v="2502"/>
            <x v="2628"/>
            <x v="2688"/>
            <x v="2689"/>
            <x v="2718"/>
            <x v="2733"/>
            <x v="2862"/>
            <x v="2922"/>
            <x v="2924"/>
            <x v="2925"/>
            <x v="2962"/>
            <x v="3117"/>
            <x v="3142"/>
            <x v="3289"/>
            <x v="3302"/>
            <x v="3325"/>
            <x v="3490"/>
            <x v="3615"/>
            <x v="3634"/>
            <x v="3701"/>
          </reference>
        </references>
      </pivotArea>
    </format>
    <format dxfId="545">
      <pivotArea dataOnly="0" labelOnly="1" fieldPosition="0">
        <references count="2">
          <reference field="0" count="1" selected="0">
            <x v="332"/>
          </reference>
          <reference field="2" count="47">
            <x v="99"/>
            <x v="282"/>
            <x v="353"/>
            <x v="444"/>
            <x v="623"/>
            <x v="773"/>
            <x v="833"/>
            <x v="923"/>
            <x v="1135"/>
            <x v="1299"/>
            <x v="1359"/>
            <x v="1454"/>
            <x v="1593"/>
            <x v="1625"/>
            <x v="1687"/>
            <x v="1711"/>
            <x v="1842"/>
            <x v="1980"/>
            <x v="2056"/>
            <x v="2234"/>
            <x v="2246"/>
            <x v="2265"/>
            <x v="2316"/>
            <x v="2429"/>
            <x v="2441"/>
            <x v="2532"/>
            <x v="2613"/>
            <x v="2694"/>
            <x v="2706"/>
            <x v="2707"/>
            <x v="2734"/>
            <x v="2735"/>
            <x v="2858"/>
            <x v="2932"/>
            <x v="2943"/>
            <x v="2945"/>
            <x v="2947"/>
            <x v="2984"/>
            <x v="3113"/>
            <x v="3116"/>
            <x v="3124"/>
            <x v="3139"/>
            <x v="3457"/>
            <x v="3609"/>
            <x v="3666"/>
            <x v="3689"/>
            <x v="3701"/>
          </reference>
        </references>
      </pivotArea>
    </format>
    <format dxfId="544">
      <pivotArea dataOnly="0" labelOnly="1" fieldPosition="0">
        <references count="2">
          <reference field="0" count="1" selected="0">
            <x v="336"/>
          </reference>
          <reference field="2" count="46">
            <x v="39"/>
            <x v="102"/>
            <x v="157"/>
            <x v="301"/>
            <x v="360"/>
            <x v="542"/>
            <x v="638"/>
            <x v="703"/>
            <x v="789"/>
            <x v="841"/>
            <x v="1063"/>
            <x v="1138"/>
            <x v="1222"/>
            <x v="1313"/>
            <x v="1367"/>
            <x v="1603"/>
            <x v="1631"/>
            <x v="1811"/>
            <x v="1868"/>
            <x v="1880"/>
            <x v="2118"/>
            <x v="2177"/>
            <x v="2241"/>
            <x v="2271"/>
            <x v="2395"/>
            <x v="2485"/>
            <x v="2538"/>
            <x v="2708"/>
            <x v="2709"/>
            <x v="2736"/>
            <x v="2831"/>
            <x v="2857"/>
            <x v="2951"/>
            <x v="2971"/>
            <x v="2979"/>
            <x v="2985"/>
            <x v="3097"/>
            <x v="3101"/>
            <x v="3115"/>
            <x v="3122"/>
            <x v="3125"/>
            <x v="3474"/>
            <x v="3521"/>
            <x v="3529"/>
            <x v="3670"/>
            <x v="3701"/>
          </reference>
        </references>
      </pivotArea>
    </format>
    <format dxfId="543">
      <pivotArea dataOnly="0" labelOnly="1" fieldPosition="0">
        <references count="2">
          <reference field="0" count="1" selected="0">
            <x v="341"/>
          </reference>
          <reference field="2" count="47">
            <x v="89"/>
            <x v="307"/>
            <x v="310"/>
            <x v="446"/>
            <x v="448"/>
            <x v="612"/>
            <x v="742"/>
            <x v="912"/>
            <x v="922"/>
            <x v="1123"/>
            <x v="1267"/>
            <x v="1443"/>
            <x v="1453"/>
            <x v="1681"/>
            <x v="1762"/>
            <x v="1784"/>
            <x v="1900"/>
            <x v="1986"/>
            <x v="2103"/>
            <x v="2125"/>
            <x v="2219"/>
            <x v="2258"/>
            <x v="2310"/>
            <x v="2315"/>
            <x v="2338"/>
            <x v="2452"/>
            <x v="2470"/>
            <x v="2601"/>
            <x v="2616"/>
            <x v="2737"/>
            <x v="2738"/>
            <x v="2741"/>
            <x v="2866"/>
            <x v="2957"/>
            <x v="2969"/>
            <x v="2972"/>
            <x v="2974"/>
            <x v="3099"/>
            <x v="3107"/>
            <x v="3140"/>
            <x v="3206"/>
            <x v="3284"/>
            <x v="3374"/>
            <x v="3423"/>
            <x v="3608"/>
            <x v="3654"/>
            <x v="3701"/>
          </reference>
        </references>
      </pivotArea>
    </format>
    <format dxfId="542">
      <pivotArea dataOnly="0" labelOnly="1" fieldPosition="0">
        <references count="2">
          <reference field="0" count="1" selected="0">
            <x v="345"/>
          </reference>
          <reference field="2" count="47">
            <x v="120"/>
            <x v="145"/>
            <x v="314"/>
            <x v="364"/>
            <x v="504"/>
            <x v="508"/>
            <x v="541"/>
            <x v="682"/>
            <x v="685"/>
            <x v="734"/>
            <x v="970"/>
            <x v="972"/>
            <x v="994"/>
            <x v="1020"/>
            <x v="1065"/>
            <x v="1198"/>
            <x v="1202"/>
            <x v="1257"/>
            <x v="1518"/>
            <x v="1733"/>
            <x v="1814"/>
            <x v="2007"/>
            <x v="2030"/>
            <x v="2202"/>
            <x v="2204"/>
            <x v="2214"/>
            <x v="2347"/>
            <x v="2690"/>
            <x v="2692"/>
            <x v="2710"/>
            <x v="2712"/>
            <x v="2740"/>
            <x v="2824"/>
            <x v="2836"/>
            <x v="2921"/>
            <x v="2939"/>
            <x v="2949"/>
            <x v="2967"/>
            <x v="2970"/>
            <x v="3103"/>
            <x v="3136"/>
            <x v="3202"/>
            <x v="3352"/>
            <x v="3411"/>
            <x v="3598"/>
            <x v="3693"/>
            <x v="3701"/>
          </reference>
        </references>
      </pivotArea>
    </format>
    <format dxfId="541">
      <pivotArea dataOnly="0" labelOnly="1" fieldPosition="0">
        <references count="2">
          <reference field="0" count="1" selected="0">
            <x v="350"/>
          </reference>
          <reference field="2" count="47">
            <x v="408"/>
            <x v="416"/>
            <x v="478"/>
            <x v="747"/>
            <x v="798"/>
            <x v="814"/>
            <x v="917"/>
            <x v="1156"/>
            <x v="1272"/>
            <x v="1323"/>
            <x v="1340"/>
            <x v="1448"/>
            <x v="1684"/>
            <x v="1709"/>
            <x v="1774"/>
            <x v="1883"/>
            <x v="2041"/>
            <x v="2053"/>
            <x v="2194"/>
            <x v="2254"/>
            <x v="2263"/>
            <x v="2302"/>
            <x v="2312"/>
            <x v="2472"/>
            <x v="2511"/>
            <x v="2609"/>
            <x v="2691"/>
            <x v="2717"/>
            <x v="2743"/>
            <x v="2747"/>
            <x v="2937"/>
            <x v="2948"/>
            <x v="2953"/>
            <x v="2958"/>
            <x v="2965"/>
            <x v="3119"/>
            <x v="3133"/>
            <x v="3137"/>
            <x v="3208"/>
            <x v="3239"/>
            <x v="3251"/>
            <x v="3428"/>
            <x v="3484"/>
            <x v="3501"/>
            <x v="3603"/>
            <x v="3688"/>
            <x v="3701"/>
          </reference>
        </references>
      </pivotArea>
    </format>
    <format dxfId="540">
      <pivotArea dataOnly="0" labelOnly="1" fieldPosition="0">
        <references count="2">
          <reference field="0" count="1" selected="0">
            <x v="354"/>
          </reference>
          <reference field="2" count="46">
            <x v="258"/>
            <x v="396"/>
            <x v="494"/>
            <x v="657"/>
            <x v="818"/>
            <x v="834"/>
            <x v="911"/>
            <x v="1005"/>
            <x v="1168"/>
            <x v="1344"/>
            <x v="1359"/>
            <x v="1360"/>
            <x v="1442"/>
            <x v="1625"/>
            <x v="1626"/>
            <x v="1680"/>
            <x v="1711"/>
            <x v="1800"/>
            <x v="1928"/>
            <x v="1934"/>
            <x v="2134"/>
            <x v="2253"/>
            <x v="2265"/>
            <x v="2266"/>
            <x v="2309"/>
            <x v="2515"/>
            <x v="2530"/>
            <x v="2600"/>
            <x v="2702"/>
            <x v="2714"/>
            <x v="2735"/>
            <x v="2749"/>
            <x v="2834"/>
            <x v="2863"/>
            <x v="2945"/>
            <x v="2955"/>
            <x v="2959"/>
            <x v="2975"/>
            <x v="3123"/>
            <x v="3135"/>
            <x v="3254"/>
            <x v="3319"/>
            <x v="3505"/>
            <x v="3522"/>
            <x v="3597"/>
            <x v="3701"/>
          </reference>
        </references>
      </pivotArea>
    </format>
    <format dxfId="539">
      <pivotArea dataOnly="0" labelOnly="1" fieldPosition="0">
        <references count="2">
          <reference field="0" count="1" selected="0">
            <x v="359"/>
          </reference>
          <reference field="2" count="46">
            <x v="177"/>
            <x v="196"/>
            <x v="315"/>
            <x v="402"/>
            <x v="453"/>
            <x v="654"/>
            <x v="815"/>
            <x v="828"/>
            <x v="1166"/>
            <x v="1256"/>
            <x v="1341"/>
            <x v="1354"/>
            <x v="1568"/>
            <x v="1574"/>
            <x v="1616"/>
            <x v="1622"/>
            <x v="1847"/>
            <x v="2055"/>
            <x v="2075"/>
            <x v="2076"/>
            <x v="2197"/>
            <x v="2213"/>
            <x v="2261"/>
            <x v="2276"/>
            <x v="2450"/>
            <x v="2513"/>
            <x v="2525"/>
            <x v="2711"/>
            <x v="2715"/>
            <x v="2720"/>
            <x v="2742"/>
            <x v="2818"/>
            <x v="2927"/>
            <x v="2928"/>
            <x v="2936"/>
            <x v="3102"/>
            <x v="3105"/>
            <x v="3121"/>
            <x v="3122"/>
            <x v="3128"/>
            <x v="3317"/>
            <x v="3410"/>
            <x v="3502"/>
            <x v="3516"/>
            <x v="3521"/>
            <x v="3701"/>
          </reference>
        </references>
      </pivotArea>
    </format>
    <format dxfId="538">
      <pivotArea dataOnly="0" labelOnly="1" fieldPosition="0">
        <references count="2">
          <reference field="0" count="1" selected="0">
            <x v="364"/>
          </reference>
          <reference field="2" count="46">
            <x v="52"/>
            <x v="182"/>
            <x v="323"/>
            <x v="417"/>
            <x v="529"/>
            <x v="576"/>
            <x v="746"/>
            <x v="881"/>
            <x v="903"/>
            <x v="990"/>
            <x v="1064"/>
            <x v="1084"/>
            <x v="1271"/>
            <x v="1411"/>
            <x v="1434"/>
            <x v="1517"/>
            <x v="1535"/>
            <x v="1701"/>
            <x v="1775"/>
            <x v="1858"/>
            <x v="2009"/>
            <x v="2090"/>
            <x v="2157"/>
            <x v="2179"/>
            <x v="2237"/>
            <x v="2296"/>
            <x v="2307"/>
            <x v="2424"/>
            <x v="2473"/>
            <x v="2516"/>
            <x v="2637"/>
            <x v="2664"/>
            <x v="2808"/>
            <x v="2809"/>
            <x v="2810"/>
            <x v="2873"/>
            <x v="2886"/>
            <x v="3064"/>
            <x v="3081"/>
            <x v="3178"/>
            <x v="3207"/>
            <x v="3312"/>
            <x v="3427"/>
            <x v="3570"/>
            <x v="3589"/>
            <x v="3701"/>
          </reference>
        </references>
      </pivotArea>
    </format>
    <format dxfId="537">
      <pivotArea dataOnly="0" labelOnly="1" fieldPosition="0">
        <references count="2">
          <reference field="0" count="1" selected="0">
            <x v="369"/>
          </reference>
          <reference field="2" count="46">
            <x v="84"/>
            <x v="119"/>
            <x v="160"/>
            <x v="202"/>
            <x v="238"/>
            <x v="243"/>
            <x v="328"/>
            <x v="606"/>
            <x v="643"/>
            <x v="706"/>
            <x v="731"/>
            <x v="830"/>
            <x v="961"/>
            <x v="1118"/>
            <x v="1225"/>
            <x v="1253"/>
            <x v="1356"/>
            <x v="1491"/>
            <x v="1704"/>
            <x v="1758"/>
            <x v="2149"/>
            <x v="2169"/>
            <x v="2252"/>
            <x v="2264"/>
            <x v="2340"/>
            <x v="2454"/>
            <x v="2527"/>
            <x v="2639"/>
            <x v="2640"/>
            <x v="2642"/>
            <x v="2663"/>
            <x v="2844"/>
            <x v="2887"/>
            <x v="2897"/>
            <x v="2900"/>
            <x v="2910"/>
            <x v="3068"/>
            <x v="3086"/>
            <x v="3200"/>
            <x v="3260"/>
            <x v="3307"/>
            <x v="3377"/>
            <x v="3407"/>
            <x v="3518"/>
            <x v="3644"/>
            <x v="3701"/>
          </reference>
        </references>
      </pivotArea>
    </format>
    <format dxfId="536">
      <pivotArea dataOnly="0" labelOnly="1" fieldPosition="0">
        <references count="2">
          <reference field="0" count="1" selected="0">
            <x v="374"/>
          </reference>
          <reference field="2" count="46">
            <x v="143"/>
            <x v="437"/>
            <x v="649"/>
            <x v="764"/>
            <x v="768"/>
            <x v="826"/>
            <x v="968"/>
            <x v="1001"/>
            <x v="1155"/>
            <x v="1162"/>
            <x v="1201"/>
            <x v="1289"/>
            <x v="1293"/>
            <x v="1352"/>
            <x v="1745"/>
            <x v="1763"/>
            <x v="1773"/>
            <x v="1813"/>
            <x v="1816"/>
            <x v="2048"/>
            <x v="2193"/>
            <x v="2224"/>
            <x v="2230"/>
            <x v="2385"/>
            <x v="2523"/>
            <x v="2643"/>
            <x v="2665"/>
            <x v="2666"/>
            <x v="2667"/>
            <x v="2851"/>
            <x v="2883"/>
            <x v="2891"/>
            <x v="2916"/>
            <x v="2917"/>
            <x v="2919"/>
            <x v="3079"/>
            <x v="3220"/>
            <x v="3222"/>
            <x v="3258"/>
            <x v="3314"/>
            <x v="3350"/>
            <x v="3446"/>
            <x v="3450"/>
            <x v="3514"/>
            <x v="3687"/>
            <x v="3701"/>
          </reference>
        </references>
      </pivotArea>
    </format>
    <format dxfId="535">
      <pivotArea dataOnly="0" labelOnly="1" fieldPosition="0">
        <references count="2">
          <reference field="0" count="1" selected="0">
            <x v="379"/>
          </reference>
          <reference field="2" count="46">
            <x v="172"/>
            <x v="235"/>
            <x v="269"/>
            <x v="272"/>
            <x v="721"/>
            <x v="807"/>
            <x v="844"/>
            <x v="855"/>
            <x v="957"/>
            <x v="1242"/>
            <x v="1332"/>
            <x v="1370"/>
            <x v="1382"/>
            <x v="1488"/>
            <x v="1613"/>
            <x v="1642"/>
            <x v="1702"/>
            <x v="1840"/>
            <x v="1884"/>
            <x v="1979"/>
            <x v="2015"/>
            <x v="2153"/>
            <x v="2275"/>
            <x v="2282"/>
            <x v="2330"/>
            <x v="2339"/>
            <x v="2461"/>
            <x v="2504"/>
            <x v="2541"/>
            <x v="2552"/>
            <x v="2633"/>
            <x v="2647"/>
            <x v="2650"/>
            <x v="2669"/>
            <x v="2888"/>
            <x v="2894"/>
            <x v="2908"/>
            <x v="2920"/>
            <x v="3094"/>
            <x v="3264"/>
            <x v="3305"/>
            <x v="3394"/>
            <x v="3493"/>
            <x v="3532"/>
            <x v="3641"/>
            <x v="3701"/>
          </reference>
        </references>
      </pivotArea>
    </format>
    <format dxfId="534">
      <pivotArea dataOnly="0" labelOnly="1" fieldPosition="0">
        <references count="2">
          <reference field="0" count="1" selected="0">
            <x v="384"/>
          </reference>
          <reference field="2" count="46">
            <x v="13"/>
            <x v="63"/>
            <x v="78"/>
            <x v="144"/>
            <x v="169"/>
            <x v="276"/>
            <x v="305"/>
            <x v="356"/>
            <x v="447"/>
            <x v="524"/>
            <x v="600"/>
            <x v="788"/>
            <x v="967"/>
            <x v="1096"/>
            <x v="1112"/>
            <x v="1239"/>
            <x v="1312"/>
            <x v="1559"/>
            <x v="1795"/>
            <x v="1965"/>
            <x v="2025"/>
            <x v="2028"/>
            <x v="2188"/>
            <x v="2240"/>
            <x v="2329"/>
            <x v="2368"/>
            <x v="2460"/>
            <x v="2484"/>
            <x v="2571"/>
            <x v="2651"/>
            <x v="2653"/>
            <x v="2670"/>
            <x v="2672"/>
            <x v="2898"/>
            <x v="2901"/>
            <x v="2912"/>
            <x v="2913"/>
            <x v="3067"/>
            <x v="3083"/>
            <x v="3095"/>
            <x v="3096"/>
            <x v="3233"/>
            <x v="3391"/>
            <x v="3473"/>
            <x v="3543"/>
            <x v="3701"/>
          </reference>
        </references>
      </pivotArea>
    </format>
    <format dxfId="533">
      <pivotArea dataOnly="0" labelOnly="1" fieldPosition="0">
        <references count="2">
          <reference field="0" count="1" selected="0">
            <x v="389"/>
          </reference>
          <reference field="2" count="46">
            <x v="304"/>
            <x v="311"/>
            <x v="452"/>
            <x v="505"/>
            <x v="684"/>
            <x v="722"/>
            <x v="724"/>
            <x v="916"/>
            <x v="948"/>
            <x v="1245"/>
            <x v="1447"/>
            <x v="1479"/>
            <x v="1569"/>
            <x v="1683"/>
            <x v="1821"/>
            <x v="1837"/>
            <x v="1860"/>
            <x v="1991"/>
            <x v="1998"/>
            <x v="2203"/>
            <x v="2210"/>
            <x v="2280"/>
            <x v="2311"/>
            <x v="2333"/>
            <x v="2462"/>
            <x v="2606"/>
            <x v="2673"/>
            <x v="2674"/>
            <x v="2675"/>
            <x v="2677"/>
            <x v="2678"/>
            <x v="2878"/>
            <x v="2890"/>
            <x v="2906"/>
            <x v="2911"/>
            <x v="3074"/>
            <x v="3075"/>
            <x v="3091"/>
            <x v="3194"/>
            <x v="3301"/>
            <x v="3351"/>
            <x v="3395"/>
            <x v="3399"/>
            <x v="3602"/>
            <x v="3633"/>
            <x v="3701"/>
          </reference>
        </references>
      </pivotArea>
    </format>
    <format dxfId="532">
      <pivotArea dataOnly="0" labelOnly="1" fieldPosition="0">
        <references count="2">
          <reference field="0" count="1" selected="0">
            <x v="394"/>
          </reference>
          <reference field="2" count="48">
            <x v="65"/>
            <x v="66"/>
            <x v="101"/>
            <x v="188"/>
            <x v="363"/>
            <x v="378"/>
            <x v="381"/>
            <x v="385"/>
            <x v="587"/>
            <x v="626"/>
            <x v="693"/>
            <x v="854"/>
            <x v="1023"/>
            <x v="1098"/>
            <x v="1099"/>
            <x v="1137"/>
            <x v="1211"/>
            <x v="1381"/>
            <x v="1548"/>
            <x v="1759"/>
            <x v="1910"/>
            <x v="1912"/>
            <x v="1933"/>
            <x v="2135"/>
            <x v="2189"/>
            <x v="2205"/>
            <x v="2283"/>
            <x v="2353"/>
            <x v="2354"/>
            <x v="2369"/>
            <x v="2553"/>
            <x v="2634"/>
            <x v="2655"/>
            <x v="2656"/>
            <x v="2660"/>
            <x v="2679"/>
            <x v="2879"/>
            <x v="2884"/>
            <x v="2896"/>
            <x v="2915"/>
            <x v="3069"/>
            <x v="3070"/>
            <x v="3071"/>
            <x v="3088"/>
            <x v="3266"/>
            <x v="3542"/>
            <x v="3669"/>
            <x v="3701"/>
          </reference>
        </references>
      </pivotArea>
    </format>
    <format dxfId="531">
      <pivotArea dataOnly="0" labelOnly="1" fieldPosition="0">
        <references count="2">
          <reference field="0" count="1" selected="0">
            <x v="398"/>
          </reference>
          <reference field="2" count="46">
            <x v="48"/>
            <x v="88"/>
            <x v="90"/>
            <x v="150"/>
            <x v="368"/>
            <x v="401"/>
            <x v="405"/>
            <x v="466"/>
            <x v="532"/>
            <x v="611"/>
            <x v="613"/>
            <x v="690"/>
            <x v="782"/>
            <x v="1080"/>
            <x v="1122"/>
            <x v="1206"/>
            <x v="1307"/>
            <x v="1433"/>
            <x v="1598"/>
            <x v="1833"/>
            <x v="1881"/>
            <x v="2114"/>
            <x v="2143"/>
            <x v="2184"/>
            <x v="2236"/>
            <x v="2245"/>
            <x v="2306"/>
            <x v="2382"/>
            <x v="2445"/>
            <x v="2635"/>
            <x v="2680"/>
            <x v="2681"/>
            <x v="2876"/>
            <x v="2877"/>
            <x v="2880"/>
            <x v="2905"/>
            <x v="2918"/>
            <x v="3076"/>
            <x v="3082"/>
            <x v="3090"/>
            <x v="3357"/>
            <x v="3362"/>
            <x v="3466"/>
            <x v="3653"/>
            <x v="3655"/>
            <x v="3701"/>
          </reference>
        </references>
      </pivotArea>
    </format>
    <format dxfId="530">
      <pivotArea dataOnly="0" labelOnly="1" fieldPosition="0">
        <references count="2">
          <reference field="0" count="1" selected="0">
            <x v="403"/>
          </reference>
          <reference field="2" count="46">
            <x v="117"/>
            <x v="180"/>
            <x v="438"/>
            <x v="476"/>
            <x v="512"/>
            <x v="527"/>
            <x v="562"/>
            <x v="641"/>
            <x v="766"/>
            <x v="963"/>
            <x v="966"/>
            <x v="1039"/>
            <x v="1153"/>
            <x v="1265"/>
            <x v="1291"/>
            <x v="1493"/>
            <x v="1496"/>
            <x v="1531"/>
            <x v="1563"/>
            <x v="1589"/>
            <x v="1790"/>
            <x v="1882"/>
            <x v="1989"/>
            <x v="2026"/>
            <x v="2098"/>
            <x v="2121"/>
            <x v="2191"/>
            <x v="2217"/>
            <x v="2226"/>
            <x v="2403"/>
            <x v="2404"/>
            <x v="2682"/>
            <x v="2683"/>
            <x v="2684"/>
            <x v="2881"/>
            <x v="2882"/>
            <x v="2902"/>
            <x v="2907"/>
            <x v="3072"/>
            <x v="3077"/>
            <x v="3080"/>
            <x v="3419"/>
            <x v="3448"/>
            <x v="3685"/>
            <x v="3694"/>
            <x v="3701"/>
          </reference>
        </references>
      </pivotArea>
    </format>
    <format dxfId="529">
      <pivotArea dataOnly="0" labelOnly="1" fieldPosition="0">
        <references count="2">
          <reference field="0" count="1" selected="0">
            <x v="408"/>
          </reference>
          <reference field="2" count="47">
            <x v="334"/>
            <x v="376"/>
            <x v="480"/>
            <x v="548"/>
            <x v="743"/>
            <x v="813"/>
            <x v="942"/>
            <x v="985"/>
            <x v="993"/>
            <x v="1057"/>
            <x v="1268"/>
            <x v="1339"/>
            <x v="1473"/>
            <x v="1511"/>
            <x v="1581"/>
            <x v="1742"/>
            <x v="1787"/>
            <x v="1808"/>
            <x v="2002"/>
            <x v="2174"/>
            <x v="2220"/>
            <x v="2250"/>
            <x v="2328"/>
            <x v="2341"/>
            <x v="2412"/>
            <x v="2471"/>
            <x v="2512"/>
            <x v="2641"/>
            <x v="2657"/>
            <x v="2687"/>
            <x v="2806"/>
            <x v="2807"/>
            <x v="2895"/>
            <x v="2903"/>
            <x v="2909"/>
            <x v="3042"/>
            <x v="3052"/>
            <x v="3078"/>
            <x v="3085"/>
            <x v="3250"/>
            <x v="3297"/>
            <x v="3309"/>
            <x v="3424"/>
            <x v="3500"/>
            <x v="3627"/>
            <x v="3646"/>
            <x v="3701"/>
          </reference>
        </references>
      </pivotArea>
    </format>
    <format dxfId="528">
      <pivotArea dataOnly="0" labelOnly="1" fieldPosition="0">
        <references count="2">
          <reference field="0" count="1" selected="0">
            <x v="412"/>
          </reference>
          <reference field="2" count="46">
            <x v="18"/>
            <x v="94"/>
            <x v="391"/>
            <x v="484"/>
            <x v="488"/>
            <x v="501"/>
            <x v="513"/>
            <x v="567"/>
            <x v="894"/>
            <x v="933"/>
            <x v="989"/>
            <x v="1042"/>
            <x v="1128"/>
            <x v="1297"/>
            <x v="1371"/>
            <x v="1464"/>
            <x v="1499"/>
            <x v="1592"/>
            <x v="1633"/>
            <x v="1846"/>
            <x v="1869"/>
            <x v="1920"/>
            <x v="2084"/>
            <x v="2187"/>
            <x v="2233"/>
            <x v="2321"/>
            <x v="2544"/>
            <x v="2622"/>
            <x v="2662"/>
            <x v="2686"/>
            <x v="2713"/>
            <x v="2739"/>
            <x v="2855"/>
            <x v="2978"/>
            <x v="2996"/>
            <x v="3058"/>
            <x v="3061"/>
            <x v="3112"/>
            <x v="3166"/>
            <x v="3184"/>
            <x v="3190"/>
            <x v="3291"/>
            <x v="3455"/>
            <x v="3619"/>
            <x v="3660"/>
            <x v="3701"/>
          </reference>
        </references>
      </pivotArea>
    </format>
    <format dxfId="527">
      <pivotArea dataOnly="0" labelOnly="1" fieldPosition="0">
        <references count="2">
          <reference field="0" count="1" selected="0">
            <x v="417"/>
          </reference>
          <reference field="2" count="46">
            <x v="14"/>
            <x v="17"/>
            <x v="70"/>
            <x v="261"/>
            <x v="263"/>
            <x v="439"/>
            <x v="449"/>
            <x v="863"/>
            <x v="871"/>
            <x v="946"/>
            <x v="1228"/>
            <x v="1392"/>
            <x v="1400"/>
            <x v="1477"/>
            <x v="1695"/>
            <x v="1801"/>
            <x v="1835"/>
            <x v="1873"/>
            <x v="1972"/>
            <x v="2077"/>
            <x v="2208"/>
            <x v="2289"/>
            <x v="2292"/>
            <x v="2332"/>
            <x v="2390"/>
            <x v="2456"/>
            <x v="2561"/>
            <x v="2569"/>
            <x v="2644"/>
            <x v="2645"/>
            <x v="2649"/>
            <x v="2668"/>
            <x v="3054"/>
            <x v="3055"/>
            <x v="3056"/>
            <x v="3065"/>
            <x v="3066"/>
            <x v="3187"/>
            <x v="3269"/>
            <x v="3271"/>
            <x v="3380"/>
            <x v="3553"/>
            <x v="3561"/>
            <x v="3631"/>
            <x v="3697"/>
            <x v="3701"/>
          </reference>
        </references>
      </pivotArea>
    </format>
    <format dxfId="526">
      <pivotArea dataOnly="0" labelOnly="1" fieldPosition="0">
        <references count="2">
          <reference field="0" count="1" selected="0">
            <x v="422"/>
          </reference>
          <reference field="2" count="47">
            <x v="317"/>
            <x v="406"/>
            <x v="407"/>
            <x v="477"/>
            <x v="591"/>
            <x v="778"/>
            <x v="872"/>
            <x v="880"/>
            <x v="991"/>
            <x v="1025"/>
            <x v="1104"/>
            <x v="1214"/>
            <x v="1304"/>
            <x v="1401"/>
            <x v="1410"/>
            <x v="1552"/>
            <x v="1654"/>
            <x v="1661"/>
            <x v="1924"/>
            <x v="1930"/>
            <x v="2013"/>
            <x v="2024"/>
            <x v="2182"/>
            <x v="2293"/>
            <x v="2295"/>
            <x v="2326"/>
            <x v="2366"/>
            <x v="2448"/>
            <x v="2570"/>
            <x v="2579"/>
            <x v="2658"/>
            <x v="2661"/>
            <x v="2671"/>
            <x v="2676"/>
            <x v="2828"/>
            <x v="2871"/>
            <x v="3053"/>
            <x v="3059"/>
            <x v="3060"/>
            <x v="3063"/>
            <x v="3188"/>
            <x v="3189"/>
            <x v="3191"/>
            <x v="3365"/>
            <x v="3562"/>
            <x v="3569"/>
            <x v="3701"/>
          </reference>
        </references>
      </pivotArea>
    </format>
    <format dxfId="525">
      <pivotArea dataOnly="0" labelOnly="1" fieldPosition="0">
        <references count="2">
          <reference field="0" count="1" selected="0">
            <x v="426"/>
          </reference>
          <reference field="2" count="47">
            <x v="175"/>
            <x v="200"/>
            <x v="213"/>
            <x v="214"/>
            <x v="262"/>
            <x v="506"/>
            <x v="514"/>
            <x v="515"/>
            <x v="559"/>
            <x v="564"/>
            <x v="893"/>
            <x v="973"/>
            <x v="974"/>
            <x v="1034"/>
            <x v="1041"/>
            <x v="1384"/>
            <x v="1422"/>
            <x v="1498"/>
            <x v="1597"/>
            <x v="1643"/>
            <x v="1670"/>
            <x v="1741"/>
            <x v="1771"/>
            <x v="1849"/>
            <x v="2100"/>
            <x v="2235"/>
            <x v="2284"/>
            <x v="2300"/>
            <x v="2372"/>
            <x v="2554"/>
            <x v="2590"/>
            <x v="2646"/>
            <x v="2685"/>
            <x v="2751"/>
            <x v="2838"/>
            <x v="2870"/>
            <x v="3028"/>
            <x v="3033"/>
            <x v="3057"/>
            <x v="3062"/>
            <x v="3172"/>
            <x v="3185"/>
            <x v="3186"/>
            <x v="3463"/>
            <x v="3545"/>
            <x v="3581"/>
            <x v="3701"/>
          </reference>
        </references>
      </pivotArea>
    </format>
    <format dxfId="524">
      <pivotArea dataOnly="0" labelOnly="1" fieldPosition="0">
        <references count="2">
          <reference field="0" count="1" selected="0">
            <x v="430"/>
          </reference>
          <reference field="2" count="47">
            <x v="116"/>
            <x v="223"/>
            <x v="244"/>
            <x v="489"/>
            <x v="526"/>
            <x v="640"/>
            <x v="659"/>
            <x v="829"/>
            <x v="980"/>
            <x v="1007"/>
            <x v="1036"/>
            <x v="1152"/>
            <x v="1170"/>
            <x v="1249"/>
            <x v="1355"/>
            <x v="1572"/>
            <x v="1797"/>
            <x v="1830"/>
            <x v="1945"/>
            <x v="2027"/>
            <x v="2141"/>
            <x v="2171"/>
            <x v="2190"/>
            <x v="2211"/>
            <x v="2324"/>
            <x v="2325"/>
            <x v="2388"/>
            <x v="2440"/>
            <x v="2526"/>
            <x v="2755"/>
            <x v="2759"/>
            <x v="2776"/>
            <x v="2777"/>
            <x v="2843"/>
            <x v="2999"/>
            <x v="3005"/>
            <x v="3020"/>
            <x v="3034"/>
            <x v="3035"/>
            <x v="3151"/>
            <x v="3176"/>
            <x v="3177"/>
            <x v="3259"/>
            <x v="3321"/>
            <x v="3517"/>
            <x v="3684"/>
            <x v="3701"/>
          </reference>
        </references>
      </pivotArea>
    </format>
    <format dxfId="523">
      <pivotArea dataOnly="0" labelOnly="1" fieldPosition="0">
        <references count="2">
          <reference field="0" count="1" selected="0">
            <x v="434"/>
          </reference>
          <reference field="2" count="46">
            <x v="146"/>
            <x v="174"/>
            <x v="423"/>
            <x v="424"/>
            <x v="432"/>
            <x v="561"/>
            <x v="686"/>
            <x v="820"/>
            <x v="904"/>
            <x v="1056"/>
            <x v="1142"/>
            <x v="1261"/>
            <x v="1435"/>
            <x v="1482"/>
            <x v="1510"/>
            <x v="1617"/>
            <x v="1675"/>
            <x v="1706"/>
            <x v="1971"/>
            <x v="1983"/>
            <x v="2003"/>
            <x v="2152"/>
            <x v="2225"/>
            <x v="2256"/>
            <x v="2308"/>
            <x v="2346"/>
            <x v="2443"/>
            <x v="2597"/>
            <x v="2762"/>
            <x v="2779"/>
            <x v="2780"/>
            <x v="2842"/>
            <x v="2988"/>
            <x v="3003"/>
            <x v="3011"/>
            <x v="3014"/>
            <x v="3156"/>
            <x v="3161"/>
            <x v="3175"/>
            <x v="3204"/>
            <x v="3353"/>
            <x v="3403"/>
            <x v="3415"/>
            <x v="3507"/>
            <x v="3590"/>
            <x v="3701"/>
          </reference>
        </references>
      </pivotArea>
    </format>
    <format dxfId="522">
      <pivotArea dataOnly="0" labelOnly="1" fieldPosition="0">
        <references count="2">
          <reference field="0" count="1" selected="0">
            <x v="439"/>
          </reference>
          <reference field="2" count="48">
            <x v="118"/>
            <x v="125"/>
            <x v="255"/>
            <x v="339"/>
            <x v="433"/>
            <x v="642"/>
            <x v="650"/>
            <x v="729"/>
            <x v="754"/>
            <x v="793"/>
            <x v="981"/>
            <x v="1154"/>
            <x v="1163"/>
            <x v="1251"/>
            <x v="1279"/>
            <x v="1318"/>
            <x v="1587"/>
            <x v="1855"/>
            <x v="1922"/>
            <x v="1944"/>
            <x v="2005"/>
            <x v="2094"/>
            <x v="2192"/>
            <x v="2195"/>
            <x v="2212"/>
            <x v="2222"/>
            <x v="2243"/>
            <x v="2384"/>
            <x v="2490"/>
            <x v="2760"/>
            <x v="2782"/>
            <x v="2783"/>
            <x v="2797"/>
            <x v="2845"/>
            <x v="2860"/>
            <x v="3012"/>
            <x v="3017"/>
            <x v="3036"/>
            <x v="3037"/>
            <x v="3148"/>
            <x v="3154"/>
            <x v="3198"/>
            <x v="3235"/>
            <x v="3405"/>
            <x v="3436"/>
            <x v="3479"/>
            <x v="3686"/>
            <x v="3701"/>
          </reference>
        </references>
      </pivotArea>
    </format>
    <format dxfId="521">
      <pivotArea dataOnly="0" labelOnly="1" fieldPosition="0">
        <references count="2">
          <reference field="0" count="1" selected="0">
            <x v="444"/>
          </reference>
          <reference field="2" count="47">
            <x v="25"/>
            <x v="45"/>
            <x v="93"/>
            <x v="161"/>
            <x v="286"/>
            <x v="345"/>
            <x v="347"/>
            <x v="440"/>
            <x v="442"/>
            <x v="574"/>
            <x v="581"/>
            <x v="616"/>
            <x v="707"/>
            <x v="770"/>
            <x v="976"/>
            <x v="1047"/>
            <x v="1127"/>
            <x v="1226"/>
            <x v="1295"/>
            <x v="1799"/>
            <x v="2038"/>
            <x v="2095"/>
            <x v="2158"/>
            <x v="2186"/>
            <x v="2232"/>
            <x v="2374"/>
            <x v="2453"/>
            <x v="2477"/>
            <x v="2763"/>
            <x v="2764"/>
            <x v="2765"/>
            <x v="2784"/>
            <x v="2989"/>
            <x v="2992"/>
            <x v="3010"/>
            <x v="3013"/>
            <x v="3019"/>
            <x v="3145"/>
            <x v="3146"/>
            <x v="3157"/>
            <x v="3159"/>
            <x v="3224"/>
            <x v="3315"/>
            <x v="3378"/>
            <x v="3453"/>
            <x v="3659"/>
            <x v="3701"/>
          </reference>
        </references>
      </pivotArea>
    </format>
    <format dxfId="520">
      <pivotArea dataOnly="0" labelOnly="1" fieldPosition="0">
        <references count="2">
          <reference field="0" count="1" selected="0">
            <x v="449"/>
          </reference>
          <reference field="2" count="48">
            <x v="21"/>
            <x v="26"/>
            <x v="291"/>
            <x v="292"/>
            <x v="295"/>
            <x v="296"/>
            <x v="510"/>
            <x v="518"/>
            <x v="557"/>
            <x v="570"/>
            <x v="652"/>
            <x v="846"/>
            <x v="975"/>
            <x v="983"/>
            <x v="1003"/>
            <x v="1044"/>
            <x v="1048"/>
            <x v="1077"/>
            <x v="1165"/>
            <x v="1373"/>
            <x v="1501"/>
            <x v="1503"/>
            <x v="1528"/>
            <x v="1635"/>
            <x v="1786"/>
            <x v="1897"/>
            <x v="1946"/>
            <x v="2040"/>
            <x v="2131"/>
            <x v="2172"/>
            <x v="2178"/>
            <x v="2251"/>
            <x v="2278"/>
            <x v="2344"/>
            <x v="2375"/>
            <x v="2406"/>
            <x v="2543"/>
            <x v="2766"/>
            <x v="2770"/>
            <x v="2785"/>
            <x v="2867"/>
            <x v="2990"/>
            <x v="3016"/>
            <x v="3025"/>
            <x v="3045"/>
            <x v="3167"/>
            <x v="3534"/>
            <x v="3701"/>
          </reference>
        </references>
      </pivotArea>
    </format>
    <format dxfId="519">
      <pivotArea dataOnly="0" labelOnly="1" fieldPosition="0">
        <references count="2">
          <reference field="0" count="1" selected="0">
            <x v="453"/>
          </reference>
          <reference field="2" count="47">
            <x v="37"/>
            <x v="299"/>
            <x v="318"/>
            <x v="359"/>
            <x v="456"/>
            <x v="509"/>
            <x v="544"/>
            <x v="787"/>
            <x v="836"/>
            <x v="892"/>
            <x v="977"/>
            <x v="1062"/>
            <x v="1311"/>
            <x v="1362"/>
            <x v="1421"/>
            <x v="1516"/>
            <x v="1602"/>
            <x v="1669"/>
            <x v="1710"/>
            <x v="1961"/>
            <x v="2106"/>
            <x v="2268"/>
            <x v="2288"/>
            <x v="2299"/>
            <x v="2427"/>
            <x v="2483"/>
            <x v="2533"/>
            <x v="2588"/>
            <x v="2752"/>
            <x v="2767"/>
            <x v="2768"/>
            <x v="2786"/>
            <x v="2822"/>
            <x v="2987"/>
            <x v="2991"/>
            <x v="2998"/>
            <x v="3027"/>
            <x v="3160"/>
            <x v="3164"/>
            <x v="3168"/>
            <x v="3171"/>
            <x v="3261"/>
            <x v="3472"/>
            <x v="3524"/>
            <x v="3580"/>
            <x v="3699"/>
            <x v="3701"/>
          </reference>
        </references>
      </pivotArea>
    </format>
    <format dxfId="518">
      <pivotArea dataOnly="0" labelOnly="1" fieldPosition="0">
        <references count="2">
          <reference field="0" count="1" selected="0">
            <x v="457"/>
          </reference>
          <reference field="2" count="47">
            <x v="62"/>
            <x v="321"/>
            <x v="365"/>
            <x v="377"/>
            <x v="458"/>
            <x v="585"/>
            <x v="757"/>
            <x v="874"/>
            <x v="902"/>
            <x v="978"/>
            <x v="1095"/>
            <x v="1282"/>
            <x v="1403"/>
            <x v="1432"/>
            <x v="1546"/>
            <x v="1588"/>
            <x v="1656"/>
            <x v="1826"/>
            <x v="1857"/>
            <x v="1863"/>
            <x v="1967"/>
            <x v="2113"/>
            <x v="2176"/>
            <x v="2181"/>
            <x v="2223"/>
            <x v="2294"/>
            <x v="2305"/>
            <x v="2410"/>
            <x v="2413"/>
            <x v="2573"/>
            <x v="2596"/>
            <x v="2769"/>
            <x v="2771"/>
            <x v="2787"/>
            <x v="2788"/>
            <x v="3006"/>
            <x v="3008"/>
            <x v="3009"/>
            <x v="3024"/>
            <x v="3032"/>
            <x v="3155"/>
            <x v="3170"/>
            <x v="3174"/>
            <x v="3277"/>
            <x v="3563"/>
            <x v="3588"/>
            <x v="3701"/>
          </reference>
        </references>
      </pivotArea>
    </format>
    <format dxfId="517">
      <pivotArea dataOnly="0" labelOnly="1" fieldPosition="0">
        <references count="2">
          <reference field="0" count="1" selected="0">
            <x v="461"/>
          </reference>
          <reference field="2" count="48">
            <x v="15"/>
            <x v="467"/>
            <x v="468"/>
            <x v="470"/>
            <x v="624"/>
            <x v="699"/>
            <x v="712"/>
            <x v="839"/>
            <x v="1014"/>
            <x v="1032"/>
            <x v="1136"/>
            <x v="1186"/>
            <x v="1231"/>
            <x v="1315"/>
            <x v="1365"/>
            <x v="1566"/>
            <x v="1605"/>
            <x v="1630"/>
            <x v="1815"/>
            <x v="1819"/>
            <x v="1843"/>
            <x v="1890"/>
            <x v="1984"/>
            <x v="2206"/>
            <x v="2209"/>
            <x v="2242"/>
            <x v="2269"/>
            <x v="2313"/>
            <x v="2437"/>
            <x v="2487"/>
            <x v="2536"/>
            <x v="2772"/>
            <x v="2789"/>
            <x v="2790"/>
            <x v="2791"/>
            <x v="2792"/>
            <x v="3004"/>
            <x v="3018"/>
            <x v="3026"/>
            <x v="3031"/>
            <x v="3149"/>
            <x v="3158"/>
            <x v="3336"/>
            <x v="3383"/>
            <x v="3439"/>
            <x v="3476"/>
            <x v="3667"/>
            <x v="3701"/>
          </reference>
        </references>
      </pivotArea>
    </format>
    <format dxfId="516">
      <pivotArea dataOnly="0" labelOnly="1" fieldPosition="0">
        <references count="2">
          <reference field="0" count="1" selected="0">
            <x v="466"/>
          </reference>
          <reference field="2" count="47">
            <x v="392"/>
            <x v="400"/>
            <x v="404"/>
            <x v="411"/>
            <x v="776"/>
            <x v="825"/>
            <x v="864"/>
            <x v="895"/>
            <x v="1303"/>
            <x v="1351"/>
            <x v="1393"/>
            <x v="1423"/>
            <x v="1648"/>
            <x v="1839"/>
            <x v="1962"/>
            <x v="2096"/>
            <x v="2128"/>
            <x v="2260"/>
            <x v="2262"/>
            <x v="2290"/>
            <x v="2301"/>
            <x v="2480"/>
            <x v="2522"/>
            <x v="2562"/>
            <x v="2589"/>
            <x v="2773"/>
            <x v="2774"/>
            <x v="2775"/>
            <x v="2793"/>
            <x v="2856"/>
            <x v="2865"/>
            <x v="2993"/>
            <x v="3000"/>
            <x v="3007"/>
            <x v="3022"/>
            <x v="3030"/>
            <x v="3162"/>
            <x v="3165"/>
            <x v="3169"/>
            <x v="3173"/>
            <x v="3228"/>
            <x v="3274"/>
            <x v="3461"/>
            <x v="3527"/>
            <x v="3554"/>
            <x v="3582"/>
            <x v="3701"/>
          </reference>
        </references>
      </pivotArea>
    </format>
    <format dxfId="515">
      <pivotArea dataOnly="0" labelOnly="1" fieldPosition="0">
        <references count="2">
          <reference field="0" count="1" selected="0">
            <x v="470"/>
          </reference>
          <reference field="2" count="47">
            <x v="85"/>
            <x v="114"/>
            <x v="141"/>
            <x v="152"/>
            <x v="329"/>
            <x v="395"/>
            <x v="415"/>
            <x v="421"/>
            <x v="607"/>
            <x v="653"/>
            <x v="683"/>
            <x v="692"/>
            <x v="737"/>
            <x v="1150"/>
            <x v="1199"/>
            <x v="1210"/>
            <x v="1260"/>
            <x v="1425"/>
            <x v="1576"/>
            <x v="1824"/>
            <x v="1874"/>
            <x v="2018"/>
            <x v="2164"/>
            <x v="2168"/>
            <x v="2196"/>
            <x v="2221"/>
            <x v="2257"/>
            <x v="2370"/>
            <x v="2447"/>
            <x v="2474"/>
            <x v="2756"/>
            <x v="2778"/>
            <x v="2794"/>
            <x v="2821"/>
            <x v="2825"/>
            <x v="2994"/>
            <x v="3001"/>
            <x v="3002"/>
            <x v="3147"/>
            <x v="3153"/>
            <x v="3257"/>
            <x v="3348"/>
            <x v="3361"/>
            <x v="3414"/>
            <x v="3513"/>
            <x v="3650"/>
            <x v="3701"/>
          </reference>
        </references>
      </pivotArea>
    </format>
    <format dxfId="514">
      <pivotArea dataOnly="0" labelOnly="1" fieldPosition="0">
        <references count="2">
          <reference field="0" count="1" selected="0">
            <x v="475"/>
          </reference>
          <reference field="2" count="39">
            <x v="23"/>
            <x v="91"/>
            <x v="142"/>
            <x v="232"/>
            <x v="332"/>
            <x v="333"/>
            <x v="572"/>
            <x v="614"/>
            <x v="743"/>
            <x v="835"/>
            <x v="979"/>
            <x v="1045"/>
            <x v="1124"/>
            <x v="1200"/>
            <x v="1361"/>
            <x v="1627"/>
            <x v="1937"/>
            <x v="1997"/>
            <x v="2002"/>
            <x v="2185"/>
            <x v="2218"/>
            <x v="2220"/>
            <x v="2267"/>
            <x v="2351"/>
            <x v="2531"/>
            <x v="2641"/>
            <x v="2757"/>
            <x v="2758"/>
            <x v="2895"/>
            <x v="2997"/>
            <x v="3021"/>
            <x v="3078"/>
            <x v="3152"/>
            <x v="3349"/>
            <x v="3421"/>
            <x v="3523"/>
            <x v="3656"/>
            <x v="3682"/>
            <x v="3701"/>
          </reference>
        </references>
      </pivotArea>
    </format>
    <format dxfId="513">
      <pivotArea dataOnly="0" labelOnly="1" fieldPosition="0">
        <references count="2">
          <reference field="0" count="1" selected="0">
            <x v="494"/>
          </reference>
          <reference field="2" count="45">
            <x v="204"/>
            <x v="283"/>
            <x v="441"/>
            <x v="491"/>
            <x v="517"/>
            <x v="563"/>
            <x v="675"/>
            <x v="805"/>
            <x v="862"/>
            <x v="987"/>
            <x v="1015"/>
            <x v="1035"/>
            <x v="1040"/>
            <x v="1187"/>
            <x v="1330"/>
            <x v="1391"/>
            <x v="1497"/>
            <x v="1894"/>
            <x v="1960"/>
            <x v="1963"/>
            <x v="2031"/>
            <x v="2063"/>
            <x v="2199"/>
            <x v="2248"/>
            <x v="2287"/>
            <x v="2389"/>
            <x v="2500"/>
            <x v="2560"/>
            <x v="2781"/>
            <x v="2799"/>
            <x v="2800"/>
            <x v="2801"/>
            <x v="3029"/>
            <x v="3038"/>
            <x v="3043"/>
            <x v="3047"/>
            <x v="3049"/>
            <x v="3163"/>
            <x v="3179"/>
            <x v="3182"/>
            <x v="3268"/>
            <x v="3337"/>
            <x v="3552"/>
            <x v="3696"/>
            <x v="3701"/>
          </reference>
        </references>
      </pivotArea>
    </format>
    <format dxfId="512">
      <pivotArea dataOnly="0" labelOnly="1" fieldPosition="0">
        <references count="2">
          <reference field="0" count="1" selected="0">
            <x v="504"/>
          </reference>
          <reference field="2" count="46">
            <x v="1"/>
            <x v="16"/>
            <x v="34"/>
            <x v="140"/>
            <x v="173"/>
            <x v="302"/>
            <x v="303"/>
            <x v="306"/>
            <x v="507"/>
            <x v="511"/>
            <x v="516"/>
            <x v="547"/>
            <x v="560"/>
            <x v="735"/>
            <x v="738"/>
            <x v="982"/>
            <x v="984"/>
            <x v="1037"/>
            <x v="1059"/>
            <x v="1258"/>
            <x v="1262"/>
            <x v="1513"/>
            <x v="1577"/>
            <x v="1753"/>
            <x v="1754"/>
            <x v="1796"/>
            <x v="2163"/>
            <x v="2175"/>
            <x v="2215"/>
            <x v="2396"/>
            <x v="2466"/>
            <x v="2795"/>
            <x v="2802"/>
            <x v="2803"/>
            <x v="3040"/>
            <x v="3044"/>
            <x v="3048"/>
            <x v="3051"/>
            <x v="3181"/>
            <x v="3203"/>
            <x v="3244"/>
            <x v="3412"/>
            <x v="3416"/>
            <x v="3491"/>
            <x v="3695"/>
            <x v="3701"/>
          </reference>
        </references>
      </pivotArea>
    </format>
    <format dxfId="511">
      <pivotArea dataOnly="0" labelOnly="1" fieldPosition="0">
        <references count="2">
          <reference field="0" count="1" selected="0">
            <x v="509"/>
          </reference>
          <reference field="2" count="47">
            <x v="38"/>
            <x v="60"/>
            <x v="229"/>
            <x v="230"/>
            <x v="388"/>
            <x v="454"/>
            <x v="520"/>
            <x v="543"/>
            <x v="583"/>
            <x v="840"/>
            <x v="848"/>
            <x v="986"/>
            <x v="1066"/>
            <x v="1093"/>
            <x v="1196"/>
            <x v="1366"/>
            <x v="1375"/>
            <x v="1519"/>
            <x v="1544"/>
            <x v="1637"/>
            <x v="1769"/>
            <x v="1909"/>
            <x v="1992"/>
            <x v="2011"/>
            <x v="2020"/>
            <x v="2201"/>
            <x v="2270"/>
            <x v="2279"/>
            <x v="2415"/>
            <x v="2416"/>
            <x v="2537"/>
            <x v="2546"/>
            <x v="2632"/>
            <x v="2796"/>
            <x v="2804"/>
            <x v="2805"/>
            <x v="2885"/>
            <x v="3041"/>
            <x v="3046"/>
            <x v="3050"/>
            <x v="3087"/>
            <x v="3180"/>
            <x v="3262"/>
            <x v="3346"/>
            <x v="3528"/>
            <x v="3536"/>
            <x v="3701"/>
          </reference>
        </references>
      </pivotArea>
    </format>
    <format dxfId="510">
      <pivotArea dataOnly="0" labelOnly="1" fieldPosition="0">
        <references count="2">
          <reference field="0" count="1" selected="0">
            <x v="514"/>
          </reference>
          <reference field="2" count="1">
            <x v="3701"/>
          </reference>
        </references>
      </pivotArea>
    </format>
    <format dxfId="50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0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0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</reference>
        </references>
      </pivotArea>
    </format>
    <format dxfId="505">
      <pivotArea dataOnly="0" labelOnly="1" fieldPosition="0">
        <references count="1">
          <reference field="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504">
      <pivotArea dataOnly="0" labelOnly="1" fieldPosition="0">
        <references count="1">
          <reference field="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</reference>
        </references>
      </pivotArea>
    </format>
    <format dxfId="503">
      <pivotArea dataOnly="0" labelOnly="1" fieldPosition="0">
        <references count="1">
          <reference field="0" count="50"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</reference>
        </references>
      </pivotArea>
    </format>
    <format dxfId="502">
      <pivotArea dataOnly="0" labelOnly="1" fieldPosition="0">
        <references count="1">
          <reference field="0" count="50"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</reference>
        </references>
      </pivotArea>
    </format>
    <format dxfId="501">
      <pivotArea dataOnly="0" labelOnly="1" fieldPosition="0">
        <references count="1">
          <reference field="0" count="50"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</reference>
        </references>
      </pivotArea>
    </format>
    <format dxfId="500">
      <pivotArea dataOnly="0" labelOnly="1" fieldPosition="0">
        <references count="1">
          <reference field="0" count="50"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</reference>
        </references>
      </pivotArea>
    </format>
    <format dxfId="499">
      <pivotArea dataOnly="0" labelOnly="1" fieldPosition="0">
        <references count="1">
          <reference field="0" count="27"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89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</reference>
        </references>
      </pivotArea>
    </format>
    <format dxfId="49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9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9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</reference>
        </references>
      </pivotArea>
    </format>
    <format dxfId="495">
      <pivotArea dataOnly="0" labelOnly="1" fieldPosition="0">
        <references count="1">
          <reference field="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494">
      <pivotArea dataOnly="0" labelOnly="1" fieldPosition="0">
        <references count="1">
          <reference field="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</reference>
        </references>
      </pivotArea>
    </format>
    <format dxfId="493">
      <pivotArea dataOnly="0" labelOnly="1" fieldPosition="0">
        <references count="1">
          <reference field="0" count="50"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</reference>
        </references>
      </pivotArea>
    </format>
    <format dxfId="492">
      <pivotArea dataOnly="0" labelOnly="1" fieldPosition="0">
        <references count="1">
          <reference field="0" count="50"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</reference>
        </references>
      </pivotArea>
    </format>
    <format dxfId="491">
      <pivotArea dataOnly="0" labelOnly="1" fieldPosition="0">
        <references count="1">
          <reference field="0" count="50"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</reference>
        </references>
      </pivotArea>
    </format>
    <format dxfId="490">
      <pivotArea dataOnly="0" labelOnly="1" fieldPosition="0">
        <references count="1">
          <reference field="0" count="50"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</reference>
        </references>
      </pivotArea>
    </format>
    <format dxfId="489">
      <pivotArea dataOnly="0" labelOnly="1" fieldPosition="0">
        <references count="1">
          <reference field="0" count="27"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89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</reference>
        </references>
      </pivotArea>
    </format>
    <format dxfId="488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487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486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485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484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483">
      <pivotArea collapsedLevelsAreSubtotals="1" fieldPosition="0">
        <references count="2">
          <reference field="4294967294" count="1" selected="0">
            <x v="3"/>
          </reference>
          <reference field="0" count="1">
            <x v="6"/>
          </reference>
        </references>
      </pivotArea>
    </format>
    <format dxfId="482">
      <pivotArea collapsedLevelsAreSubtotals="1" fieldPosition="0">
        <references count="2">
          <reference field="4294967294" count="1" selected="0">
            <x v="3"/>
          </reference>
          <reference field="0" count="1">
            <x v="7"/>
          </reference>
        </references>
      </pivotArea>
    </format>
    <format dxfId="481">
      <pivotArea collapsedLevelsAreSubtotals="1" fieldPosition="0">
        <references count="2">
          <reference field="4294967294" count="1" selected="0">
            <x v="3"/>
          </reference>
          <reference field="0" count="1">
            <x v="8"/>
          </reference>
        </references>
      </pivotArea>
    </format>
    <format dxfId="480">
      <pivotArea collapsedLevelsAreSubtotals="1" fieldPosition="0">
        <references count="2">
          <reference field="4294967294" count="1" selected="0">
            <x v="3"/>
          </reference>
          <reference field="0" count="1">
            <x v="9"/>
          </reference>
        </references>
      </pivotArea>
    </format>
    <format dxfId="479">
      <pivotArea collapsedLevelsAreSubtotals="1" fieldPosition="0">
        <references count="2">
          <reference field="4294967294" count="1" selected="0">
            <x v="3"/>
          </reference>
          <reference field="0" count="1">
            <x v="11"/>
          </reference>
        </references>
      </pivotArea>
    </format>
    <format dxfId="478">
      <pivotArea collapsedLevelsAreSubtotals="1" fieldPosition="0">
        <references count="2">
          <reference field="4294967294" count="1" selected="0">
            <x v="3"/>
          </reference>
          <reference field="0" count="1">
            <x v="12"/>
          </reference>
        </references>
      </pivotArea>
    </format>
    <format dxfId="477">
      <pivotArea collapsedLevelsAreSubtotals="1" fieldPosition="0">
        <references count="2">
          <reference field="4294967294" count="1" selected="0">
            <x v="3"/>
          </reference>
          <reference field="0" count="1">
            <x v="13"/>
          </reference>
        </references>
      </pivotArea>
    </format>
    <format dxfId="476">
      <pivotArea collapsedLevelsAreSubtotals="1" fieldPosition="0">
        <references count="2">
          <reference field="4294967294" count="1" selected="0">
            <x v="3"/>
          </reference>
          <reference field="0" count="1">
            <x v="14"/>
          </reference>
        </references>
      </pivotArea>
    </format>
    <format dxfId="475">
      <pivotArea collapsedLevelsAreSubtotals="1" fieldPosition="0">
        <references count="2">
          <reference field="4294967294" count="1" selected="0">
            <x v="3"/>
          </reference>
          <reference field="0" count="1">
            <x v="15"/>
          </reference>
        </references>
      </pivotArea>
    </format>
    <format dxfId="474">
      <pivotArea collapsedLevelsAreSubtotals="1" fieldPosition="0">
        <references count="2">
          <reference field="4294967294" count="1" selected="0">
            <x v="3"/>
          </reference>
          <reference field="0" count="1">
            <x v="16"/>
          </reference>
        </references>
      </pivotArea>
    </format>
    <format dxfId="473">
      <pivotArea collapsedLevelsAreSubtotals="1" fieldPosition="0">
        <references count="2">
          <reference field="4294967294" count="1" selected="0">
            <x v="3"/>
          </reference>
          <reference field="0" count="1">
            <x v="18"/>
          </reference>
        </references>
      </pivotArea>
    </format>
    <format dxfId="472">
      <pivotArea collapsedLevelsAreSubtotals="1" fieldPosition="0">
        <references count="2">
          <reference field="4294967294" count="1" selected="0">
            <x v="3"/>
          </reference>
          <reference field="0" count="1">
            <x v="19"/>
          </reference>
        </references>
      </pivotArea>
    </format>
    <format dxfId="471">
      <pivotArea collapsedLevelsAreSubtotals="1" fieldPosition="0">
        <references count="2">
          <reference field="4294967294" count="1" selected="0">
            <x v="3"/>
          </reference>
          <reference field="0" count="1">
            <x v="21"/>
          </reference>
        </references>
      </pivotArea>
    </format>
    <format dxfId="470">
      <pivotArea collapsedLevelsAreSubtotals="1" fieldPosition="0">
        <references count="2">
          <reference field="4294967294" count="1" selected="0">
            <x v="3"/>
          </reference>
          <reference field="0" count="1">
            <x v="24"/>
          </reference>
        </references>
      </pivotArea>
    </format>
    <format dxfId="469">
      <pivotArea collapsedLevelsAreSubtotals="1" fieldPosition="0">
        <references count="2">
          <reference field="4294967294" count="1" selected="0">
            <x v="3"/>
          </reference>
          <reference field="0" count="1">
            <x v="26"/>
          </reference>
        </references>
      </pivotArea>
    </format>
    <format dxfId="468">
      <pivotArea collapsedLevelsAreSubtotals="1" fieldPosition="0">
        <references count="2">
          <reference field="4294967294" count="1" selected="0">
            <x v="3"/>
          </reference>
          <reference field="0" count="1">
            <x v="27"/>
          </reference>
        </references>
      </pivotArea>
    </format>
    <format dxfId="467">
      <pivotArea collapsedLevelsAreSubtotals="1" fieldPosition="0">
        <references count="2">
          <reference field="4294967294" count="1" selected="0">
            <x v="3"/>
          </reference>
          <reference field="0" count="1">
            <x v="29"/>
          </reference>
        </references>
      </pivotArea>
    </format>
    <format dxfId="466">
      <pivotArea collapsedLevelsAreSubtotals="1" fieldPosition="0">
        <references count="2">
          <reference field="4294967294" count="1" selected="0">
            <x v="3"/>
          </reference>
          <reference field="0" count="1">
            <x v="30"/>
          </reference>
        </references>
      </pivotArea>
    </format>
    <format dxfId="465">
      <pivotArea collapsedLevelsAreSubtotals="1" fieldPosition="0">
        <references count="2">
          <reference field="4294967294" count="1" selected="0">
            <x v="3"/>
          </reference>
          <reference field="0" count="1">
            <x v="34"/>
          </reference>
        </references>
      </pivotArea>
    </format>
    <format dxfId="464">
      <pivotArea collapsedLevelsAreSubtotals="1" fieldPosition="0">
        <references count="2">
          <reference field="4294967294" count="1" selected="0">
            <x v="3"/>
          </reference>
          <reference field="0" count="1">
            <x v="35"/>
          </reference>
        </references>
      </pivotArea>
    </format>
    <format dxfId="463">
      <pivotArea collapsedLevelsAreSubtotals="1" fieldPosition="0">
        <references count="2">
          <reference field="4294967294" count="1" selected="0">
            <x v="3"/>
          </reference>
          <reference field="0" count="1">
            <x v="39"/>
          </reference>
        </references>
      </pivotArea>
    </format>
    <format dxfId="462">
      <pivotArea collapsedLevelsAreSubtotals="1" fieldPosition="0">
        <references count="2">
          <reference field="4294967294" count="1" selected="0">
            <x v="3"/>
          </reference>
          <reference field="0" count="1">
            <x v="43"/>
          </reference>
        </references>
      </pivotArea>
    </format>
    <format dxfId="461">
      <pivotArea collapsedLevelsAreSubtotals="1" fieldPosition="0">
        <references count="2">
          <reference field="4294967294" count="1" selected="0">
            <x v="3"/>
          </reference>
          <reference field="0" count="1">
            <x v="46"/>
          </reference>
        </references>
      </pivotArea>
    </format>
    <format dxfId="460">
      <pivotArea collapsedLevelsAreSubtotals="1" fieldPosition="0">
        <references count="2">
          <reference field="4294967294" count="1" selected="0">
            <x v="3"/>
          </reference>
          <reference field="0" count="1">
            <x v="47"/>
          </reference>
        </references>
      </pivotArea>
    </format>
    <format dxfId="459">
      <pivotArea collapsedLevelsAreSubtotals="1" fieldPosition="0">
        <references count="2">
          <reference field="4294967294" count="1" selected="0">
            <x v="3"/>
          </reference>
          <reference field="0" count="1">
            <x v="48"/>
          </reference>
        </references>
      </pivotArea>
    </format>
    <format dxfId="458">
      <pivotArea collapsedLevelsAreSubtotals="1" fieldPosition="0">
        <references count="2">
          <reference field="4294967294" count="1" selected="0">
            <x v="3"/>
          </reference>
          <reference field="0" count="1">
            <x v="49"/>
          </reference>
        </references>
      </pivotArea>
    </format>
    <format dxfId="457">
      <pivotArea collapsedLevelsAreSubtotals="1" fieldPosition="0">
        <references count="2">
          <reference field="4294967294" count="1" selected="0">
            <x v="3"/>
          </reference>
          <reference field="0" count="1">
            <x v="50"/>
          </reference>
        </references>
      </pivotArea>
    </format>
    <format dxfId="456">
      <pivotArea collapsedLevelsAreSubtotals="1" fieldPosition="0">
        <references count="2">
          <reference field="4294967294" count="1" selected="0">
            <x v="3"/>
          </reference>
          <reference field="0" count="1">
            <x v="53"/>
          </reference>
        </references>
      </pivotArea>
    </format>
    <format dxfId="455">
      <pivotArea collapsedLevelsAreSubtotals="1" fieldPosition="0">
        <references count="2">
          <reference field="4294967294" count="1" selected="0">
            <x v="3"/>
          </reference>
          <reference field="0" count="1">
            <x v="54"/>
          </reference>
        </references>
      </pivotArea>
    </format>
    <format dxfId="454">
      <pivotArea collapsedLevelsAreSubtotals="1" fieldPosition="0">
        <references count="2">
          <reference field="4294967294" count="1" selected="0">
            <x v="3"/>
          </reference>
          <reference field="0" count="1">
            <x v="55"/>
          </reference>
        </references>
      </pivotArea>
    </format>
    <format dxfId="453">
      <pivotArea collapsedLevelsAreSubtotals="1" fieldPosition="0">
        <references count="2">
          <reference field="4294967294" count="1" selected="0">
            <x v="3"/>
          </reference>
          <reference field="0" count="1">
            <x v="56"/>
          </reference>
        </references>
      </pivotArea>
    </format>
    <format dxfId="452">
      <pivotArea collapsedLevelsAreSubtotals="1" fieldPosition="0">
        <references count="2">
          <reference field="4294967294" count="1" selected="0">
            <x v="3"/>
          </reference>
          <reference field="0" count="1">
            <x v="57"/>
          </reference>
        </references>
      </pivotArea>
    </format>
    <format dxfId="451">
      <pivotArea collapsedLevelsAreSubtotals="1" fieldPosition="0">
        <references count="2">
          <reference field="4294967294" count="1" selected="0">
            <x v="3"/>
          </reference>
          <reference field="0" count="1">
            <x v="66"/>
          </reference>
        </references>
      </pivotArea>
    </format>
    <format dxfId="450">
      <pivotArea collapsedLevelsAreSubtotals="1" fieldPosition="0">
        <references count="2">
          <reference field="4294967294" count="1" selected="0">
            <x v="3"/>
          </reference>
          <reference field="0" count="1">
            <x v="67"/>
          </reference>
        </references>
      </pivotArea>
    </format>
    <format dxfId="449">
      <pivotArea collapsedLevelsAreSubtotals="1" fieldPosition="0">
        <references count="2">
          <reference field="4294967294" count="1" selected="0">
            <x v="3"/>
          </reference>
          <reference field="0" count="1">
            <x v="68"/>
          </reference>
        </references>
      </pivotArea>
    </format>
    <format dxfId="448">
      <pivotArea collapsedLevelsAreSubtotals="1" fieldPosition="0">
        <references count="2">
          <reference field="4294967294" count="1" selected="0">
            <x v="3"/>
          </reference>
          <reference field="0" count="1">
            <x v="70"/>
          </reference>
        </references>
      </pivotArea>
    </format>
    <format dxfId="447">
      <pivotArea collapsedLevelsAreSubtotals="1" fieldPosition="0">
        <references count="2">
          <reference field="4294967294" count="1" selected="0">
            <x v="3"/>
          </reference>
          <reference field="0" count="1">
            <x v="71"/>
          </reference>
        </references>
      </pivotArea>
    </format>
    <format dxfId="446">
      <pivotArea collapsedLevelsAreSubtotals="1" fieldPosition="0">
        <references count="2">
          <reference field="4294967294" count="1" selected="0">
            <x v="3"/>
          </reference>
          <reference field="0" count="1">
            <x v="73"/>
          </reference>
        </references>
      </pivotArea>
    </format>
    <format dxfId="445">
      <pivotArea collapsedLevelsAreSubtotals="1" fieldPosition="0">
        <references count="2">
          <reference field="4294967294" count="1" selected="0">
            <x v="3"/>
          </reference>
          <reference field="0" count="1">
            <x v="74"/>
          </reference>
        </references>
      </pivotArea>
    </format>
    <format dxfId="444">
      <pivotArea collapsedLevelsAreSubtotals="1" fieldPosition="0">
        <references count="2">
          <reference field="4294967294" count="1" selected="0">
            <x v="3"/>
          </reference>
          <reference field="0" count="1">
            <x v="78"/>
          </reference>
        </references>
      </pivotArea>
    </format>
    <format dxfId="443">
      <pivotArea collapsedLevelsAreSubtotals="1" fieldPosition="0">
        <references count="2">
          <reference field="4294967294" count="1" selected="0">
            <x v="3"/>
          </reference>
          <reference field="0" count="1">
            <x v="80"/>
          </reference>
        </references>
      </pivotArea>
    </format>
    <format dxfId="442">
      <pivotArea collapsedLevelsAreSubtotals="1" fieldPosition="0">
        <references count="2">
          <reference field="4294967294" count="1" selected="0">
            <x v="3"/>
          </reference>
          <reference field="0" count="1">
            <x v="83"/>
          </reference>
        </references>
      </pivotArea>
    </format>
    <format dxfId="441">
      <pivotArea collapsedLevelsAreSubtotals="1" fieldPosition="0">
        <references count="2">
          <reference field="4294967294" count="1" selected="0">
            <x v="3"/>
          </reference>
          <reference field="0" count="1">
            <x v="84"/>
          </reference>
        </references>
      </pivotArea>
    </format>
    <format dxfId="440">
      <pivotArea collapsedLevelsAreSubtotals="1" fieldPosition="0">
        <references count="2">
          <reference field="4294967294" count="1" selected="0">
            <x v="3"/>
          </reference>
          <reference field="0" count="1">
            <x v="85"/>
          </reference>
        </references>
      </pivotArea>
    </format>
    <format dxfId="439">
      <pivotArea collapsedLevelsAreSubtotals="1" fieldPosition="0">
        <references count="2">
          <reference field="4294967294" count="1" selected="0">
            <x v="3"/>
          </reference>
          <reference field="0" count="1">
            <x v="86"/>
          </reference>
        </references>
      </pivotArea>
    </format>
    <format dxfId="438">
      <pivotArea collapsedLevelsAreSubtotals="1" fieldPosition="0">
        <references count="2">
          <reference field="4294967294" count="1" selected="0">
            <x v="3"/>
          </reference>
          <reference field="0" count="1">
            <x v="90"/>
          </reference>
        </references>
      </pivotArea>
    </format>
    <format dxfId="437">
      <pivotArea collapsedLevelsAreSubtotals="1" fieldPosition="0">
        <references count="2">
          <reference field="4294967294" count="1" selected="0">
            <x v="3"/>
          </reference>
          <reference field="0" count="1">
            <x v="91"/>
          </reference>
        </references>
      </pivotArea>
    </format>
    <format dxfId="436">
      <pivotArea collapsedLevelsAreSubtotals="1" fieldPosition="0">
        <references count="2">
          <reference field="4294967294" count="1" selected="0">
            <x v="3"/>
          </reference>
          <reference field="0" count="1">
            <x v="92"/>
          </reference>
        </references>
      </pivotArea>
    </format>
    <format dxfId="435">
      <pivotArea collapsedLevelsAreSubtotals="1" fieldPosition="0">
        <references count="2">
          <reference field="4294967294" count="1" selected="0">
            <x v="3"/>
          </reference>
          <reference field="0" count="1">
            <x v="95"/>
          </reference>
        </references>
      </pivotArea>
    </format>
    <format dxfId="434">
      <pivotArea collapsedLevelsAreSubtotals="1" fieldPosition="0">
        <references count="2">
          <reference field="4294967294" count="1" selected="0">
            <x v="3"/>
          </reference>
          <reference field="0" count="1">
            <x v="97"/>
          </reference>
        </references>
      </pivotArea>
    </format>
    <format dxfId="433">
      <pivotArea collapsedLevelsAreSubtotals="1" fieldPosition="0">
        <references count="2">
          <reference field="4294967294" count="1" selected="0">
            <x v="3"/>
          </reference>
          <reference field="0" count="1">
            <x v="102"/>
          </reference>
        </references>
      </pivotArea>
    </format>
    <format dxfId="432">
      <pivotArea collapsedLevelsAreSubtotals="1" fieldPosition="0">
        <references count="2">
          <reference field="4294967294" count="1" selected="0">
            <x v="3"/>
          </reference>
          <reference field="0" count="1">
            <x v="103"/>
          </reference>
        </references>
      </pivotArea>
    </format>
    <format dxfId="431">
      <pivotArea collapsedLevelsAreSubtotals="1" fieldPosition="0">
        <references count="2">
          <reference field="4294967294" count="1" selected="0">
            <x v="3"/>
          </reference>
          <reference field="0" count="1">
            <x v="104"/>
          </reference>
        </references>
      </pivotArea>
    </format>
    <format dxfId="430">
      <pivotArea collapsedLevelsAreSubtotals="1" fieldPosition="0">
        <references count="2">
          <reference field="4294967294" count="1" selected="0">
            <x v="3"/>
          </reference>
          <reference field="0" count="1">
            <x v="105"/>
          </reference>
        </references>
      </pivotArea>
    </format>
    <format dxfId="429">
      <pivotArea collapsedLevelsAreSubtotals="1" fieldPosition="0">
        <references count="2">
          <reference field="4294967294" count="1" selected="0">
            <x v="3"/>
          </reference>
          <reference field="0" count="1">
            <x v="106"/>
          </reference>
        </references>
      </pivotArea>
    </format>
    <format dxfId="428">
      <pivotArea collapsedLevelsAreSubtotals="1" fieldPosition="0">
        <references count="2">
          <reference field="4294967294" count="1" selected="0">
            <x v="3"/>
          </reference>
          <reference field="0" count="1">
            <x v="112"/>
          </reference>
        </references>
      </pivotArea>
    </format>
    <format dxfId="427">
      <pivotArea collapsedLevelsAreSubtotals="1" fieldPosition="0">
        <references count="2">
          <reference field="4294967294" count="1" selected="0">
            <x v="3"/>
          </reference>
          <reference field="0" count="1">
            <x v="115"/>
          </reference>
        </references>
      </pivotArea>
    </format>
    <format dxfId="426">
      <pivotArea collapsedLevelsAreSubtotals="1" fieldPosition="0">
        <references count="2">
          <reference field="4294967294" count="1" selected="0">
            <x v="3"/>
          </reference>
          <reference field="0" count="1">
            <x v="117"/>
          </reference>
        </references>
      </pivotArea>
    </format>
    <format dxfId="425">
      <pivotArea collapsedLevelsAreSubtotals="1" fieldPosition="0">
        <references count="2">
          <reference field="4294967294" count="1" selected="0">
            <x v="3"/>
          </reference>
          <reference field="0" count="1">
            <x v="118"/>
          </reference>
        </references>
      </pivotArea>
    </format>
    <format dxfId="424">
      <pivotArea collapsedLevelsAreSubtotals="1" fieldPosition="0">
        <references count="2">
          <reference field="4294967294" count="1" selected="0">
            <x v="3"/>
          </reference>
          <reference field="0" count="1">
            <x v="120"/>
          </reference>
        </references>
      </pivotArea>
    </format>
    <format dxfId="423">
      <pivotArea collapsedLevelsAreSubtotals="1" fieldPosition="0">
        <references count="2">
          <reference field="4294967294" count="1" selected="0">
            <x v="3"/>
          </reference>
          <reference field="0" count="1">
            <x v="127"/>
          </reference>
        </references>
      </pivotArea>
    </format>
    <format dxfId="422">
      <pivotArea collapsedLevelsAreSubtotals="1" fieldPosition="0">
        <references count="2">
          <reference field="4294967294" count="1" selected="0">
            <x v="3"/>
          </reference>
          <reference field="0" count="1">
            <x v="128"/>
          </reference>
        </references>
      </pivotArea>
    </format>
    <format dxfId="421">
      <pivotArea collapsedLevelsAreSubtotals="1" fieldPosition="0">
        <references count="2">
          <reference field="4294967294" count="1" selected="0">
            <x v="3"/>
          </reference>
          <reference field="0" count="1">
            <x v="136"/>
          </reference>
        </references>
      </pivotArea>
    </format>
    <format dxfId="420">
      <pivotArea collapsedLevelsAreSubtotals="1" fieldPosition="0">
        <references count="2">
          <reference field="4294967294" count="1" selected="0">
            <x v="3"/>
          </reference>
          <reference field="0" count="1">
            <x v="137"/>
          </reference>
        </references>
      </pivotArea>
    </format>
    <format dxfId="419">
      <pivotArea collapsedLevelsAreSubtotals="1" fieldPosition="0">
        <references count="2">
          <reference field="4294967294" count="1" selected="0">
            <x v="3"/>
          </reference>
          <reference field="0" count="1">
            <x v="138"/>
          </reference>
        </references>
      </pivotArea>
    </format>
    <format dxfId="418">
      <pivotArea collapsedLevelsAreSubtotals="1" fieldPosition="0">
        <references count="2">
          <reference field="4294967294" count="1" selected="0">
            <x v="3"/>
          </reference>
          <reference field="0" count="1">
            <x v="139"/>
          </reference>
        </references>
      </pivotArea>
    </format>
    <format dxfId="417">
      <pivotArea collapsedLevelsAreSubtotals="1" fieldPosition="0">
        <references count="2">
          <reference field="4294967294" count="1" selected="0">
            <x v="3"/>
          </reference>
          <reference field="0" count="1">
            <x v="141"/>
          </reference>
        </references>
      </pivotArea>
    </format>
    <format dxfId="416">
      <pivotArea collapsedLevelsAreSubtotals="1" fieldPosition="0">
        <references count="2">
          <reference field="4294967294" count="1" selected="0">
            <x v="3"/>
          </reference>
          <reference field="0" count="1">
            <x v="142"/>
          </reference>
        </references>
      </pivotArea>
    </format>
    <format dxfId="415">
      <pivotArea collapsedLevelsAreSubtotals="1" fieldPosition="0">
        <references count="2">
          <reference field="4294967294" count="1" selected="0">
            <x v="3"/>
          </reference>
          <reference field="0" count="1">
            <x v="144"/>
          </reference>
        </references>
      </pivotArea>
    </format>
    <format dxfId="414">
      <pivotArea collapsedLevelsAreSubtotals="1" fieldPosition="0">
        <references count="2">
          <reference field="4294967294" count="1" selected="0">
            <x v="3"/>
          </reference>
          <reference field="0" count="1">
            <x v="145"/>
          </reference>
        </references>
      </pivotArea>
    </format>
    <format dxfId="413">
      <pivotArea collapsedLevelsAreSubtotals="1" fieldPosition="0">
        <references count="2">
          <reference field="4294967294" count="1" selected="0">
            <x v="3"/>
          </reference>
          <reference field="0" count="1">
            <x v="148"/>
          </reference>
        </references>
      </pivotArea>
    </format>
    <format dxfId="412">
      <pivotArea collapsedLevelsAreSubtotals="1" fieldPosition="0">
        <references count="2">
          <reference field="4294967294" count="1" selected="0">
            <x v="3"/>
          </reference>
          <reference field="0" count="1">
            <x v="149"/>
          </reference>
        </references>
      </pivotArea>
    </format>
    <format dxfId="411">
      <pivotArea collapsedLevelsAreSubtotals="1" fieldPosition="0">
        <references count="2">
          <reference field="4294967294" count="1" selected="0">
            <x v="3"/>
          </reference>
          <reference field="0" count="1">
            <x v="150"/>
          </reference>
        </references>
      </pivotArea>
    </format>
    <format dxfId="410">
      <pivotArea collapsedLevelsAreSubtotals="1" fieldPosition="0">
        <references count="2">
          <reference field="4294967294" count="1" selected="0">
            <x v="3"/>
          </reference>
          <reference field="0" count="1">
            <x v="151"/>
          </reference>
        </references>
      </pivotArea>
    </format>
    <format dxfId="409">
      <pivotArea collapsedLevelsAreSubtotals="1" fieldPosition="0">
        <references count="2">
          <reference field="4294967294" count="1" selected="0">
            <x v="3"/>
          </reference>
          <reference field="0" count="1">
            <x v="153"/>
          </reference>
        </references>
      </pivotArea>
    </format>
    <format dxfId="408">
      <pivotArea collapsedLevelsAreSubtotals="1" fieldPosition="0">
        <references count="2">
          <reference field="4294967294" count="1" selected="0">
            <x v="3"/>
          </reference>
          <reference field="0" count="1">
            <x v="155"/>
          </reference>
        </references>
      </pivotArea>
    </format>
    <format dxfId="407">
      <pivotArea collapsedLevelsAreSubtotals="1" fieldPosition="0">
        <references count="2">
          <reference field="4294967294" count="1" selected="0">
            <x v="3"/>
          </reference>
          <reference field="0" count="1">
            <x v="160"/>
          </reference>
        </references>
      </pivotArea>
    </format>
    <format dxfId="406">
      <pivotArea collapsedLevelsAreSubtotals="1" fieldPosition="0">
        <references count="2">
          <reference field="4294967294" count="1" selected="0">
            <x v="3"/>
          </reference>
          <reference field="0" count="1">
            <x v="161"/>
          </reference>
        </references>
      </pivotArea>
    </format>
    <format dxfId="405">
      <pivotArea collapsedLevelsAreSubtotals="1" fieldPosition="0">
        <references count="2">
          <reference field="4294967294" count="1" selected="0">
            <x v="3"/>
          </reference>
          <reference field="0" count="1">
            <x v="162"/>
          </reference>
        </references>
      </pivotArea>
    </format>
    <format dxfId="404">
      <pivotArea collapsedLevelsAreSubtotals="1" fieldPosition="0">
        <references count="2">
          <reference field="4294967294" count="1" selected="0">
            <x v="3"/>
          </reference>
          <reference field="0" count="1">
            <x v="164"/>
          </reference>
        </references>
      </pivotArea>
    </format>
    <format dxfId="403">
      <pivotArea collapsedLevelsAreSubtotals="1" fieldPosition="0">
        <references count="2">
          <reference field="4294967294" count="1" selected="0">
            <x v="3"/>
          </reference>
          <reference field="0" count="1">
            <x v="166"/>
          </reference>
        </references>
      </pivotArea>
    </format>
    <format dxfId="402">
      <pivotArea collapsedLevelsAreSubtotals="1" fieldPosition="0">
        <references count="2">
          <reference field="4294967294" count="1" selected="0">
            <x v="3"/>
          </reference>
          <reference field="0" count="1">
            <x v="167"/>
          </reference>
        </references>
      </pivotArea>
    </format>
    <format dxfId="401">
      <pivotArea collapsedLevelsAreSubtotals="1" fieldPosition="0">
        <references count="2">
          <reference field="4294967294" count="1" selected="0">
            <x v="3"/>
          </reference>
          <reference field="0" count="1">
            <x v="171"/>
          </reference>
        </references>
      </pivotArea>
    </format>
    <format dxfId="400">
      <pivotArea collapsedLevelsAreSubtotals="1" fieldPosition="0">
        <references count="2">
          <reference field="4294967294" count="1" selected="0">
            <x v="3"/>
          </reference>
          <reference field="0" count="1">
            <x v="172"/>
          </reference>
        </references>
      </pivotArea>
    </format>
    <format dxfId="399">
      <pivotArea collapsedLevelsAreSubtotals="1" fieldPosition="0">
        <references count="2">
          <reference field="4294967294" count="1" selected="0">
            <x v="3"/>
          </reference>
          <reference field="0" count="1">
            <x v="174"/>
          </reference>
        </references>
      </pivotArea>
    </format>
    <format dxfId="398">
      <pivotArea collapsedLevelsAreSubtotals="1" fieldPosition="0">
        <references count="2">
          <reference field="4294967294" count="1" selected="0">
            <x v="3"/>
          </reference>
          <reference field="0" count="1">
            <x v="176"/>
          </reference>
        </references>
      </pivotArea>
    </format>
    <format dxfId="397">
      <pivotArea collapsedLevelsAreSubtotals="1" fieldPosition="0">
        <references count="2">
          <reference field="4294967294" count="1" selected="0">
            <x v="3"/>
          </reference>
          <reference field="0" count="1">
            <x v="178"/>
          </reference>
        </references>
      </pivotArea>
    </format>
    <format dxfId="396">
      <pivotArea collapsedLevelsAreSubtotals="1" fieldPosition="0">
        <references count="2">
          <reference field="4294967294" count="1" selected="0">
            <x v="3"/>
          </reference>
          <reference field="0" count="1">
            <x v="179"/>
          </reference>
        </references>
      </pivotArea>
    </format>
    <format dxfId="395">
      <pivotArea collapsedLevelsAreSubtotals="1" fieldPosition="0">
        <references count="2">
          <reference field="4294967294" count="1" selected="0">
            <x v="3"/>
          </reference>
          <reference field="0" count="1">
            <x v="180"/>
          </reference>
        </references>
      </pivotArea>
    </format>
    <format dxfId="394">
      <pivotArea collapsedLevelsAreSubtotals="1" fieldPosition="0">
        <references count="2">
          <reference field="4294967294" count="1" selected="0">
            <x v="3"/>
          </reference>
          <reference field="0" count="1">
            <x v="183"/>
          </reference>
        </references>
      </pivotArea>
    </format>
    <format dxfId="393">
      <pivotArea collapsedLevelsAreSubtotals="1" fieldPosition="0">
        <references count="2">
          <reference field="4294967294" count="1" selected="0">
            <x v="3"/>
          </reference>
          <reference field="0" count="1">
            <x v="185"/>
          </reference>
        </references>
      </pivotArea>
    </format>
    <format dxfId="392">
      <pivotArea collapsedLevelsAreSubtotals="1" fieldPosition="0">
        <references count="2">
          <reference field="4294967294" count="1" selected="0">
            <x v="3"/>
          </reference>
          <reference field="0" count="1">
            <x v="186"/>
          </reference>
        </references>
      </pivotArea>
    </format>
    <format dxfId="391">
      <pivotArea collapsedLevelsAreSubtotals="1" fieldPosition="0">
        <references count="2">
          <reference field="4294967294" count="1" selected="0">
            <x v="3"/>
          </reference>
          <reference field="0" count="1">
            <x v="189"/>
          </reference>
        </references>
      </pivotArea>
    </format>
    <format dxfId="390">
      <pivotArea collapsedLevelsAreSubtotals="1" fieldPosition="0">
        <references count="2">
          <reference field="4294967294" count="1" selected="0">
            <x v="3"/>
          </reference>
          <reference field="0" count="1">
            <x v="190"/>
          </reference>
        </references>
      </pivotArea>
    </format>
    <format dxfId="389">
      <pivotArea collapsedLevelsAreSubtotals="1" fieldPosition="0">
        <references count="2">
          <reference field="4294967294" count="1" selected="0">
            <x v="3"/>
          </reference>
          <reference field="0" count="1">
            <x v="193"/>
          </reference>
        </references>
      </pivotArea>
    </format>
    <format dxfId="388">
      <pivotArea collapsedLevelsAreSubtotals="1" fieldPosition="0">
        <references count="2">
          <reference field="4294967294" count="1" selected="0">
            <x v="3"/>
          </reference>
          <reference field="0" count="1">
            <x v="196"/>
          </reference>
        </references>
      </pivotArea>
    </format>
    <format dxfId="387">
      <pivotArea collapsedLevelsAreSubtotals="1" fieldPosition="0">
        <references count="2">
          <reference field="4294967294" count="1" selected="0">
            <x v="3"/>
          </reference>
          <reference field="0" count="1">
            <x v="197"/>
          </reference>
        </references>
      </pivotArea>
    </format>
    <format dxfId="386">
      <pivotArea collapsedLevelsAreSubtotals="1" fieldPosition="0">
        <references count="2">
          <reference field="4294967294" count="1" selected="0">
            <x v="3"/>
          </reference>
          <reference field="0" count="1">
            <x v="198"/>
          </reference>
        </references>
      </pivotArea>
    </format>
    <format dxfId="385">
      <pivotArea collapsedLevelsAreSubtotals="1" fieldPosition="0">
        <references count="2">
          <reference field="4294967294" count="1" selected="0">
            <x v="3"/>
          </reference>
          <reference field="0" count="1">
            <x v="205"/>
          </reference>
        </references>
      </pivotArea>
    </format>
    <format dxfId="384">
      <pivotArea collapsedLevelsAreSubtotals="1" fieldPosition="0">
        <references count="2">
          <reference field="4294967294" count="1" selected="0">
            <x v="3"/>
          </reference>
          <reference field="0" count="1">
            <x v="206"/>
          </reference>
        </references>
      </pivotArea>
    </format>
    <format dxfId="383">
      <pivotArea collapsedLevelsAreSubtotals="1" fieldPosition="0">
        <references count="2">
          <reference field="4294967294" count="1" selected="0">
            <x v="3"/>
          </reference>
          <reference field="0" count="1">
            <x v="207"/>
          </reference>
        </references>
      </pivotArea>
    </format>
    <format dxfId="382">
      <pivotArea collapsedLevelsAreSubtotals="1" fieldPosition="0">
        <references count="2">
          <reference field="4294967294" count="1" selected="0">
            <x v="3"/>
          </reference>
          <reference field="0" count="1">
            <x v="208"/>
          </reference>
        </references>
      </pivotArea>
    </format>
    <format dxfId="381">
      <pivotArea collapsedLevelsAreSubtotals="1" fieldPosition="0">
        <references count="2">
          <reference field="4294967294" count="1" selected="0">
            <x v="3"/>
          </reference>
          <reference field="0" count="1">
            <x v="210"/>
          </reference>
        </references>
      </pivotArea>
    </format>
    <format dxfId="380">
      <pivotArea collapsedLevelsAreSubtotals="1" fieldPosition="0">
        <references count="2">
          <reference field="4294967294" count="1" selected="0">
            <x v="3"/>
          </reference>
          <reference field="0" count="1">
            <x v="213"/>
          </reference>
        </references>
      </pivotArea>
    </format>
    <format dxfId="379">
      <pivotArea collapsedLevelsAreSubtotals="1" fieldPosition="0">
        <references count="2">
          <reference field="4294967294" count="1" selected="0">
            <x v="3"/>
          </reference>
          <reference field="0" count="1">
            <x v="214"/>
          </reference>
        </references>
      </pivotArea>
    </format>
    <format dxfId="378">
      <pivotArea collapsedLevelsAreSubtotals="1" fieldPosition="0">
        <references count="2">
          <reference field="4294967294" count="1" selected="0">
            <x v="3"/>
          </reference>
          <reference field="0" count="1">
            <x v="215"/>
          </reference>
        </references>
      </pivotArea>
    </format>
    <format dxfId="377">
      <pivotArea collapsedLevelsAreSubtotals="1" fieldPosition="0">
        <references count="2">
          <reference field="4294967294" count="1" selected="0">
            <x v="3"/>
          </reference>
          <reference field="0" count="1">
            <x v="216"/>
          </reference>
        </references>
      </pivotArea>
    </format>
    <format dxfId="376">
      <pivotArea collapsedLevelsAreSubtotals="1" fieldPosition="0">
        <references count="2">
          <reference field="4294967294" count="1" selected="0">
            <x v="3"/>
          </reference>
          <reference field="0" count="1">
            <x v="220"/>
          </reference>
        </references>
      </pivotArea>
    </format>
    <format dxfId="375">
      <pivotArea collapsedLevelsAreSubtotals="1" fieldPosition="0">
        <references count="2">
          <reference field="4294967294" count="1" selected="0">
            <x v="3"/>
          </reference>
          <reference field="0" count="1">
            <x v="221"/>
          </reference>
        </references>
      </pivotArea>
    </format>
    <format dxfId="374">
      <pivotArea collapsedLevelsAreSubtotals="1" fieldPosition="0">
        <references count="2">
          <reference field="4294967294" count="1" selected="0">
            <x v="3"/>
          </reference>
          <reference field="0" count="1">
            <x v="222"/>
          </reference>
        </references>
      </pivotArea>
    </format>
    <format dxfId="373">
      <pivotArea collapsedLevelsAreSubtotals="1" fieldPosition="0">
        <references count="2">
          <reference field="4294967294" count="1" selected="0">
            <x v="3"/>
          </reference>
          <reference field="0" count="1">
            <x v="223"/>
          </reference>
        </references>
      </pivotArea>
    </format>
    <format dxfId="372">
      <pivotArea collapsedLevelsAreSubtotals="1" fieldPosition="0">
        <references count="2">
          <reference field="4294967294" count="1" selected="0">
            <x v="3"/>
          </reference>
          <reference field="0" count="1">
            <x v="225"/>
          </reference>
        </references>
      </pivotArea>
    </format>
    <format dxfId="371">
      <pivotArea collapsedLevelsAreSubtotals="1" fieldPosition="0">
        <references count="2">
          <reference field="4294967294" count="1" selected="0">
            <x v="3"/>
          </reference>
          <reference field="0" count="1">
            <x v="227"/>
          </reference>
        </references>
      </pivotArea>
    </format>
    <format dxfId="370">
      <pivotArea collapsedLevelsAreSubtotals="1" fieldPosition="0">
        <references count="2">
          <reference field="4294967294" count="1" selected="0">
            <x v="3"/>
          </reference>
          <reference field="0" count="1">
            <x v="228"/>
          </reference>
        </references>
      </pivotArea>
    </format>
    <format dxfId="369">
      <pivotArea collapsedLevelsAreSubtotals="1" fieldPosition="0">
        <references count="2">
          <reference field="4294967294" count="1" selected="0">
            <x v="3"/>
          </reference>
          <reference field="0" count="1">
            <x v="229"/>
          </reference>
        </references>
      </pivotArea>
    </format>
    <format dxfId="368">
      <pivotArea collapsedLevelsAreSubtotals="1" fieldPosition="0">
        <references count="2">
          <reference field="4294967294" count="1" selected="0">
            <x v="3"/>
          </reference>
          <reference field="0" count="1">
            <x v="230"/>
          </reference>
        </references>
      </pivotArea>
    </format>
    <format dxfId="367">
      <pivotArea collapsedLevelsAreSubtotals="1" fieldPosition="0">
        <references count="2">
          <reference field="4294967294" count="1" selected="0">
            <x v="3"/>
          </reference>
          <reference field="0" count="1">
            <x v="235"/>
          </reference>
        </references>
      </pivotArea>
    </format>
    <format dxfId="366">
      <pivotArea collapsedLevelsAreSubtotals="1" fieldPosition="0">
        <references count="2">
          <reference field="4294967294" count="1" selected="0">
            <x v="3"/>
          </reference>
          <reference field="0" count="1">
            <x v="236"/>
          </reference>
        </references>
      </pivotArea>
    </format>
    <format dxfId="365">
      <pivotArea collapsedLevelsAreSubtotals="1" fieldPosition="0">
        <references count="2">
          <reference field="4294967294" count="1" selected="0">
            <x v="3"/>
          </reference>
          <reference field="0" count="1">
            <x v="245"/>
          </reference>
        </references>
      </pivotArea>
    </format>
    <format dxfId="364">
      <pivotArea collapsedLevelsAreSubtotals="1" fieldPosition="0">
        <references count="2">
          <reference field="4294967294" count="1" selected="0">
            <x v="3"/>
          </reference>
          <reference field="0" count="1">
            <x v="248"/>
          </reference>
        </references>
      </pivotArea>
    </format>
    <format dxfId="363">
      <pivotArea collapsedLevelsAreSubtotals="1" fieldPosition="0">
        <references count="2">
          <reference field="4294967294" count="1" selected="0">
            <x v="3"/>
          </reference>
          <reference field="0" count="1">
            <x v="251"/>
          </reference>
        </references>
      </pivotArea>
    </format>
    <format dxfId="362">
      <pivotArea collapsedLevelsAreSubtotals="1" fieldPosition="0">
        <references count="2">
          <reference field="4294967294" count="1" selected="0">
            <x v="3"/>
          </reference>
          <reference field="0" count="1">
            <x v="252"/>
          </reference>
        </references>
      </pivotArea>
    </format>
    <format dxfId="361">
      <pivotArea collapsedLevelsAreSubtotals="1" fieldPosition="0">
        <references count="2">
          <reference field="4294967294" count="1" selected="0">
            <x v="3"/>
          </reference>
          <reference field="0" count="1">
            <x v="254"/>
          </reference>
        </references>
      </pivotArea>
    </format>
    <format dxfId="360">
      <pivotArea collapsedLevelsAreSubtotals="1" fieldPosition="0">
        <references count="2">
          <reference field="4294967294" count="1" selected="0">
            <x v="3"/>
          </reference>
          <reference field="0" count="1">
            <x v="256"/>
          </reference>
        </references>
      </pivotArea>
    </format>
    <format dxfId="359">
      <pivotArea collapsedLevelsAreSubtotals="1" fieldPosition="0">
        <references count="2">
          <reference field="4294967294" count="1" selected="0">
            <x v="3"/>
          </reference>
          <reference field="0" count="1">
            <x v="258"/>
          </reference>
        </references>
      </pivotArea>
    </format>
    <format dxfId="358">
      <pivotArea collapsedLevelsAreSubtotals="1" fieldPosition="0">
        <references count="2">
          <reference field="4294967294" count="1" selected="0">
            <x v="3"/>
          </reference>
          <reference field="0" count="1">
            <x v="259"/>
          </reference>
        </references>
      </pivotArea>
    </format>
    <format dxfId="357">
      <pivotArea collapsedLevelsAreSubtotals="1" fieldPosition="0">
        <references count="2">
          <reference field="4294967294" count="1" selected="0">
            <x v="3"/>
          </reference>
          <reference field="0" count="1">
            <x v="263"/>
          </reference>
        </references>
      </pivotArea>
    </format>
    <format dxfId="356">
      <pivotArea collapsedLevelsAreSubtotals="1" fieldPosition="0">
        <references count="2">
          <reference field="4294967294" count="1" selected="0">
            <x v="3"/>
          </reference>
          <reference field="0" count="1">
            <x v="264"/>
          </reference>
        </references>
      </pivotArea>
    </format>
    <format dxfId="355">
      <pivotArea collapsedLevelsAreSubtotals="1" fieldPosition="0">
        <references count="2">
          <reference field="4294967294" count="1" selected="0">
            <x v="3"/>
          </reference>
          <reference field="0" count="1">
            <x v="265"/>
          </reference>
        </references>
      </pivotArea>
    </format>
    <format dxfId="354">
      <pivotArea collapsedLevelsAreSubtotals="1" fieldPosition="0">
        <references count="2">
          <reference field="4294967294" count="1" selected="0">
            <x v="3"/>
          </reference>
          <reference field="0" count="1">
            <x v="269"/>
          </reference>
        </references>
      </pivotArea>
    </format>
    <format dxfId="353">
      <pivotArea collapsedLevelsAreSubtotals="1" fieldPosition="0">
        <references count="2">
          <reference field="4294967294" count="1" selected="0">
            <x v="3"/>
          </reference>
          <reference field="0" count="1">
            <x v="270"/>
          </reference>
        </references>
      </pivotArea>
    </format>
    <format dxfId="352">
      <pivotArea collapsedLevelsAreSubtotals="1" fieldPosition="0">
        <references count="2">
          <reference field="4294967294" count="1" selected="0">
            <x v="3"/>
          </reference>
          <reference field="0" count="1">
            <x v="271"/>
          </reference>
        </references>
      </pivotArea>
    </format>
    <format dxfId="351">
      <pivotArea collapsedLevelsAreSubtotals="1" fieldPosition="0">
        <references count="2">
          <reference field="4294967294" count="1" selected="0">
            <x v="3"/>
          </reference>
          <reference field="0" count="1">
            <x v="272"/>
          </reference>
        </references>
      </pivotArea>
    </format>
    <format dxfId="350">
      <pivotArea collapsedLevelsAreSubtotals="1" fieldPosition="0">
        <references count="2">
          <reference field="4294967294" count="1" selected="0">
            <x v="3"/>
          </reference>
          <reference field="0" count="1">
            <x v="273"/>
          </reference>
        </references>
      </pivotArea>
    </format>
    <format dxfId="349">
      <pivotArea collapsedLevelsAreSubtotals="1" fieldPosition="0">
        <references count="2">
          <reference field="4294967294" count="1" selected="0">
            <x v="3"/>
          </reference>
          <reference field="0" count="1">
            <x v="274"/>
          </reference>
        </references>
      </pivotArea>
    </format>
    <format dxfId="348">
      <pivotArea collapsedLevelsAreSubtotals="1" fieldPosition="0">
        <references count="2">
          <reference field="4294967294" count="1" selected="0">
            <x v="3"/>
          </reference>
          <reference field="0" count="1">
            <x v="276"/>
          </reference>
        </references>
      </pivotArea>
    </format>
    <format dxfId="347">
      <pivotArea collapsedLevelsAreSubtotals="1" fieldPosition="0">
        <references count="2">
          <reference field="4294967294" count="1" selected="0">
            <x v="3"/>
          </reference>
          <reference field="0" count="1">
            <x v="278"/>
          </reference>
        </references>
      </pivotArea>
    </format>
    <format dxfId="346">
      <pivotArea collapsedLevelsAreSubtotals="1" fieldPosition="0">
        <references count="2">
          <reference field="4294967294" count="1" selected="0">
            <x v="3"/>
          </reference>
          <reference field="0" count="1">
            <x v="279"/>
          </reference>
        </references>
      </pivotArea>
    </format>
    <format dxfId="345">
      <pivotArea collapsedLevelsAreSubtotals="1" fieldPosition="0">
        <references count="2">
          <reference field="4294967294" count="1" selected="0">
            <x v="3"/>
          </reference>
          <reference field="0" count="1">
            <x v="288"/>
          </reference>
        </references>
      </pivotArea>
    </format>
    <format dxfId="344">
      <pivotArea collapsedLevelsAreSubtotals="1" fieldPosition="0">
        <references count="2">
          <reference field="4294967294" count="1" selected="0">
            <x v="3"/>
          </reference>
          <reference field="0" count="1">
            <x v="289"/>
          </reference>
        </references>
      </pivotArea>
    </format>
    <format dxfId="343">
      <pivotArea collapsedLevelsAreSubtotals="1" fieldPosition="0">
        <references count="2">
          <reference field="4294967294" count="1" selected="0">
            <x v="3"/>
          </reference>
          <reference field="0" count="1">
            <x v="291"/>
          </reference>
        </references>
      </pivotArea>
    </format>
    <format dxfId="342">
      <pivotArea collapsedLevelsAreSubtotals="1" fieldPosition="0">
        <references count="2">
          <reference field="4294967294" count="1" selected="0">
            <x v="3"/>
          </reference>
          <reference field="0" count="1">
            <x v="292"/>
          </reference>
        </references>
      </pivotArea>
    </format>
    <format dxfId="341">
      <pivotArea collapsedLevelsAreSubtotals="1" fieldPosition="0">
        <references count="2">
          <reference field="4294967294" count="1" selected="0">
            <x v="3"/>
          </reference>
          <reference field="0" count="1">
            <x v="294"/>
          </reference>
        </references>
      </pivotArea>
    </format>
    <format dxfId="340">
      <pivotArea collapsedLevelsAreSubtotals="1" fieldPosition="0">
        <references count="2">
          <reference field="4294967294" count="1" selected="0">
            <x v="3"/>
          </reference>
          <reference field="0" count="1">
            <x v="295"/>
          </reference>
        </references>
      </pivotArea>
    </format>
    <format dxfId="339">
      <pivotArea collapsedLevelsAreSubtotals="1" fieldPosition="0">
        <references count="2">
          <reference field="4294967294" count="1" selected="0">
            <x v="3"/>
          </reference>
          <reference field="0" count="1">
            <x v="297"/>
          </reference>
        </references>
      </pivotArea>
    </format>
    <format dxfId="338">
      <pivotArea collapsedLevelsAreSubtotals="1" fieldPosition="0">
        <references count="2">
          <reference field="4294967294" count="1" selected="0">
            <x v="3"/>
          </reference>
          <reference field="0" count="1">
            <x v="299"/>
          </reference>
        </references>
      </pivotArea>
    </format>
    <format dxfId="337">
      <pivotArea collapsedLevelsAreSubtotals="1" fieldPosition="0">
        <references count="2">
          <reference field="4294967294" count="1" selected="0">
            <x v="3"/>
          </reference>
          <reference field="0" count="1">
            <x v="301"/>
          </reference>
        </references>
      </pivotArea>
    </format>
    <format dxfId="336">
      <pivotArea collapsedLevelsAreSubtotals="1" fieldPosition="0">
        <references count="2">
          <reference field="4294967294" count="1" selected="0">
            <x v="3"/>
          </reference>
          <reference field="0" count="1">
            <x v="308"/>
          </reference>
        </references>
      </pivotArea>
    </format>
    <format dxfId="335">
      <pivotArea collapsedLevelsAreSubtotals="1" fieldPosition="0">
        <references count="2">
          <reference field="4294967294" count="1" selected="0">
            <x v="3"/>
          </reference>
          <reference field="0" count="1">
            <x v="309"/>
          </reference>
        </references>
      </pivotArea>
    </format>
    <format dxfId="334">
      <pivotArea collapsedLevelsAreSubtotals="1" fieldPosition="0">
        <references count="2">
          <reference field="4294967294" count="1" selected="0">
            <x v="3"/>
          </reference>
          <reference field="0" count="1">
            <x v="310"/>
          </reference>
        </references>
      </pivotArea>
    </format>
    <format dxfId="333">
      <pivotArea collapsedLevelsAreSubtotals="1" fieldPosition="0">
        <references count="2">
          <reference field="4294967294" count="1" selected="0">
            <x v="3"/>
          </reference>
          <reference field="0" count="1">
            <x v="312"/>
          </reference>
        </references>
      </pivotArea>
    </format>
    <format dxfId="332">
      <pivotArea collapsedLevelsAreSubtotals="1" fieldPosition="0">
        <references count="2">
          <reference field="4294967294" count="1" selected="0">
            <x v="3"/>
          </reference>
          <reference field="0" count="1">
            <x v="315"/>
          </reference>
        </references>
      </pivotArea>
    </format>
    <format dxfId="331">
      <pivotArea collapsedLevelsAreSubtotals="1" fieldPosition="0">
        <references count="2">
          <reference field="4294967294" count="1" selected="0">
            <x v="3"/>
          </reference>
          <reference field="0" count="1">
            <x v="319"/>
          </reference>
        </references>
      </pivotArea>
    </format>
    <format dxfId="330">
      <pivotArea collapsedLevelsAreSubtotals="1" fieldPosition="0">
        <references count="2">
          <reference field="4294967294" count="1" selected="0">
            <x v="3"/>
          </reference>
          <reference field="0" count="1">
            <x v="321"/>
          </reference>
        </references>
      </pivotArea>
    </format>
    <format dxfId="329">
      <pivotArea collapsedLevelsAreSubtotals="1" fieldPosition="0">
        <references count="2">
          <reference field="4294967294" count="1" selected="0">
            <x v="3"/>
          </reference>
          <reference field="0" count="1">
            <x v="323"/>
          </reference>
        </references>
      </pivotArea>
    </format>
    <format dxfId="328">
      <pivotArea collapsedLevelsAreSubtotals="1" fieldPosition="0">
        <references count="2">
          <reference field="4294967294" count="1" selected="0">
            <x v="3"/>
          </reference>
          <reference field="0" count="1">
            <x v="324"/>
          </reference>
        </references>
      </pivotArea>
    </format>
    <format dxfId="327">
      <pivotArea collapsedLevelsAreSubtotals="1" fieldPosition="0">
        <references count="2">
          <reference field="4294967294" count="1" selected="0">
            <x v="3"/>
          </reference>
          <reference field="0" count="1">
            <x v="326"/>
          </reference>
        </references>
      </pivotArea>
    </format>
    <format dxfId="326">
      <pivotArea collapsedLevelsAreSubtotals="1" fieldPosition="0">
        <references count="2">
          <reference field="4294967294" count="1" selected="0">
            <x v="3"/>
          </reference>
          <reference field="0" count="1">
            <x v="327"/>
          </reference>
        </references>
      </pivotArea>
    </format>
    <format dxfId="325">
      <pivotArea collapsedLevelsAreSubtotals="1" fieldPosition="0">
        <references count="2">
          <reference field="4294967294" count="1" selected="0">
            <x v="3"/>
          </reference>
          <reference field="0" count="1">
            <x v="328"/>
          </reference>
        </references>
      </pivotArea>
    </format>
    <format dxfId="324">
      <pivotArea collapsedLevelsAreSubtotals="1" fieldPosition="0">
        <references count="2">
          <reference field="4294967294" count="1" selected="0">
            <x v="3"/>
          </reference>
          <reference field="0" count="1">
            <x v="333"/>
          </reference>
        </references>
      </pivotArea>
    </format>
    <format dxfId="323">
      <pivotArea collapsedLevelsAreSubtotals="1" fieldPosition="0">
        <references count="2">
          <reference field="4294967294" count="1" selected="0">
            <x v="3"/>
          </reference>
          <reference field="0" count="1">
            <x v="343"/>
          </reference>
        </references>
      </pivotArea>
    </format>
    <format dxfId="322">
      <pivotArea collapsedLevelsAreSubtotals="1" fieldPosition="0">
        <references count="2">
          <reference field="4294967294" count="1" selected="0">
            <x v="3"/>
          </reference>
          <reference field="0" count="1">
            <x v="345"/>
          </reference>
        </references>
      </pivotArea>
    </format>
    <format dxfId="321">
      <pivotArea collapsedLevelsAreSubtotals="1" fieldPosition="0">
        <references count="2">
          <reference field="4294967294" count="1" selected="0">
            <x v="3"/>
          </reference>
          <reference field="0" count="1">
            <x v="353"/>
          </reference>
        </references>
      </pivotArea>
    </format>
    <format dxfId="320">
      <pivotArea collapsedLevelsAreSubtotals="1" fieldPosition="0">
        <references count="2">
          <reference field="4294967294" count="1" selected="0">
            <x v="3"/>
          </reference>
          <reference field="0" count="1">
            <x v="354"/>
          </reference>
        </references>
      </pivotArea>
    </format>
    <format dxfId="319">
      <pivotArea collapsedLevelsAreSubtotals="1" fieldPosition="0">
        <references count="2">
          <reference field="4294967294" count="1" selected="0">
            <x v="3"/>
          </reference>
          <reference field="0" count="1">
            <x v="358"/>
          </reference>
        </references>
      </pivotArea>
    </format>
    <format dxfId="318">
      <pivotArea collapsedLevelsAreSubtotals="1" fieldPosition="0">
        <references count="2">
          <reference field="4294967294" count="1" selected="0">
            <x v="3"/>
          </reference>
          <reference field="0" count="1">
            <x v="359"/>
          </reference>
        </references>
      </pivotArea>
    </format>
    <format dxfId="317">
      <pivotArea collapsedLevelsAreSubtotals="1" fieldPosition="0">
        <references count="2">
          <reference field="4294967294" count="1" selected="0">
            <x v="3"/>
          </reference>
          <reference field="0" count="1">
            <x v="360"/>
          </reference>
        </references>
      </pivotArea>
    </format>
    <format dxfId="316">
      <pivotArea collapsedLevelsAreSubtotals="1" fieldPosition="0">
        <references count="2">
          <reference field="4294967294" count="1" selected="0">
            <x v="3"/>
          </reference>
          <reference field="0" count="1">
            <x v="372"/>
          </reference>
        </references>
      </pivotArea>
    </format>
    <format dxfId="315">
      <pivotArea collapsedLevelsAreSubtotals="1" fieldPosition="0">
        <references count="2">
          <reference field="4294967294" count="1" selected="0">
            <x v="3"/>
          </reference>
          <reference field="0" count="1">
            <x v="378"/>
          </reference>
        </references>
      </pivotArea>
    </format>
    <format dxfId="314">
      <pivotArea collapsedLevelsAreSubtotals="1" fieldPosition="0">
        <references count="2">
          <reference field="4294967294" count="1" selected="0">
            <x v="3"/>
          </reference>
          <reference field="0" count="1">
            <x v="380"/>
          </reference>
        </references>
      </pivotArea>
    </format>
    <format dxfId="313">
      <pivotArea collapsedLevelsAreSubtotals="1" fieldPosition="0">
        <references count="2">
          <reference field="4294967294" count="1" selected="0">
            <x v="3"/>
          </reference>
          <reference field="0" count="1">
            <x v="381"/>
          </reference>
        </references>
      </pivotArea>
    </format>
    <format dxfId="312">
      <pivotArea collapsedLevelsAreSubtotals="1" fieldPosition="0">
        <references count="2">
          <reference field="4294967294" count="1" selected="0">
            <x v="3"/>
          </reference>
          <reference field="0" count="1">
            <x v="388"/>
          </reference>
        </references>
      </pivotArea>
    </format>
    <format dxfId="311">
      <pivotArea collapsedLevelsAreSubtotals="1" fieldPosition="0">
        <references count="2">
          <reference field="4294967294" count="1" selected="0">
            <x v="3"/>
          </reference>
          <reference field="0" count="1">
            <x v="390"/>
          </reference>
        </references>
      </pivotArea>
    </format>
    <format dxfId="310">
      <pivotArea collapsedLevelsAreSubtotals="1" fieldPosition="0">
        <references count="2">
          <reference field="4294967294" count="1" selected="0">
            <x v="3"/>
          </reference>
          <reference field="0" count="1">
            <x v="393"/>
          </reference>
        </references>
      </pivotArea>
    </format>
    <format dxfId="309">
      <pivotArea collapsedLevelsAreSubtotals="1" fieldPosition="0">
        <references count="2">
          <reference field="4294967294" count="1" selected="0">
            <x v="3"/>
          </reference>
          <reference field="0" count="1">
            <x v="394"/>
          </reference>
        </references>
      </pivotArea>
    </format>
    <format dxfId="308">
      <pivotArea collapsedLevelsAreSubtotals="1" fieldPosition="0">
        <references count="2">
          <reference field="4294967294" count="1" selected="0">
            <x v="3"/>
          </reference>
          <reference field="0" count="1">
            <x v="397"/>
          </reference>
        </references>
      </pivotArea>
    </format>
    <format dxfId="307">
      <pivotArea collapsedLevelsAreSubtotals="1" fieldPosition="0">
        <references count="2">
          <reference field="4294967294" count="1" selected="0">
            <x v="3"/>
          </reference>
          <reference field="0" count="1">
            <x v="401"/>
          </reference>
        </references>
      </pivotArea>
    </format>
    <format dxfId="306">
      <pivotArea collapsedLevelsAreSubtotals="1" fieldPosition="0">
        <references count="2">
          <reference field="4294967294" count="1" selected="0">
            <x v="3"/>
          </reference>
          <reference field="0" count="1">
            <x v="404"/>
          </reference>
        </references>
      </pivotArea>
    </format>
    <format dxfId="305">
      <pivotArea collapsedLevelsAreSubtotals="1" fieldPosition="0">
        <references count="2">
          <reference field="4294967294" count="1" selected="0">
            <x v="3"/>
          </reference>
          <reference field="0" count="1">
            <x v="405"/>
          </reference>
        </references>
      </pivotArea>
    </format>
    <format dxfId="304">
      <pivotArea collapsedLevelsAreSubtotals="1" fieldPosition="0">
        <references count="2">
          <reference field="4294967294" count="1" selected="0">
            <x v="3"/>
          </reference>
          <reference field="0" count="1">
            <x v="406"/>
          </reference>
        </references>
      </pivotArea>
    </format>
    <format dxfId="303">
      <pivotArea collapsedLevelsAreSubtotals="1" fieldPosition="0">
        <references count="2">
          <reference field="4294967294" count="1" selected="0">
            <x v="3"/>
          </reference>
          <reference field="0" count="1">
            <x v="408"/>
          </reference>
        </references>
      </pivotArea>
    </format>
    <format dxfId="302">
      <pivotArea collapsedLevelsAreSubtotals="1" fieldPosition="0">
        <references count="2">
          <reference field="4294967294" count="1" selected="0">
            <x v="3"/>
          </reference>
          <reference field="0" count="1">
            <x v="410"/>
          </reference>
        </references>
      </pivotArea>
    </format>
    <format dxfId="301">
      <pivotArea collapsedLevelsAreSubtotals="1" fieldPosition="0">
        <references count="2">
          <reference field="4294967294" count="1" selected="0">
            <x v="3"/>
          </reference>
          <reference field="0" count="1">
            <x v="411"/>
          </reference>
        </references>
      </pivotArea>
    </format>
    <format dxfId="300">
      <pivotArea collapsedLevelsAreSubtotals="1" fieldPosition="0">
        <references count="2">
          <reference field="4294967294" count="1" selected="0">
            <x v="3"/>
          </reference>
          <reference field="0" count="1">
            <x v="414"/>
          </reference>
        </references>
      </pivotArea>
    </format>
    <format dxfId="299">
      <pivotArea collapsedLevelsAreSubtotals="1" fieldPosition="0">
        <references count="2">
          <reference field="4294967294" count="1" selected="0">
            <x v="3"/>
          </reference>
          <reference field="0" count="1">
            <x v="415"/>
          </reference>
        </references>
      </pivotArea>
    </format>
    <format dxfId="298">
      <pivotArea collapsedLevelsAreSubtotals="1" fieldPosition="0">
        <references count="2">
          <reference field="4294967294" count="1" selected="0">
            <x v="3"/>
          </reference>
          <reference field="0" count="1">
            <x v="418"/>
          </reference>
        </references>
      </pivotArea>
    </format>
    <format dxfId="297">
      <pivotArea collapsedLevelsAreSubtotals="1" fieldPosition="0">
        <references count="2">
          <reference field="4294967294" count="1" selected="0">
            <x v="3"/>
          </reference>
          <reference field="0" count="1">
            <x v="419"/>
          </reference>
        </references>
      </pivotArea>
    </format>
    <format dxfId="296">
      <pivotArea collapsedLevelsAreSubtotals="1" fieldPosition="0">
        <references count="2">
          <reference field="4294967294" count="1" selected="0">
            <x v="3"/>
          </reference>
          <reference field="0" count="1">
            <x v="420"/>
          </reference>
        </references>
      </pivotArea>
    </format>
    <format dxfId="295">
      <pivotArea collapsedLevelsAreSubtotals="1" fieldPosition="0">
        <references count="2">
          <reference field="4294967294" count="1" selected="0">
            <x v="3"/>
          </reference>
          <reference field="0" count="1">
            <x v="421"/>
          </reference>
        </references>
      </pivotArea>
    </format>
    <format dxfId="294">
      <pivotArea collapsedLevelsAreSubtotals="1" fieldPosition="0">
        <references count="2">
          <reference field="4294967294" count="1" selected="0">
            <x v="3"/>
          </reference>
          <reference field="0" count="1">
            <x v="423"/>
          </reference>
        </references>
      </pivotArea>
    </format>
    <format dxfId="293">
      <pivotArea collapsedLevelsAreSubtotals="1" fieldPosition="0">
        <references count="2">
          <reference field="4294967294" count="1" selected="0">
            <x v="3"/>
          </reference>
          <reference field="0" count="1">
            <x v="424"/>
          </reference>
        </references>
      </pivotArea>
    </format>
    <format dxfId="292">
      <pivotArea collapsedLevelsAreSubtotals="1" fieldPosition="0">
        <references count="2">
          <reference field="4294967294" count="1" selected="0">
            <x v="3"/>
          </reference>
          <reference field="0" count="1">
            <x v="430"/>
          </reference>
        </references>
      </pivotArea>
    </format>
    <format dxfId="291">
      <pivotArea collapsedLevelsAreSubtotals="1" fieldPosition="0">
        <references count="2">
          <reference field="4294967294" count="1" selected="0">
            <x v="3"/>
          </reference>
          <reference field="0" count="1">
            <x v="431"/>
          </reference>
        </references>
      </pivotArea>
    </format>
    <format dxfId="290">
      <pivotArea collapsedLevelsAreSubtotals="1" fieldPosition="0">
        <references count="2">
          <reference field="4294967294" count="1" selected="0">
            <x v="3"/>
          </reference>
          <reference field="0" count="1">
            <x v="434"/>
          </reference>
        </references>
      </pivotArea>
    </format>
    <format dxfId="289">
      <pivotArea collapsedLevelsAreSubtotals="1" fieldPosition="0">
        <references count="2">
          <reference field="4294967294" count="1" selected="0">
            <x v="3"/>
          </reference>
          <reference field="0" count="1">
            <x v="437"/>
          </reference>
        </references>
      </pivotArea>
    </format>
    <format dxfId="288">
      <pivotArea collapsedLevelsAreSubtotals="1" fieldPosition="0">
        <references count="2">
          <reference field="4294967294" count="1" selected="0">
            <x v="3"/>
          </reference>
          <reference field="0" count="1">
            <x v="442"/>
          </reference>
        </references>
      </pivotArea>
    </format>
    <format dxfId="287">
      <pivotArea collapsedLevelsAreSubtotals="1" fieldPosition="0">
        <references count="2">
          <reference field="4294967294" count="1" selected="0">
            <x v="3"/>
          </reference>
          <reference field="0" count="1">
            <x v="446"/>
          </reference>
        </references>
      </pivotArea>
    </format>
    <format dxfId="286">
      <pivotArea collapsedLevelsAreSubtotals="1" fieldPosition="0">
        <references count="2">
          <reference field="4294967294" count="1" selected="0">
            <x v="3"/>
          </reference>
          <reference field="0" count="1">
            <x v="454"/>
          </reference>
        </references>
      </pivotArea>
    </format>
    <format dxfId="285">
      <pivotArea collapsedLevelsAreSubtotals="1" fieldPosition="0">
        <references count="2">
          <reference field="4294967294" count="1" selected="0">
            <x v="3"/>
          </reference>
          <reference field="0" count="1">
            <x v="460"/>
          </reference>
        </references>
      </pivotArea>
    </format>
    <format dxfId="284">
      <pivotArea collapsedLevelsAreSubtotals="1" fieldPosition="0">
        <references count="2">
          <reference field="4294967294" count="1" selected="0">
            <x v="3"/>
          </reference>
          <reference field="0" count="1">
            <x v="461"/>
          </reference>
        </references>
      </pivotArea>
    </format>
    <format dxfId="283">
      <pivotArea collapsedLevelsAreSubtotals="1" fieldPosition="0">
        <references count="2">
          <reference field="4294967294" count="1" selected="0">
            <x v="3"/>
          </reference>
          <reference field="0" count="1">
            <x v="464"/>
          </reference>
        </references>
      </pivotArea>
    </format>
    <format dxfId="282">
      <pivotArea collapsedLevelsAreSubtotals="1" fieldPosition="0">
        <references count="2">
          <reference field="4294967294" count="1" selected="0">
            <x v="3"/>
          </reference>
          <reference field="0" count="1">
            <x v="467"/>
          </reference>
        </references>
      </pivotArea>
    </format>
    <format dxfId="281">
      <pivotArea collapsedLevelsAreSubtotals="1" fieldPosition="0">
        <references count="2">
          <reference field="4294967294" count="1" selected="0">
            <x v="3"/>
          </reference>
          <reference field="0" count="1">
            <x v="468"/>
          </reference>
        </references>
      </pivotArea>
    </format>
    <format dxfId="280">
      <pivotArea collapsedLevelsAreSubtotals="1" fieldPosition="0">
        <references count="2">
          <reference field="4294967294" count="1" selected="0">
            <x v="3"/>
          </reference>
          <reference field="0" count="1">
            <x v="469"/>
          </reference>
        </references>
      </pivotArea>
    </format>
    <format dxfId="279">
      <pivotArea collapsedLevelsAreSubtotals="1" fieldPosition="0">
        <references count="2">
          <reference field="4294967294" count="1" selected="0">
            <x v="3"/>
          </reference>
          <reference field="0" count="1">
            <x v="470"/>
          </reference>
        </references>
      </pivotArea>
    </format>
    <format dxfId="278">
      <pivotArea collapsedLevelsAreSubtotals="1" fieldPosition="0">
        <references count="2">
          <reference field="4294967294" count="1" selected="0">
            <x v="3"/>
          </reference>
          <reference field="0" count="1">
            <x v="472"/>
          </reference>
        </references>
      </pivotArea>
    </format>
    <format dxfId="277">
      <pivotArea collapsedLevelsAreSubtotals="1" fieldPosition="0">
        <references count="2">
          <reference field="4294967294" count="1" selected="0">
            <x v="3"/>
          </reference>
          <reference field="0" count="1">
            <x v="489"/>
          </reference>
        </references>
      </pivotArea>
    </format>
    <format dxfId="276">
      <pivotArea collapsedLevelsAreSubtotals="1" fieldPosition="0">
        <references count="2">
          <reference field="4294967294" count="1" selected="0">
            <x v="3"/>
          </reference>
          <reference field="0" count="1">
            <x v="501"/>
          </reference>
        </references>
      </pivotArea>
    </format>
    <format dxfId="275">
      <pivotArea collapsedLevelsAreSubtotals="1" fieldPosition="0">
        <references count="2">
          <reference field="4294967294" count="1" selected="0">
            <x v="3"/>
          </reference>
          <reference field="0" count="1">
            <x v="504"/>
          </reference>
        </references>
      </pivotArea>
    </format>
    <format dxfId="274">
      <pivotArea collapsedLevelsAreSubtotals="1" fieldPosition="0">
        <references count="2">
          <reference field="4294967294" count="1" selected="0">
            <x v="3"/>
          </reference>
          <reference field="0" count="1">
            <x v="509"/>
          </reference>
        </references>
      </pivotArea>
    </format>
    <format dxfId="273">
      <pivotArea collapsedLevelsAreSubtotals="1" fieldPosition="0">
        <references count="2">
          <reference field="4294967294" count="1" selected="0">
            <x v="3"/>
          </reference>
          <reference field="0" count="1">
            <x v="510"/>
          </reference>
        </references>
      </pivotArea>
    </format>
    <format dxfId="272">
      <pivotArea collapsedLevelsAreSubtotals="1" fieldPosition="0">
        <references count="2">
          <reference field="4294967294" count="1" selected="0">
            <x v="3"/>
          </reference>
          <reference field="0" count="1">
            <x v="511"/>
          </reference>
        </references>
      </pivotArea>
    </format>
    <format dxfId="271">
      <pivotArea collapsedLevelsAreSubtotals="1" fieldPosition="0">
        <references count="2">
          <reference field="4294967294" count="1" selected="0">
            <x v="3"/>
          </reference>
          <reference field="0" count="1">
            <x v="512"/>
          </reference>
        </references>
      </pivotArea>
    </format>
    <format dxfId="270">
      <pivotArea collapsedLevelsAreSubtotals="1" fieldPosition="0">
        <references count="2">
          <reference field="4294967294" count="1" selected="0">
            <x v="3"/>
          </reference>
          <reference field="0" count="1">
            <x v="0"/>
          </reference>
        </references>
      </pivotArea>
    </format>
    <format dxfId="269">
      <pivotArea collapsedLevelsAreSubtotals="1" fieldPosition="0">
        <references count="2">
          <reference field="4294967294" count="1" selected="0">
            <x v="3"/>
          </reference>
          <reference field="0" count="1">
            <x v="10"/>
          </reference>
        </references>
      </pivotArea>
    </format>
    <format dxfId="268">
      <pivotArea collapsedLevelsAreSubtotals="1" fieldPosition="0">
        <references count="2">
          <reference field="4294967294" count="1" selected="0">
            <x v="3"/>
          </reference>
          <reference field="0" count="1">
            <x v="17"/>
          </reference>
        </references>
      </pivotArea>
    </format>
    <format dxfId="267">
      <pivotArea collapsedLevelsAreSubtotals="1" fieldPosition="0">
        <references count="2">
          <reference field="4294967294" count="1" selected="0">
            <x v="3"/>
          </reference>
          <reference field="0" count="1">
            <x v="20"/>
          </reference>
        </references>
      </pivotArea>
    </format>
    <format dxfId="266">
      <pivotArea collapsedLevelsAreSubtotals="1" fieldPosition="0">
        <references count="2">
          <reference field="4294967294" count="1" selected="0">
            <x v="3"/>
          </reference>
          <reference field="0" count="1">
            <x v="22"/>
          </reference>
        </references>
      </pivotArea>
    </format>
    <format dxfId="265">
      <pivotArea collapsedLevelsAreSubtotals="1" fieldPosition="0">
        <references count="2">
          <reference field="4294967294" count="1" selected="0">
            <x v="3"/>
          </reference>
          <reference field="0" count="1">
            <x v="23"/>
          </reference>
        </references>
      </pivotArea>
    </format>
    <format dxfId="264">
      <pivotArea collapsedLevelsAreSubtotals="1" fieldPosition="0">
        <references count="2">
          <reference field="4294967294" count="1" selected="0">
            <x v="3"/>
          </reference>
          <reference field="0" count="1">
            <x v="31"/>
          </reference>
        </references>
      </pivotArea>
    </format>
    <format dxfId="263">
      <pivotArea collapsedLevelsAreSubtotals="1" fieldPosition="0">
        <references count="2">
          <reference field="4294967294" count="1" selected="0">
            <x v="3"/>
          </reference>
          <reference field="0" count="1">
            <x v="32"/>
          </reference>
        </references>
      </pivotArea>
    </format>
    <format dxfId="262">
      <pivotArea collapsedLevelsAreSubtotals="1" fieldPosition="0">
        <references count="2">
          <reference field="4294967294" count="1" selected="0">
            <x v="3"/>
          </reference>
          <reference field="0" count="1">
            <x v="33"/>
          </reference>
        </references>
      </pivotArea>
    </format>
    <format dxfId="261">
      <pivotArea collapsedLevelsAreSubtotals="1" fieldPosition="0">
        <references count="2">
          <reference field="4294967294" count="1" selected="0">
            <x v="3"/>
          </reference>
          <reference field="0" count="1">
            <x v="36"/>
          </reference>
        </references>
      </pivotArea>
    </format>
    <format dxfId="260">
      <pivotArea collapsedLevelsAreSubtotals="1" fieldPosition="0">
        <references count="2">
          <reference field="4294967294" count="1" selected="0">
            <x v="3"/>
          </reference>
          <reference field="0" count="1">
            <x v="38"/>
          </reference>
        </references>
      </pivotArea>
    </format>
    <format dxfId="259">
      <pivotArea collapsedLevelsAreSubtotals="1" fieldPosition="0">
        <references count="2">
          <reference field="4294967294" count="1" selected="0">
            <x v="3"/>
          </reference>
          <reference field="0" count="1">
            <x v="40"/>
          </reference>
        </references>
      </pivotArea>
    </format>
    <format dxfId="258">
      <pivotArea collapsedLevelsAreSubtotals="1" fieldPosition="0">
        <references count="2">
          <reference field="4294967294" count="1" selected="0">
            <x v="3"/>
          </reference>
          <reference field="0" count="1">
            <x v="41"/>
          </reference>
        </references>
      </pivotArea>
    </format>
    <format dxfId="257">
      <pivotArea collapsedLevelsAreSubtotals="1" fieldPosition="0">
        <references count="2">
          <reference field="4294967294" count="1" selected="0">
            <x v="3"/>
          </reference>
          <reference field="0" count="1">
            <x v="52"/>
          </reference>
        </references>
      </pivotArea>
    </format>
    <format dxfId="256">
      <pivotArea collapsedLevelsAreSubtotals="1" fieldPosition="0">
        <references count="2">
          <reference field="4294967294" count="1" selected="0">
            <x v="3"/>
          </reference>
          <reference field="0" count="1">
            <x v="62"/>
          </reference>
        </references>
      </pivotArea>
    </format>
    <format dxfId="255">
      <pivotArea collapsedLevelsAreSubtotals="1" fieldPosition="0">
        <references count="2">
          <reference field="4294967294" count="1" selected="0">
            <x v="3"/>
          </reference>
          <reference field="0" count="1">
            <x v="63"/>
          </reference>
        </references>
      </pivotArea>
    </format>
    <format dxfId="254">
      <pivotArea collapsedLevelsAreSubtotals="1" fieldPosition="0">
        <references count="2">
          <reference field="4294967294" count="1" selected="0">
            <x v="3"/>
          </reference>
          <reference field="0" count="1">
            <x v="64"/>
          </reference>
        </references>
      </pivotArea>
    </format>
    <format dxfId="253">
      <pivotArea collapsedLevelsAreSubtotals="1" fieldPosition="0">
        <references count="2">
          <reference field="4294967294" count="1" selected="0">
            <x v="3"/>
          </reference>
          <reference field="0" count="1">
            <x v="69"/>
          </reference>
        </references>
      </pivotArea>
    </format>
    <format dxfId="252">
      <pivotArea collapsedLevelsAreSubtotals="1" fieldPosition="0">
        <references count="2">
          <reference field="4294967294" count="1" selected="0">
            <x v="3"/>
          </reference>
          <reference field="0" count="1">
            <x v="75"/>
          </reference>
        </references>
      </pivotArea>
    </format>
    <format dxfId="251">
      <pivotArea collapsedLevelsAreSubtotals="1" fieldPosition="0">
        <references count="2">
          <reference field="4294967294" count="1" selected="0">
            <x v="3"/>
          </reference>
          <reference field="0" count="1">
            <x v="76"/>
          </reference>
        </references>
      </pivotArea>
    </format>
    <format dxfId="250">
      <pivotArea collapsedLevelsAreSubtotals="1" fieldPosition="0">
        <references count="2">
          <reference field="4294967294" count="1" selected="0">
            <x v="3"/>
          </reference>
          <reference field="0" count="1">
            <x v="77"/>
          </reference>
        </references>
      </pivotArea>
    </format>
    <format dxfId="249">
      <pivotArea collapsedLevelsAreSubtotals="1" fieldPosition="0">
        <references count="2">
          <reference field="4294967294" count="1" selected="0">
            <x v="3"/>
          </reference>
          <reference field="0" count="1">
            <x v="81"/>
          </reference>
        </references>
      </pivotArea>
    </format>
    <format dxfId="248">
      <pivotArea collapsedLevelsAreSubtotals="1" fieldPosition="0">
        <references count="2">
          <reference field="4294967294" count="1" selected="0">
            <x v="3"/>
          </reference>
          <reference field="0" count="1">
            <x v="89"/>
          </reference>
        </references>
      </pivotArea>
    </format>
    <format dxfId="247">
      <pivotArea collapsedLevelsAreSubtotals="1" fieldPosition="0">
        <references count="2">
          <reference field="4294967294" count="1" selected="0">
            <x v="3"/>
          </reference>
          <reference field="0" count="1">
            <x v="93"/>
          </reference>
        </references>
      </pivotArea>
    </format>
    <format dxfId="246">
      <pivotArea collapsedLevelsAreSubtotals="1" fieldPosition="0">
        <references count="2">
          <reference field="4294967294" count="1" selected="0">
            <x v="3"/>
          </reference>
          <reference field="0" count="1">
            <x v="94"/>
          </reference>
        </references>
      </pivotArea>
    </format>
    <format dxfId="245">
      <pivotArea collapsedLevelsAreSubtotals="1" fieldPosition="0">
        <references count="2">
          <reference field="4294967294" count="1" selected="0">
            <x v="3"/>
          </reference>
          <reference field="0" count="1">
            <x v="96"/>
          </reference>
        </references>
      </pivotArea>
    </format>
    <format dxfId="244">
      <pivotArea collapsedLevelsAreSubtotals="1" fieldPosition="0">
        <references count="2">
          <reference field="4294967294" count="1" selected="0">
            <x v="3"/>
          </reference>
          <reference field="0" count="1">
            <x v="98"/>
          </reference>
        </references>
      </pivotArea>
    </format>
    <format dxfId="243">
      <pivotArea collapsedLevelsAreSubtotals="1" fieldPosition="0">
        <references count="2">
          <reference field="4294967294" count="1" selected="0">
            <x v="3"/>
          </reference>
          <reference field="0" count="1">
            <x v="99"/>
          </reference>
        </references>
      </pivotArea>
    </format>
    <format dxfId="242">
      <pivotArea collapsedLevelsAreSubtotals="1" fieldPosition="0">
        <references count="2">
          <reference field="4294967294" count="1" selected="0">
            <x v="3"/>
          </reference>
          <reference field="0" count="1">
            <x v="100"/>
          </reference>
        </references>
      </pivotArea>
    </format>
    <format dxfId="241">
      <pivotArea collapsedLevelsAreSubtotals="1" fieldPosition="0">
        <references count="2">
          <reference field="4294967294" count="1" selected="0">
            <x v="3"/>
          </reference>
          <reference field="0" count="1">
            <x v="111"/>
          </reference>
        </references>
      </pivotArea>
    </format>
    <format dxfId="240">
      <pivotArea collapsedLevelsAreSubtotals="1" fieldPosition="0">
        <references count="2">
          <reference field="4294967294" count="1" selected="0">
            <x v="3"/>
          </reference>
          <reference field="0" count="1">
            <x v="113"/>
          </reference>
        </references>
      </pivotArea>
    </format>
    <format dxfId="239">
      <pivotArea collapsedLevelsAreSubtotals="1" fieldPosition="0">
        <references count="2">
          <reference field="4294967294" count="1" selected="0">
            <x v="3"/>
          </reference>
          <reference field="0" count="1">
            <x v="114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3"/>
          </reference>
          <reference field="0" count="1">
            <x v="116"/>
          </reference>
        </references>
      </pivotArea>
    </format>
    <format dxfId="237">
      <pivotArea collapsedLevelsAreSubtotals="1" fieldPosition="0">
        <references count="2">
          <reference field="4294967294" count="1" selected="0">
            <x v="3"/>
          </reference>
          <reference field="0" count="1">
            <x v="119"/>
          </reference>
        </references>
      </pivotArea>
    </format>
    <format dxfId="236">
      <pivotArea collapsedLevelsAreSubtotals="1" fieldPosition="0">
        <references count="2">
          <reference field="4294967294" count="1" selected="0">
            <x v="3"/>
          </reference>
          <reference field="0" count="1">
            <x v="121"/>
          </reference>
        </references>
      </pivotArea>
    </format>
    <format dxfId="235">
      <pivotArea collapsedLevelsAreSubtotals="1" fieldPosition="0">
        <references count="2">
          <reference field="4294967294" count="1" selected="0">
            <x v="3"/>
          </reference>
          <reference field="0" count="1">
            <x v="122"/>
          </reference>
        </references>
      </pivotArea>
    </format>
    <format dxfId="234">
      <pivotArea collapsedLevelsAreSubtotals="1" fieldPosition="0">
        <references count="2">
          <reference field="4294967294" count="1" selected="0">
            <x v="3"/>
          </reference>
          <reference field="0" count="1">
            <x v="123"/>
          </reference>
        </references>
      </pivotArea>
    </format>
    <format dxfId="233">
      <pivotArea collapsedLevelsAreSubtotals="1" fieldPosition="0">
        <references count="2">
          <reference field="4294967294" count="1" selected="0">
            <x v="3"/>
          </reference>
          <reference field="0" count="1">
            <x v="124"/>
          </reference>
        </references>
      </pivotArea>
    </format>
    <format dxfId="232">
      <pivotArea collapsedLevelsAreSubtotals="1" fieldPosition="0">
        <references count="2">
          <reference field="4294967294" count="1" selected="0">
            <x v="3"/>
          </reference>
          <reference field="0" count="1">
            <x v="125"/>
          </reference>
        </references>
      </pivotArea>
    </format>
    <format dxfId="231">
      <pivotArea collapsedLevelsAreSubtotals="1" fieldPosition="0">
        <references count="2">
          <reference field="4294967294" count="1" selected="0">
            <x v="3"/>
          </reference>
          <reference field="0" count="1">
            <x v="126"/>
          </reference>
        </references>
      </pivotArea>
    </format>
    <format dxfId="230">
      <pivotArea collapsedLevelsAreSubtotals="1" fieldPosition="0">
        <references count="2">
          <reference field="4294967294" count="1" selected="0">
            <x v="3"/>
          </reference>
          <reference field="0" count="1">
            <x v="129"/>
          </reference>
        </references>
      </pivotArea>
    </format>
    <format dxfId="229">
      <pivotArea collapsedLevelsAreSubtotals="1" fieldPosition="0">
        <references count="2">
          <reference field="4294967294" count="1" selected="0">
            <x v="3"/>
          </reference>
          <reference field="0" count="1">
            <x v="130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3"/>
          </reference>
          <reference field="0" count="1">
            <x v="132"/>
          </reference>
        </references>
      </pivotArea>
    </format>
    <format dxfId="227">
      <pivotArea collapsedLevelsAreSubtotals="1" fieldPosition="0">
        <references count="2">
          <reference field="4294967294" count="1" selected="0">
            <x v="3"/>
          </reference>
          <reference field="0" count="1">
            <x v="134"/>
          </reference>
        </references>
      </pivotArea>
    </format>
    <format dxfId="226">
      <pivotArea collapsedLevelsAreSubtotals="1" fieldPosition="0">
        <references count="2">
          <reference field="4294967294" count="1" selected="0">
            <x v="3"/>
          </reference>
          <reference field="0" count="1">
            <x v="135"/>
          </reference>
        </references>
      </pivotArea>
    </format>
    <format dxfId="225">
      <pivotArea collapsedLevelsAreSubtotals="1" fieldPosition="0">
        <references count="2">
          <reference field="4294967294" count="1" selected="0">
            <x v="3"/>
          </reference>
          <reference field="0" count="1">
            <x v="140"/>
          </reference>
        </references>
      </pivotArea>
    </format>
    <format dxfId="224">
      <pivotArea collapsedLevelsAreSubtotals="1" fieldPosition="0">
        <references count="2">
          <reference field="4294967294" count="1" selected="0">
            <x v="3"/>
          </reference>
          <reference field="0" count="1">
            <x v="143"/>
          </reference>
        </references>
      </pivotArea>
    </format>
    <format dxfId="223">
      <pivotArea collapsedLevelsAreSubtotals="1" fieldPosition="0">
        <references count="2">
          <reference field="4294967294" count="1" selected="0">
            <x v="3"/>
          </reference>
          <reference field="0" count="1">
            <x v="146"/>
          </reference>
        </references>
      </pivotArea>
    </format>
    <format dxfId="222">
      <pivotArea collapsedLevelsAreSubtotals="1" fieldPosition="0">
        <references count="2">
          <reference field="4294967294" count="1" selected="0">
            <x v="3"/>
          </reference>
          <reference field="0" count="1">
            <x v="147"/>
          </reference>
        </references>
      </pivotArea>
    </format>
    <format dxfId="221">
      <pivotArea collapsedLevelsAreSubtotals="1" fieldPosition="0">
        <references count="2">
          <reference field="4294967294" count="1" selected="0">
            <x v="3"/>
          </reference>
          <reference field="0" count="1">
            <x v="152"/>
          </reference>
        </references>
      </pivotArea>
    </format>
    <format dxfId="220">
      <pivotArea collapsedLevelsAreSubtotals="1" fieldPosition="0">
        <references count="2">
          <reference field="4294967294" count="1" selected="0">
            <x v="3"/>
          </reference>
          <reference field="0" count="1">
            <x v="154"/>
          </reference>
        </references>
      </pivotArea>
    </format>
    <format dxfId="219">
      <pivotArea collapsedLevelsAreSubtotals="1" fieldPosition="0">
        <references count="2">
          <reference field="4294967294" count="1" selected="0">
            <x v="3"/>
          </reference>
          <reference field="0" count="1">
            <x v="156"/>
          </reference>
        </references>
      </pivotArea>
    </format>
    <format dxfId="218">
      <pivotArea collapsedLevelsAreSubtotals="1" fieldPosition="0">
        <references count="2">
          <reference field="4294967294" count="1" selected="0">
            <x v="3"/>
          </reference>
          <reference field="0" count="1">
            <x v="157"/>
          </reference>
        </references>
      </pivotArea>
    </format>
    <format dxfId="217">
      <pivotArea collapsedLevelsAreSubtotals="1" fieldPosition="0">
        <references count="2">
          <reference field="4294967294" count="1" selected="0">
            <x v="3"/>
          </reference>
          <reference field="0" count="1">
            <x v="158"/>
          </reference>
        </references>
      </pivotArea>
    </format>
    <format dxfId="216">
      <pivotArea collapsedLevelsAreSubtotals="1" fieldPosition="0">
        <references count="2">
          <reference field="4294967294" count="1" selected="0">
            <x v="3"/>
          </reference>
          <reference field="0" count="1">
            <x v="159"/>
          </reference>
        </references>
      </pivotArea>
    </format>
    <format dxfId="215">
      <pivotArea collapsedLevelsAreSubtotals="1" fieldPosition="0">
        <references count="2">
          <reference field="4294967294" count="1" selected="0">
            <x v="3"/>
          </reference>
          <reference field="0" count="1">
            <x v="163"/>
          </reference>
        </references>
      </pivotArea>
    </format>
    <format dxfId="214">
      <pivotArea collapsedLevelsAreSubtotals="1" fieldPosition="0">
        <references count="2">
          <reference field="4294967294" count="1" selected="0">
            <x v="3"/>
          </reference>
          <reference field="0" count="1">
            <x v="165"/>
          </reference>
        </references>
      </pivotArea>
    </format>
    <format dxfId="213">
      <pivotArea collapsedLevelsAreSubtotals="1" fieldPosition="0">
        <references count="2">
          <reference field="4294967294" count="1" selected="0">
            <x v="3"/>
          </reference>
          <reference field="0" count="1">
            <x v="168"/>
          </reference>
        </references>
      </pivotArea>
    </format>
    <format dxfId="212">
      <pivotArea collapsedLevelsAreSubtotals="1" fieldPosition="0">
        <references count="2">
          <reference field="4294967294" count="1" selected="0">
            <x v="3"/>
          </reference>
          <reference field="0" count="1">
            <x v="169"/>
          </reference>
        </references>
      </pivotArea>
    </format>
    <format dxfId="211">
      <pivotArea collapsedLevelsAreSubtotals="1" fieldPosition="0">
        <references count="2">
          <reference field="4294967294" count="1" selected="0">
            <x v="3"/>
          </reference>
          <reference field="0" count="1">
            <x v="170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3"/>
          </reference>
          <reference field="0" count="1">
            <x v="173"/>
          </reference>
        </references>
      </pivotArea>
    </format>
    <format dxfId="209">
      <pivotArea collapsedLevelsAreSubtotals="1" fieldPosition="0">
        <references count="2">
          <reference field="4294967294" count="1" selected="0">
            <x v="3"/>
          </reference>
          <reference field="0" count="1">
            <x v="175"/>
          </reference>
        </references>
      </pivotArea>
    </format>
    <format dxfId="208">
      <pivotArea collapsedLevelsAreSubtotals="1" fieldPosition="0">
        <references count="2">
          <reference field="4294967294" count="1" selected="0">
            <x v="3"/>
          </reference>
          <reference field="0" count="1">
            <x v="177"/>
          </reference>
        </references>
      </pivotArea>
    </format>
    <format dxfId="207">
      <pivotArea collapsedLevelsAreSubtotals="1" fieldPosition="0">
        <references count="2">
          <reference field="4294967294" count="1" selected="0">
            <x v="3"/>
          </reference>
          <reference field="0" count="1">
            <x v="181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3"/>
          </reference>
          <reference field="0" count="1">
            <x v="182"/>
          </reference>
        </references>
      </pivotArea>
    </format>
    <format dxfId="205">
      <pivotArea collapsedLevelsAreSubtotals="1" fieldPosition="0">
        <references count="2">
          <reference field="4294967294" count="1" selected="0">
            <x v="3"/>
          </reference>
          <reference field="0" count="1">
            <x v="184"/>
          </reference>
        </references>
      </pivotArea>
    </format>
    <format dxfId="204">
      <pivotArea collapsedLevelsAreSubtotals="1" fieldPosition="0">
        <references count="2">
          <reference field="4294967294" count="1" selected="0">
            <x v="3"/>
          </reference>
          <reference field="0" count="1">
            <x v="187"/>
          </reference>
        </references>
      </pivotArea>
    </format>
    <format dxfId="203">
      <pivotArea collapsedLevelsAreSubtotals="1" fieldPosition="0">
        <references count="2">
          <reference field="4294967294" count="1" selected="0">
            <x v="3"/>
          </reference>
          <reference field="0" count="1">
            <x v="188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3"/>
          </reference>
          <reference field="0" count="1">
            <x v="192"/>
          </reference>
        </references>
      </pivotArea>
    </format>
    <format dxfId="201">
      <pivotArea collapsedLevelsAreSubtotals="1" fieldPosition="0">
        <references count="2">
          <reference field="4294967294" count="1" selected="0">
            <x v="3"/>
          </reference>
          <reference field="0" count="1">
            <x v="194"/>
          </reference>
        </references>
      </pivotArea>
    </format>
    <format dxfId="200">
      <pivotArea collapsedLevelsAreSubtotals="1" fieldPosition="0">
        <references count="2">
          <reference field="4294967294" count="1" selected="0">
            <x v="3"/>
          </reference>
          <reference field="0" count="1">
            <x v="200"/>
          </reference>
        </references>
      </pivotArea>
    </format>
    <format dxfId="199">
      <pivotArea collapsedLevelsAreSubtotals="1" fieldPosition="0">
        <references count="2">
          <reference field="4294967294" count="1" selected="0">
            <x v="3"/>
          </reference>
          <reference field="0" count="1">
            <x v="201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3"/>
          </reference>
          <reference field="0" count="1">
            <x v="202"/>
          </reference>
        </references>
      </pivotArea>
    </format>
    <format dxfId="197">
      <pivotArea collapsedLevelsAreSubtotals="1" fieldPosition="0">
        <references count="2">
          <reference field="4294967294" count="1" selected="0">
            <x v="3"/>
          </reference>
          <reference field="0" count="1">
            <x v="203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3"/>
          </reference>
          <reference field="0" count="1">
            <x v="204"/>
          </reference>
        </references>
      </pivotArea>
    </format>
    <format dxfId="195">
      <pivotArea collapsedLevelsAreSubtotals="1" fieldPosition="0">
        <references count="2">
          <reference field="4294967294" count="1" selected="0">
            <x v="3"/>
          </reference>
          <reference field="0" count="1">
            <x v="209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3"/>
          </reference>
          <reference field="0" count="1">
            <x v="211"/>
          </reference>
        </references>
      </pivotArea>
    </format>
    <format dxfId="193">
      <pivotArea collapsedLevelsAreSubtotals="1" fieldPosition="0">
        <references count="2">
          <reference field="4294967294" count="1" selected="0">
            <x v="3"/>
          </reference>
          <reference field="0" count="1">
            <x v="212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3"/>
          </reference>
          <reference field="0" count="1">
            <x v="217"/>
          </reference>
        </references>
      </pivotArea>
    </format>
    <format dxfId="191">
      <pivotArea collapsedLevelsAreSubtotals="1" fieldPosition="0">
        <references count="2">
          <reference field="4294967294" count="1" selected="0">
            <x v="3"/>
          </reference>
          <reference field="0" count="1">
            <x v="218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3"/>
          </reference>
          <reference field="0" count="1">
            <x v="219"/>
          </reference>
        </references>
      </pivotArea>
    </format>
    <format dxfId="189">
      <pivotArea collapsedLevelsAreSubtotals="1" fieldPosition="0">
        <references count="2">
          <reference field="4294967294" count="1" selected="0">
            <x v="3"/>
          </reference>
          <reference field="0" count="1">
            <x v="226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3"/>
          </reference>
          <reference field="0" count="1">
            <x v="231"/>
          </reference>
        </references>
      </pivotArea>
    </format>
    <format dxfId="187">
      <pivotArea collapsedLevelsAreSubtotals="1" fieldPosition="0">
        <references count="2">
          <reference field="4294967294" count="1" selected="0">
            <x v="3"/>
          </reference>
          <reference field="0" count="1">
            <x v="232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3"/>
          </reference>
          <reference field="0" count="1">
            <x v="233"/>
          </reference>
        </references>
      </pivotArea>
    </format>
    <format dxfId="185">
      <pivotArea collapsedLevelsAreSubtotals="1" fieldPosition="0">
        <references count="2">
          <reference field="4294967294" count="1" selected="0">
            <x v="3"/>
          </reference>
          <reference field="0" count="1">
            <x v="234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3"/>
          </reference>
          <reference field="0" count="1">
            <x v="244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3"/>
          </reference>
          <reference field="0" count="1">
            <x v="246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3"/>
          </reference>
          <reference field="0" count="1">
            <x v="247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3"/>
          </reference>
          <reference field="0" count="1">
            <x v="250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3"/>
          </reference>
          <reference field="0" count="1">
            <x v="253"/>
          </reference>
        </references>
      </pivotArea>
    </format>
    <format dxfId="179">
      <pivotArea collapsedLevelsAreSubtotals="1" fieldPosition="0">
        <references count="2">
          <reference field="4294967294" count="1" selected="0">
            <x v="3"/>
          </reference>
          <reference field="0" count="1">
            <x v="257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3"/>
          </reference>
          <reference field="0" count="1">
            <x v="260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3"/>
          </reference>
          <reference field="0" count="1">
            <x v="261"/>
          </reference>
        </references>
      </pivotArea>
    </format>
    <format dxfId="176">
      <pivotArea collapsedLevelsAreSubtotals="1" fieldPosition="0">
        <references count="2">
          <reference field="4294967294" count="1" selected="0">
            <x v="3"/>
          </reference>
          <reference field="0" count="1">
            <x v="267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3"/>
          </reference>
          <reference field="0" count="1">
            <x v="268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3"/>
          </reference>
          <reference field="0" count="1">
            <x v="275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3"/>
          </reference>
          <reference field="0" count="1">
            <x v="280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3"/>
          </reference>
          <reference field="0" count="1">
            <x v="281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3"/>
          </reference>
          <reference field="0" count="1">
            <x v="282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3"/>
          </reference>
          <reference field="0" count="1">
            <x v="290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3"/>
          </reference>
          <reference field="0" count="1">
            <x v="300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3"/>
          </reference>
          <reference field="0" count="1">
            <x v="302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3"/>
          </reference>
          <reference field="0" count="1">
            <x v="303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3"/>
          </reference>
          <reference field="0" count="1">
            <x v="305"/>
          </reference>
        </references>
      </pivotArea>
    </format>
    <format dxfId="165">
      <pivotArea collapsedLevelsAreSubtotals="1" fieldPosition="0">
        <references count="2">
          <reference field="4294967294" count="1" selected="0">
            <x v="3"/>
          </reference>
          <reference field="0" count="1">
            <x v="306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3"/>
          </reference>
          <reference field="0" count="1">
            <x v="307"/>
          </reference>
        </references>
      </pivotArea>
    </format>
    <format dxfId="163">
      <pivotArea collapsedLevelsAreSubtotals="1" fieldPosition="0">
        <references count="2">
          <reference field="4294967294" count="1" selected="0">
            <x v="3"/>
          </reference>
          <reference field="0" count="1">
            <x v="311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3"/>
          </reference>
          <reference field="0" count="1">
            <x v="313"/>
          </reference>
        </references>
      </pivotArea>
    </format>
    <format dxfId="161">
      <pivotArea collapsedLevelsAreSubtotals="1" fieldPosition="0">
        <references count="2">
          <reference field="4294967294" count="1" selected="0">
            <x v="3"/>
          </reference>
          <reference field="0" count="1">
            <x v="314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3"/>
          </reference>
          <reference field="0" count="1">
            <x v="316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3"/>
          </reference>
          <reference field="0" count="1">
            <x v="320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3"/>
          </reference>
          <reference field="0" count="1">
            <x v="322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3"/>
          </reference>
          <reference field="0" count="1">
            <x v="329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3"/>
          </reference>
          <reference field="0" count="1">
            <x v="330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3"/>
          </reference>
          <reference field="0" count="1">
            <x v="331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3"/>
          </reference>
          <reference field="0" count="1">
            <x v="334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3"/>
          </reference>
          <reference field="0" count="1">
            <x v="335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3"/>
          </reference>
          <reference field="0" count="1">
            <x v="338"/>
          </reference>
        </references>
      </pivotArea>
    </format>
    <format dxfId="151">
      <pivotArea collapsedLevelsAreSubtotals="1" fieldPosition="0">
        <references count="2">
          <reference field="4294967294" count="1" selected="0">
            <x v="3"/>
          </reference>
          <reference field="0" count="1">
            <x v="339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3"/>
          </reference>
          <reference field="0" count="1">
            <x v="342"/>
          </reference>
        </references>
      </pivotArea>
    </format>
    <format dxfId="149">
      <pivotArea collapsedLevelsAreSubtotals="1" fieldPosition="0">
        <references count="2">
          <reference field="4294967294" count="1" selected="0">
            <x v="3"/>
          </reference>
          <reference field="0" count="1">
            <x v="344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3"/>
          </reference>
          <reference field="0" count="1">
            <x v="346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3"/>
          </reference>
          <reference field="0" count="1">
            <x v="348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3"/>
          </reference>
          <reference field="0" count="1">
            <x v="350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3"/>
          </reference>
          <reference field="0" count="1">
            <x v="351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3"/>
          </reference>
          <reference field="0" count="1">
            <x v="352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3"/>
          </reference>
          <reference field="0" count="1">
            <x v="355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3"/>
          </reference>
          <reference field="0" count="1">
            <x v="356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3"/>
          </reference>
          <reference field="0" count="1">
            <x v="357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3"/>
          </reference>
          <reference field="0" count="1">
            <x v="362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3"/>
          </reference>
          <reference field="0" count="1">
            <x v="364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3"/>
          </reference>
          <reference field="0" count="1">
            <x v="365"/>
          </reference>
        </references>
      </pivotArea>
    </format>
    <format dxfId="137">
      <pivotArea collapsedLevelsAreSubtotals="1" fieldPosition="0">
        <references count="2">
          <reference field="4294967294" count="1" selected="0">
            <x v="3"/>
          </reference>
          <reference field="0" count="1">
            <x v="366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3"/>
          </reference>
          <reference field="0" count="1">
            <x v="369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3"/>
          </reference>
          <reference field="0" count="1">
            <x v="370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3"/>
          </reference>
          <reference field="0" count="1">
            <x v="371"/>
          </reference>
        </references>
      </pivotArea>
    </format>
    <format dxfId="133">
      <pivotArea collapsedLevelsAreSubtotals="1" fieldPosition="0">
        <references count="2">
          <reference field="4294967294" count="1" selected="0">
            <x v="3"/>
          </reference>
          <reference field="0" count="1">
            <x v="375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3"/>
          </reference>
          <reference field="0" count="1">
            <x v="376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3"/>
          </reference>
          <reference field="0" count="1">
            <x v="379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3"/>
          </reference>
          <reference field="0" count="1">
            <x v="382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3"/>
          </reference>
          <reference field="0" count="1">
            <x v="383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3"/>
          </reference>
          <reference field="0" count="1">
            <x v="384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3"/>
          </reference>
          <reference field="0" count="1">
            <x v="385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3"/>
          </reference>
          <reference field="0" count="1">
            <x v="386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3"/>
          </reference>
          <reference field="0" count="1">
            <x v="391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3"/>
          </reference>
          <reference field="0" count="1">
            <x v="392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3"/>
          </reference>
          <reference field="0" count="1">
            <x v="395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3"/>
          </reference>
          <reference field="0" count="1">
            <x v="396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3"/>
          </reference>
          <reference field="0" count="1">
            <x v="399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3"/>
          </reference>
          <reference field="0" count="1">
            <x v="400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3"/>
          </reference>
          <reference field="0" count="1">
            <x v="402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3"/>
          </reference>
          <reference field="0" count="1">
            <x v="403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3"/>
          </reference>
          <reference field="0" count="1">
            <x v="409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3"/>
          </reference>
          <reference field="0" count="1">
            <x v="413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3"/>
          </reference>
          <reference field="0" count="1">
            <x v="416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3"/>
          </reference>
          <reference field="0" count="1">
            <x v="422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3"/>
          </reference>
          <reference field="0" count="1">
            <x v="425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3"/>
          </reference>
          <reference field="0" count="1">
            <x v="427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3"/>
          </reference>
          <reference field="0" count="1">
            <x v="428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3"/>
          </reference>
          <reference field="0" count="1">
            <x v="432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3"/>
          </reference>
          <reference field="0" count="1">
            <x v="433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3"/>
          </reference>
          <reference field="0" count="1">
            <x v="435"/>
          </reference>
        </references>
      </pivotArea>
    </format>
    <format dxfId="107">
      <pivotArea collapsedLevelsAreSubtotals="1" fieldPosition="0">
        <references count="2">
          <reference field="4294967294" count="1" selected="0">
            <x v="3"/>
          </reference>
          <reference field="0" count="1">
            <x v="438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3"/>
          </reference>
          <reference field="0" count="1">
            <x v="439"/>
          </reference>
        </references>
      </pivotArea>
    </format>
    <format dxfId="105">
      <pivotArea collapsedLevelsAreSubtotals="1" fieldPosition="0">
        <references count="2">
          <reference field="4294967294" count="1" selected="0">
            <x v="3"/>
          </reference>
          <reference field="0" count="1">
            <x v="443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3"/>
          </reference>
          <reference field="0" count="1">
            <x v="444"/>
          </reference>
        </references>
      </pivotArea>
    </format>
    <format dxfId="103">
      <pivotArea collapsedLevelsAreSubtotals="1" fieldPosition="0">
        <references count="2">
          <reference field="4294967294" count="1" selected="0">
            <x v="3"/>
          </reference>
          <reference field="0" count="1">
            <x v="445"/>
          </reference>
        </references>
      </pivotArea>
    </format>
    <format dxfId="102">
      <pivotArea collapsedLevelsAreSubtotals="1" fieldPosition="0">
        <references count="2">
          <reference field="4294967294" count="1" selected="0">
            <x v="3"/>
          </reference>
          <reference field="0" count="1">
            <x v="448"/>
          </reference>
        </references>
      </pivotArea>
    </format>
    <format dxfId="101">
      <pivotArea collapsedLevelsAreSubtotals="1" fieldPosition="0">
        <references count="2">
          <reference field="4294967294" count="1" selected="0">
            <x v="3"/>
          </reference>
          <reference field="0" count="1">
            <x v="449"/>
          </reference>
        </references>
      </pivotArea>
    </format>
    <format dxfId="100">
      <pivotArea collapsedLevelsAreSubtotals="1" fieldPosition="0">
        <references count="2">
          <reference field="4294967294" count="1" selected="0">
            <x v="3"/>
          </reference>
          <reference field="0" count="1">
            <x v="453"/>
          </reference>
        </references>
      </pivotArea>
    </format>
    <format dxfId="99">
      <pivotArea collapsedLevelsAreSubtotals="1" fieldPosition="0">
        <references count="2">
          <reference field="4294967294" count="1" selected="0">
            <x v="3"/>
          </reference>
          <reference field="0" count="1">
            <x v="456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3"/>
          </reference>
          <reference field="0" count="1">
            <x v="458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3"/>
          </reference>
          <reference field="0" count="1">
            <x v="459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3"/>
          </reference>
          <reference field="0" count="1">
            <x v="462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3"/>
          </reference>
          <reference field="0" count="1">
            <x v="465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3"/>
          </reference>
          <reference field="0" count="1">
            <x v="466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3"/>
          </reference>
          <reference field="0" count="1">
            <x v="473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3"/>
          </reference>
          <reference field="0" count="1">
            <x v="474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3"/>
          </reference>
          <reference field="0" count="1">
            <x v="476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3"/>
          </reference>
          <reference field="0" count="1">
            <x v="502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3"/>
          </reference>
          <reference field="0" count="1">
            <x v="503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3"/>
          </reference>
          <reference field="0" count="1">
            <x v="508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3"/>
          </reference>
          <reference field="0" count="1">
            <x v="513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3"/>
          </reference>
          <reference field="0" count="1">
            <x v="25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3"/>
          </reference>
          <reference field="0" count="1">
            <x v="28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3"/>
          </reference>
          <reference field="0" count="1">
            <x v="37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3"/>
          </reference>
          <reference field="0" count="1">
            <x v="42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3"/>
          </reference>
          <reference field="0" count="1">
            <x v="44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3"/>
          </reference>
          <reference field="0" count="1">
            <x v="45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3"/>
          </reference>
          <reference field="0" count="1">
            <x v="51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3"/>
          </reference>
          <reference field="0" count="1">
            <x v="58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3"/>
          </reference>
          <reference field="0" count="1">
            <x v="60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3"/>
          </reference>
          <reference field="0" count="1">
            <x v="61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3"/>
          </reference>
          <reference field="0" count="1">
            <x v="65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3"/>
          </reference>
          <reference field="0" count="1">
            <x v="72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3"/>
          </reference>
          <reference field="0" count="1">
            <x v="79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3"/>
          </reference>
          <reference field="0" count="1">
            <x v="82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3"/>
          </reference>
          <reference field="0" count="1">
            <x v="87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3"/>
          </reference>
          <reference field="0" count="1">
            <x v="101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3"/>
          </reference>
          <reference field="0" count="1">
            <x v="131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3"/>
          </reference>
          <reference field="0" count="1">
            <x v="133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3"/>
          </reference>
          <reference field="0" count="1">
            <x v="195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3"/>
          </reference>
          <reference field="0" count="1">
            <x v="199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3"/>
          </reference>
          <reference field="0" count="1">
            <x v="224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3"/>
          </reference>
          <reference field="0" count="1">
            <x v="249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3"/>
          </reference>
          <reference field="0" count="1">
            <x v="255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3"/>
          </reference>
          <reference field="0" count="1">
            <x v="262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3"/>
          </reference>
          <reference field="0" count="1">
            <x v="266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3"/>
          </reference>
          <reference field="0" count="1">
            <x v="293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3"/>
          </reference>
          <reference field="0" count="1">
            <x v="296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3"/>
          </reference>
          <reference field="0" count="1">
            <x v="318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3"/>
          </reference>
          <reference field="0" count="1">
            <x v="336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3"/>
          </reference>
          <reference field="0" count="1">
            <x v="340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3"/>
          </reference>
          <reference field="0" count="1">
            <x v="341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3"/>
          </reference>
          <reference field="0" count="1">
            <x v="347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3"/>
          </reference>
          <reference field="0" count="1">
            <x v="361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3"/>
          </reference>
          <reference field="0" count="1">
            <x v="363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3"/>
          </reference>
          <reference field="0" count="1">
            <x v="367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3"/>
          </reference>
          <reference field="0" count="1">
            <x v="374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3"/>
          </reference>
          <reference field="0" count="1">
            <x v="389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3"/>
          </reference>
          <reference field="0" count="1">
            <x v="436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3"/>
          </reference>
          <reference field="0" count="1">
            <x v="440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3"/>
          </reference>
          <reference field="0" count="1">
            <x v="450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3"/>
          </reference>
          <reference field="0" count="1">
            <x v="451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3"/>
          </reference>
          <reference field="0" count="1">
            <x v="452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3"/>
          </reference>
          <reference field="0" count="1">
            <x v="455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3"/>
          </reference>
          <reference field="0" count="1">
            <x v="463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3"/>
          </reference>
          <reference field="0" count="1">
            <x v="471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3"/>
          </reference>
          <reference field="0" count="1">
            <x v="475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3"/>
          </reference>
          <reference field="0" count="1">
            <x v="477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3"/>
          </reference>
          <reference field="0" count="1">
            <x v="478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3"/>
          </reference>
          <reference field="0" count="1">
            <x v="505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3"/>
          </reference>
          <reference field="0" count="1">
            <x v="506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3"/>
          </reference>
          <reference field="0" count="1">
            <x v="59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3"/>
          </reference>
          <reference field="0" count="1">
            <x v="88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3"/>
          </reference>
          <reference field="0" count="1">
            <x v="191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3"/>
          </reference>
          <reference field="0" count="1">
            <x v="277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3"/>
          </reference>
          <reference field="0" count="1">
            <x v="298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3"/>
          </reference>
          <reference field="0" count="1">
            <x v="304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3"/>
          </reference>
          <reference field="0" count="1">
            <x v="317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3"/>
          </reference>
          <reference field="0" count="1">
            <x v="325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3"/>
          </reference>
          <reference field="0" count="1">
            <x v="332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3"/>
          </reference>
          <reference field="0" count="1">
            <x v="337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3"/>
          </reference>
          <reference field="0" count="1">
            <x v="349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3"/>
          </reference>
          <reference field="0" count="1">
            <x v="368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3"/>
          </reference>
          <reference field="0" count="1">
            <x v="373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3"/>
          </reference>
          <reference field="0" count="1">
            <x v="377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3"/>
          </reference>
          <reference field="0" count="1">
            <x v="387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3"/>
          </reference>
          <reference field="0" count="1">
            <x v="398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3"/>
          </reference>
          <reference field="0" count="1">
            <x v="407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3"/>
          </reference>
          <reference field="0" count="1">
            <x v="412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3"/>
          </reference>
          <reference field="0" count="1">
            <x v="417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3"/>
          </reference>
          <reference field="0" count="1">
            <x v="426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3"/>
          </reference>
          <reference field="0" count="1">
            <x v="429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3"/>
          </reference>
          <reference field="0" count="1">
            <x v="44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3"/>
          </reference>
          <reference field="0" count="1">
            <x v="447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3"/>
          </reference>
          <reference field="0" count="1">
            <x v="457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3"/>
          </reference>
          <reference field="0" count="1">
            <x v="507"/>
          </reference>
        </references>
      </pivotArea>
    </format>
    <format dxfId="11">
      <pivotArea field="6" type="button" dataOnly="0" labelOnly="1" outline="0" axis="axisPage" fieldPosition="0"/>
    </format>
    <format dxfId="10">
      <pivotArea dataOnly="0" labelOnly="1" outline="0" fieldPosition="0">
        <references count="1">
          <reference field="6" count="0"/>
        </references>
      </pivotArea>
    </format>
    <format dxfId="9">
      <pivotArea field="1" type="button" dataOnly="0" labelOnly="1" outline="0" axis="axisPage" fieldPosition="1"/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field="6" type="button" dataOnly="0" labelOnly="1" outline="0" axis="axisPage" fieldPosition="0"/>
    </format>
    <format dxfId="6">
      <pivotArea dataOnly="0" labelOnly="1" outline="0" fieldPosition="0">
        <references count="1">
          <reference field="6" count="0"/>
        </references>
      </pivotArea>
    </format>
    <format dxfId="5">
      <pivotArea field="1" type="button" dataOnly="0" labelOnly="1" outline="0" axis="axisPage" fieldPosition="1"/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field="6" type="button" dataOnly="0" labelOnly="1" outline="0" axis="axisPage" fieldPosition="0"/>
    </format>
    <format dxfId="2">
      <pivotArea dataOnly="0" labelOnly="1" outline="0" fieldPosition="0">
        <references count="1">
          <reference field="6" count="0"/>
        </references>
      </pivotArea>
    </format>
    <format dxfId="1">
      <pivotArea field="1" type="button" dataOnly="0" labelOnly="1" outline="0" axis="axisPage" fieldPosition="1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realty.yandex.ru/offer/1281267808402198785/" TargetMode="External"/><Relationship Id="rId3182" Type="http://schemas.openxmlformats.org/officeDocument/2006/relationships/hyperlink" Target="https://spb.cian.ru/sale/flat/165927772/" TargetMode="External"/><Relationship Id="rId3042" Type="http://schemas.openxmlformats.org/officeDocument/2006/relationships/hyperlink" Target="https://www.restate.ru/base/10280828.html" TargetMode="External"/><Relationship Id="rId170" Type="http://schemas.openxmlformats.org/officeDocument/2006/relationships/hyperlink" Target="https://realty.yandex.ru/offer/1461216252300008448/" TargetMode="External"/><Relationship Id="rId987" Type="http://schemas.openxmlformats.org/officeDocument/2006/relationships/hyperlink" Target="https://www.restate.ru/base/9951966.html" TargetMode="External"/><Relationship Id="rId2668" Type="http://schemas.openxmlformats.org/officeDocument/2006/relationships/hyperlink" Target="https://www.avito.ru/sankt-peterburg/kvartiry/1-k_kvartira_41_m_710_et._1011045163" TargetMode="External"/><Relationship Id="rId2875" Type="http://schemas.openxmlformats.org/officeDocument/2006/relationships/hyperlink" Target="https://realty.yandex.ru/offer/1717956326324095488/" TargetMode="External"/><Relationship Id="rId847" Type="http://schemas.openxmlformats.org/officeDocument/2006/relationships/hyperlink" Target="https://vk.com/away.php?to=http%3A%2F%2Fspb.rucountry.ru%2Fvtorichka%2F27378684.html&amp;cc_key=" TargetMode="External"/><Relationship Id="rId1477" Type="http://schemas.openxmlformats.org/officeDocument/2006/relationships/hyperlink" Target="http://emls.ru/fullinfo/1/1015279.html?utm_source=obj_house" TargetMode="External"/><Relationship Id="rId1684" Type="http://schemas.openxmlformats.org/officeDocument/2006/relationships/hyperlink" Target="https://www.restate.ru/base/10209753.html" TargetMode="External"/><Relationship Id="rId1891" Type="http://schemas.openxmlformats.org/officeDocument/2006/relationships/hyperlink" Target="https://spb.cian.ru/sale/flat/164051160/" TargetMode="External"/><Relationship Id="rId2528" Type="http://schemas.openxmlformats.org/officeDocument/2006/relationships/hyperlink" Target="https://realty.yandex.ru/offer/960217187575856640/" TargetMode="External"/><Relationship Id="rId2735" Type="http://schemas.openxmlformats.org/officeDocument/2006/relationships/hyperlink" Target="http://realty.dmir.ru/sale/kvartira-sanktpeterburg-pulkovskoe-shosse-158732802/" TargetMode="External"/><Relationship Id="rId2942" Type="http://schemas.openxmlformats.org/officeDocument/2006/relationships/hyperlink" Target="https://spb.cian.ru/sale/flat/163160222/" TargetMode="External"/><Relationship Id="rId707" Type="http://schemas.openxmlformats.org/officeDocument/2006/relationships/hyperlink" Target="https://realty.yandex.ru/offer/3641506005503818240/" TargetMode="External"/><Relationship Id="rId914" Type="http://schemas.openxmlformats.org/officeDocument/2006/relationships/hyperlink" Target="https://spb.cian.ru/sale/flat/167704306/" TargetMode="External"/><Relationship Id="rId1337" Type="http://schemas.openxmlformats.org/officeDocument/2006/relationships/hyperlink" Target="https://realty.yandex.ru/offer/2216681263102030849/" TargetMode="External"/><Relationship Id="rId1544" Type="http://schemas.openxmlformats.org/officeDocument/2006/relationships/hyperlink" Target="http://www.emls.ru/fullinfo/1/1095010.html" TargetMode="External"/><Relationship Id="rId1751" Type="http://schemas.openxmlformats.org/officeDocument/2006/relationships/hyperlink" Target="https://spb.cian.ru/sale/flat/166638726/" TargetMode="External"/><Relationship Id="rId2802" Type="http://schemas.openxmlformats.org/officeDocument/2006/relationships/hyperlink" Target="https://www.domofond.ru/1-komnatnaya-kvartira-na-prodazhu-sankt_peterburg-194627629" TargetMode="External"/><Relationship Id="rId43" Type="http://schemas.openxmlformats.org/officeDocument/2006/relationships/hyperlink" Target="https://www.restate.ru/base/10403934.html" TargetMode="External"/><Relationship Id="rId1404" Type="http://schemas.openxmlformats.org/officeDocument/2006/relationships/hyperlink" Target="https://spb.cian.ru/sale/flat/156894107/" TargetMode="External"/><Relationship Id="rId1611" Type="http://schemas.openxmlformats.org/officeDocument/2006/relationships/hyperlink" Target="https://spb.cian.ru/sale/flat/164515120/" TargetMode="External"/><Relationship Id="rId3369" Type="http://schemas.openxmlformats.org/officeDocument/2006/relationships/hyperlink" Target="http://www.restate.ru/base/9752179.html" TargetMode="External"/><Relationship Id="rId3576" Type="http://schemas.openxmlformats.org/officeDocument/2006/relationships/hyperlink" Target="https://spb.mlsn.ru/pokupka-nedvizhimosti/3-komnatnaya-kvartira-ul-dolgoozernaya-8-id8594612/" TargetMode="External"/><Relationship Id="rId497" Type="http://schemas.openxmlformats.org/officeDocument/2006/relationships/hyperlink" Target="https://www.restate.ru/base/10274365.html" TargetMode="External"/><Relationship Id="rId2178" Type="http://schemas.openxmlformats.org/officeDocument/2006/relationships/hyperlink" Target="http://www.mirkvartir.ru/188678536/" TargetMode="External"/><Relationship Id="rId2385" Type="http://schemas.openxmlformats.org/officeDocument/2006/relationships/hyperlink" Target="http://www.mirkvartir.ru/189540977/" TargetMode="External"/><Relationship Id="rId3229" Type="http://schemas.openxmlformats.org/officeDocument/2006/relationships/hyperlink" Target="http://www.mirkvartir.ru/178294719/" TargetMode="External"/><Relationship Id="rId357" Type="http://schemas.openxmlformats.org/officeDocument/2006/relationships/hyperlink" Target="https://www.emls.ru/fullinfo/1/1227382.html" TargetMode="External"/><Relationship Id="rId1194" Type="http://schemas.openxmlformats.org/officeDocument/2006/relationships/hyperlink" Target="https://realty.yandex.ru/offer/9085176666308038400/" TargetMode="External"/><Relationship Id="rId2038" Type="http://schemas.openxmlformats.org/officeDocument/2006/relationships/hyperlink" Target="http://www.mirkvartir.ru/187610312/" TargetMode="External"/><Relationship Id="rId2592" Type="http://schemas.openxmlformats.org/officeDocument/2006/relationships/hyperlink" Target="https://www.restate.ru/base/10335340.html" TargetMode="External"/><Relationship Id="rId3436" Type="http://schemas.openxmlformats.org/officeDocument/2006/relationships/hyperlink" Target="http://realty.dmir.ru/sale/kvartira-sanktpeterburg-ulica-savushkina-163205347/" TargetMode="External"/><Relationship Id="rId3643" Type="http://schemas.openxmlformats.org/officeDocument/2006/relationships/hyperlink" Target="http://saint-petersburg.irr.ru/real-estate/apartments-sale/secondary/4-komn-kvartira-odesskaya-ul-2-advert627908722.html" TargetMode="External"/><Relationship Id="rId217" Type="http://schemas.openxmlformats.org/officeDocument/2006/relationships/hyperlink" Target="http://spb.rucountry.ru/vtorichka/24990554.html" TargetMode="External"/><Relationship Id="rId564" Type="http://schemas.openxmlformats.org/officeDocument/2006/relationships/hyperlink" Target="https://www.restate.ru/base/10194620.html" TargetMode="External"/><Relationship Id="rId771" Type="http://schemas.openxmlformats.org/officeDocument/2006/relationships/hyperlink" Target="http://spb.rucountry.ru/vtorichka/26227332.html" TargetMode="External"/><Relationship Id="rId2245" Type="http://schemas.openxmlformats.org/officeDocument/2006/relationships/hyperlink" Target="https://rosrealt.ru/sankt-peterburg/kvartira/5034334" TargetMode="External"/><Relationship Id="rId2452" Type="http://schemas.openxmlformats.org/officeDocument/2006/relationships/hyperlink" Target="https://realty.yandex.ru/offer/820780827576283136/" TargetMode="External"/><Relationship Id="rId3503" Type="http://schemas.openxmlformats.org/officeDocument/2006/relationships/hyperlink" Target="https://www.restate.ru/base/10110749.html" TargetMode="External"/><Relationship Id="rId424" Type="http://schemas.openxmlformats.org/officeDocument/2006/relationships/hyperlink" Target="https://www.emls.ru/fullinfo/1/1252009.html" TargetMode="External"/><Relationship Id="rId631" Type="http://schemas.openxmlformats.org/officeDocument/2006/relationships/hyperlink" Target="http://www.mirkvartir.ru/184919491/" TargetMode="External"/><Relationship Id="rId1054" Type="http://schemas.openxmlformats.org/officeDocument/2006/relationships/hyperlink" Target="http://realty.dmir.ru/sale/kvartira-sanktpeterburg-prospekt-hudozhnikov-165980205/" TargetMode="External"/><Relationship Id="rId1261" Type="http://schemas.openxmlformats.org/officeDocument/2006/relationships/hyperlink" Target="http://emls.ru/fullinfo/1/1165531.html" TargetMode="External"/><Relationship Id="rId2105" Type="http://schemas.openxmlformats.org/officeDocument/2006/relationships/hyperlink" Target="http://www.mirkvartir.ru/189719052/" TargetMode="External"/><Relationship Id="rId2312" Type="http://schemas.openxmlformats.org/officeDocument/2006/relationships/hyperlink" Target="http://www.mirkvartir.ru/187511828/" TargetMode="External"/><Relationship Id="rId1121" Type="http://schemas.openxmlformats.org/officeDocument/2006/relationships/hyperlink" Target="https://spb.cian.ru/sale/flat/166078632/" TargetMode="External"/><Relationship Id="rId3086" Type="http://schemas.openxmlformats.org/officeDocument/2006/relationships/hyperlink" Target="http://restate.ru/base/7131920.html" TargetMode="External"/><Relationship Id="rId3293" Type="http://schemas.openxmlformats.org/officeDocument/2006/relationships/hyperlink" Target="https://spb.sterium.com/tour/80132-prospekt-marshaka-16k4-et15-komnaty3-76-m2-ftype-buy" TargetMode="External"/><Relationship Id="rId1938" Type="http://schemas.openxmlformats.org/officeDocument/2006/relationships/hyperlink" Target="http://emls.ru/fullinfo/1/1201831.html" TargetMode="External"/><Relationship Id="rId3153" Type="http://schemas.openxmlformats.org/officeDocument/2006/relationships/hyperlink" Target="https://spb.cian.ru/sale/flat/167763051/" TargetMode="External"/><Relationship Id="rId3360" Type="http://schemas.openxmlformats.org/officeDocument/2006/relationships/hyperlink" Target="http://spb.rucountry.ru/vtorichka/21505345.html" TargetMode="External"/><Relationship Id="rId281" Type="http://schemas.openxmlformats.org/officeDocument/2006/relationships/hyperlink" Target="http://spb.rucountry.ru/vtorichka/27251760.html" TargetMode="External"/><Relationship Id="rId3013" Type="http://schemas.openxmlformats.org/officeDocument/2006/relationships/hyperlink" Target="https://emls.ru/fullinfo/1/1240744.html" TargetMode="External"/><Relationship Id="rId141" Type="http://schemas.openxmlformats.org/officeDocument/2006/relationships/hyperlink" Target="https://spb.cian.ru/sale/flat/165931418/" TargetMode="External"/><Relationship Id="rId3220" Type="http://schemas.openxmlformats.org/officeDocument/2006/relationships/hyperlink" Target="https://spb.mlsn.ru/pokupka-nedvizhimosti/3-komnatnaya-kvartira-pr-kt-koroleva-28-id7923039/" TargetMode="External"/><Relationship Id="rId7" Type="http://schemas.openxmlformats.org/officeDocument/2006/relationships/hyperlink" Target="https://emls.ru/fullinfo/1/1251671.html" TargetMode="External"/><Relationship Id="rId2779" Type="http://schemas.openxmlformats.org/officeDocument/2006/relationships/hyperlink" Target="https://rosrealt.ru/sankt-peterburg/kvartira/5020890" TargetMode="External"/><Relationship Id="rId2986" Type="http://schemas.openxmlformats.org/officeDocument/2006/relationships/hyperlink" Target="https://rosrealt.ru/sankt-peterburg/kvartira/5032325" TargetMode="External"/><Relationship Id="rId958" Type="http://schemas.openxmlformats.org/officeDocument/2006/relationships/hyperlink" Target="http://emls.ru/fullinfo/1/1164142.html" TargetMode="External"/><Relationship Id="rId1588" Type="http://schemas.openxmlformats.org/officeDocument/2006/relationships/hyperlink" Target="https://www.emls.ru/fullinfo/1/1226686.html" TargetMode="External"/><Relationship Id="rId1795" Type="http://schemas.openxmlformats.org/officeDocument/2006/relationships/hyperlink" Target="http://realty.dmir.ru/sale/komnata-sanktpeterburg-liteynyy-prospekt-164698806/" TargetMode="External"/><Relationship Id="rId2639" Type="http://schemas.openxmlformats.org/officeDocument/2006/relationships/hyperlink" Target="https://lenobl.mlsn.ru/pokupka-nedvizhimosti/1-komnatnaya-kvartira-g-vsevolozhsk-ul-leningradskaya-16-id8649964/" TargetMode="External"/><Relationship Id="rId2846" Type="http://schemas.openxmlformats.org/officeDocument/2006/relationships/hyperlink" Target="https://realty.yandex.ru/offer/828485984413724160" TargetMode="External"/><Relationship Id="rId87" Type="http://schemas.openxmlformats.org/officeDocument/2006/relationships/hyperlink" Target="https://emls.ru/fullinfo/1/1242287.html" TargetMode="External"/><Relationship Id="rId818" Type="http://schemas.openxmlformats.org/officeDocument/2006/relationships/hyperlink" Target="http://www.mirkvartir.ru/186420663/" TargetMode="External"/><Relationship Id="rId1448" Type="http://schemas.openxmlformats.org/officeDocument/2006/relationships/hyperlink" Target="https://spb.cian.ru/sale/flat/166091869/" TargetMode="External"/><Relationship Id="rId1655" Type="http://schemas.openxmlformats.org/officeDocument/2006/relationships/hyperlink" Target="http://www.mirkvartir.ru/189198707/" TargetMode="External"/><Relationship Id="rId2706" Type="http://schemas.openxmlformats.org/officeDocument/2006/relationships/hyperlink" Target="http://realty.dmir.ru/spb/sale/prodazha-kvartir-v-sankt-peterburge/" TargetMode="External"/><Relationship Id="rId1308" Type="http://schemas.openxmlformats.org/officeDocument/2006/relationships/hyperlink" Target="https://realty.yandex.ru/offer/8955819267464205057/" TargetMode="External"/><Relationship Id="rId1862" Type="http://schemas.openxmlformats.org/officeDocument/2006/relationships/hyperlink" Target="http://spb.rucountry.ru/vtorichka/27117861.html" TargetMode="External"/><Relationship Id="rId2913" Type="http://schemas.openxmlformats.org/officeDocument/2006/relationships/hyperlink" Target="https://emls.ru/fullinfo/1/1237187.html" TargetMode="External"/><Relationship Id="rId1515" Type="http://schemas.openxmlformats.org/officeDocument/2006/relationships/hyperlink" Target="http://emls.ru/fullinfo/1/1169731.html" TargetMode="External"/><Relationship Id="rId1722" Type="http://schemas.openxmlformats.org/officeDocument/2006/relationships/hyperlink" Target="https://www.domofond.ru/1-komnatnaya-kvartira-na-prodazhu-sankt_peterburg-197096746" TargetMode="External"/><Relationship Id="rId14" Type="http://schemas.openxmlformats.org/officeDocument/2006/relationships/hyperlink" Target="http://spb.rucountry.ru/vtorichka/27058773.html" TargetMode="External"/><Relationship Id="rId3687" Type="http://schemas.openxmlformats.org/officeDocument/2006/relationships/hyperlink" Target="https://realty.yandex.ru/offer/4705063166043791872/" TargetMode="External"/><Relationship Id="rId2289" Type="http://schemas.openxmlformats.org/officeDocument/2006/relationships/hyperlink" Target="https://rosrealt.ru/sankt-peterburg/kvartira/4919886" TargetMode="External"/><Relationship Id="rId2496" Type="http://schemas.openxmlformats.org/officeDocument/2006/relationships/hyperlink" Target="http://emls.ru/fullinfo/1/1130597.html" TargetMode="External"/><Relationship Id="rId3547" Type="http://schemas.openxmlformats.org/officeDocument/2006/relationships/hyperlink" Target="https://rosrealt.ru/sankt-peterburg/kvartira/4844299" TargetMode="External"/><Relationship Id="rId468" Type="http://schemas.openxmlformats.org/officeDocument/2006/relationships/hyperlink" Target="http://emls.ru/fullinfo/1/1115971.html" TargetMode="External"/><Relationship Id="rId675" Type="http://schemas.openxmlformats.org/officeDocument/2006/relationships/hyperlink" Target="https://realty.yandex.ru/offer/6906197768071655937/" TargetMode="External"/><Relationship Id="rId882" Type="http://schemas.openxmlformats.org/officeDocument/2006/relationships/hyperlink" Target="http://spb.rucountry.ru/vtorichka/25883670.html" TargetMode="External"/><Relationship Id="rId1098" Type="http://schemas.openxmlformats.org/officeDocument/2006/relationships/hyperlink" Target="http://spb.rucountry.ru/vtorichka/25536912.html" TargetMode="External"/><Relationship Id="rId2149" Type="http://schemas.openxmlformats.org/officeDocument/2006/relationships/hyperlink" Target="http://emls.ru/fullinfo/1/1166356.html" TargetMode="External"/><Relationship Id="rId2356" Type="http://schemas.openxmlformats.org/officeDocument/2006/relationships/hyperlink" Target="https://spb.mlsn.ru/pokupka-nedvizhimosti/2-komnatnaya-kvartira-nab-chernoy-rechki-12-id8543582/" TargetMode="External"/><Relationship Id="rId2563" Type="http://schemas.openxmlformats.org/officeDocument/2006/relationships/hyperlink" Target="https://www.avito.ru/sankt-peterburg/kvartiry/1-k_kvartira_32.6_m_29_et._1072164730" TargetMode="External"/><Relationship Id="rId2770" Type="http://schemas.openxmlformats.org/officeDocument/2006/relationships/hyperlink" Target="http://spb.rucountry.ru/vtorichka/24668774.html" TargetMode="External"/><Relationship Id="rId3407" Type="http://schemas.openxmlformats.org/officeDocument/2006/relationships/hyperlink" Target="https://rosrealt.ru/sankt-peterburg/kvartira/4938715" TargetMode="External"/><Relationship Id="rId3614" Type="http://schemas.openxmlformats.org/officeDocument/2006/relationships/hyperlink" Target="https://spb.mlsn.ru/pokupka-nedvizhimosti/4-komnatnaya-kvartira-ul-lenskaya-16-k3-id8506191/" TargetMode="External"/><Relationship Id="rId328" Type="http://schemas.openxmlformats.org/officeDocument/2006/relationships/hyperlink" Target="http://spb.rucountry.ru/vtorichka/23316049.html" TargetMode="External"/><Relationship Id="rId535" Type="http://schemas.openxmlformats.org/officeDocument/2006/relationships/hyperlink" Target="https://www.emls.ru/fullinfo/1/1216362.html" TargetMode="External"/><Relationship Id="rId742" Type="http://schemas.openxmlformats.org/officeDocument/2006/relationships/hyperlink" Target="https://spb.cian.ru/sale/flat/167176914/" TargetMode="External"/><Relationship Id="rId1165" Type="http://schemas.openxmlformats.org/officeDocument/2006/relationships/hyperlink" Target="http://www.mirkvartir.ru/189001041/" TargetMode="External"/><Relationship Id="rId1372" Type="http://schemas.openxmlformats.org/officeDocument/2006/relationships/hyperlink" Target="http://www.restate.ru/base/9146106.html" TargetMode="External"/><Relationship Id="rId2009" Type="http://schemas.openxmlformats.org/officeDocument/2006/relationships/hyperlink" Target="http://www.restate.ru/base/9775897.html" TargetMode="External"/><Relationship Id="rId2216" Type="http://schemas.openxmlformats.org/officeDocument/2006/relationships/hyperlink" Target="https://www.avito.ru/sankt-peterburg/kvartiry/2-k_kvartira_54.7_m_711_et._922816059" TargetMode="External"/><Relationship Id="rId2423" Type="http://schemas.openxmlformats.org/officeDocument/2006/relationships/hyperlink" Target="https://rosrealt.ru/sankt-peterburg/kvartira/4995734" TargetMode="External"/><Relationship Id="rId2630" Type="http://schemas.openxmlformats.org/officeDocument/2006/relationships/hyperlink" Target="https://rosrealt.ru/sankt-peterburg/kvartira/5001451" TargetMode="External"/><Relationship Id="rId602" Type="http://schemas.openxmlformats.org/officeDocument/2006/relationships/hyperlink" Target="https://realty.yandex.ru/offer/5911493644977497857/" TargetMode="External"/><Relationship Id="rId1025" Type="http://schemas.openxmlformats.org/officeDocument/2006/relationships/hyperlink" Target="http://www.mirkvartir.ru/186679605/" TargetMode="External"/><Relationship Id="rId1232" Type="http://schemas.openxmlformats.org/officeDocument/2006/relationships/hyperlink" Target="https://emls.ru/fullinfo/1/1214833.html" TargetMode="External"/><Relationship Id="rId3197" Type="http://schemas.openxmlformats.org/officeDocument/2006/relationships/hyperlink" Target="https://realty.yandex.ru/offer/6642181114696958208/" TargetMode="External"/><Relationship Id="rId3057" Type="http://schemas.openxmlformats.org/officeDocument/2006/relationships/hyperlink" Target="https://spb.mlsn.ru/pokupka-nedvizhimosti/3-komnatnaya-kvartira-liniya-7-ya-v-o-24b-id8717949/" TargetMode="External"/><Relationship Id="rId185" Type="http://schemas.openxmlformats.org/officeDocument/2006/relationships/hyperlink" Target="https://spb.cian.ru/sale/flat/168120865/" TargetMode="External"/><Relationship Id="rId1909" Type="http://schemas.openxmlformats.org/officeDocument/2006/relationships/hyperlink" Target="https://realty.yandex.ru/offer/1547895014378364672/" TargetMode="External"/><Relationship Id="rId3264" Type="http://schemas.openxmlformats.org/officeDocument/2006/relationships/hyperlink" Target="http://realty.dmir.ru/sale/kvartira-sanktpeterburg-liteynyy-prospekt-163170688/" TargetMode="External"/><Relationship Id="rId3471" Type="http://schemas.openxmlformats.org/officeDocument/2006/relationships/hyperlink" Target="https://realty.yandex.ru/offer/8274635644328358656/" TargetMode="External"/><Relationship Id="rId392" Type="http://schemas.openxmlformats.org/officeDocument/2006/relationships/hyperlink" Target="https://www.restate.ru/base/10147796.html" TargetMode="External"/><Relationship Id="rId2073" Type="http://schemas.openxmlformats.org/officeDocument/2006/relationships/hyperlink" Target="http://www.restate.ru/base/9710235.html" TargetMode="External"/><Relationship Id="rId2280" Type="http://schemas.openxmlformats.org/officeDocument/2006/relationships/hyperlink" Target="http://www.mirkvartir.ru/189541223/" TargetMode="External"/><Relationship Id="rId3124" Type="http://schemas.openxmlformats.org/officeDocument/2006/relationships/hyperlink" Target="https://spb.mlsn.ru/pokupka-nedvizhimosti/3-komnatnaya-kvartira-pr-kt-dalnevostochnyy-6k1-id8282871/" TargetMode="External"/><Relationship Id="rId3331" Type="http://schemas.openxmlformats.org/officeDocument/2006/relationships/hyperlink" Target="https://realty.yandex.ru/offer/8430154774950016256/" TargetMode="External"/><Relationship Id="rId252" Type="http://schemas.openxmlformats.org/officeDocument/2006/relationships/hyperlink" Target="https://www.restate.ru/base/9883573.html" TargetMode="External"/><Relationship Id="rId2140" Type="http://schemas.openxmlformats.org/officeDocument/2006/relationships/hyperlink" Target="https://www.domofond.ru/2-komnatnaya-kvartira-na-prodazhu-sankt_peterburg-195887716" TargetMode="External"/><Relationship Id="rId112" Type="http://schemas.openxmlformats.org/officeDocument/2006/relationships/hyperlink" Target="http://realty.dmir.ru/sale/kvartira-sanktpeterburg-ulica-dybenko-165917705/" TargetMode="External"/><Relationship Id="rId1699" Type="http://schemas.openxmlformats.org/officeDocument/2006/relationships/hyperlink" Target="https://www.restate.ru/base/10324645.html" TargetMode="External"/><Relationship Id="rId2000" Type="http://schemas.openxmlformats.org/officeDocument/2006/relationships/hyperlink" Target="http://emls.ru/fullinfo/1/1148717.html" TargetMode="External"/><Relationship Id="rId2957" Type="http://schemas.openxmlformats.org/officeDocument/2006/relationships/hyperlink" Target="http://chance.ru/sankt-peterburg/estate-apartment-sale/prodazha-kvartiry-studii-kalininskiy-rayon-metro-ploschad-muzhestva-kondrat-evskiy-%20prospekt-64k9/12216486" TargetMode="External"/><Relationship Id="rId929" Type="http://schemas.openxmlformats.org/officeDocument/2006/relationships/hyperlink" Target="http://emls.ru/fullinfo/1/1114463.html" TargetMode="External"/><Relationship Id="rId1559" Type="http://schemas.openxmlformats.org/officeDocument/2006/relationships/hyperlink" Target="https://www.restate.ru/base/10244253.html" TargetMode="External"/><Relationship Id="rId1766" Type="http://schemas.openxmlformats.org/officeDocument/2006/relationships/hyperlink" Target="http://www.mirkvartir.ru/189668067/" TargetMode="External"/><Relationship Id="rId1973" Type="http://schemas.openxmlformats.org/officeDocument/2006/relationships/hyperlink" Target="https://www.restate.ru/base/10376600.html" TargetMode="External"/><Relationship Id="rId2817" Type="http://schemas.openxmlformats.org/officeDocument/2006/relationships/hyperlink" Target="https://www.avito.ru/sankt-peterburg/kvartiry/1-k_kvartira_30.9_m_15_et._946262222" TargetMode="External"/><Relationship Id="rId58" Type="http://schemas.openxmlformats.org/officeDocument/2006/relationships/hyperlink" Target="https://www.restate.ru/base/10426070.html" TargetMode="External"/><Relationship Id="rId1419" Type="http://schemas.openxmlformats.org/officeDocument/2006/relationships/hyperlink" Target="https://spb.cian.ru/sale/flat/166063972/" TargetMode="External"/><Relationship Id="rId1626" Type="http://schemas.openxmlformats.org/officeDocument/2006/relationships/hyperlink" Target="http://realty.dmir.ru/sale/kvartira-sanktpeterburg-ulica-kommuny-165971559/" TargetMode="External"/><Relationship Id="rId1833" Type="http://schemas.openxmlformats.org/officeDocument/2006/relationships/hyperlink" Target="https://www.restate.ru/base/10289004.html" TargetMode="External"/><Relationship Id="rId1900" Type="http://schemas.openxmlformats.org/officeDocument/2006/relationships/hyperlink" Target="https://realty.yandex.ru/offer/2597325224113872897/" TargetMode="External"/><Relationship Id="rId3658" Type="http://schemas.openxmlformats.org/officeDocument/2006/relationships/hyperlink" Target="https://www.avito.ru/sankt-peterburg/kvartiry/4-k_kvartira_127_m_26_et._1183297492" TargetMode="External"/><Relationship Id="rId579" Type="http://schemas.openxmlformats.org/officeDocument/2006/relationships/hyperlink" Target="https://emls.ru/fullinfo/1/1231488.html" TargetMode="External"/><Relationship Id="rId786" Type="http://schemas.openxmlformats.org/officeDocument/2006/relationships/hyperlink" Target="https://www.restate.ru/base/10441788.html" TargetMode="External"/><Relationship Id="rId993" Type="http://schemas.openxmlformats.org/officeDocument/2006/relationships/hyperlink" Target="http://spb.rucountry.ru/vtorichka/25506339.html" TargetMode="External"/><Relationship Id="rId2467" Type="http://schemas.openxmlformats.org/officeDocument/2006/relationships/hyperlink" Target="http://www.mirkvartir.ru/189491968/" TargetMode="External"/><Relationship Id="rId2674" Type="http://schemas.openxmlformats.org/officeDocument/2006/relationships/hyperlink" Target="http://emls.ru/fullinfo/1/1192136.html" TargetMode="External"/><Relationship Id="rId3518" Type="http://schemas.openxmlformats.org/officeDocument/2006/relationships/hyperlink" Target="http://emls.ru/fullinfo/1/1192111.html" TargetMode="External"/><Relationship Id="rId439" Type="http://schemas.openxmlformats.org/officeDocument/2006/relationships/hyperlink" Target="https://www.emls.ru/fullinfo/1/1205591.html" TargetMode="External"/><Relationship Id="rId646" Type="http://schemas.openxmlformats.org/officeDocument/2006/relationships/hyperlink" Target="http://www.mirkvartir.ru/188806578/" TargetMode="External"/><Relationship Id="rId1069" Type="http://schemas.openxmlformats.org/officeDocument/2006/relationships/hyperlink" Target="https://spb.cian.ru/sale/flat/159549595/" TargetMode="External"/><Relationship Id="rId1276" Type="http://schemas.openxmlformats.org/officeDocument/2006/relationships/hyperlink" Target="https://realty.yandex.ru/offer/7911024900626846976/" TargetMode="External"/><Relationship Id="rId1483" Type="http://schemas.openxmlformats.org/officeDocument/2006/relationships/hyperlink" Target="http://spb.rucountry.ru/vtorichka/21630031.html" TargetMode="External"/><Relationship Id="rId2327" Type="http://schemas.openxmlformats.org/officeDocument/2006/relationships/hyperlink" Target="http://www.domofond.ru/2-komnatnaya-kvartira-na-prodazhu-sankt_peterburg-187237278" TargetMode="External"/><Relationship Id="rId2881" Type="http://schemas.openxmlformats.org/officeDocument/2006/relationships/hyperlink" Target="http://spb.rucountry.ru/vtorichka/26117400.html" TargetMode="External"/><Relationship Id="rId506" Type="http://schemas.openxmlformats.org/officeDocument/2006/relationships/hyperlink" Target="https://realty.yandex.ru/offer/3169169064240181248/" TargetMode="External"/><Relationship Id="rId853" Type="http://schemas.openxmlformats.org/officeDocument/2006/relationships/hyperlink" Target="https://www.emls.ru/fullinfo/1/1216205.html" TargetMode="External"/><Relationship Id="rId1136" Type="http://schemas.openxmlformats.org/officeDocument/2006/relationships/hyperlink" Target="http://www.mirkvartir.ru/186240594/" TargetMode="External"/><Relationship Id="rId1690" Type="http://schemas.openxmlformats.org/officeDocument/2006/relationships/hyperlink" Target="https://realty.yandex.ru/offer/5559033503810039296/" TargetMode="External"/><Relationship Id="rId2534" Type="http://schemas.openxmlformats.org/officeDocument/2006/relationships/hyperlink" Target="http://spb.rucountry.ru/vtorichka/27398470.html" TargetMode="External"/><Relationship Id="rId2741" Type="http://schemas.openxmlformats.org/officeDocument/2006/relationships/hyperlink" Target="https://www.domofond.ru/1-komnatnaya-kvartira-na-prodazhu-sankt_peterburg-186755354" TargetMode="External"/><Relationship Id="rId713" Type="http://schemas.openxmlformats.org/officeDocument/2006/relationships/hyperlink" Target="https://www.restate.ru/base/10446839.html" TargetMode="External"/><Relationship Id="rId920" Type="http://schemas.openxmlformats.org/officeDocument/2006/relationships/hyperlink" Target="http://spb.rucountry.ru/vtorichka/25881608.html" TargetMode="External"/><Relationship Id="rId1343" Type="http://schemas.openxmlformats.org/officeDocument/2006/relationships/hyperlink" Target="https://www.restate.ru/base/10402109.html" TargetMode="External"/><Relationship Id="rId1550" Type="http://schemas.openxmlformats.org/officeDocument/2006/relationships/hyperlink" Target="http://emls.ru/fullinfo/1/1097352.html" TargetMode="External"/><Relationship Id="rId2601" Type="http://schemas.openxmlformats.org/officeDocument/2006/relationships/hyperlink" Target="https://spb.mlsn.ru/pokupka-nedvizhimosti/1-komnatnaya-kvartira-pr-kt-koroleva-22-k1-id8810808/" TargetMode="External"/><Relationship Id="rId1203" Type="http://schemas.openxmlformats.org/officeDocument/2006/relationships/hyperlink" Target="http://www.mirkvartir.ru/180182498/" TargetMode="External"/><Relationship Id="rId1410" Type="http://schemas.openxmlformats.org/officeDocument/2006/relationships/hyperlink" Target="http://emls.ru/fullinfo/1/1147626.html" TargetMode="External"/><Relationship Id="rId3168" Type="http://schemas.openxmlformats.org/officeDocument/2006/relationships/hyperlink" Target="https://realty.yandex.ru/offer/6576840951959246336/" TargetMode="External"/><Relationship Id="rId3375" Type="http://schemas.openxmlformats.org/officeDocument/2006/relationships/hyperlink" Target="http://spb.rucountry.ru/vtorichka/26994211.html" TargetMode="External"/><Relationship Id="rId3582" Type="http://schemas.openxmlformats.org/officeDocument/2006/relationships/hyperlink" Target="http://spb.rucountry.ru/vtorichka/26390069.html" TargetMode="External"/><Relationship Id="rId296" Type="http://schemas.openxmlformats.org/officeDocument/2006/relationships/hyperlink" Target="http://spb.rucountry.ru/vtorichka/24856557.html" TargetMode="External"/><Relationship Id="rId2184" Type="http://schemas.openxmlformats.org/officeDocument/2006/relationships/hyperlink" Target="http://spb.rucountry.ru/vtorichka/26381415.html" TargetMode="External"/><Relationship Id="rId2391" Type="http://schemas.openxmlformats.org/officeDocument/2006/relationships/hyperlink" Target="https://www.domofond.ru/2-komnatnaya-kvartira-na-prodazhu-sankt_peterburg-195806225" TargetMode="External"/><Relationship Id="rId3028" Type="http://schemas.openxmlformats.org/officeDocument/2006/relationships/hyperlink" Target="https://www.avito.ru/sankt-peterburg/kvartiry/studiya_21.4_m_37_et._1040195329" TargetMode="External"/><Relationship Id="rId3235" Type="http://schemas.openxmlformats.org/officeDocument/2006/relationships/hyperlink" Target="http://realty.dmir.ru/sale/kvartira-sanktpeterburg-ulica-krylenko-165520162/" TargetMode="External"/><Relationship Id="rId3442" Type="http://schemas.openxmlformats.org/officeDocument/2006/relationships/hyperlink" Target="https://www.restate.ru/base/10354674.html" TargetMode="External"/><Relationship Id="rId156" Type="http://schemas.openxmlformats.org/officeDocument/2006/relationships/hyperlink" Target="http://www.mirkvartir.ru/189219449/" TargetMode="External"/><Relationship Id="rId363" Type="http://schemas.openxmlformats.org/officeDocument/2006/relationships/hyperlink" Target="http://realty.dmir.ru/sale/kvartira-sanktpeterburg-lyzhnyy-pereulok-166057643/" TargetMode="External"/><Relationship Id="rId570" Type="http://schemas.openxmlformats.org/officeDocument/2006/relationships/hyperlink" Target="http://www.mirkvartir.ru/187642141/" TargetMode="External"/><Relationship Id="rId2044" Type="http://schemas.openxmlformats.org/officeDocument/2006/relationships/hyperlink" Target="https://realty.yandex.ru/offer/3833992679360868352/" TargetMode="External"/><Relationship Id="rId2251" Type="http://schemas.openxmlformats.org/officeDocument/2006/relationships/hyperlink" Target="https://www.restate.ru/base/10432525.html" TargetMode="External"/><Relationship Id="rId3302" Type="http://schemas.openxmlformats.org/officeDocument/2006/relationships/hyperlink" Target="http://www.mirkvartir.ru/176473031/" TargetMode="External"/><Relationship Id="rId223" Type="http://schemas.openxmlformats.org/officeDocument/2006/relationships/hyperlink" Target="http://www.restate.ru/base/9481134.html" TargetMode="External"/><Relationship Id="rId430" Type="http://schemas.openxmlformats.org/officeDocument/2006/relationships/hyperlink" Target="https://realty.yandex.ru/offer/7191423661170976000/" TargetMode="External"/><Relationship Id="rId1060" Type="http://schemas.openxmlformats.org/officeDocument/2006/relationships/hyperlink" Target="http://spb.rucountry.ru/vtorichka/24045234.html" TargetMode="External"/><Relationship Id="rId2111" Type="http://schemas.openxmlformats.org/officeDocument/2006/relationships/hyperlink" Target="https://rosrealt.ru/sankt-peterburg/kvartira/5027762" TargetMode="External"/><Relationship Id="rId1877" Type="http://schemas.openxmlformats.org/officeDocument/2006/relationships/hyperlink" Target="https://www.emls.ru/fullinfo/1/1235788.html" TargetMode="External"/><Relationship Id="rId2928" Type="http://schemas.openxmlformats.org/officeDocument/2006/relationships/hyperlink" Target="http://www.mirkvartir.ru/189669911/" TargetMode="External"/><Relationship Id="rId1737" Type="http://schemas.openxmlformats.org/officeDocument/2006/relationships/hyperlink" Target="https://spb.mlsn.ru/pokupka-nedvizhimosti/1-komnatnaya-kvartira-pr-kt-toreza-44-k2-id8728861/" TargetMode="External"/><Relationship Id="rId1944" Type="http://schemas.openxmlformats.org/officeDocument/2006/relationships/hyperlink" Target="https://www.restate.ru/base/10160175.html" TargetMode="External"/><Relationship Id="rId3092" Type="http://schemas.openxmlformats.org/officeDocument/2006/relationships/hyperlink" Target="https://spb.mlsn.ru/pokupka-nedvizhimosti/3-komnatnaya-kvartira-ul-bryusovskaya-11-id8792211/" TargetMode="External"/><Relationship Id="rId29" Type="http://schemas.openxmlformats.org/officeDocument/2006/relationships/hyperlink" Target="https://realty.yandex.ru/offer/5888329930787853568/" TargetMode="External"/><Relationship Id="rId1804" Type="http://schemas.openxmlformats.org/officeDocument/2006/relationships/hyperlink" Target="https://realty.yandex.ru/offer/7914807440268613633/" TargetMode="External"/><Relationship Id="rId897" Type="http://schemas.openxmlformats.org/officeDocument/2006/relationships/hyperlink" Target="https://realty.yandex.ru/offer/5932188838818414080/" TargetMode="External"/><Relationship Id="rId2578" Type="http://schemas.openxmlformats.org/officeDocument/2006/relationships/hyperlink" Target="http://spb.rucountry.ru/vtorichka/25741819.html" TargetMode="External"/><Relationship Id="rId2785" Type="http://schemas.openxmlformats.org/officeDocument/2006/relationships/hyperlink" Target="https://www.domofond.ru/1-komnatnaya-kvartira-na-prodazhu-sankt_peterburg-193859572" TargetMode="External"/><Relationship Id="rId2992" Type="http://schemas.openxmlformats.org/officeDocument/2006/relationships/hyperlink" Target="http://realty.dmir.ru/sale/kvartira-sanktpeterburg-ulica-ordzhonikidze-160068207/" TargetMode="External"/><Relationship Id="rId3629" Type="http://schemas.openxmlformats.org/officeDocument/2006/relationships/hyperlink" Target="https://www.avito.ru/sankt-peterburg/kvartiry/4-k_kvartira_88.1_m_35_et._745876989" TargetMode="External"/><Relationship Id="rId757" Type="http://schemas.openxmlformats.org/officeDocument/2006/relationships/hyperlink" Target="http://emls.ru/fullinfo/1/1203894.html" TargetMode="External"/><Relationship Id="rId964" Type="http://schemas.openxmlformats.org/officeDocument/2006/relationships/hyperlink" Target="https://www.emls.ru/fullinfo/1/1228123.html" TargetMode="External"/><Relationship Id="rId1387" Type="http://schemas.openxmlformats.org/officeDocument/2006/relationships/hyperlink" Target="https://realty.yandex.ru/offer/3732237546027392512/" TargetMode="External"/><Relationship Id="rId1594" Type="http://schemas.openxmlformats.org/officeDocument/2006/relationships/hyperlink" Target="http://realty.dmir.ru/sale/kvartira-sanktpeterburg-ulica-bolshaya-zelenina-165988086/" TargetMode="External"/><Relationship Id="rId2438" Type="http://schemas.openxmlformats.org/officeDocument/2006/relationships/hyperlink" Target="https://www.domofond.ru/2-komnatnaya-kvartira-na-prodazhu-sankt_peterburg-187586683" TargetMode="External"/><Relationship Id="rId2645" Type="http://schemas.openxmlformats.org/officeDocument/2006/relationships/hyperlink" Target="http://emls.ru/fullinfo/1/1150748.html" TargetMode="External"/><Relationship Id="rId2852" Type="http://schemas.openxmlformats.org/officeDocument/2006/relationships/hyperlink" Target="http://www.restate.ru/base/8314978.html" TargetMode="External"/><Relationship Id="rId93" Type="http://schemas.openxmlformats.org/officeDocument/2006/relationships/hyperlink" Target="http://realty.dmir.ru/sale/kvartira-pargolovo-fedora-abramova-ulica-167442109/" TargetMode="External"/><Relationship Id="rId617" Type="http://schemas.openxmlformats.org/officeDocument/2006/relationships/hyperlink" Target="https://realty.yandex.ru/offer/4519338516236392449/" TargetMode="External"/><Relationship Id="rId824" Type="http://schemas.openxmlformats.org/officeDocument/2006/relationships/hyperlink" Target="https://www.restate.ru/base/10425630.html" TargetMode="External"/><Relationship Id="rId1247" Type="http://schemas.openxmlformats.org/officeDocument/2006/relationships/hyperlink" Target="https://www.restate.ru/base/9951702.html" TargetMode="External"/><Relationship Id="rId1454" Type="http://schemas.openxmlformats.org/officeDocument/2006/relationships/hyperlink" Target="https://realty.yandex.ru/offer/6153993091775565057/" TargetMode="External"/><Relationship Id="rId1661" Type="http://schemas.openxmlformats.org/officeDocument/2006/relationships/hyperlink" Target="https://realty.yandex.ru/offer/3701698510448081920/" TargetMode="External"/><Relationship Id="rId2505" Type="http://schemas.openxmlformats.org/officeDocument/2006/relationships/hyperlink" Target="http://spb.rucountry.ru/vtorichka/21380067.html" TargetMode="External"/><Relationship Id="rId2712" Type="http://schemas.openxmlformats.org/officeDocument/2006/relationships/hyperlink" Target="https://www.restate.ru/base/10184184.html" TargetMode="External"/><Relationship Id="rId1107" Type="http://schemas.openxmlformats.org/officeDocument/2006/relationships/hyperlink" Target="https://spb.cian.ru/sale/flat/167265705/" TargetMode="External"/><Relationship Id="rId1314" Type="http://schemas.openxmlformats.org/officeDocument/2006/relationships/hyperlink" Target="https://www.emls.ru/fullinfo/1/1215625.html" TargetMode="External"/><Relationship Id="rId1521" Type="http://schemas.openxmlformats.org/officeDocument/2006/relationships/hyperlink" Target="https://www.restate.ru/base/10257788.html" TargetMode="External"/><Relationship Id="rId3279" Type="http://schemas.openxmlformats.org/officeDocument/2006/relationships/hyperlink" Target="http://www.domofond.ru/3-komnatnaya-kvartira-na-prodazhu-sankt_peterburg-175237965" TargetMode="External"/><Relationship Id="rId3486" Type="http://schemas.openxmlformats.org/officeDocument/2006/relationships/hyperlink" Target="http://realty.dmir.ru/sale/kvartira-sanktpeterburg-torzhkovskaya-ulica-166494905/" TargetMode="External"/><Relationship Id="rId3693" Type="http://schemas.openxmlformats.org/officeDocument/2006/relationships/hyperlink" Target="http://spb.rucountry.ru/vtorichka/21505303.html" TargetMode="External"/><Relationship Id="rId20" Type="http://schemas.openxmlformats.org/officeDocument/2006/relationships/hyperlink" Target="https://realty.yandex.ru/offer/4648800097675102976/" TargetMode="External"/><Relationship Id="rId2088" Type="http://schemas.openxmlformats.org/officeDocument/2006/relationships/hyperlink" Target="https://emls.ru/fullinfo/1/1223571.html" TargetMode="External"/><Relationship Id="rId2295" Type="http://schemas.openxmlformats.org/officeDocument/2006/relationships/hyperlink" Target="https://spb.cian.ru/sale/flat/156553517/" TargetMode="External"/><Relationship Id="rId3139" Type="http://schemas.openxmlformats.org/officeDocument/2006/relationships/hyperlink" Target="http://realty.dmir.ru/sale/kvartira-sanktpeterburg-ulica-dimitrova-163348136/" TargetMode="External"/><Relationship Id="rId3346" Type="http://schemas.openxmlformats.org/officeDocument/2006/relationships/hyperlink" Target="https://rosrealt.ru/sankt-peterburg/kvartira/5007559" TargetMode="External"/><Relationship Id="rId267" Type="http://schemas.openxmlformats.org/officeDocument/2006/relationships/hyperlink" Target="http://www.mirkvartir.ru/186058180/" TargetMode="External"/><Relationship Id="rId474" Type="http://schemas.openxmlformats.org/officeDocument/2006/relationships/hyperlink" Target="https://emls.ru/fullinfo/1/1246794.html" TargetMode="External"/><Relationship Id="rId2155" Type="http://schemas.openxmlformats.org/officeDocument/2006/relationships/hyperlink" Target="https://www.restate.ru/base/9948244.html" TargetMode="External"/><Relationship Id="rId3553" Type="http://schemas.openxmlformats.org/officeDocument/2006/relationships/hyperlink" Target="https://spb.cian.ru/sale/flat/157044774/" TargetMode="External"/><Relationship Id="rId127" Type="http://schemas.openxmlformats.org/officeDocument/2006/relationships/hyperlink" Target="http://emls.ru/fullinfo/1/1047615.html" TargetMode="External"/><Relationship Id="rId681" Type="http://schemas.openxmlformats.org/officeDocument/2006/relationships/hyperlink" Target="http://www.mirkvartir.ru/187181594/" TargetMode="External"/><Relationship Id="rId2362" Type="http://schemas.openxmlformats.org/officeDocument/2006/relationships/hyperlink" Target="http://www.emls.ru/fullinfo/1/1178364.html" TargetMode="External"/><Relationship Id="rId3206" Type="http://schemas.openxmlformats.org/officeDocument/2006/relationships/hyperlink" Target="https://www.restate.ru/base/10203614.html" TargetMode="External"/><Relationship Id="rId3413" Type="http://schemas.openxmlformats.org/officeDocument/2006/relationships/hyperlink" Target="https://www.restate.ru/base/10071364.html" TargetMode="External"/><Relationship Id="rId3620" Type="http://schemas.openxmlformats.org/officeDocument/2006/relationships/hyperlink" Target="http://spb.rucountry.ru/vtorichka/26070615.html" TargetMode="External"/><Relationship Id="rId334" Type="http://schemas.openxmlformats.org/officeDocument/2006/relationships/hyperlink" Target="http://www.mirkvartir.ru/186441963/" TargetMode="External"/><Relationship Id="rId541" Type="http://schemas.openxmlformats.org/officeDocument/2006/relationships/hyperlink" Target="http://emls.ru/fullinfo/1/1201702.html" TargetMode="External"/><Relationship Id="rId1171" Type="http://schemas.openxmlformats.org/officeDocument/2006/relationships/hyperlink" Target="https://www.emls.ru/fullinfo/1/1252220.html" TargetMode="External"/><Relationship Id="rId2015" Type="http://schemas.openxmlformats.org/officeDocument/2006/relationships/hyperlink" Target="https://realty.yandex.ru/offer/16319789879845888/" TargetMode="External"/><Relationship Id="rId2222" Type="http://schemas.openxmlformats.org/officeDocument/2006/relationships/hyperlink" Target="https://realty.yandex.ru/offer/8545544718078576129/" TargetMode="External"/><Relationship Id="rId401" Type="http://schemas.openxmlformats.org/officeDocument/2006/relationships/hyperlink" Target="http://realty.dmir.ru/sale/kvartira-sanktpeterburg-prospekt-nastavnikov-163205314/" TargetMode="External"/><Relationship Id="rId1031" Type="http://schemas.openxmlformats.org/officeDocument/2006/relationships/hyperlink" Target="http://www.mirkvartir.ru/164920548/" TargetMode="External"/><Relationship Id="rId1988" Type="http://schemas.openxmlformats.org/officeDocument/2006/relationships/hyperlink" Target="http://spb.rucountry.ru/vtorichka/25576274.html" TargetMode="External"/><Relationship Id="rId1848" Type="http://schemas.openxmlformats.org/officeDocument/2006/relationships/hyperlink" Target="http://spb.rucountry.ru/vtorichka/25535353.html" TargetMode="External"/><Relationship Id="rId3063" Type="http://schemas.openxmlformats.org/officeDocument/2006/relationships/hyperlink" Target="http://www.mirkvartir.ru/189450958/" TargetMode="External"/><Relationship Id="rId3270" Type="http://schemas.openxmlformats.org/officeDocument/2006/relationships/hyperlink" Target="http://www.restate.ru/base/9582431.html" TargetMode="External"/><Relationship Id="rId191" Type="http://schemas.openxmlformats.org/officeDocument/2006/relationships/hyperlink" Target="http://www.mirkvartir.ru/189758944/" TargetMode="External"/><Relationship Id="rId1708" Type="http://schemas.openxmlformats.org/officeDocument/2006/relationships/hyperlink" Target="https://emls.ru/fullinfo/1/1245167.html" TargetMode="External"/><Relationship Id="rId1915" Type="http://schemas.openxmlformats.org/officeDocument/2006/relationships/hyperlink" Target="https://emls.ru/fullinfo/1/1237290.html" TargetMode="External"/><Relationship Id="rId3130" Type="http://schemas.openxmlformats.org/officeDocument/2006/relationships/hyperlink" Target="https://www.emls.ru/fullinfo/1/1212813.html" TargetMode="External"/><Relationship Id="rId2689" Type="http://schemas.openxmlformats.org/officeDocument/2006/relationships/hyperlink" Target="https://rosrealt.ru/sankt-peterburg/kvartira/5023319" TargetMode="External"/><Relationship Id="rId2896" Type="http://schemas.openxmlformats.org/officeDocument/2006/relationships/hyperlink" Target="http://www.mirkvartir.ru/180695619/" TargetMode="External"/><Relationship Id="rId868" Type="http://schemas.openxmlformats.org/officeDocument/2006/relationships/hyperlink" Target="http://spb.rucountry.ru/vtorichka/24183039.html" TargetMode="External"/><Relationship Id="rId1498" Type="http://schemas.openxmlformats.org/officeDocument/2006/relationships/hyperlink" Target="https://realty.yandex.ru/offer/2866983194346961665/" TargetMode="External"/><Relationship Id="rId2549" Type="http://schemas.openxmlformats.org/officeDocument/2006/relationships/hyperlink" Target="http://emls.ru/fullinfo/1/1173398.html" TargetMode="External"/><Relationship Id="rId2756" Type="http://schemas.openxmlformats.org/officeDocument/2006/relationships/hyperlink" Target="https://www.avito.ru/sankt-peterburg/kvartiry/1-k_kvartira_48.3_m_2323_et._993351297" TargetMode="External"/><Relationship Id="rId2963" Type="http://schemas.openxmlformats.org/officeDocument/2006/relationships/hyperlink" Target="https://realty.yandex.ru/offer/3975943076421019904/" TargetMode="External"/><Relationship Id="rId728" Type="http://schemas.openxmlformats.org/officeDocument/2006/relationships/hyperlink" Target="http://www.mirkvartir.ru/189545626/" TargetMode="External"/><Relationship Id="rId935" Type="http://schemas.openxmlformats.org/officeDocument/2006/relationships/hyperlink" Target="http://spb.rucountry.ru/vtorichka/22421143.html" TargetMode="External"/><Relationship Id="rId1358" Type="http://schemas.openxmlformats.org/officeDocument/2006/relationships/hyperlink" Target="http://www.mirkvartir.ru/189333081/" TargetMode="External"/><Relationship Id="rId1565" Type="http://schemas.openxmlformats.org/officeDocument/2006/relationships/hyperlink" Target="http://www.mirkvartir.ru/189308460/" TargetMode="External"/><Relationship Id="rId1772" Type="http://schemas.openxmlformats.org/officeDocument/2006/relationships/hyperlink" Target="https://www.avito.ru/sankt-peterburg/kvartiry/2-k_kvartira_45.1_m_35_et._1054094901" TargetMode="External"/><Relationship Id="rId2409" Type="http://schemas.openxmlformats.org/officeDocument/2006/relationships/hyperlink" Target="https://emls.ru/fullinfo/1/1228655.html" TargetMode="External"/><Relationship Id="rId2616" Type="http://schemas.openxmlformats.org/officeDocument/2006/relationships/hyperlink" Target="https://www.avito.ru/sankt-peterburg/kvartiry/1-k_kvartira_33.9_m_1819_et._1211386464" TargetMode="External"/><Relationship Id="rId64" Type="http://schemas.openxmlformats.org/officeDocument/2006/relationships/hyperlink" Target="https://spb.mlsn.ru/pokupka-nedvizhimosti/2-komnatnaya-kvartira-ul-krasnoputilovskaya-113-k1-id8697771/" TargetMode="External"/><Relationship Id="rId1218" Type="http://schemas.openxmlformats.org/officeDocument/2006/relationships/hyperlink" Target="https://spb.cian.ru/sale/flat/162261658/" TargetMode="External"/><Relationship Id="rId1425" Type="http://schemas.openxmlformats.org/officeDocument/2006/relationships/hyperlink" Target="https://spb.cian.ru/sale/flat/163181584/" TargetMode="External"/><Relationship Id="rId2823" Type="http://schemas.openxmlformats.org/officeDocument/2006/relationships/hyperlink" Target="http://spb.rucountry.ru/user/editad/25454244" TargetMode="External"/><Relationship Id="rId1632" Type="http://schemas.openxmlformats.org/officeDocument/2006/relationships/hyperlink" Target="http://www.emls.ru/fullinfo/1/1145592.html" TargetMode="External"/><Relationship Id="rId2199" Type="http://schemas.openxmlformats.org/officeDocument/2006/relationships/hyperlink" Target="https://www.domofond.ru/2-komnatnaya-kvartira-na-prodazhu-sankt_peterburg-186848119" TargetMode="External"/><Relationship Id="rId3597" Type="http://schemas.openxmlformats.org/officeDocument/2006/relationships/hyperlink" Target="http://www.mirkvartir.ru/189279792/" TargetMode="External"/><Relationship Id="rId3457" Type="http://schemas.openxmlformats.org/officeDocument/2006/relationships/hyperlink" Target="https://rosrealt.ru/sankt-peterburg/kvartira/5019160" TargetMode="External"/><Relationship Id="rId3664" Type="http://schemas.openxmlformats.org/officeDocument/2006/relationships/hyperlink" Target="https://www.restate.ru/base/10096106.html" TargetMode="External"/><Relationship Id="rId378" Type="http://schemas.openxmlformats.org/officeDocument/2006/relationships/hyperlink" Target="http://realty.dmir.ru/sale/kvartira-sanktpeterburg-prospekt-metallistov-163165811/" TargetMode="External"/><Relationship Id="rId585" Type="http://schemas.openxmlformats.org/officeDocument/2006/relationships/hyperlink" Target="http://www.mirkvartir.ru/189000822/" TargetMode="External"/><Relationship Id="rId792" Type="http://schemas.openxmlformats.org/officeDocument/2006/relationships/hyperlink" Target="https://emls.ru/fullinfo/1/1214136.html" TargetMode="External"/><Relationship Id="rId2059" Type="http://schemas.openxmlformats.org/officeDocument/2006/relationships/hyperlink" Target="https://www.avito.ru/sankt-peterburg/kvartiry/2-k_kvartira_70_m_1525_et._1131352345" TargetMode="External"/><Relationship Id="rId2266" Type="http://schemas.openxmlformats.org/officeDocument/2006/relationships/hyperlink" Target="http://www.mirkvartir.ru/188465384/" TargetMode="External"/><Relationship Id="rId2473" Type="http://schemas.openxmlformats.org/officeDocument/2006/relationships/hyperlink" Target="https://rosrealt.ru/sankt-peterburg/kvartira/5013017" TargetMode="External"/><Relationship Id="rId2680" Type="http://schemas.openxmlformats.org/officeDocument/2006/relationships/hyperlink" Target="https://spb.mlsn.ru/pokupka-nedvizhimosti/1-komnatnaya-kvartira-ul-parashyutnaya-52-id8089646" TargetMode="External"/><Relationship Id="rId3317" Type="http://schemas.openxmlformats.org/officeDocument/2006/relationships/hyperlink" Target="https://spb.sterium.com/tour/75504-naberezhnaya-reki-fontanki-82dr1-et2-komnaty3-90-m2-ftype-buy" TargetMode="External"/><Relationship Id="rId3524" Type="http://schemas.openxmlformats.org/officeDocument/2006/relationships/hyperlink" Target="http://emls.ru/fullinfo/1/1158595.html" TargetMode="External"/><Relationship Id="rId238" Type="http://schemas.openxmlformats.org/officeDocument/2006/relationships/hyperlink" Target="https://realty.yandex.ru/offer/5279202912178751232/" TargetMode="External"/><Relationship Id="rId445" Type="http://schemas.openxmlformats.org/officeDocument/2006/relationships/hyperlink" Target="https://realty.yandex.ru/offer/4386505089750087168/" TargetMode="External"/><Relationship Id="rId652" Type="http://schemas.openxmlformats.org/officeDocument/2006/relationships/hyperlink" Target="https://www.restate.ru/base/10149639.html" TargetMode="External"/><Relationship Id="rId1075" Type="http://schemas.openxmlformats.org/officeDocument/2006/relationships/hyperlink" Target="https://emls.ru/fullinfo/1/1235108.html" TargetMode="External"/><Relationship Id="rId1282" Type="http://schemas.openxmlformats.org/officeDocument/2006/relationships/hyperlink" Target="https://realty.yandex.ru/offer/149086400592198656/" TargetMode="External"/><Relationship Id="rId2126" Type="http://schemas.openxmlformats.org/officeDocument/2006/relationships/hyperlink" Target="https://spb.sterium.com/tour/79454-lanskoe-shosse-13-et2-komnaty2-41-m2-ftype-buy" TargetMode="External"/><Relationship Id="rId2333" Type="http://schemas.openxmlformats.org/officeDocument/2006/relationships/hyperlink" Target="https://realty.yandex.ru/offer/2351830618677634049/" TargetMode="External"/><Relationship Id="rId2540" Type="http://schemas.openxmlformats.org/officeDocument/2006/relationships/hyperlink" Target="https://www.restate.ru/base/10338448.html" TargetMode="External"/><Relationship Id="rId305" Type="http://schemas.openxmlformats.org/officeDocument/2006/relationships/hyperlink" Target="http://spb.rucountry.ru/vtorichka/26109882.html" TargetMode="External"/><Relationship Id="rId512" Type="http://schemas.openxmlformats.org/officeDocument/2006/relationships/hyperlink" Target="http://www.mirkvartir.ru/189244964/" TargetMode="External"/><Relationship Id="rId1142" Type="http://schemas.openxmlformats.org/officeDocument/2006/relationships/hyperlink" Target="https://www.restate.ru/base/10184177.html" TargetMode="External"/><Relationship Id="rId2400" Type="http://schemas.openxmlformats.org/officeDocument/2006/relationships/hyperlink" Target="http://realty.dmir.ru/sale/kvartira-sanktpeterburg-komendantskiy-prospekt-166679545/" TargetMode="External"/><Relationship Id="rId1002" Type="http://schemas.openxmlformats.org/officeDocument/2006/relationships/hyperlink" Target="http://www.mirkvartir.ru/188510803/" TargetMode="External"/><Relationship Id="rId1959" Type="http://schemas.openxmlformats.org/officeDocument/2006/relationships/hyperlink" Target="https://www.emls.ru/fullinfo/1/1245248.html" TargetMode="External"/><Relationship Id="rId3174" Type="http://schemas.openxmlformats.org/officeDocument/2006/relationships/hyperlink" Target="https://spb.sterium.com/tour/77107-ulitsa-kollontay-16k3-et9-komnaty3-72.3-m2-ftype-buy" TargetMode="External"/><Relationship Id="rId1819" Type="http://schemas.openxmlformats.org/officeDocument/2006/relationships/hyperlink" Target="http://www.mirkvartir.ru/189407568/" TargetMode="External"/><Relationship Id="rId3381" Type="http://schemas.openxmlformats.org/officeDocument/2006/relationships/hyperlink" Target="http://realty.dmir.ru/sale/kvartira-sanktpeterburg-prospekt-prosveshceniya-167734953/" TargetMode="External"/><Relationship Id="rId2190" Type="http://schemas.openxmlformats.org/officeDocument/2006/relationships/hyperlink" Target="https://rosrealt.ru/sankt-peterburg/kvartira/4997241" TargetMode="External"/><Relationship Id="rId3034" Type="http://schemas.openxmlformats.org/officeDocument/2006/relationships/hyperlink" Target="https://spb.sterium.com/tour/75632-suzdalskoe-shosse-24k3-et3-komnaty1-21.4-m2-ftype-buy" TargetMode="External"/><Relationship Id="rId3241" Type="http://schemas.openxmlformats.org/officeDocument/2006/relationships/hyperlink" Target="http://spb.rucountry.ru/vtorichka/25746974.html" TargetMode="External"/><Relationship Id="rId162" Type="http://schemas.openxmlformats.org/officeDocument/2006/relationships/hyperlink" Target="https://spb.cian.ru/sale/flat/164961245/" TargetMode="External"/><Relationship Id="rId2050" Type="http://schemas.openxmlformats.org/officeDocument/2006/relationships/hyperlink" Target="https://rosrealt.ru/sankt-peterburg/kvartira/4986995" TargetMode="External"/><Relationship Id="rId3101" Type="http://schemas.openxmlformats.org/officeDocument/2006/relationships/hyperlink" Target="https://spb.mlsn.ru/pokupka-nedvizhimosti/3-komnatnaya-kvartira-sh-vyborgskoe-17-k3-id7886603/" TargetMode="External"/><Relationship Id="rId979" Type="http://schemas.openxmlformats.org/officeDocument/2006/relationships/hyperlink" Target="https://www.restate.ru/base/10434438.html" TargetMode="External"/><Relationship Id="rId839" Type="http://schemas.openxmlformats.org/officeDocument/2006/relationships/hyperlink" Target="http://spb.rucountry.ru/vtorichka/23629801.html" TargetMode="External"/><Relationship Id="rId1469" Type="http://schemas.openxmlformats.org/officeDocument/2006/relationships/hyperlink" Target="http://realty.dmir.ru/sale/kvartira-sanktpeterburg-sestroreckaya-ulica-167707643/" TargetMode="External"/><Relationship Id="rId2867" Type="http://schemas.openxmlformats.org/officeDocument/2006/relationships/hyperlink" Target="https://www.domofond.ru/1-komnatnaya-kvartira-na-prodazhu-sankt_peterburg-194124708" TargetMode="External"/><Relationship Id="rId1676" Type="http://schemas.openxmlformats.org/officeDocument/2006/relationships/hyperlink" Target="http://spb.rucountry.ru/vtorichka/23465693.html" TargetMode="External"/><Relationship Id="rId1883" Type="http://schemas.openxmlformats.org/officeDocument/2006/relationships/hyperlink" Target="http://www.mirkvartir.ru/189123108/" TargetMode="External"/><Relationship Id="rId2727" Type="http://schemas.openxmlformats.org/officeDocument/2006/relationships/hyperlink" Target="https://rosrealt.ru/sankt-peterburg/kvartira/4860613" TargetMode="External"/><Relationship Id="rId2934" Type="http://schemas.openxmlformats.org/officeDocument/2006/relationships/hyperlink" Target="https://www.avito.ru/sankt-peterburg/kvartiry/studiya_32.8_m_413_et._1194835630" TargetMode="External"/><Relationship Id="rId906" Type="http://schemas.openxmlformats.org/officeDocument/2006/relationships/hyperlink" Target="https://spb.cian.ru/sale/flat/167006949/" TargetMode="External"/><Relationship Id="rId1329" Type="http://schemas.openxmlformats.org/officeDocument/2006/relationships/hyperlink" Target="https://spb.cian.ru/sale/flat/157443153/" TargetMode="External"/><Relationship Id="rId1536" Type="http://schemas.openxmlformats.org/officeDocument/2006/relationships/hyperlink" Target="http://spb.rucountry.ru/vtorichka/22125211.html" TargetMode="External"/><Relationship Id="rId1743" Type="http://schemas.openxmlformats.org/officeDocument/2006/relationships/hyperlink" Target="https://www.avito.ru/sankt-peterburg/kvartiry/2-k_kvartira_59.7_m_1010_et._960036165" TargetMode="External"/><Relationship Id="rId1950" Type="http://schemas.openxmlformats.org/officeDocument/2006/relationships/hyperlink" Target="https://realty.yandex.ru/offer/346723161152747777/" TargetMode="External"/><Relationship Id="rId35" Type="http://schemas.openxmlformats.org/officeDocument/2006/relationships/hyperlink" Target="http://www.mirkvartir.ru/189758229/" TargetMode="External"/><Relationship Id="rId1603" Type="http://schemas.openxmlformats.org/officeDocument/2006/relationships/hyperlink" Target="https://www.restate.ru/base/10384048.html" TargetMode="External"/><Relationship Id="rId1810" Type="http://schemas.openxmlformats.org/officeDocument/2006/relationships/hyperlink" Target="http://www.mirkvartir.ru/189686526/" TargetMode="External"/><Relationship Id="rId3568" Type="http://schemas.openxmlformats.org/officeDocument/2006/relationships/hyperlink" Target="https://www.domofond.ru/1-komnatnaya-kvartira-na-prodazhu-sankt_peterburg-194124708" TargetMode="External"/><Relationship Id="rId489" Type="http://schemas.openxmlformats.org/officeDocument/2006/relationships/hyperlink" Target="https://realty.yandex.ru/offer/3096040676999446529/" TargetMode="External"/><Relationship Id="rId696" Type="http://schemas.openxmlformats.org/officeDocument/2006/relationships/hyperlink" Target="http://www.mirkvartir.ru/189332356/" TargetMode="External"/><Relationship Id="rId2377" Type="http://schemas.openxmlformats.org/officeDocument/2006/relationships/hyperlink" Target="https://emls.ru/fullinfo/1/1246860.html" TargetMode="External"/><Relationship Id="rId2584" Type="http://schemas.openxmlformats.org/officeDocument/2006/relationships/hyperlink" Target="https://www.avito.ru/sankt-peterburg/kvartiry/1-k_kvartira_63.5_m_55_et._1029199083" TargetMode="External"/><Relationship Id="rId2791" Type="http://schemas.openxmlformats.org/officeDocument/2006/relationships/hyperlink" Target="https://rosrealt.ru/sankt-peterburg/kvartira/4987171" TargetMode="External"/><Relationship Id="rId3428" Type="http://schemas.openxmlformats.org/officeDocument/2006/relationships/hyperlink" Target="http://www.mirkvartir.ru/188759175/" TargetMode="External"/><Relationship Id="rId3635" Type="http://schemas.openxmlformats.org/officeDocument/2006/relationships/hyperlink" Target="http://realty.dmir.ru/sale/kvartira-sanktpeterburg-odesskaya-ulica-163164628/" TargetMode="External"/><Relationship Id="rId349" Type="http://schemas.openxmlformats.org/officeDocument/2006/relationships/hyperlink" Target="http://realty.dmir.ru/sale/kvartira-sanktpeterburg-lenskaya-ulica-167870861/" TargetMode="External"/><Relationship Id="rId556" Type="http://schemas.openxmlformats.org/officeDocument/2006/relationships/hyperlink" Target="http://spb.rucountry.ru/vtorichka/21631938.html" TargetMode="External"/><Relationship Id="rId763" Type="http://schemas.openxmlformats.org/officeDocument/2006/relationships/hyperlink" Target="https://emls.ru/fullinfo/1/1223266.html" TargetMode="External"/><Relationship Id="rId1186" Type="http://schemas.openxmlformats.org/officeDocument/2006/relationships/hyperlink" Target="http://www.restate.ru/base/9103726.html" TargetMode="External"/><Relationship Id="rId1393" Type="http://schemas.openxmlformats.org/officeDocument/2006/relationships/hyperlink" Target="https://realty.yandex.ru/offer/6549136158422427393/" TargetMode="External"/><Relationship Id="rId2237" Type="http://schemas.openxmlformats.org/officeDocument/2006/relationships/hyperlink" Target="https://rosrealt.ru/sankt-peterburg/kvartira/4993688" TargetMode="External"/><Relationship Id="rId2444" Type="http://schemas.openxmlformats.org/officeDocument/2006/relationships/hyperlink" Target="https://realty.yandex.ru/offer/7962096978885165312/" TargetMode="External"/><Relationship Id="rId209" Type="http://schemas.openxmlformats.org/officeDocument/2006/relationships/hyperlink" Target="http://www.mirkvartir.ru/186592383/" TargetMode="External"/><Relationship Id="rId416" Type="http://schemas.openxmlformats.org/officeDocument/2006/relationships/hyperlink" Target="http://www.mirkvartir.ru/187210674/" TargetMode="External"/><Relationship Id="rId970" Type="http://schemas.openxmlformats.org/officeDocument/2006/relationships/hyperlink" Target="http://realty.dmir.ru/sale/kvartira-sanktpeterburg-rusanovskaya-ulica-166102857/" TargetMode="External"/><Relationship Id="rId1046" Type="http://schemas.openxmlformats.org/officeDocument/2006/relationships/hyperlink" Target="http://www.mirkvartir.ru/187235590/" TargetMode="External"/><Relationship Id="rId1253" Type="http://schemas.openxmlformats.org/officeDocument/2006/relationships/hyperlink" Target="http://spb.rucountry.ru/vtorichka/21424104.html" TargetMode="External"/><Relationship Id="rId2651" Type="http://schemas.openxmlformats.org/officeDocument/2006/relationships/hyperlink" Target="http://spb.rucountry.ru/vtorichka/22545180.html" TargetMode="External"/><Relationship Id="rId3702" Type="http://schemas.openxmlformats.org/officeDocument/2006/relationships/hyperlink" Target="https://spb.cian.ru/sale/flat/166976328/" TargetMode="External"/><Relationship Id="rId623" Type="http://schemas.openxmlformats.org/officeDocument/2006/relationships/hyperlink" Target="http://realty.dmir.ru/sale/kvartira-sanktpeterburg-ulica-mihaylova-163161956/" TargetMode="External"/><Relationship Id="rId830" Type="http://schemas.openxmlformats.org/officeDocument/2006/relationships/hyperlink" Target="https://www.restate.ru/base/10353760.html" TargetMode="External"/><Relationship Id="rId1460" Type="http://schemas.openxmlformats.org/officeDocument/2006/relationships/hyperlink" Target="http://www.mirkvartir.ru/188600621/" TargetMode="External"/><Relationship Id="rId2304" Type="http://schemas.openxmlformats.org/officeDocument/2006/relationships/hyperlink" Target="http://spb.rucountry.ru/vtorichka/21504565.html" TargetMode="External"/><Relationship Id="rId2511" Type="http://schemas.openxmlformats.org/officeDocument/2006/relationships/hyperlink" Target="http://spb.rucountry.ru/vtorichka/22937824.html" TargetMode="External"/><Relationship Id="rId1113" Type="http://schemas.openxmlformats.org/officeDocument/2006/relationships/hyperlink" Target="http://emls.ru/fullinfo/1/1193627.html" TargetMode="External"/><Relationship Id="rId1320" Type="http://schemas.openxmlformats.org/officeDocument/2006/relationships/hyperlink" Target="https://spb.cian.ru/sale/flat/163021041/" TargetMode="External"/><Relationship Id="rId3078" Type="http://schemas.openxmlformats.org/officeDocument/2006/relationships/hyperlink" Target="https://spb.cian.ru/sale/flat/163158116/" TargetMode="External"/><Relationship Id="rId3285" Type="http://schemas.openxmlformats.org/officeDocument/2006/relationships/hyperlink" Target="https://spb.mlsn.ru/pokupka-nedvizhimosti/3-komnatnaya-kvartira-pr-kt-prospekt-marshaka-16-k4-id8632724/" TargetMode="External"/><Relationship Id="rId3492" Type="http://schemas.openxmlformats.org/officeDocument/2006/relationships/hyperlink" Target="https://rosrealt.ru/sankt-peterburg/kvartira/4994887" TargetMode="External"/><Relationship Id="rId2094" Type="http://schemas.openxmlformats.org/officeDocument/2006/relationships/hyperlink" Target="https://rosrealt.ru/sankt-peterburg/kvartira/4983399" TargetMode="External"/><Relationship Id="rId3145" Type="http://schemas.openxmlformats.org/officeDocument/2006/relationships/hyperlink" Target="https://emls.ru/fullinfo/1/1245676.html" TargetMode="External"/><Relationship Id="rId3352" Type="http://schemas.openxmlformats.org/officeDocument/2006/relationships/hyperlink" Target="https://spb.cian.ru/sale/flat/163175307/" TargetMode="External"/><Relationship Id="rId273" Type="http://schemas.openxmlformats.org/officeDocument/2006/relationships/hyperlink" Target="http://realty.dmir.ru/sale/kvartira-sanktpeterburg-zagorodnyy-prospekt-163208710/" TargetMode="External"/><Relationship Id="rId480" Type="http://schemas.openxmlformats.org/officeDocument/2006/relationships/hyperlink" Target="http://realty.dmir.ru/sale/kvartira-sanktpeterburg-severnyy-prospekt-167846565/" TargetMode="External"/><Relationship Id="rId2161" Type="http://schemas.openxmlformats.org/officeDocument/2006/relationships/hyperlink" Target="https://realty.yandex.ru/offer/7645334303813447168/" TargetMode="External"/><Relationship Id="rId3005" Type="http://schemas.openxmlformats.org/officeDocument/2006/relationships/hyperlink" Target="http://spb.rucountry.ru/vtorichka/26762887.html" TargetMode="External"/><Relationship Id="rId3212" Type="http://schemas.openxmlformats.org/officeDocument/2006/relationships/hyperlink" Target="http://spb.rucountry.ru/vtorichka/25286868.html" TargetMode="External"/><Relationship Id="rId133" Type="http://schemas.openxmlformats.org/officeDocument/2006/relationships/hyperlink" Target="https://www.emls.ru/fullinfo/1/1226078.html" TargetMode="External"/><Relationship Id="rId340" Type="http://schemas.openxmlformats.org/officeDocument/2006/relationships/hyperlink" Target="http://realty.dmir.ru/sale/kvartira-sanktpeterburg-leninskiy-prospekt-165671963/" TargetMode="External"/><Relationship Id="rId2021" Type="http://schemas.openxmlformats.org/officeDocument/2006/relationships/hyperlink" Target="http://www.restate.ru/base/9241762.html" TargetMode="External"/><Relationship Id="rId200" Type="http://schemas.openxmlformats.org/officeDocument/2006/relationships/hyperlink" Target="https://www.restate.ru/base/10442138.html" TargetMode="External"/><Relationship Id="rId2978" Type="http://schemas.openxmlformats.org/officeDocument/2006/relationships/hyperlink" Target="http://www.mirkvartir.ru/189312408/" TargetMode="External"/><Relationship Id="rId1787" Type="http://schemas.openxmlformats.org/officeDocument/2006/relationships/hyperlink" Target="http://spb.rucountry.ru/vtorichka/27246341.html" TargetMode="External"/><Relationship Id="rId1994" Type="http://schemas.openxmlformats.org/officeDocument/2006/relationships/hyperlink" Target="https://www.avito.ru/sankt-peterburg/kvartiry/2-k_kvartira_44.1_m_14_et._1168862882" TargetMode="External"/><Relationship Id="rId2838" Type="http://schemas.openxmlformats.org/officeDocument/2006/relationships/hyperlink" Target="https://spb.mlsn.ru/pokupka-nedvizhimosti/1-komnatnaya-kvartira-ul-telmana-30-k1-id8416202/" TargetMode="External"/><Relationship Id="rId79" Type="http://schemas.openxmlformats.org/officeDocument/2006/relationships/hyperlink" Target="http://realty.dmir.ru/sale/kvartira-sanktpeterburg-ulica-lensoveta-167447379/" TargetMode="External"/><Relationship Id="rId1647" Type="http://schemas.openxmlformats.org/officeDocument/2006/relationships/hyperlink" Target="https://realty.yandex.ru/offer/1409360019660330496/" TargetMode="External"/><Relationship Id="rId1854" Type="http://schemas.openxmlformats.org/officeDocument/2006/relationships/hyperlink" Target="http://spb.rucountry.ru/vtorichka/25743572.html" TargetMode="External"/><Relationship Id="rId2905" Type="http://schemas.openxmlformats.org/officeDocument/2006/relationships/hyperlink" Target="https://www.domofond.ru/2-komnatnaya-kvartira-na-prodazhu-sankt_peterburg-194509093" TargetMode="External"/><Relationship Id="rId1507" Type="http://schemas.openxmlformats.org/officeDocument/2006/relationships/hyperlink" Target="http://www.restate.ru/base/9585418.html" TargetMode="External"/><Relationship Id="rId1714" Type="http://schemas.openxmlformats.org/officeDocument/2006/relationships/hyperlink" Target="https://realty.yandex.ru/offer/6455190192845226753/" TargetMode="External"/><Relationship Id="rId1921" Type="http://schemas.openxmlformats.org/officeDocument/2006/relationships/hyperlink" Target="http://www.mirkvartir.ru/189197817/" TargetMode="External"/><Relationship Id="rId3679" Type="http://schemas.openxmlformats.org/officeDocument/2006/relationships/hyperlink" Target="https://www.avito.ru/sankt-peterburg/kvartiry/4-k_kvartira_93.3_m_1118_et._1173864090" TargetMode="External"/><Relationship Id="rId2488" Type="http://schemas.openxmlformats.org/officeDocument/2006/relationships/hyperlink" Target="https://www.restate.ru/base/10238244.html" TargetMode="External"/><Relationship Id="rId1297" Type="http://schemas.openxmlformats.org/officeDocument/2006/relationships/hyperlink" Target="https://www.emls.ru/fullinfo/1/1218705.html" TargetMode="External"/><Relationship Id="rId2695" Type="http://schemas.openxmlformats.org/officeDocument/2006/relationships/hyperlink" Target="https://emls.ru/fullinfo/1/1204952.html" TargetMode="External"/><Relationship Id="rId3539" Type="http://schemas.openxmlformats.org/officeDocument/2006/relationships/hyperlink" Target="https://rosrealt.ru/sankt-peterburg/kvartira/4885502" TargetMode="External"/><Relationship Id="rId667" Type="http://schemas.openxmlformats.org/officeDocument/2006/relationships/hyperlink" Target="http://www.mirkvartir.ru/189284530/" TargetMode="External"/><Relationship Id="rId874" Type="http://schemas.openxmlformats.org/officeDocument/2006/relationships/hyperlink" Target="https://www.restate.ru/base/10267084.html" TargetMode="External"/><Relationship Id="rId2348" Type="http://schemas.openxmlformats.org/officeDocument/2006/relationships/hyperlink" Target="https://www.restate.ru/base/10313923.html" TargetMode="External"/><Relationship Id="rId2555" Type="http://schemas.openxmlformats.org/officeDocument/2006/relationships/hyperlink" Target="https://rosrealt.ru/sankt-peterburg/kvartira/4872160" TargetMode="External"/><Relationship Id="rId2762" Type="http://schemas.openxmlformats.org/officeDocument/2006/relationships/hyperlink" Target="http://www.emls.ru/fullinfo/1/1194298.html" TargetMode="External"/><Relationship Id="rId3606" Type="http://schemas.openxmlformats.org/officeDocument/2006/relationships/hyperlink" Target="https://spb.mlsn.ru/pokupka-nedvizhimosti/4-komnatnaya-kvartira-ul-kropotkina-11-id8058222/" TargetMode="External"/><Relationship Id="rId527" Type="http://schemas.openxmlformats.org/officeDocument/2006/relationships/hyperlink" Target="http://www.mirkvartir.ru/189671115/" TargetMode="External"/><Relationship Id="rId734" Type="http://schemas.openxmlformats.org/officeDocument/2006/relationships/hyperlink" Target="http://spb.rucountry.ru/vtorichka/27119254.html" TargetMode="External"/><Relationship Id="rId941" Type="http://schemas.openxmlformats.org/officeDocument/2006/relationships/hyperlink" Target="https://spb.cian.ru/sale/flat/166658310/" TargetMode="External"/><Relationship Id="rId1157" Type="http://schemas.openxmlformats.org/officeDocument/2006/relationships/hyperlink" Target="http://realty.dmir.ru/sale/kvartira-sanktpeterburg-rybackiy-prospekt-163172028/" TargetMode="External"/><Relationship Id="rId1364" Type="http://schemas.openxmlformats.org/officeDocument/2006/relationships/hyperlink" Target="https://realty.yandex.ru/offer/8661477374431262464/" TargetMode="External"/><Relationship Id="rId1571" Type="http://schemas.openxmlformats.org/officeDocument/2006/relationships/hyperlink" Target="https://realty.yandex.ru/offer/3232305460819783168/" TargetMode="External"/><Relationship Id="rId2208" Type="http://schemas.openxmlformats.org/officeDocument/2006/relationships/hyperlink" Target="https://spb.sterium.com/tour/78913-mebelnaya-ulitsa-47k1-et14-komnaty2-60-m2-ftype-buy" TargetMode="External"/><Relationship Id="rId2415" Type="http://schemas.openxmlformats.org/officeDocument/2006/relationships/hyperlink" Target="https://spb.cian.ru/sale/flat/166164129/" TargetMode="External"/><Relationship Id="rId2622" Type="http://schemas.openxmlformats.org/officeDocument/2006/relationships/hyperlink" Target="https://rosrealt.ru/sankt-peterburg/kvartira/5003984" TargetMode="External"/><Relationship Id="rId70" Type="http://schemas.openxmlformats.org/officeDocument/2006/relationships/hyperlink" Target="http://www.mirkvartir.ru/189395745/" TargetMode="External"/><Relationship Id="rId801" Type="http://schemas.openxmlformats.org/officeDocument/2006/relationships/hyperlink" Target="https://www.restate.ru/base/10055149.html" TargetMode="External"/><Relationship Id="rId1017" Type="http://schemas.openxmlformats.org/officeDocument/2006/relationships/hyperlink" Target="https://realty.yandex.ru/offer/2892408695083911169/" TargetMode="External"/><Relationship Id="rId1224" Type="http://schemas.openxmlformats.org/officeDocument/2006/relationships/hyperlink" Target="https://spb.cian.ru/sale/flat/163185842/" TargetMode="External"/><Relationship Id="rId1431" Type="http://schemas.openxmlformats.org/officeDocument/2006/relationships/hyperlink" Target="http://emls.ru/fullinfo/1/1150381.html" TargetMode="External"/><Relationship Id="rId1669" Type="http://schemas.openxmlformats.org/officeDocument/2006/relationships/hyperlink" Target="http://www.mirkvartir.ru/185237509/" TargetMode="External"/><Relationship Id="rId1876" Type="http://schemas.openxmlformats.org/officeDocument/2006/relationships/hyperlink" Target="https://www.domofond.ru/2-komnatnaya-kvartira-na-prodazhu-sankt_peterburg-193068374" TargetMode="External"/><Relationship Id="rId2927" Type="http://schemas.openxmlformats.org/officeDocument/2006/relationships/hyperlink" Target="https://www.avito.ru/sankt-peterburg/kvartiry/studiya_25_m_917_et._1202865578" TargetMode="External"/><Relationship Id="rId3091" Type="http://schemas.openxmlformats.org/officeDocument/2006/relationships/hyperlink" Target="https://rosrealt.ru/sankt-peterburg/kvartira/5030985" TargetMode="External"/><Relationship Id="rId1529" Type="http://schemas.openxmlformats.org/officeDocument/2006/relationships/hyperlink" Target="http://spb.rucountry.ru/user/editad/24822377" TargetMode="External"/><Relationship Id="rId1736" Type="http://schemas.openxmlformats.org/officeDocument/2006/relationships/hyperlink" Target="https://rosrealt.ru/sankt-peterburg/kvartira/5020149" TargetMode="External"/><Relationship Id="rId1943" Type="http://schemas.openxmlformats.org/officeDocument/2006/relationships/hyperlink" Target="http://realty.dmir.ru/sale/kvartira-sanktpeterburg-gakkelevskaya-ulica-164058000/" TargetMode="External"/><Relationship Id="rId3189" Type="http://schemas.openxmlformats.org/officeDocument/2006/relationships/hyperlink" Target="https://rosrealt.ru/sankt-peterburg/kvartira/4972209" TargetMode="External"/><Relationship Id="rId3396" Type="http://schemas.openxmlformats.org/officeDocument/2006/relationships/hyperlink" Target="https://www.domofond.ru/3-komnatnaya-kvartira-na-prodazhu-sankt_peterburg-194237774" TargetMode="External"/><Relationship Id="rId28" Type="http://schemas.openxmlformats.org/officeDocument/2006/relationships/hyperlink" Target="http://spb.rucountry.ru/vtorichka/27393968.html" TargetMode="External"/><Relationship Id="rId1803" Type="http://schemas.openxmlformats.org/officeDocument/2006/relationships/hyperlink" Target="https://emls.ru/fullinfo/1/1249962.html" TargetMode="External"/><Relationship Id="rId3049" Type="http://schemas.openxmlformats.org/officeDocument/2006/relationships/hyperlink" Target="https://www.restate.ru/base/10376487.html" TargetMode="External"/><Relationship Id="rId3256" Type="http://schemas.openxmlformats.org/officeDocument/2006/relationships/hyperlink" Target="https://spb.mlsn.ru/pokupka-nedvizhimosti/3-komnatnaya-kvartira-pr-kt-kultury-22-k1-id8491554/" TargetMode="External"/><Relationship Id="rId3463" Type="http://schemas.openxmlformats.org/officeDocument/2006/relationships/hyperlink" Target="https://www.emls.ru/fullinfo/1/1222488.html" TargetMode="External"/><Relationship Id="rId177" Type="http://schemas.openxmlformats.org/officeDocument/2006/relationships/hyperlink" Target="https://www.restate.ru/base/10002001.html" TargetMode="External"/><Relationship Id="rId384" Type="http://schemas.openxmlformats.org/officeDocument/2006/relationships/hyperlink" Target="http://realty.dmir.ru/sale/kvartira-sanktpeterburg-moskovskiy-prospekt-163173332/" TargetMode="External"/><Relationship Id="rId591" Type="http://schemas.openxmlformats.org/officeDocument/2006/relationships/hyperlink" Target="http://realty.dmir.ru/sale/kvartira-sanktpeterburg-leninskiy-prospekt-166542875/" TargetMode="External"/><Relationship Id="rId2065" Type="http://schemas.openxmlformats.org/officeDocument/2006/relationships/hyperlink" Target="https://spb.mlsn.ru/pokupka-nedvizhimosti/2-komnatnaya-kvartira-pr-kt-komendantskiy-13-k1-id8416379/" TargetMode="External"/><Relationship Id="rId2272" Type="http://schemas.openxmlformats.org/officeDocument/2006/relationships/hyperlink" Target="https://spb.sterium.com/tour/80118-parashyutnaya-ulitsa-61k3-et13-komnaty2-62.5-m2-ftype-buy" TargetMode="External"/><Relationship Id="rId3116" Type="http://schemas.openxmlformats.org/officeDocument/2006/relationships/hyperlink" Target="https://www.domofond.ru/3-komnatnaya-kvartira-na-prodazhu-sankt_peterburg-197084134" TargetMode="External"/><Relationship Id="rId3670" Type="http://schemas.openxmlformats.org/officeDocument/2006/relationships/hyperlink" Target="https://realty.yandex.ru/offer/6289571127275554816/" TargetMode="External"/><Relationship Id="rId244" Type="http://schemas.openxmlformats.org/officeDocument/2006/relationships/hyperlink" Target="http://www.mirkvartir.ru/189123200/" TargetMode="External"/><Relationship Id="rId689" Type="http://schemas.openxmlformats.org/officeDocument/2006/relationships/hyperlink" Target="https://www.restate.ru/base/10110958.html" TargetMode="External"/><Relationship Id="rId896" Type="http://schemas.openxmlformats.org/officeDocument/2006/relationships/hyperlink" Target="https://www.restate.ru/base/10434457.html" TargetMode="External"/><Relationship Id="rId1081" Type="http://schemas.openxmlformats.org/officeDocument/2006/relationships/hyperlink" Target="http://spb.rucountry.ru/vtorichka/26413839.html" TargetMode="External"/><Relationship Id="rId2577" Type="http://schemas.openxmlformats.org/officeDocument/2006/relationships/hyperlink" Target="http://www.mirkvartir.ru/188641063/" TargetMode="External"/><Relationship Id="rId2784" Type="http://schemas.openxmlformats.org/officeDocument/2006/relationships/hyperlink" Target="http://www.mirkvartir.ru/187581483/" TargetMode="External"/><Relationship Id="rId3323" Type="http://schemas.openxmlformats.org/officeDocument/2006/relationships/hyperlink" Target="https://rosrealt.ru/sankt-peterburg/kvartira/5016910" TargetMode="External"/><Relationship Id="rId3530" Type="http://schemas.openxmlformats.org/officeDocument/2006/relationships/hyperlink" Target="http://emls.ru/fullinfo/1/1171690.html" TargetMode="External"/><Relationship Id="rId3628" Type="http://schemas.openxmlformats.org/officeDocument/2006/relationships/hyperlink" Target="http://www.mirkvartir.ru/161986220/" TargetMode="External"/><Relationship Id="rId451" Type="http://schemas.openxmlformats.org/officeDocument/2006/relationships/hyperlink" Target="https://realty.yandex.ru/offer/8215447910146936832/" TargetMode="External"/><Relationship Id="rId549" Type="http://schemas.openxmlformats.org/officeDocument/2006/relationships/hyperlink" Target="http://www.mirkvartir.ru/187241823/" TargetMode="External"/><Relationship Id="rId756" Type="http://schemas.openxmlformats.org/officeDocument/2006/relationships/hyperlink" Target="http://spb.rucountry.ru/vtorichka/25568581.html" TargetMode="External"/><Relationship Id="rId1179" Type="http://schemas.openxmlformats.org/officeDocument/2006/relationships/hyperlink" Target="http://www.mirkvartir.ru/187583711/" TargetMode="External"/><Relationship Id="rId1386" Type="http://schemas.openxmlformats.org/officeDocument/2006/relationships/hyperlink" Target="http://emls.ru/fullinfo/1/1169496.html" TargetMode="External"/><Relationship Id="rId1593" Type="http://schemas.openxmlformats.org/officeDocument/2006/relationships/hyperlink" Target="http://spb.rucountry.ru/vtorichka/26050996.html" TargetMode="External"/><Relationship Id="rId2132" Type="http://schemas.openxmlformats.org/officeDocument/2006/relationships/hyperlink" Target="https://www.restate.ru/base/10306745.html" TargetMode="External"/><Relationship Id="rId2437" Type="http://schemas.openxmlformats.org/officeDocument/2006/relationships/hyperlink" Target="https://www.restate.ru/base/10018695.html" TargetMode="External"/><Relationship Id="rId2991" Type="http://schemas.openxmlformats.org/officeDocument/2006/relationships/hyperlink" Target="https://spb.cian.ru/sale/flat/160068207/" TargetMode="External"/><Relationship Id="rId104" Type="http://schemas.openxmlformats.org/officeDocument/2006/relationships/hyperlink" Target="https://realty.yandex.ru/offer/8932745464285846784/" TargetMode="External"/><Relationship Id="rId311" Type="http://schemas.openxmlformats.org/officeDocument/2006/relationships/hyperlink" Target="http://www.mirkvartir.ru/188851149/" TargetMode="External"/><Relationship Id="rId409" Type="http://schemas.openxmlformats.org/officeDocument/2006/relationships/hyperlink" Target="https://realty.yandex.ru/offer/7806916060867723777/" TargetMode="External"/><Relationship Id="rId963" Type="http://schemas.openxmlformats.org/officeDocument/2006/relationships/hyperlink" Target="http://spb.rucountry.ru/vtorichka/23852182.html" TargetMode="External"/><Relationship Id="rId1039" Type="http://schemas.openxmlformats.org/officeDocument/2006/relationships/hyperlink" Target="http://realty.dmir.ru/sale/kvartira-sanktpeterburg-turistskaya-ulica-166996748/" TargetMode="External"/><Relationship Id="rId1246" Type="http://schemas.openxmlformats.org/officeDocument/2006/relationships/hyperlink" Target="http://spb.rucountry.ru/vtorichka/23280033.html" TargetMode="External"/><Relationship Id="rId1898" Type="http://schemas.openxmlformats.org/officeDocument/2006/relationships/hyperlink" Target="http://spb.rucountry.ru/vtorichka/25607700.html" TargetMode="External"/><Relationship Id="rId2644" Type="http://schemas.openxmlformats.org/officeDocument/2006/relationships/hyperlink" Target="https://www.domofond.ru/1-komnatnaya-kvartira-na-prodazhu-vsevolozhsk-196112410" TargetMode="External"/><Relationship Id="rId2851" Type="http://schemas.openxmlformats.org/officeDocument/2006/relationships/hyperlink" Target="http://www.mirkvartir.ru/172952471/" TargetMode="External"/><Relationship Id="rId2949" Type="http://schemas.openxmlformats.org/officeDocument/2006/relationships/hyperlink" Target="http://www.mirkvartir.ru/175233887/" TargetMode="External"/><Relationship Id="rId92" Type="http://schemas.openxmlformats.org/officeDocument/2006/relationships/hyperlink" Target="https://spb.cian.ru/sale/flat/167442109/" TargetMode="External"/><Relationship Id="rId616" Type="http://schemas.openxmlformats.org/officeDocument/2006/relationships/hyperlink" Target="http://emls.ru/fullinfo/1/1169436.html" TargetMode="External"/><Relationship Id="rId823" Type="http://schemas.openxmlformats.org/officeDocument/2006/relationships/hyperlink" Target="http://spb.rucountry.ru/vtorichka/27057930.html" TargetMode="External"/><Relationship Id="rId1453" Type="http://schemas.openxmlformats.org/officeDocument/2006/relationships/hyperlink" Target="http://spb.rucountry.ru/vtorichka/26250616.html" TargetMode="External"/><Relationship Id="rId1660" Type="http://schemas.openxmlformats.org/officeDocument/2006/relationships/hyperlink" Target="https://www.restate.ru/base/10445522.html" TargetMode="External"/><Relationship Id="rId1758" Type="http://schemas.openxmlformats.org/officeDocument/2006/relationships/hyperlink" Target="http://www.mirkvartir.ru/189055017/" TargetMode="External"/><Relationship Id="rId2504" Type="http://schemas.openxmlformats.org/officeDocument/2006/relationships/hyperlink" Target="http://www.mirkvartir.ru/184689430/" TargetMode="External"/><Relationship Id="rId2711" Type="http://schemas.openxmlformats.org/officeDocument/2006/relationships/hyperlink" Target="https://realty.yandex.ru/offer/3354904616868592384/" TargetMode="External"/><Relationship Id="rId2809" Type="http://schemas.openxmlformats.org/officeDocument/2006/relationships/hyperlink" Target="http://emls.ru/fullinfo/1/1122593.html" TargetMode="External"/><Relationship Id="rId1106" Type="http://schemas.openxmlformats.org/officeDocument/2006/relationships/hyperlink" Target="https://emls.ru/fullinfo/1/1240399.html" TargetMode="External"/><Relationship Id="rId1313" Type="http://schemas.openxmlformats.org/officeDocument/2006/relationships/hyperlink" Target="http://spb.rucountry.ru/vtorichka/25966860.html" TargetMode="External"/><Relationship Id="rId1520" Type="http://schemas.openxmlformats.org/officeDocument/2006/relationships/hyperlink" Target="https://www.emls.ru/fullinfo/1/1219161.html" TargetMode="External"/><Relationship Id="rId1965" Type="http://schemas.openxmlformats.org/officeDocument/2006/relationships/hyperlink" Target="https://www.avito.ru/sankt-peterburg/kvartiry/2-k_kvartira_45.6_m_49_et._1169902714" TargetMode="External"/><Relationship Id="rId3180" Type="http://schemas.openxmlformats.org/officeDocument/2006/relationships/hyperlink" Target="https://rosrealt.ru/sankt-peterburg/kvartira/4986284" TargetMode="External"/><Relationship Id="rId1618" Type="http://schemas.openxmlformats.org/officeDocument/2006/relationships/hyperlink" Target="https://www.restate.ru/base/10110961.html" TargetMode="External"/><Relationship Id="rId1825" Type="http://schemas.openxmlformats.org/officeDocument/2006/relationships/hyperlink" Target="https://emls.ru/fullinfo/1/1227740.html" TargetMode="External"/><Relationship Id="rId3040" Type="http://schemas.openxmlformats.org/officeDocument/2006/relationships/hyperlink" Target="https://spb.mlsn.ru/pokupka-nedvizhimosti/1-komnatnaya-kvartira-ul-turku-1-k2-id8456457/" TargetMode="External"/><Relationship Id="rId3278" Type="http://schemas.openxmlformats.org/officeDocument/2006/relationships/hyperlink" Target="https://www.avito.ru/sankt-peterburg/kvartiry/3-k_kvartira_87_m_318_et._885574510" TargetMode="External"/><Relationship Id="rId3485" Type="http://schemas.openxmlformats.org/officeDocument/2006/relationships/hyperlink" Target="https://www.emls.ru/fullinfo/1/1232133.html" TargetMode="External"/><Relationship Id="rId3692" Type="http://schemas.openxmlformats.org/officeDocument/2006/relationships/hyperlink" Target="http://www.restate.ru/base/9426014.html" TargetMode="External"/><Relationship Id="rId199" Type="http://schemas.openxmlformats.org/officeDocument/2006/relationships/hyperlink" Target="https://realty.yandex.ru/offer/1220804075236935681/" TargetMode="External"/><Relationship Id="rId2087" Type="http://schemas.openxmlformats.org/officeDocument/2006/relationships/hyperlink" Target="http://spb.rucountry.ru/vtorichka/26273834.html" TargetMode="External"/><Relationship Id="rId2294" Type="http://schemas.openxmlformats.org/officeDocument/2006/relationships/hyperlink" Target="http://www.emls.ru/fullinfo/1/1083332.html" TargetMode="External"/><Relationship Id="rId3138" Type="http://schemas.openxmlformats.org/officeDocument/2006/relationships/hyperlink" Target="https://realty.yandex.ru/offer/610122597139986944/" TargetMode="External"/><Relationship Id="rId3345" Type="http://schemas.openxmlformats.org/officeDocument/2006/relationships/hyperlink" Target="http://spb.rucountry.ru/vtorichka/25931125.html" TargetMode="External"/><Relationship Id="rId3552" Type="http://schemas.openxmlformats.org/officeDocument/2006/relationships/hyperlink" Target="http://emls.ru/fullinfo/1/1034045.html" TargetMode="External"/><Relationship Id="rId266" Type="http://schemas.openxmlformats.org/officeDocument/2006/relationships/hyperlink" Target="https://realty.yandex.ru/offer/5205913920820484864/" TargetMode="External"/><Relationship Id="rId473" Type="http://schemas.openxmlformats.org/officeDocument/2006/relationships/hyperlink" Target="http://spb.rucountry.ru/vtorichka/21421946.html" TargetMode="External"/><Relationship Id="rId680" Type="http://schemas.openxmlformats.org/officeDocument/2006/relationships/hyperlink" Target="https://realty.yandex.ru/offer/7900743271115053824/" TargetMode="External"/><Relationship Id="rId2154" Type="http://schemas.openxmlformats.org/officeDocument/2006/relationships/hyperlink" Target="https://realty.yandex.ru/offer/3420330638399310336/" TargetMode="External"/><Relationship Id="rId2361" Type="http://schemas.openxmlformats.org/officeDocument/2006/relationships/hyperlink" Target="http://www.mirkvartir.ru/188805872/" TargetMode="External"/><Relationship Id="rId2599" Type="http://schemas.openxmlformats.org/officeDocument/2006/relationships/hyperlink" Target="https://realty.yandex.ru/offer/5943350760574888960/" TargetMode="External"/><Relationship Id="rId3205" Type="http://schemas.openxmlformats.org/officeDocument/2006/relationships/hyperlink" Target="https://www.emls.ru/fullinfo/1/1209696.html" TargetMode="External"/><Relationship Id="rId3412" Type="http://schemas.openxmlformats.org/officeDocument/2006/relationships/hyperlink" Target="https://realty.yandex.ru/offer/6150063495687984896/" TargetMode="External"/><Relationship Id="rId126" Type="http://schemas.openxmlformats.org/officeDocument/2006/relationships/hyperlink" Target="https://spb.sterium.com/tour/77549-1-ya-utinaya-ulitsa-28-et1-komnaty2-45-m2-ftype-buy" TargetMode="External"/><Relationship Id="rId333" Type="http://schemas.openxmlformats.org/officeDocument/2006/relationships/hyperlink" Target="https://www.restate.ru/base/9939424.html" TargetMode="External"/><Relationship Id="rId540" Type="http://schemas.openxmlformats.org/officeDocument/2006/relationships/hyperlink" Target="https://spb.sterium.com/tour/78397-prospekt-hudozhnikov-33k1-et1-komnaty2-47.6-m2-ftype-buy" TargetMode="External"/><Relationship Id="rId778" Type="http://schemas.openxmlformats.org/officeDocument/2006/relationships/hyperlink" Target="http://www.mirkvartir.ru/188706264/" TargetMode="External"/><Relationship Id="rId985" Type="http://schemas.openxmlformats.org/officeDocument/2006/relationships/hyperlink" Target="http://realty.dmir.ru/sale/kvartira-sanktpeterburg-serdobolskaya-ulica-162675848/" TargetMode="External"/><Relationship Id="rId1170" Type="http://schemas.openxmlformats.org/officeDocument/2006/relationships/hyperlink" Target="http://spb.rucountry.ru/user/editad/25036321" TargetMode="External"/><Relationship Id="rId2014" Type="http://schemas.openxmlformats.org/officeDocument/2006/relationships/hyperlink" Target="http://realty.dmir.ru/sale/kvartira-sanktpeterburg-kantemirovskaya-ulica-163014697/" TargetMode="External"/><Relationship Id="rId2221" Type="http://schemas.openxmlformats.org/officeDocument/2006/relationships/hyperlink" Target="https://www.restate.ru/base/10356495.html" TargetMode="External"/><Relationship Id="rId2459" Type="http://schemas.openxmlformats.org/officeDocument/2006/relationships/hyperlink" Target="https://spb.mlsn.ru/pokupka-nedvizhimosti/komnata-pr-kt-lesnoy-13-8-id6848363/" TargetMode="External"/><Relationship Id="rId2666" Type="http://schemas.openxmlformats.org/officeDocument/2006/relationships/hyperlink" Target="https://spb.mlsn.ru/pokupka-nedvizhimosti/1-komnatnaya-kvartira-ul-optikov-47k3-id8475008/" TargetMode="External"/><Relationship Id="rId2873" Type="http://schemas.openxmlformats.org/officeDocument/2006/relationships/hyperlink" Target="https://www.emls.ru/fullinfo/1/1228159.html" TargetMode="External"/><Relationship Id="rId638" Type="http://schemas.openxmlformats.org/officeDocument/2006/relationships/hyperlink" Target="http://emls.ru/fullinfo/1/1179833.html" TargetMode="External"/><Relationship Id="rId845" Type="http://schemas.openxmlformats.org/officeDocument/2006/relationships/hyperlink" Target="https://vk.com/away.php?to=https%3A%2F%2Fspb.mlsn.ru%2Fpokupka-nedvizhimosti%2F1-komnatnaya-kvartira-ul-martynovskaya-6-id7860209%2F&amp;cc_key=" TargetMode="External"/><Relationship Id="rId1030" Type="http://schemas.openxmlformats.org/officeDocument/2006/relationships/hyperlink" Target="https://realty.yandex.ru/offer/8685575322694577152/" TargetMode="External"/><Relationship Id="rId1268" Type="http://schemas.openxmlformats.org/officeDocument/2006/relationships/hyperlink" Target="https://spb.cian.ru/sale/flat/156525645/" TargetMode="External"/><Relationship Id="rId1475" Type="http://schemas.openxmlformats.org/officeDocument/2006/relationships/hyperlink" Target="http://realty.dmir.ru/sale/kvartira-sanktpeterburg-sitcevaya-ulica-167163488/" TargetMode="External"/><Relationship Id="rId1682" Type="http://schemas.openxmlformats.org/officeDocument/2006/relationships/hyperlink" Target="https://www.emls.ru/fullinfo/1/1210330.html" TargetMode="External"/><Relationship Id="rId2319" Type="http://schemas.openxmlformats.org/officeDocument/2006/relationships/hyperlink" Target="https://spb.mlsn.ru/pokupka-nedvizhimosti/2-komnatnaya-kvartira-nab-reki-fontanki-84-sta-id8311682/" TargetMode="External"/><Relationship Id="rId2526" Type="http://schemas.openxmlformats.org/officeDocument/2006/relationships/hyperlink" Target="http://spb.rucountry.ru/vtorichka/24916061.html" TargetMode="External"/><Relationship Id="rId2733" Type="http://schemas.openxmlformats.org/officeDocument/2006/relationships/hyperlink" Target="http://emls.ru/fullinfo/1/1144198.html" TargetMode="External"/><Relationship Id="rId400" Type="http://schemas.openxmlformats.org/officeDocument/2006/relationships/hyperlink" Target="https://spb.cian.ru/sale/flat/163205314/" TargetMode="External"/><Relationship Id="rId705" Type="http://schemas.openxmlformats.org/officeDocument/2006/relationships/hyperlink" Target="http://realty.dmir.ru/sale/kvartira-sanktpeterburg-buharestskaya-ulica-167344913/" TargetMode="External"/><Relationship Id="rId1128" Type="http://schemas.openxmlformats.org/officeDocument/2006/relationships/hyperlink" Target="https://spb.cian.ru/sale/flat/163293370/" TargetMode="External"/><Relationship Id="rId1335" Type="http://schemas.openxmlformats.org/officeDocument/2006/relationships/hyperlink" Target="https://www.emls.ru/fullinfo/1/1223095.html" TargetMode="External"/><Relationship Id="rId1542" Type="http://schemas.openxmlformats.org/officeDocument/2006/relationships/hyperlink" Target="http://spb.rucountry.ru/vtorichka/23372238.html" TargetMode="External"/><Relationship Id="rId1987" Type="http://schemas.openxmlformats.org/officeDocument/2006/relationships/hyperlink" Target="http://www.mirkvartir.ru/188515959/" TargetMode="External"/><Relationship Id="rId2940" Type="http://schemas.openxmlformats.org/officeDocument/2006/relationships/hyperlink" Target="http://www.mirkvartir.ru/186418726/" TargetMode="External"/><Relationship Id="rId912" Type="http://schemas.openxmlformats.org/officeDocument/2006/relationships/hyperlink" Target="https://www.restate.ru/base/10414523.html" TargetMode="External"/><Relationship Id="rId1847" Type="http://schemas.openxmlformats.org/officeDocument/2006/relationships/hyperlink" Target="https://www.restate.ru/base/10238280.html" TargetMode="External"/><Relationship Id="rId2800" Type="http://schemas.openxmlformats.org/officeDocument/2006/relationships/hyperlink" Target="https://emls.ru/fullinfo/1/1223206.html" TargetMode="External"/><Relationship Id="rId41" Type="http://schemas.openxmlformats.org/officeDocument/2006/relationships/hyperlink" Target="https://emls.ru/fullinfo/1/1243493.html" TargetMode="External"/><Relationship Id="rId1402" Type="http://schemas.openxmlformats.org/officeDocument/2006/relationships/hyperlink" Target="http://spb.rucountry.ru/vtorichka/23612498.html" TargetMode="External"/><Relationship Id="rId1707" Type="http://schemas.openxmlformats.org/officeDocument/2006/relationships/hyperlink" Target="http://spb.rucountry.ru/vtorichka/26203785.html" TargetMode="External"/><Relationship Id="rId3062" Type="http://schemas.openxmlformats.org/officeDocument/2006/relationships/hyperlink" Target="https://www.domofond.ru/3-komnatnaya-kvartira-na-prodazhu-sankt_peterburg-196499158" TargetMode="External"/><Relationship Id="rId190" Type="http://schemas.openxmlformats.org/officeDocument/2006/relationships/hyperlink" Target="http://spb.rucountry.ru/vtorichka/27394978.html" TargetMode="External"/><Relationship Id="rId288" Type="http://schemas.openxmlformats.org/officeDocument/2006/relationships/hyperlink" Target="https://www.restate.ru/base/10141373.html" TargetMode="External"/><Relationship Id="rId1914" Type="http://schemas.openxmlformats.org/officeDocument/2006/relationships/hyperlink" Target="http://www.mirkvartir.ru/189745577/" TargetMode="External"/><Relationship Id="rId3367" Type="http://schemas.openxmlformats.org/officeDocument/2006/relationships/hyperlink" Target="http://www.domofond.ru/3-komnatnaya-kvartira-na-prodazhu-sankt_peterburg-184850765" TargetMode="External"/><Relationship Id="rId3574" Type="http://schemas.openxmlformats.org/officeDocument/2006/relationships/hyperlink" Target="https://realty.yandex.ru/offer/7120493645026385921/" TargetMode="External"/><Relationship Id="rId495" Type="http://schemas.openxmlformats.org/officeDocument/2006/relationships/hyperlink" Target="http://spb.rucountry.ru/vtorichka/23314689.html" TargetMode="External"/><Relationship Id="rId2176" Type="http://schemas.openxmlformats.org/officeDocument/2006/relationships/hyperlink" Target="https://rosrealt.ru/sankt-peterburg/kvartira/4981318" TargetMode="External"/><Relationship Id="rId2383" Type="http://schemas.openxmlformats.org/officeDocument/2006/relationships/hyperlink" Target="https://spb.mlsn.ru/pokupka-nedvizhimosti/2-komnatnaya-kvartira-ul-yahtennaya-9-k1-id8747634/" TargetMode="External"/><Relationship Id="rId2590" Type="http://schemas.openxmlformats.org/officeDocument/2006/relationships/hyperlink" Target="http://realty.dmir.ru/sale/kvartira-sanktpeterburg-ulica-kompozitorov-166498200/" TargetMode="External"/><Relationship Id="rId3227" Type="http://schemas.openxmlformats.org/officeDocument/2006/relationships/hyperlink" Target="https://www.avito.ru/sankt-peterburg/kvartiry/3-k_kvartira_121.4_m_44_et._1179186543" TargetMode="External"/><Relationship Id="rId3434" Type="http://schemas.openxmlformats.org/officeDocument/2006/relationships/hyperlink" Target="https://spb.mlsn.ru/pokupka-nedvizhimosti/3-komnatnaya-kvartira-ul-savushkina-140-id8749989/" TargetMode="External"/><Relationship Id="rId3641" Type="http://schemas.openxmlformats.org/officeDocument/2006/relationships/hyperlink" Target="https://rosrealt.ru/sankt-peterburg/kvartira/4527147" TargetMode="External"/><Relationship Id="rId148" Type="http://schemas.openxmlformats.org/officeDocument/2006/relationships/hyperlink" Target="http://www.mirkvartir.ru/188687016/" TargetMode="External"/><Relationship Id="rId355" Type="http://schemas.openxmlformats.org/officeDocument/2006/relationships/hyperlink" Target="http://www.mirkvartir.ru/185739440/" TargetMode="External"/><Relationship Id="rId562" Type="http://schemas.openxmlformats.org/officeDocument/2006/relationships/hyperlink" Target="https://www.emls.ru/fullinfo/1/1207506.html" TargetMode="External"/><Relationship Id="rId1192" Type="http://schemas.openxmlformats.org/officeDocument/2006/relationships/hyperlink" Target="http://spb.rucountry.ru/vtorichka/24492003.html" TargetMode="External"/><Relationship Id="rId2036" Type="http://schemas.openxmlformats.org/officeDocument/2006/relationships/hyperlink" Target="https://rosrealt.ru/sankt-peterburg/kvartira/4979083" TargetMode="External"/><Relationship Id="rId2243" Type="http://schemas.openxmlformats.org/officeDocument/2006/relationships/hyperlink" Target="https://realty.yandex.ru/offer/8327483602811351552/" TargetMode="External"/><Relationship Id="rId2450" Type="http://schemas.openxmlformats.org/officeDocument/2006/relationships/hyperlink" Target="https://www.domofond.ru/2-komnatnaya-kvartira-na-prodazhu-sankt_peterburg-193875612" TargetMode="External"/><Relationship Id="rId2688" Type="http://schemas.openxmlformats.org/officeDocument/2006/relationships/hyperlink" Target="https://spb.mlsn.ru/pokupka-nedvizhimosti/1-komnatnaya-kvartira-ul-parashyutnaya-27-k1-id8749288/" TargetMode="External"/><Relationship Id="rId2895" Type="http://schemas.openxmlformats.org/officeDocument/2006/relationships/hyperlink" Target="https://realty.yandex.ru/offer/299934674121709825/" TargetMode="External"/><Relationship Id="rId3501" Type="http://schemas.openxmlformats.org/officeDocument/2006/relationships/hyperlink" Target="https://realty.yandex.ru/offer/9144284462420032001/" TargetMode="External"/><Relationship Id="rId215" Type="http://schemas.openxmlformats.org/officeDocument/2006/relationships/hyperlink" Target="http://realty.dmir.ru/sale/kvartira-sanktpeterburg-verbnaya-ulica-164051233/" TargetMode="External"/><Relationship Id="rId422" Type="http://schemas.openxmlformats.org/officeDocument/2006/relationships/hyperlink" Target="http://www.mirkvartir.ru/188642452/" TargetMode="External"/><Relationship Id="rId867" Type="http://schemas.openxmlformats.org/officeDocument/2006/relationships/hyperlink" Target="http://www.mirkvartir.ru/187235040/" TargetMode="External"/><Relationship Id="rId1052" Type="http://schemas.openxmlformats.org/officeDocument/2006/relationships/hyperlink" Target="https://spb.cian.ru/sale/flat/165980205/" TargetMode="External"/><Relationship Id="rId1497" Type="http://schemas.openxmlformats.org/officeDocument/2006/relationships/hyperlink" Target="http://emls.ru/fullinfo/1/1185028.html" TargetMode="External"/><Relationship Id="rId2103" Type="http://schemas.openxmlformats.org/officeDocument/2006/relationships/hyperlink" Target="https://rosrealt.ru/sankt-peterburg/kvartira/5033128" TargetMode="External"/><Relationship Id="rId2310" Type="http://schemas.openxmlformats.org/officeDocument/2006/relationships/hyperlink" Target="https://rosrealt.ru/sankt-peterburg/kvartira/4918445" TargetMode="External"/><Relationship Id="rId2548" Type="http://schemas.openxmlformats.org/officeDocument/2006/relationships/hyperlink" Target="https://www.domofond.ru/1-komnatnaya-kvartira-na-prodazhu-sankt_peterburg-177451295" TargetMode="External"/><Relationship Id="rId2755" Type="http://schemas.openxmlformats.org/officeDocument/2006/relationships/hyperlink" Target="https://rosrealt.ru/sankt-peterburg/kvartira/5004458" TargetMode="External"/><Relationship Id="rId2962" Type="http://schemas.openxmlformats.org/officeDocument/2006/relationships/hyperlink" Target="https://www.restate.ru/base/10383640.html" TargetMode="External"/><Relationship Id="rId727" Type="http://schemas.openxmlformats.org/officeDocument/2006/relationships/hyperlink" Target="http://spb.rucountry.ru/vtorichka/27067719.html" TargetMode="External"/><Relationship Id="rId934" Type="http://schemas.openxmlformats.org/officeDocument/2006/relationships/hyperlink" Target="http://www.restate.ru/base/9565686.html" TargetMode="External"/><Relationship Id="rId1357" Type="http://schemas.openxmlformats.org/officeDocument/2006/relationships/hyperlink" Target="http://spb.rucountry.ru/vtorichka/26744500.html" TargetMode="External"/><Relationship Id="rId1564" Type="http://schemas.openxmlformats.org/officeDocument/2006/relationships/hyperlink" Target="https://www.restate.ru/base/10386626.html" TargetMode="External"/><Relationship Id="rId1771" Type="http://schemas.openxmlformats.org/officeDocument/2006/relationships/hyperlink" Target="https://spb.mlsn.ru/pokupka-nedvizhimosti/2-komnatnaya-kvartira-ul-sofiyskaya-35-k5-id8806782/" TargetMode="External"/><Relationship Id="rId2408" Type="http://schemas.openxmlformats.org/officeDocument/2006/relationships/hyperlink" Target="http://www.mirkvartir.ru/189069414/" TargetMode="External"/><Relationship Id="rId2615" Type="http://schemas.openxmlformats.org/officeDocument/2006/relationships/hyperlink" Target="http://www.mirkvartir.ru/187987649/" TargetMode="External"/><Relationship Id="rId2822" Type="http://schemas.openxmlformats.org/officeDocument/2006/relationships/hyperlink" Target="http://www.mirkvartir.ru/188437047/" TargetMode="External"/><Relationship Id="rId63" Type="http://schemas.openxmlformats.org/officeDocument/2006/relationships/hyperlink" Target="https://rosrealt.ru/sankt-peterburg/kvartira/5014059" TargetMode="External"/><Relationship Id="rId1217" Type="http://schemas.openxmlformats.org/officeDocument/2006/relationships/hyperlink" Target="http://realty.dmir.ru/sale/kvartira-sanktpeterburg-bogatyrskiy-prospekt-162261658/" TargetMode="External"/><Relationship Id="rId1424" Type="http://schemas.openxmlformats.org/officeDocument/2006/relationships/hyperlink" Target="https://emls.ru/fullinfo/1/1164123.html?query=r3/1/pmin/6300/pmax/6400/reg/2/schoice/%D0%F3%E4%ED%E5%E2%E0%20/house_ns/21%20%EA%202/ext/1/s/1" TargetMode="External"/><Relationship Id="rId1631" Type="http://schemas.openxmlformats.org/officeDocument/2006/relationships/hyperlink" Target="http://spb.rucountry.ru/vtorichka/25592753.html" TargetMode="External"/><Relationship Id="rId1869" Type="http://schemas.openxmlformats.org/officeDocument/2006/relationships/hyperlink" Target="https://www.domofond.ru/2-komnatnaya-kvartira-na-prodazhu-sankt_peterburg-196750934" TargetMode="External"/><Relationship Id="rId3084" Type="http://schemas.openxmlformats.org/officeDocument/2006/relationships/hyperlink" Target="http://spb.mlsn.ru/pokupka-nedvizhimosti/3-komnatnaya-kvartira--id5405076/" TargetMode="External"/><Relationship Id="rId3291" Type="http://schemas.openxmlformats.org/officeDocument/2006/relationships/hyperlink" Target="http://spb.rucountry.ru/vtorichka/26520503.html" TargetMode="External"/><Relationship Id="rId1729" Type="http://schemas.openxmlformats.org/officeDocument/2006/relationships/hyperlink" Target="https://realty.yandex.ru/offer/3043209595241942273/" TargetMode="External"/><Relationship Id="rId1936" Type="http://schemas.openxmlformats.org/officeDocument/2006/relationships/hyperlink" Target="http://realty.dmir.ru/sale/kvartira-sanktpeterburg-buharestskaya-ulica-168045152/" TargetMode="External"/><Relationship Id="rId3389" Type="http://schemas.openxmlformats.org/officeDocument/2006/relationships/hyperlink" Target="http://www.mirkvartir.ru/189332044/" TargetMode="External"/><Relationship Id="rId3596" Type="http://schemas.openxmlformats.org/officeDocument/2006/relationships/hyperlink" Target="https://www.avito.ru/sankt-peterburg/kvartiry/4-k_kvartira_90_m_15_et._1030542821" TargetMode="External"/><Relationship Id="rId2198" Type="http://schemas.openxmlformats.org/officeDocument/2006/relationships/hyperlink" Target="https://www.avito.ru/sankt-peterburg/kvartiry/2-k_kvartira_82.4_m_2626_et._1179006658" TargetMode="External"/><Relationship Id="rId3151" Type="http://schemas.openxmlformats.org/officeDocument/2006/relationships/hyperlink" Target="https://www.avito.ru/sankt-peterburg/kvartiry/3-k_kvartira_101.2_m_316_et._1155165221" TargetMode="External"/><Relationship Id="rId3249" Type="http://schemas.openxmlformats.org/officeDocument/2006/relationships/hyperlink" Target="https://realty.yandex.ru/offer/8249258282762573824/" TargetMode="External"/><Relationship Id="rId3456" Type="http://schemas.openxmlformats.org/officeDocument/2006/relationships/hyperlink" Target="https://spb.mlsn.ru/pokupka-nedvizhimosti/3-komnatnaya-kvartira-pr-kt-severnyy-77-k4-id8722334/" TargetMode="External"/><Relationship Id="rId377" Type="http://schemas.openxmlformats.org/officeDocument/2006/relationships/hyperlink" Target="https://spb.cian.ru/sale/flat/163165811/" TargetMode="External"/><Relationship Id="rId584" Type="http://schemas.openxmlformats.org/officeDocument/2006/relationships/hyperlink" Target="https://www.restate.ru/base/10333180.html" TargetMode="External"/><Relationship Id="rId2058" Type="http://schemas.openxmlformats.org/officeDocument/2006/relationships/hyperlink" Target="https://emls.ru/fullinfo/1/1219639.html" TargetMode="External"/><Relationship Id="rId2265" Type="http://schemas.openxmlformats.org/officeDocument/2006/relationships/hyperlink" Target="https://www.restate.ru/base/10235946.html" TargetMode="External"/><Relationship Id="rId3011" Type="http://schemas.openxmlformats.org/officeDocument/2006/relationships/hyperlink" Target="http://realty.dmir.ru/sale/kvartira-sanktpeterburg-planernaya-ulica-167385742/" TargetMode="External"/><Relationship Id="rId3109" Type="http://schemas.openxmlformats.org/officeDocument/2006/relationships/hyperlink" Target="http://www.emls.ru/fullinfo/1/1179164.html" TargetMode="External"/><Relationship Id="rId3663" Type="http://schemas.openxmlformats.org/officeDocument/2006/relationships/hyperlink" Target="https://rosrealt.ru/sankt-peterburg/kvartira/4917724" TargetMode="External"/><Relationship Id="rId5" Type="http://schemas.openxmlformats.org/officeDocument/2006/relationships/hyperlink" Target="http://www.mirkvartir.ru/183201128/" TargetMode="External"/><Relationship Id="rId237" Type="http://schemas.openxmlformats.org/officeDocument/2006/relationships/hyperlink" Target="http://realty.dmir.ru/sale/kvartira-sanktpeterburg-ulica-dimitrova-162684361/" TargetMode="External"/><Relationship Id="rId791" Type="http://schemas.openxmlformats.org/officeDocument/2006/relationships/hyperlink" Target="http://realty.dmir.ru/sale/kvartira-sanktpeterburg-kondratevskiy-prospekt-168173178/" TargetMode="External"/><Relationship Id="rId889" Type="http://schemas.openxmlformats.org/officeDocument/2006/relationships/hyperlink" Target="http://spb.rucountry.ru/vtorichka/22750314.html" TargetMode="External"/><Relationship Id="rId1074" Type="http://schemas.openxmlformats.org/officeDocument/2006/relationships/hyperlink" Target="http://spb.rucountry.ru/vtorichka/22732530.html" TargetMode="External"/><Relationship Id="rId2472" Type="http://schemas.openxmlformats.org/officeDocument/2006/relationships/hyperlink" Target="https://spb.mlsn.ru/pokupka-nedvizhimosti/komnata-pr-kt-ligovskiy-100-id8689395/" TargetMode="External"/><Relationship Id="rId2777" Type="http://schemas.openxmlformats.org/officeDocument/2006/relationships/hyperlink" Target="http://www.mirkvartir.ru/189491145/" TargetMode="External"/><Relationship Id="rId3316" Type="http://schemas.openxmlformats.org/officeDocument/2006/relationships/hyperlink" Target="http://www.mirkvartir.ru/186937465/" TargetMode="External"/><Relationship Id="rId3523" Type="http://schemas.openxmlformats.org/officeDocument/2006/relationships/hyperlink" Target="https://spb.sterium.com/tour/75542-prospekt-shaumyana-38-et5-komnaty3-60-m2-ftype-buy" TargetMode="External"/><Relationship Id="rId444" Type="http://schemas.openxmlformats.org/officeDocument/2006/relationships/hyperlink" Target="https://www.emls.ru/fullinfo/1/1217945.html" TargetMode="External"/><Relationship Id="rId651" Type="http://schemas.openxmlformats.org/officeDocument/2006/relationships/hyperlink" Target="https://realty.yandex.ru/offer/263929914961378560/" TargetMode="External"/><Relationship Id="rId749" Type="http://schemas.openxmlformats.org/officeDocument/2006/relationships/hyperlink" Target="http://realty.dmir.ru/sale/kvartira-sanktpeterburg-iskrovskiy-prospekt-165869384/" TargetMode="External"/><Relationship Id="rId1281" Type="http://schemas.openxmlformats.org/officeDocument/2006/relationships/hyperlink" Target="http://realty.dmir.ru/sale/kvartira-sanktpeterburg-zastavskaya-ulica-163185412/" TargetMode="External"/><Relationship Id="rId1379" Type="http://schemas.openxmlformats.org/officeDocument/2006/relationships/hyperlink" Target="http://www.mirkvartir.ru/186010416/" TargetMode="External"/><Relationship Id="rId1586" Type="http://schemas.openxmlformats.org/officeDocument/2006/relationships/hyperlink" Target="http://www.restate.ru/base/9330367.html" TargetMode="External"/><Relationship Id="rId2125" Type="http://schemas.openxmlformats.org/officeDocument/2006/relationships/hyperlink" Target="http://spb.rucountry.ru/vtorichka/24026118.html" TargetMode="External"/><Relationship Id="rId2332" Type="http://schemas.openxmlformats.org/officeDocument/2006/relationships/hyperlink" Target="https://emls.ru/fullinfo/1/1247194.html" TargetMode="External"/><Relationship Id="rId2984" Type="http://schemas.openxmlformats.org/officeDocument/2006/relationships/hyperlink" Target="https://realty.yandex.ru/offer/7979123346393990401/" TargetMode="External"/><Relationship Id="rId304" Type="http://schemas.openxmlformats.org/officeDocument/2006/relationships/hyperlink" Target="https://spb.sterium.com/tour/75426-kamennoostrovskiy-prospekt-6v-et4-komnaty2-42.7-m2-ftype-buy" TargetMode="External"/><Relationship Id="rId511" Type="http://schemas.openxmlformats.org/officeDocument/2006/relationships/hyperlink" Target="https://realty.yandex.ru/offer/579138943050766336/" TargetMode="External"/><Relationship Id="rId609" Type="http://schemas.openxmlformats.org/officeDocument/2006/relationships/hyperlink" Target="http://spb.rucountry.ru/vtorichka/23612508.html" TargetMode="External"/><Relationship Id="rId956" Type="http://schemas.openxmlformats.org/officeDocument/2006/relationships/hyperlink" Target="http://spb.rucountry.ru/vtorichka/21424081.html" TargetMode="External"/><Relationship Id="rId1141" Type="http://schemas.openxmlformats.org/officeDocument/2006/relationships/hyperlink" Target="https://realty.yandex.ru/offer/7909782588666104064/" TargetMode="External"/><Relationship Id="rId1239" Type="http://schemas.openxmlformats.org/officeDocument/2006/relationships/hyperlink" Target="https://www.restate.ru/base/10217725.html" TargetMode="External"/><Relationship Id="rId1793" Type="http://schemas.openxmlformats.org/officeDocument/2006/relationships/hyperlink" Target="http://emls.ru/fullinfo/2/1057501.html" TargetMode="External"/><Relationship Id="rId2637" Type="http://schemas.openxmlformats.org/officeDocument/2006/relationships/hyperlink" Target="https://www.restate.ru/base/10371496.html" TargetMode="External"/><Relationship Id="rId2844" Type="http://schemas.openxmlformats.org/officeDocument/2006/relationships/hyperlink" Target="https://spb.cian.ru/sale/flat/163169331/" TargetMode="External"/><Relationship Id="rId85" Type="http://schemas.openxmlformats.org/officeDocument/2006/relationships/hyperlink" Target="https://spb.cian.ru/sale/flat/167697930/" TargetMode="External"/><Relationship Id="rId816" Type="http://schemas.openxmlformats.org/officeDocument/2006/relationships/hyperlink" Target="https://www.restate.ru/base/9939407.html" TargetMode="External"/><Relationship Id="rId1001" Type="http://schemas.openxmlformats.org/officeDocument/2006/relationships/hyperlink" Target="https://www.restate.ru/base/10241004.html" TargetMode="External"/><Relationship Id="rId1446" Type="http://schemas.openxmlformats.org/officeDocument/2006/relationships/hyperlink" Target="http://www.mirkvartir.ru/188850986/" TargetMode="External"/><Relationship Id="rId1653" Type="http://schemas.openxmlformats.org/officeDocument/2006/relationships/hyperlink" Target="https://www.restate.ru/base/10362784.html" TargetMode="External"/><Relationship Id="rId1860" Type="http://schemas.openxmlformats.org/officeDocument/2006/relationships/hyperlink" Target="https://www.restate.ru/base/10430707.html" TargetMode="External"/><Relationship Id="rId2704" Type="http://schemas.openxmlformats.org/officeDocument/2006/relationships/hyperlink" Target="https://www.emls.ru/fullinfo/1/1205655.html" TargetMode="External"/><Relationship Id="rId2911" Type="http://schemas.openxmlformats.org/officeDocument/2006/relationships/hyperlink" Target="https://spb.sterium.com/tour/78634-parashyutnaya-ulitsa-19k1-et4-komnaty2-68-m2-ftype-buy" TargetMode="External"/><Relationship Id="rId1306" Type="http://schemas.openxmlformats.org/officeDocument/2006/relationships/hyperlink" Target="http://www.mirkvartir.ru/189539970/" TargetMode="External"/><Relationship Id="rId1513" Type="http://schemas.openxmlformats.org/officeDocument/2006/relationships/hyperlink" Target="http://www.mirkvartir.ru/186441777/" TargetMode="External"/><Relationship Id="rId1720" Type="http://schemas.openxmlformats.org/officeDocument/2006/relationships/hyperlink" Target="https://realty.yandex.ru/offer/5513471819484603649/" TargetMode="External"/><Relationship Id="rId1958" Type="http://schemas.openxmlformats.org/officeDocument/2006/relationships/hyperlink" Target="https://www.domofond.ru/2-komnatnaya-kvartira-na-prodazhu-sankt_peterburg-196242975" TargetMode="External"/><Relationship Id="rId3173" Type="http://schemas.openxmlformats.org/officeDocument/2006/relationships/hyperlink" Target="https://www.domofond.ru/3-komnatnaya-kvartira-na-prodazhu-sankt_peterburg-187608800" TargetMode="External"/><Relationship Id="rId3380" Type="http://schemas.openxmlformats.org/officeDocument/2006/relationships/hyperlink" Target="https://spb.cian.ru/sale/flat/167734953/" TargetMode="External"/><Relationship Id="rId12" Type="http://schemas.openxmlformats.org/officeDocument/2006/relationships/hyperlink" Target="https://emls.ru/fullinfo/1/1246813.html" TargetMode="External"/><Relationship Id="rId1818" Type="http://schemas.openxmlformats.org/officeDocument/2006/relationships/hyperlink" Target="http://spb.rucountry.ru/vtorichka/26871612.html" TargetMode="External"/><Relationship Id="rId3033" Type="http://schemas.openxmlformats.org/officeDocument/2006/relationships/hyperlink" Target="http://www.mirkvartir.ru/187610868/" TargetMode="External"/><Relationship Id="rId3240" Type="http://schemas.openxmlformats.org/officeDocument/2006/relationships/hyperlink" Target="https://www.domofond.ru/3-komnatnaya-kvartira-na-prodazhu-sankt_peterburg-194479503" TargetMode="External"/><Relationship Id="rId3478" Type="http://schemas.openxmlformats.org/officeDocument/2006/relationships/hyperlink" Target="https://rosrealt.ru/sankt-peterburg/kvartira/5007685" TargetMode="External"/><Relationship Id="rId3685" Type="http://schemas.openxmlformats.org/officeDocument/2006/relationships/hyperlink" Target="https://spb.cian.ru/sale/flat/163175753/" TargetMode="External"/><Relationship Id="rId161" Type="http://schemas.openxmlformats.org/officeDocument/2006/relationships/hyperlink" Target="https://realty.yandex.ru/offer/7702798056702140672/" TargetMode="External"/><Relationship Id="rId399" Type="http://schemas.openxmlformats.org/officeDocument/2006/relationships/hyperlink" Target="http://spb.rucountry.ru/vtorichka/24095181.html" TargetMode="External"/><Relationship Id="rId2287" Type="http://schemas.openxmlformats.org/officeDocument/2006/relationships/hyperlink" Target="https://www.avito.ru/sankt-peterburg/kvartiry/2-k_kvartira_48.3_m_59_et._1219488731" TargetMode="External"/><Relationship Id="rId2494" Type="http://schemas.openxmlformats.org/officeDocument/2006/relationships/hyperlink" Target="https://rosrealt.ru/sankt-peterburg/kvartira/4983007" TargetMode="External"/><Relationship Id="rId3338" Type="http://schemas.openxmlformats.org/officeDocument/2006/relationships/hyperlink" Target="http://spb.rucountry.ru/vtorichka/26413004.html" TargetMode="External"/><Relationship Id="rId3545" Type="http://schemas.openxmlformats.org/officeDocument/2006/relationships/hyperlink" Target="https://www.restate.ru/base/9925901.html" TargetMode="External"/><Relationship Id="rId259" Type="http://schemas.openxmlformats.org/officeDocument/2006/relationships/hyperlink" Target="https://www.restate.ru/base/10445523.html" TargetMode="External"/><Relationship Id="rId466" Type="http://schemas.openxmlformats.org/officeDocument/2006/relationships/hyperlink" Target="http://www.mirkvartir.ru/187670348/" TargetMode="External"/><Relationship Id="rId673" Type="http://schemas.openxmlformats.org/officeDocument/2006/relationships/hyperlink" Target="http://realty.dmir.ru/sale/kvartira-sanktpeterburg-alpiyskiy-pereulok-159911258/" TargetMode="External"/><Relationship Id="rId880" Type="http://schemas.openxmlformats.org/officeDocument/2006/relationships/hyperlink" Target="https://www.restate.ru/base/10283275.html" TargetMode="External"/><Relationship Id="rId1096" Type="http://schemas.openxmlformats.org/officeDocument/2006/relationships/hyperlink" Target="https://www.restate.ru/base/10238381.html" TargetMode="External"/><Relationship Id="rId2147" Type="http://schemas.openxmlformats.org/officeDocument/2006/relationships/hyperlink" Target="https://www.restate.ru/base/9997235.html" TargetMode="External"/><Relationship Id="rId2354" Type="http://schemas.openxmlformats.org/officeDocument/2006/relationships/hyperlink" Target="https://www.domofond.ru/2-komnatnaya-kvartira-na-prodazhu-sankt_peterburg-195556279" TargetMode="External"/><Relationship Id="rId2561" Type="http://schemas.openxmlformats.org/officeDocument/2006/relationships/hyperlink" Target="https://realty.yandex.ru/offer/1787164013029816320/" TargetMode="External"/><Relationship Id="rId2799" Type="http://schemas.openxmlformats.org/officeDocument/2006/relationships/hyperlink" Target="http://spb.rucountry.ru/vtorichka/23071509.html" TargetMode="External"/><Relationship Id="rId3100" Type="http://schemas.openxmlformats.org/officeDocument/2006/relationships/hyperlink" Target="http://realty.dmir.ru/sale/kvartira-sanktpeterburg-vyborgskoe-shosse-161511323/" TargetMode="External"/><Relationship Id="rId3405" Type="http://schemas.openxmlformats.org/officeDocument/2006/relationships/hyperlink" Target="https://www.restate.ru/base/10155430.html" TargetMode="External"/><Relationship Id="rId119" Type="http://schemas.openxmlformats.org/officeDocument/2006/relationships/hyperlink" Target="https://spb.cian.ru/sale/flat/165917705/" TargetMode="External"/><Relationship Id="rId326" Type="http://schemas.openxmlformats.org/officeDocument/2006/relationships/hyperlink" Target="https://www.restate.ru/base/9955959.html" TargetMode="External"/><Relationship Id="rId533" Type="http://schemas.openxmlformats.org/officeDocument/2006/relationships/hyperlink" Target="http://www.mirkvartir.ru/186466197/" TargetMode="External"/><Relationship Id="rId978" Type="http://schemas.openxmlformats.org/officeDocument/2006/relationships/hyperlink" Target="https://realty.yandex.ru/offer/6545299779427632385/" TargetMode="External"/><Relationship Id="rId1163" Type="http://schemas.openxmlformats.org/officeDocument/2006/relationships/hyperlink" Target="https://spb.cian.ru/sale/flat/166438356/" TargetMode="External"/><Relationship Id="rId1370" Type="http://schemas.openxmlformats.org/officeDocument/2006/relationships/hyperlink" Target="http://realty.dmir.ru/sale/kvartira-sanktpeterburg-narvskiy-prospekt-163162192/" TargetMode="External"/><Relationship Id="rId2007" Type="http://schemas.openxmlformats.org/officeDocument/2006/relationships/hyperlink" Target="http://chance.ru/sankt-peterburg/estate-apartment-sale/predlagaetsya-k-prodazhe-elitnaya-dvuhstoronnyaya-2-kvartira-v-nevskom-rayone-po-adresu---ivanovskaya-ul-7/10116818" TargetMode="External"/><Relationship Id="rId2214" Type="http://schemas.openxmlformats.org/officeDocument/2006/relationships/hyperlink" Target="http://spb.rucountry.ru/vtorichka/21505223.html" TargetMode="External"/><Relationship Id="rId2659" Type="http://schemas.openxmlformats.org/officeDocument/2006/relationships/hyperlink" Target="https://realty.yandex.ru/offer/7068915133747625473/" TargetMode="External"/><Relationship Id="rId2866" Type="http://schemas.openxmlformats.org/officeDocument/2006/relationships/hyperlink" Target="http://realty.dmir.ru/sale/kvartira-sanktpeterburg-prospekt-entuziastov-165051319/" TargetMode="External"/><Relationship Id="rId3612" Type="http://schemas.openxmlformats.org/officeDocument/2006/relationships/hyperlink" Target="https://www.emls.ru/fullinfo/1/1227309.html" TargetMode="External"/><Relationship Id="rId740" Type="http://schemas.openxmlformats.org/officeDocument/2006/relationships/hyperlink" Target="https://www.restate.ru/base/10376744.html" TargetMode="External"/><Relationship Id="rId838" Type="http://schemas.openxmlformats.org/officeDocument/2006/relationships/hyperlink" Target="http://www.mirkvartir.ru/186829288/" TargetMode="External"/><Relationship Id="rId1023" Type="http://schemas.openxmlformats.org/officeDocument/2006/relationships/hyperlink" Target="https://realty.yandex.ru/offer/433760420794481920/" TargetMode="External"/><Relationship Id="rId1468" Type="http://schemas.openxmlformats.org/officeDocument/2006/relationships/hyperlink" Target="https://spb.cian.ru/sale/flat/167707643/" TargetMode="External"/><Relationship Id="rId1675" Type="http://schemas.openxmlformats.org/officeDocument/2006/relationships/hyperlink" Target="http://www.mirkvartir.ru/186673855/" TargetMode="External"/><Relationship Id="rId1882" Type="http://schemas.openxmlformats.org/officeDocument/2006/relationships/hyperlink" Target="https://www.avito.ru/sankt-peterburg/kvartiry/2-k_kvartira_52.4_m_712_et._1008827150" TargetMode="External"/><Relationship Id="rId2421" Type="http://schemas.openxmlformats.org/officeDocument/2006/relationships/hyperlink" Target="https://spb.mlsn.ru/pokupka-nedvizhimosti/2-komnatnaya-kvartira-pr-kt-piskarevskiy-20-id8572589/" TargetMode="External"/><Relationship Id="rId2519" Type="http://schemas.openxmlformats.org/officeDocument/2006/relationships/hyperlink" Target="https://spb.sterium.com/tour/77451-bogatyrskiy-prospekt-58k3-et12-komnaty1-37-m2-ftype-buy" TargetMode="External"/><Relationship Id="rId2726" Type="http://schemas.openxmlformats.org/officeDocument/2006/relationships/hyperlink" Target="http://realty.dmir.ru/sale/kvartira-sanktpeterburg-prospekt-prosveshceniya-160995603/" TargetMode="External"/><Relationship Id="rId600" Type="http://schemas.openxmlformats.org/officeDocument/2006/relationships/hyperlink" Target="http://spb.rucountry.ru/vtorichka/24696757.html" TargetMode="External"/><Relationship Id="rId1230" Type="http://schemas.openxmlformats.org/officeDocument/2006/relationships/hyperlink" Target="http://www.restate.ru/base/9711352.html" TargetMode="External"/><Relationship Id="rId1328" Type="http://schemas.openxmlformats.org/officeDocument/2006/relationships/hyperlink" Target="http://emls.ru/fullinfo/1/1127668.html" TargetMode="External"/><Relationship Id="rId1535" Type="http://schemas.openxmlformats.org/officeDocument/2006/relationships/hyperlink" Target="http://www.mirkvartir.ru/185410299/" TargetMode="External"/><Relationship Id="rId2933" Type="http://schemas.openxmlformats.org/officeDocument/2006/relationships/hyperlink" Target="http://realty.dmir.ru/sale/kvartira-sanktpeterburg-vyborgskoe-shosse-160994409/" TargetMode="External"/><Relationship Id="rId905" Type="http://schemas.openxmlformats.org/officeDocument/2006/relationships/hyperlink" Target="http://www.mirkvartir.ru/189219195/" TargetMode="External"/><Relationship Id="rId1742" Type="http://schemas.openxmlformats.org/officeDocument/2006/relationships/hyperlink" Target="https://spb.mlsn.ru/pokupka-nedvizhimosti/2-komnatnaya-kvartira-ul-sittsevaya-11-k1-id8657567/" TargetMode="External"/><Relationship Id="rId3195" Type="http://schemas.openxmlformats.org/officeDocument/2006/relationships/hyperlink" Target="https://spb.cian.ru/sale/flat/163026495/" TargetMode="External"/><Relationship Id="rId34" Type="http://schemas.openxmlformats.org/officeDocument/2006/relationships/hyperlink" Target="http://spb.rucountry.ru/vtorichka/27394624.html" TargetMode="External"/><Relationship Id="rId1602" Type="http://schemas.openxmlformats.org/officeDocument/2006/relationships/hyperlink" Target="https://emls.ru/fullinfo/1/1239908.html" TargetMode="External"/><Relationship Id="rId3055" Type="http://schemas.openxmlformats.org/officeDocument/2006/relationships/hyperlink" Target="https://emls.ru/fullinfo/1/1244113.html" TargetMode="External"/><Relationship Id="rId3262" Type="http://schemas.openxmlformats.org/officeDocument/2006/relationships/hyperlink" Target="http://emls.ru/fullinfo/1/1117305.html" TargetMode="External"/><Relationship Id="rId183" Type="http://schemas.openxmlformats.org/officeDocument/2006/relationships/hyperlink" Target="http://spb.rucountry.ru/vtorichka/27214665.html" TargetMode="External"/><Relationship Id="rId390" Type="http://schemas.openxmlformats.org/officeDocument/2006/relationships/hyperlink" Target="https://realty.yandex.ru/offer/8019560017050224640/" TargetMode="External"/><Relationship Id="rId1907" Type="http://schemas.openxmlformats.org/officeDocument/2006/relationships/hyperlink" Target="https://emls.ru/fullinfo/1/1251627.html" TargetMode="External"/><Relationship Id="rId2071" Type="http://schemas.openxmlformats.org/officeDocument/2006/relationships/hyperlink" Target="https://spb.cian.ru/sale/flat/163175068/" TargetMode="External"/><Relationship Id="rId3122" Type="http://schemas.openxmlformats.org/officeDocument/2006/relationships/hyperlink" Target="https://www.avito.ru/sankt-peterburg/kvartiry/3-k_kvartira_96.2_m_916_et._1222735161" TargetMode="External"/><Relationship Id="rId3567" Type="http://schemas.openxmlformats.org/officeDocument/2006/relationships/hyperlink" Target="https://www.avito.ru/sankt-peterburg/kvartiry/1-k_kvartira_36_m_514_et._1193893169" TargetMode="External"/><Relationship Id="rId250" Type="http://schemas.openxmlformats.org/officeDocument/2006/relationships/hyperlink" Target="https://realty.yandex.ru/offer/3374662400987867648/" TargetMode="External"/><Relationship Id="rId488" Type="http://schemas.openxmlformats.org/officeDocument/2006/relationships/hyperlink" Target="http://realty.dmir.ru/sale/kvartira-sanktpeterburg-prospekt-stachek-160477636/" TargetMode="External"/><Relationship Id="rId695" Type="http://schemas.openxmlformats.org/officeDocument/2006/relationships/hyperlink" Target="https://www.restate.ru/base/10389515.html" TargetMode="External"/><Relationship Id="rId2169" Type="http://schemas.openxmlformats.org/officeDocument/2006/relationships/hyperlink" Target="http://realty.dmir.ru/sale/kvartira-sanktpeterburg-prospekt-lunacharskogo-167984895/" TargetMode="External"/><Relationship Id="rId2376" Type="http://schemas.openxmlformats.org/officeDocument/2006/relationships/hyperlink" Target="https://spb.cian.ru/sale/flat/166280398/" TargetMode="External"/><Relationship Id="rId2583" Type="http://schemas.openxmlformats.org/officeDocument/2006/relationships/hyperlink" Target="https://rosrealt.ru/sankt-peterburg/kvartira/4977936" TargetMode="External"/><Relationship Id="rId2790" Type="http://schemas.openxmlformats.org/officeDocument/2006/relationships/hyperlink" Target="http://spb.rucountry.ru/vtorichka/24642368.html" TargetMode="External"/><Relationship Id="rId3427" Type="http://schemas.openxmlformats.org/officeDocument/2006/relationships/hyperlink" Target="https://www.restate.ru/base/10291789.html" TargetMode="External"/><Relationship Id="rId3634" Type="http://schemas.openxmlformats.org/officeDocument/2006/relationships/hyperlink" Target="https://spb.cian.ru/sale/flat/163164628/" TargetMode="External"/><Relationship Id="rId110" Type="http://schemas.openxmlformats.org/officeDocument/2006/relationships/hyperlink" Target="https://emls.ru/fullinfo/1/1225779.html" TargetMode="External"/><Relationship Id="rId348" Type="http://schemas.openxmlformats.org/officeDocument/2006/relationships/hyperlink" Target="https://spb.cian.ru/sale/flat/167870861/" TargetMode="External"/><Relationship Id="rId555" Type="http://schemas.openxmlformats.org/officeDocument/2006/relationships/hyperlink" Target="http://www.restate.ru/base/9034069.html" TargetMode="External"/><Relationship Id="rId762" Type="http://schemas.openxmlformats.org/officeDocument/2006/relationships/hyperlink" Target="https://spb.sterium.com/tour/76776-kamskaya-ulitsa-4-et6-komnaty1-45-m2-ftype-buy" TargetMode="External"/><Relationship Id="rId1185" Type="http://schemas.openxmlformats.org/officeDocument/2006/relationships/hyperlink" Target="http://www.mirkvartir.ru/185678453/" TargetMode="External"/><Relationship Id="rId1392" Type="http://schemas.openxmlformats.org/officeDocument/2006/relationships/hyperlink" Target="https://www.restate.ru/base/10386684.html" TargetMode="External"/><Relationship Id="rId2029" Type="http://schemas.openxmlformats.org/officeDocument/2006/relationships/hyperlink" Target="https://www.avito.ru/sankt-peterburg/kvartiry/2-k_kvartira_60_m_117_et._939073531" TargetMode="External"/><Relationship Id="rId2236" Type="http://schemas.openxmlformats.org/officeDocument/2006/relationships/hyperlink" Target="https://spb.mlsn.ru/pokupka-nedvizhimosti/2-komnatnaya-kvartira-ul-novolitovskaya-4-id8558133/" TargetMode="External"/><Relationship Id="rId2443" Type="http://schemas.openxmlformats.org/officeDocument/2006/relationships/hyperlink" Target="http://realty.dmir.ru/sale/kvartira-sanktpeterburg-sredneohtinskiy-prospekt-164775041/" TargetMode="External"/><Relationship Id="rId2650" Type="http://schemas.openxmlformats.org/officeDocument/2006/relationships/hyperlink" Target="http://www.mirkvartir.ru/185800278/" TargetMode="External"/><Relationship Id="rId2888" Type="http://schemas.openxmlformats.org/officeDocument/2006/relationships/hyperlink" Target="https://spb.mlsn.ru/pokupka-nedvizhimosti/5-komnat-i-bolee-ul-bely-kuna-1-k3-id8799900/" TargetMode="External"/><Relationship Id="rId3701" Type="http://schemas.openxmlformats.org/officeDocument/2006/relationships/hyperlink" Target="http://www.mirkvartir.ru/189214386/" TargetMode="External"/><Relationship Id="rId208" Type="http://schemas.openxmlformats.org/officeDocument/2006/relationships/hyperlink" Target="http://spb.rucountry.ru/vtorichka/23334676.html" TargetMode="External"/><Relationship Id="rId415" Type="http://schemas.openxmlformats.org/officeDocument/2006/relationships/hyperlink" Target="http://realty.dmir.ru/sale/kvartira-sanktpeterburg-ulica-pisareva-163028188/" TargetMode="External"/><Relationship Id="rId622" Type="http://schemas.openxmlformats.org/officeDocument/2006/relationships/hyperlink" Target="https://spb.cian.ru/sale/flat/163161956/" TargetMode="External"/><Relationship Id="rId1045" Type="http://schemas.openxmlformats.org/officeDocument/2006/relationships/hyperlink" Target="http://realty.dmir.ru/sale/kvartira-sanktpeterburg-korneya-chukovskogo-ulica-163205773/" TargetMode="External"/><Relationship Id="rId1252" Type="http://schemas.openxmlformats.org/officeDocument/2006/relationships/hyperlink" Target="http://www.mirkvartir.ru/183448245/" TargetMode="External"/><Relationship Id="rId1697" Type="http://schemas.openxmlformats.org/officeDocument/2006/relationships/hyperlink" Target="http://spb.rucountry.ru/vtorichka/21626044.html" TargetMode="External"/><Relationship Id="rId2303" Type="http://schemas.openxmlformats.org/officeDocument/2006/relationships/hyperlink" Target="http://www.restate.ru/base/9390604.html" TargetMode="External"/><Relationship Id="rId2510" Type="http://schemas.openxmlformats.org/officeDocument/2006/relationships/hyperlink" Target="http://www.mirkvartir.ru/186163162/" TargetMode="External"/><Relationship Id="rId2748" Type="http://schemas.openxmlformats.org/officeDocument/2006/relationships/hyperlink" Target="https://www.avito.ru/sankt-peterburg/kvartiry/1-k_kvartira_30.5_m_25_et._1079507430" TargetMode="External"/><Relationship Id="rId2955" Type="http://schemas.openxmlformats.org/officeDocument/2006/relationships/hyperlink" Target="https://rosrealt.ru/sankt-peterburg/kvartira/4937516" TargetMode="External"/><Relationship Id="rId927" Type="http://schemas.openxmlformats.org/officeDocument/2006/relationships/hyperlink" Target="https://spb.cian.ru/sale/flat/167875739/" TargetMode="External"/><Relationship Id="rId1112" Type="http://schemas.openxmlformats.org/officeDocument/2006/relationships/hyperlink" Target="http://www.mirkvartir.ru/189310024/" TargetMode="External"/><Relationship Id="rId1557" Type="http://schemas.openxmlformats.org/officeDocument/2006/relationships/hyperlink" Target="https://www.emls.ru/fullinfo/1/1217372.html" TargetMode="External"/><Relationship Id="rId1764" Type="http://schemas.openxmlformats.org/officeDocument/2006/relationships/hyperlink" Target="https://www.restate.ru/base/10440564.html" TargetMode="External"/><Relationship Id="rId1971" Type="http://schemas.openxmlformats.org/officeDocument/2006/relationships/hyperlink" Target="https://www.avito.ru/sankt-peterburg/kvartiry/2-k_kvartira_54_m_1819_et._1034067306" TargetMode="External"/><Relationship Id="rId2608" Type="http://schemas.openxmlformats.org/officeDocument/2006/relationships/hyperlink" Target="https://www.domofond.ru/1-komnatnaya-kvartira-na-prodazhu-sankt_peterburg-197115299" TargetMode="External"/><Relationship Id="rId2815" Type="http://schemas.openxmlformats.org/officeDocument/2006/relationships/hyperlink" Target="http://spb.rucountry.ru/vtorichka/21421861.html" TargetMode="External"/><Relationship Id="rId56" Type="http://schemas.openxmlformats.org/officeDocument/2006/relationships/hyperlink" Target="https://realty.yandex.ru/offer/8744722729994139136/" TargetMode="External"/><Relationship Id="rId1417" Type="http://schemas.openxmlformats.org/officeDocument/2006/relationships/hyperlink" Target="https://emls.ru/fullinfo/1/1227394.html" TargetMode="External"/><Relationship Id="rId1624" Type="http://schemas.openxmlformats.org/officeDocument/2006/relationships/hyperlink" Target="http://spb.rucountry.ru/vtorichka/26045598.html" TargetMode="External"/><Relationship Id="rId1831" Type="http://schemas.openxmlformats.org/officeDocument/2006/relationships/hyperlink" Target="http://www.mirkvartir.ru/188850124/" TargetMode="External"/><Relationship Id="rId3077" Type="http://schemas.openxmlformats.org/officeDocument/2006/relationships/hyperlink" Target="http://www.emls.ru/fullinfo/1/866372.html" TargetMode="External"/><Relationship Id="rId3284" Type="http://schemas.openxmlformats.org/officeDocument/2006/relationships/hyperlink" Target="https://realty.yandex.ru/offer/5346882418217751040/" TargetMode="External"/><Relationship Id="rId1929" Type="http://schemas.openxmlformats.org/officeDocument/2006/relationships/hyperlink" Target="https://realty.yandex.ru/offer/2906466095046353920/" TargetMode="External"/><Relationship Id="rId2093" Type="http://schemas.openxmlformats.org/officeDocument/2006/relationships/hyperlink" Target="https://spb.mlsn.ru/pokupka-nedvizhimosti/2-komnatnaya-kvartira-pr-kt-kosygina-31-k2-id8464777/" TargetMode="External"/><Relationship Id="rId3491" Type="http://schemas.openxmlformats.org/officeDocument/2006/relationships/hyperlink" Target="https://spb.mlsn.ru/pokupka-nedvizhimosti/3-komnatnaya-kvartira-ul-torzhkovskaya-1-id8564184/" TargetMode="External"/><Relationship Id="rId3589" Type="http://schemas.openxmlformats.org/officeDocument/2006/relationships/hyperlink" Target="http://www.mirkvartir.ru/188325515/" TargetMode="External"/><Relationship Id="rId2398" Type="http://schemas.openxmlformats.org/officeDocument/2006/relationships/hyperlink" Target="https://spb.cian.ru/sale/flat/166679545/" TargetMode="External"/><Relationship Id="rId3144" Type="http://schemas.openxmlformats.org/officeDocument/2006/relationships/hyperlink" Target="http://www.mirkvartir.ru/186590530/" TargetMode="External"/><Relationship Id="rId3351" Type="http://schemas.openxmlformats.org/officeDocument/2006/relationships/hyperlink" Target="http://emls.ru/fullinfo/1/1073606.html" TargetMode="External"/><Relationship Id="rId3449" Type="http://schemas.openxmlformats.org/officeDocument/2006/relationships/hyperlink" Target="http://realty.dmir.ru/sale/kvartira-sanktpeterburg-ulica-savushkina-166794962/" TargetMode="External"/><Relationship Id="rId272" Type="http://schemas.openxmlformats.org/officeDocument/2006/relationships/hyperlink" Target="https://spb.cian.ru/sale/flat/163208710/" TargetMode="External"/><Relationship Id="rId577" Type="http://schemas.openxmlformats.org/officeDocument/2006/relationships/hyperlink" Target="http://realty.dmir.ru/sale/kvartira-sanktpeterburg-prospekt-aviakonstruktorov-166986741/" TargetMode="External"/><Relationship Id="rId2160" Type="http://schemas.openxmlformats.org/officeDocument/2006/relationships/hyperlink" Target="https://emls.ru/fullinfo/1/1248115.html" TargetMode="External"/><Relationship Id="rId2258" Type="http://schemas.openxmlformats.org/officeDocument/2006/relationships/hyperlink" Target="https://spb.cian.ru/sale/flat/168041698/" TargetMode="External"/><Relationship Id="rId3004" Type="http://schemas.openxmlformats.org/officeDocument/2006/relationships/hyperlink" Target="https://realty.yandex.ru/offer/5000033636633176064/" TargetMode="External"/><Relationship Id="rId3211" Type="http://schemas.openxmlformats.org/officeDocument/2006/relationships/hyperlink" Target="http://www.mirkvartir.ru/188240578/" TargetMode="External"/><Relationship Id="rId3656" Type="http://schemas.openxmlformats.org/officeDocument/2006/relationships/hyperlink" Target="https://realty.yandex.ru/offer/1927904847467484161/" TargetMode="External"/><Relationship Id="rId132" Type="http://schemas.openxmlformats.org/officeDocument/2006/relationships/hyperlink" Target="http://spb.rucountry.ru/vtorichka/21543447.html" TargetMode="External"/><Relationship Id="rId784" Type="http://schemas.openxmlformats.org/officeDocument/2006/relationships/hyperlink" Target="http://www.mirkvartir.ru/189709601/" TargetMode="External"/><Relationship Id="rId991" Type="http://schemas.openxmlformats.org/officeDocument/2006/relationships/hyperlink" Target="https://realty.yandex.ru/offer/1626891976098819072/" TargetMode="External"/><Relationship Id="rId1067" Type="http://schemas.openxmlformats.org/officeDocument/2006/relationships/hyperlink" Target="http://realty.dmir.ru/sale/kvartira-sanktpeterburg-ulica-shavrova-167870926/" TargetMode="External"/><Relationship Id="rId2020" Type="http://schemas.openxmlformats.org/officeDocument/2006/relationships/hyperlink" Target="http://www.domofond.ru/2-komnatnaya-kvartira-na-prodazhu-sankt_peterburg-176929642" TargetMode="External"/><Relationship Id="rId2465" Type="http://schemas.openxmlformats.org/officeDocument/2006/relationships/hyperlink" Target="https://rosrealt.ru/sankt-peterburg/kvartira/5021000" TargetMode="External"/><Relationship Id="rId2672" Type="http://schemas.openxmlformats.org/officeDocument/2006/relationships/hyperlink" Target="http://spb.rucountry.ru/vtorichka/25932799.html" TargetMode="External"/><Relationship Id="rId3309" Type="http://schemas.openxmlformats.org/officeDocument/2006/relationships/hyperlink" Target="https://www.domofond.ru/3-komnatnaya-kvartira-na-prodazhu-sankt_peterburg-195523539" TargetMode="External"/><Relationship Id="rId3516" Type="http://schemas.openxmlformats.org/officeDocument/2006/relationships/hyperlink" Target="https://www.restate.ru/base/10217741.html" TargetMode="External"/><Relationship Id="rId437" Type="http://schemas.openxmlformats.org/officeDocument/2006/relationships/hyperlink" Target="http://spb.rucountry.ru/vtorichka/27347161.html" TargetMode="External"/><Relationship Id="rId644" Type="http://schemas.openxmlformats.org/officeDocument/2006/relationships/hyperlink" Target="https://www.restate.ru/base/10302057.html" TargetMode="External"/><Relationship Id="rId851" Type="http://schemas.openxmlformats.org/officeDocument/2006/relationships/hyperlink" Target="https://www.restate.ru/base/10083757.html" TargetMode="External"/><Relationship Id="rId1274" Type="http://schemas.openxmlformats.org/officeDocument/2006/relationships/hyperlink" Target="https://spb.sterium.com/tour/75422-gorohovaya-ulitsa-17dr56-et2-komnaty3-92-m2-ftype-buy" TargetMode="External"/><Relationship Id="rId1481" Type="http://schemas.openxmlformats.org/officeDocument/2006/relationships/hyperlink" Target="https://rosrealt.ru/Sankt_Peterburg/kvartira/4290113" TargetMode="External"/><Relationship Id="rId1579" Type="http://schemas.openxmlformats.org/officeDocument/2006/relationships/hyperlink" Target="http://www.mirkvartir.ru/187059438/" TargetMode="External"/><Relationship Id="rId2118" Type="http://schemas.openxmlformats.org/officeDocument/2006/relationships/hyperlink" Target="http://realty.dmir.ru/sale/kvartira-sanktpeterburg-lanskoe-shosse-162258721/" TargetMode="External"/><Relationship Id="rId2325" Type="http://schemas.openxmlformats.org/officeDocument/2006/relationships/hyperlink" Target="https://spb.mlsn.ru/pokupka-nedvizhimosti/2-komnatnaya-kvartira-ul-savushkina-107-k1-id7898473/" TargetMode="External"/><Relationship Id="rId2532" Type="http://schemas.openxmlformats.org/officeDocument/2006/relationships/hyperlink" Target="https://www.restate.ru/base/10449642.html" TargetMode="External"/><Relationship Id="rId2977" Type="http://schemas.openxmlformats.org/officeDocument/2006/relationships/hyperlink" Target="https://www.avito.ru/sankt-peterburg/kvartiry/studiya_38.6_m_620_et._1051843522" TargetMode="External"/><Relationship Id="rId504" Type="http://schemas.openxmlformats.org/officeDocument/2006/relationships/hyperlink" Target="http://realty.dmir.ru/sale/kvartira-sanktpeterburg-prospekt-toreza-163188837/" TargetMode="External"/><Relationship Id="rId711" Type="http://schemas.openxmlformats.org/officeDocument/2006/relationships/hyperlink" Target="https://spb.sterium.com/tour/75990-prospekt-geroev-24k2-et11-komnaty1-44.1-m2-ftype-buy" TargetMode="External"/><Relationship Id="rId949" Type="http://schemas.openxmlformats.org/officeDocument/2006/relationships/hyperlink" Target="http://www.mirkvartir.ru/185715076/" TargetMode="External"/><Relationship Id="rId1134" Type="http://schemas.openxmlformats.org/officeDocument/2006/relationships/hyperlink" Target="http://emls.ru/fullinfo/1/1160255.html" TargetMode="External"/><Relationship Id="rId1341" Type="http://schemas.openxmlformats.org/officeDocument/2006/relationships/hyperlink" Target="https://realty.yandex.ru/offer/9084870953093837569/" TargetMode="External"/><Relationship Id="rId1786" Type="http://schemas.openxmlformats.org/officeDocument/2006/relationships/hyperlink" Target="https://realty.yandex.ru/offer/5418795322105131009/" TargetMode="External"/><Relationship Id="rId1993" Type="http://schemas.openxmlformats.org/officeDocument/2006/relationships/hyperlink" Target="http://www.mirkvartir.ru/187889500/" TargetMode="External"/><Relationship Id="rId2837" Type="http://schemas.openxmlformats.org/officeDocument/2006/relationships/hyperlink" Target="https://realty.yandex.ru/offer/7023093201586708480/" TargetMode="External"/><Relationship Id="rId78" Type="http://schemas.openxmlformats.org/officeDocument/2006/relationships/hyperlink" Target="https://spb.cian.ru/sale/flat/167447379/" TargetMode="External"/><Relationship Id="rId809" Type="http://schemas.openxmlformats.org/officeDocument/2006/relationships/hyperlink" Target="http://www.mirkvartir.ru/186109379/" TargetMode="External"/><Relationship Id="rId1201" Type="http://schemas.openxmlformats.org/officeDocument/2006/relationships/hyperlink" Target="http://www.restate.ru/base/9242767.html" TargetMode="External"/><Relationship Id="rId1439" Type="http://schemas.openxmlformats.org/officeDocument/2006/relationships/hyperlink" Target="http://realty.dmir.ru/sale/kvartira-sanktpeterburg-ulica-savushkina-163019904/" TargetMode="External"/><Relationship Id="rId1646" Type="http://schemas.openxmlformats.org/officeDocument/2006/relationships/hyperlink" Target="https://www.restate.ru/base/10434468.html" TargetMode="External"/><Relationship Id="rId1853" Type="http://schemas.openxmlformats.org/officeDocument/2006/relationships/hyperlink" Target="https://www.domofond.ru/2-komnatnaya-kvartira-na-prodazhu-sankt_peterburg-194472350" TargetMode="External"/><Relationship Id="rId2904" Type="http://schemas.openxmlformats.org/officeDocument/2006/relationships/hyperlink" Target="https://www.avito.ru/sankt-peterburg/kvartiry/2-k_kvartira_68_m_44_et._938130368" TargetMode="External"/><Relationship Id="rId3099" Type="http://schemas.openxmlformats.org/officeDocument/2006/relationships/hyperlink" Target="http://emls.ru/fullinfo/1/1172644.html" TargetMode="External"/><Relationship Id="rId1506" Type="http://schemas.openxmlformats.org/officeDocument/2006/relationships/hyperlink" Target="http://www.mirkvartir.ru/183943392/" TargetMode="External"/><Relationship Id="rId1713" Type="http://schemas.openxmlformats.org/officeDocument/2006/relationships/hyperlink" Target="https://spb.mlsn.ru/pokupka-nedvizhimosti/1-komnatnaya-kvartira-pr-kt-bogatyrskiy-39-k2-id8790376/" TargetMode="External"/><Relationship Id="rId1920" Type="http://schemas.openxmlformats.org/officeDocument/2006/relationships/hyperlink" Target="https://www.avito.ru/sankt-peterburg/kvartiry/2-k_kvartira_41.5_m_35_et._579333217" TargetMode="External"/><Relationship Id="rId3166" Type="http://schemas.openxmlformats.org/officeDocument/2006/relationships/hyperlink" Target="https://spb.cian.ru/sale/flat/156537644/" TargetMode="External"/><Relationship Id="rId3373" Type="http://schemas.openxmlformats.org/officeDocument/2006/relationships/hyperlink" Target="https://www.restate.ru/base/10418636.html" TargetMode="External"/><Relationship Id="rId3580" Type="http://schemas.openxmlformats.org/officeDocument/2006/relationships/hyperlink" Target="https://spb.cian.ru/sale/flat/166696302/" TargetMode="External"/><Relationship Id="rId294" Type="http://schemas.openxmlformats.org/officeDocument/2006/relationships/hyperlink" Target="http://realty.dmir.ru/sale/kvartira-sanktpeterburg-kadetskaya-liniya-163814366/" TargetMode="External"/><Relationship Id="rId2182" Type="http://schemas.openxmlformats.org/officeDocument/2006/relationships/hyperlink" Target="https://spb.cian.ru/sale/flat/166699092/" TargetMode="External"/><Relationship Id="rId3026" Type="http://schemas.openxmlformats.org/officeDocument/2006/relationships/hyperlink" Target="https://spb.cian.ru/sale/flat/163581785/" TargetMode="External"/><Relationship Id="rId3233" Type="http://schemas.openxmlformats.org/officeDocument/2006/relationships/hyperlink" Target="https://spb.cian.ru/sale/flat/165520162/" TargetMode="External"/><Relationship Id="rId3678" Type="http://schemas.openxmlformats.org/officeDocument/2006/relationships/hyperlink" Target="https://rosrealt.ru/sankt-peterburg/kvartira/4999388" TargetMode="External"/><Relationship Id="rId154" Type="http://schemas.openxmlformats.org/officeDocument/2006/relationships/hyperlink" Target="https://www.restate.ru/base/10367494.html" TargetMode="External"/><Relationship Id="rId361" Type="http://schemas.openxmlformats.org/officeDocument/2006/relationships/hyperlink" Target="https://spb.cian.ru/sale/flat/166057643/" TargetMode="External"/><Relationship Id="rId599" Type="http://schemas.openxmlformats.org/officeDocument/2006/relationships/hyperlink" Target="http://www.mirkvartir.ru/187641877/" TargetMode="External"/><Relationship Id="rId2042" Type="http://schemas.openxmlformats.org/officeDocument/2006/relationships/hyperlink" Target="https://www.avito.ru/sankt-peterburg/kvartiry/2-k_kvartira_65.9_m_415_et._1141799742" TargetMode="External"/><Relationship Id="rId2487" Type="http://schemas.openxmlformats.org/officeDocument/2006/relationships/hyperlink" Target="https://realty.yandex.ru/offer/6683734295048652289/" TargetMode="External"/><Relationship Id="rId2694" Type="http://schemas.openxmlformats.org/officeDocument/2006/relationships/hyperlink" Target="https://www.domofond.ru/1-komnatnaya-kvartira-na-prodazhu-sankt_peterburg-196733018" TargetMode="External"/><Relationship Id="rId3440" Type="http://schemas.openxmlformats.org/officeDocument/2006/relationships/hyperlink" Target="http://www.mirkvartir.ru/186496321/" TargetMode="External"/><Relationship Id="rId3538" Type="http://schemas.openxmlformats.org/officeDocument/2006/relationships/hyperlink" Target="https://spb.mlsn.ru/pokupka-nedvizhimosti/3-komnatnaya-kvartira-pr-kt-energetikov-34-id7948213/" TargetMode="External"/><Relationship Id="rId459" Type="http://schemas.openxmlformats.org/officeDocument/2006/relationships/hyperlink" Target="https://realty.yandex.ru/offer/8737352173110393601/" TargetMode="External"/><Relationship Id="rId666" Type="http://schemas.openxmlformats.org/officeDocument/2006/relationships/hyperlink" Target="https://www.restate.ru/base/10385008.html" TargetMode="External"/><Relationship Id="rId873" Type="http://schemas.openxmlformats.org/officeDocument/2006/relationships/hyperlink" Target="https://www.emls.ru/fullinfo/1/1220749.html" TargetMode="External"/><Relationship Id="rId1089" Type="http://schemas.openxmlformats.org/officeDocument/2006/relationships/hyperlink" Target="https://emls.ru/fullinfo/1/1205579.html" TargetMode="External"/><Relationship Id="rId1296" Type="http://schemas.openxmlformats.org/officeDocument/2006/relationships/hyperlink" Target="http://spb.rucountry.ru/vtorichka/24609737.html" TargetMode="External"/><Relationship Id="rId2347" Type="http://schemas.openxmlformats.org/officeDocument/2006/relationships/hyperlink" Target="https://rosrealt.ru/sankt-peterburg/kvartira/5019221" TargetMode="External"/><Relationship Id="rId2554" Type="http://schemas.openxmlformats.org/officeDocument/2006/relationships/hyperlink" Target="http://www.domofond.ru/1-komnatnaya-kvartira-na-prodazhu-sankt_peterburg-187204113" TargetMode="External"/><Relationship Id="rId2999" Type="http://schemas.openxmlformats.org/officeDocument/2006/relationships/hyperlink" Target="http://www.restate.ru/base/9768640.html" TargetMode="External"/><Relationship Id="rId3300" Type="http://schemas.openxmlformats.org/officeDocument/2006/relationships/hyperlink" Target="https://rosrealt.ru/sankt-peterburg/kvartira/4442542" TargetMode="External"/><Relationship Id="rId221" Type="http://schemas.openxmlformats.org/officeDocument/2006/relationships/hyperlink" Target="http://realty.dmir.ru/sale/kvartira-sanktpeterburg-voznesenskiy-prospekt-163167625/https:/spb.cian.ru/sale/flat/163167625/%0a%09%0a%09https:/realty.yandex.ru/offer/3197405341742150912/" TargetMode="External"/><Relationship Id="rId319" Type="http://schemas.openxmlformats.org/officeDocument/2006/relationships/hyperlink" Target="https://spb.cian.ru/sale/flat/165930708/" TargetMode="External"/><Relationship Id="rId526" Type="http://schemas.openxmlformats.org/officeDocument/2006/relationships/hyperlink" Target="http://spb.rucountry.ru/vtorichka/27250855.html" TargetMode="External"/><Relationship Id="rId1156" Type="http://schemas.openxmlformats.org/officeDocument/2006/relationships/hyperlink" Target="https://realty.yandex.ru/offer/7564220877592794625/" TargetMode="External"/><Relationship Id="rId1363" Type="http://schemas.openxmlformats.org/officeDocument/2006/relationships/hyperlink" Target="http://realty.dmir.ru/sale/kvartira-sanktpeterburg-lyzhnyy-pereulok-153808412/" TargetMode="External"/><Relationship Id="rId2207" Type="http://schemas.openxmlformats.org/officeDocument/2006/relationships/hyperlink" Target="http://www.mirkvartir.ru/188758361/" TargetMode="External"/><Relationship Id="rId2761" Type="http://schemas.openxmlformats.org/officeDocument/2006/relationships/hyperlink" Target="https://www.domofond.ru/1-komnatnaya-kvartira-na-prodazhu-sankt_peterburg-196108522" TargetMode="External"/><Relationship Id="rId2859" Type="http://schemas.openxmlformats.org/officeDocument/2006/relationships/hyperlink" Target="https://rosrealt.ru/sankt-peterburg/kvartira/5035065" TargetMode="External"/><Relationship Id="rId3605" Type="http://schemas.openxmlformats.org/officeDocument/2006/relationships/hyperlink" Target="https://www.restate.ru/base/10081159.html" TargetMode="External"/><Relationship Id="rId733" Type="http://schemas.openxmlformats.org/officeDocument/2006/relationships/hyperlink" Target="https://realty.yandex.ru/offer/451988064565936384/" TargetMode="External"/><Relationship Id="rId940" Type="http://schemas.openxmlformats.org/officeDocument/2006/relationships/hyperlink" Target="http://spb.rucountry.ru/vtorichka/26373338.html" TargetMode="External"/><Relationship Id="rId1016" Type="http://schemas.openxmlformats.org/officeDocument/2006/relationships/hyperlink" Target="https://www.restate.ru/base/10393487.html" TargetMode="External"/><Relationship Id="rId1570" Type="http://schemas.openxmlformats.org/officeDocument/2006/relationships/hyperlink" Target="https://spb.cian.ru/sale/flat/163183933/" TargetMode="External"/><Relationship Id="rId1668" Type="http://schemas.openxmlformats.org/officeDocument/2006/relationships/hyperlink" Target="http://www.restate.ru/base/9725108.html" TargetMode="External"/><Relationship Id="rId1875" Type="http://schemas.openxmlformats.org/officeDocument/2006/relationships/hyperlink" Target="https://www.avito.ru/sankt-peterburg/kvartiry/2-k_kvartira_46.1_m_35_et._1152494703" TargetMode="External"/><Relationship Id="rId2414" Type="http://schemas.openxmlformats.org/officeDocument/2006/relationships/hyperlink" Target="https://www.restate.ru/base/10316532.html" TargetMode="External"/><Relationship Id="rId2621" Type="http://schemas.openxmlformats.org/officeDocument/2006/relationships/hyperlink" Target="https://realty.yandex.ru/offer/4261292989668044288/" TargetMode="External"/><Relationship Id="rId2719" Type="http://schemas.openxmlformats.org/officeDocument/2006/relationships/hyperlink" Target="https://rosrealt.ru/sankt-peterburg/kvartira/5033121" TargetMode="External"/><Relationship Id="rId800" Type="http://schemas.openxmlformats.org/officeDocument/2006/relationships/hyperlink" Target="https://realty.yandex.ru/offer/3454048372737781760/" TargetMode="External"/><Relationship Id="rId1223" Type="http://schemas.openxmlformats.org/officeDocument/2006/relationships/hyperlink" Target="https://www.avito.ru/sankt-peterburg/kvartiry/3-k_kvartira_72_m_712_et._1184306580" TargetMode="External"/><Relationship Id="rId1430" Type="http://schemas.openxmlformats.org/officeDocument/2006/relationships/hyperlink" Target="http://spb.rucountry.ru/vtorichka/23165334.html" TargetMode="External"/><Relationship Id="rId1528" Type="http://schemas.openxmlformats.org/officeDocument/2006/relationships/hyperlink" Target="http://www.mirkvartir.ru/187715591/" TargetMode="External"/><Relationship Id="rId2926" Type="http://schemas.openxmlformats.org/officeDocument/2006/relationships/hyperlink" Target="https://rosrealt.ru/sankt-peterburg/kvartira/5028631" TargetMode="External"/><Relationship Id="rId3090" Type="http://schemas.openxmlformats.org/officeDocument/2006/relationships/hyperlink" Target="http://realty.dmir.ru/sale/kvartira-sanktpeterburg-bryusovskaya-ulica-166573324/" TargetMode="External"/><Relationship Id="rId1735" Type="http://schemas.openxmlformats.org/officeDocument/2006/relationships/hyperlink" Target="https://www.domofond.ru/1-komnatnaya-kvartira-na-prodazhu-sankt_peterburg-196555701" TargetMode="External"/><Relationship Id="rId1942" Type="http://schemas.openxmlformats.org/officeDocument/2006/relationships/hyperlink" Target="https://rosrealt.ru/sankt-peterburg/kvartira/5001418" TargetMode="External"/><Relationship Id="rId3188" Type="http://schemas.openxmlformats.org/officeDocument/2006/relationships/hyperlink" Target="https://spb.mlsn.ru/pokupka-nedvizhimosti/3-komnatnaya-kvartira-pr-kt-komendantskiy-25-k1-id8368487/" TargetMode="External"/><Relationship Id="rId3395" Type="http://schemas.openxmlformats.org/officeDocument/2006/relationships/hyperlink" Target="https://www.avito.ru/sankt-peterburg/kvartiry/3-k_kvartira_69.3_m_1012_et._1123713800" TargetMode="External"/><Relationship Id="rId27" Type="http://schemas.openxmlformats.org/officeDocument/2006/relationships/hyperlink" Target="https://www.restate.ru/base/10449537.html" TargetMode="External"/><Relationship Id="rId1802" Type="http://schemas.openxmlformats.org/officeDocument/2006/relationships/hyperlink" Target="http://spb.rucountry.ru/vtorichka/21631981.html" TargetMode="External"/><Relationship Id="rId3048" Type="http://schemas.openxmlformats.org/officeDocument/2006/relationships/hyperlink" Target="https://spb.mlsn.ru/pokupka-nedvizhimosti/1-komnatnaya-kvartira-pr-kt-kondratevskiy-70-k1-id8657050/" TargetMode="External"/><Relationship Id="rId3255" Type="http://schemas.openxmlformats.org/officeDocument/2006/relationships/hyperlink" Target="https://www.domofond.ru/3-komnatnaya-kvartira-na-prodazhu-sankt_peterburg-194914419" TargetMode="External"/><Relationship Id="rId3462" Type="http://schemas.openxmlformats.org/officeDocument/2006/relationships/hyperlink" Target="https://www.domofond.ru/3-komnatnaya-kvartira-na-prodazhu-sankt_peterburg-196513978" TargetMode="External"/><Relationship Id="rId176" Type="http://schemas.openxmlformats.org/officeDocument/2006/relationships/hyperlink" Target="https://realty.yandex.ru/offer/7168429609118343936/" TargetMode="External"/><Relationship Id="rId383" Type="http://schemas.openxmlformats.org/officeDocument/2006/relationships/hyperlink" Target="https://spb.cian.ru/sale/flat/163173332/" TargetMode="External"/><Relationship Id="rId590" Type="http://schemas.openxmlformats.org/officeDocument/2006/relationships/hyperlink" Target="http://spb.rucountry.ru/vtorichka/26327004.html" TargetMode="External"/><Relationship Id="rId2064" Type="http://schemas.openxmlformats.org/officeDocument/2006/relationships/hyperlink" Target="http://realty.dmir.ru/sale/kvartira-sanktpeterburg-komendantskiy-prospekt-165466432/" TargetMode="External"/><Relationship Id="rId2271" Type="http://schemas.openxmlformats.org/officeDocument/2006/relationships/hyperlink" Target="https://www.avito.ru/sankt-peterburg/kvartiry/2-k_kvartira_62.5_m_1325_et._942846271" TargetMode="External"/><Relationship Id="rId3115" Type="http://schemas.openxmlformats.org/officeDocument/2006/relationships/hyperlink" Target="http://spb.rucountry.ru/vtorichka/23896414.html" TargetMode="External"/><Relationship Id="rId3322" Type="http://schemas.openxmlformats.org/officeDocument/2006/relationships/hyperlink" Target="https://spb.mlsn.ru/pokupka-nedvizhimosti/3-komnatnaya-kvartira-pr-kt-nauki-47-k2-id8715102/" TargetMode="External"/><Relationship Id="rId243" Type="http://schemas.openxmlformats.org/officeDocument/2006/relationships/hyperlink" Target="https://realty.yandex.ru/offer/145682524954742529/" TargetMode="External"/><Relationship Id="rId450" Type="http://schemas.openxmlformats.org/officeDocument/2006/relationships/hyperlink" Target="https://www.restate.ru/base/10320832.html" TargetMode="External"/><Relationship Id="rId688" Type="http://schemas.openxmlformats.org/officeDocument/2006/relationships/hyperlink" Target="http://emls.ru/fullinfo/1/1194667.html" TargetMode="External"/><Relationship Id="rId895" Type="http://schemas.openxmlformats.org/officeDocument/2006/relationships/hyperlink" Target="https://www.emls.ru/fullinfo/1/1248684.html" TargetMode="External"/><Relationship Id="rId1080" Type="http://schemas.openxmlformats.org/officeDocument/2006/relationships/hyperlink" Target="http://realty.dmir.ru/sale/kvartira-sanktpeterburg-prospekt-engelsa-166767648/" TargetMode="External"/><Relationship Id="rId2131" Type="http://schemas.openxmlformats.org/officeDocument/2006/relationships/hyperlink" Target="https://rosrealt.ru/sankt-peterburg/kvartira/4988306" TargetMode="External"/><Relationship Id="rId2369" Type="http://schemas.openxmlformats.org/officeDocument/2006/relationships/hyperlink" Target="https://realty.yandex.ru/offer/8692842857266398464/" TargetMode="External"/><Relationship Id="rId2576" Type="http://schemas.openxmlformats.org/officeDocument/2006/relationships/hyperlink" Target="https://www.avito.ru/sankt-peterburg/kvartiry/1-k_kvartira_49_m_912_et._1188921123" TargetMode="External"/><Relationship Id="rId2783" Type="http://schemas.openxmlformats.org/officeDocument/2006/relationships/hyperlink" Target="https://www.restate.ru/base/10107510.html" TargetMode="External"/><Relationship Id="rId2990" Type="http://schemas.openxmlformats.org/officeDocument/2006/relationships/hyperlink" Target="http://emls.ru/fullinfo/1/1146758.html" TargetMode="External"/><Relationship Id="rId3627" Type="http://schemas.openxmlformats.org/officeDocument/2006/relationships/hyperlink" Target="http://spb.mlsn.ru/pokupka-nedvizhimosti/4-komnatnaya-kvartira--id5539660/" TargetMode="External"/><Relationship Id="rId103" Type="http://schemas.openxmlformats.org/officeDocument/2006/relationships/hyperlink" Target="https://emls.ru/fullinfo/1/1241271.html" TargetMode="External"/><Relationship Id="rId310" Type="http://schemas.openxmlformats.org/officeDocument/2006/relationships/hyperlink" Target="https://realty.yandex.ru/offer/7537846623074678016/" TargetMode="External"/><Relationship Id="rId548" Type="http://schemas.openxmlformats.org/officeDocument/2006/relationships/hyperlink" Target="http://spb.rucountry.ru/vtorichka/24193219.html" TargetMode="External"/><Relationship Id="rId755" Type="http://schemas.openxmlformats.org/officeDocument/2006/relationships/hyperlink" Target="http://www.mirkvartir.ru/188511644/" TargetMode="External"/><Relationship Id="rId962" Type="http://schemas.openxmlformats.org/officeDocument/2006/relationships/hyperlink" Target="http://www.mirkvartir.ru/186391330/" TargetMode="External"/><Relationship Id="rId1178" Type="http://schemas.openxmlformats.org/officeDocument/2006/relationships/hyperlink" Target="https://realty.yandex.ru/offer/7554550617631845889/" TargetMode="External"/><Relationship Id="rId1385" Type="http://schemas.openxmlformats.org/officeDocument/2006/relationships/hyperlink" Target="http://spb.rucountry.ru/vtorichka/26152014.html" TargetMode="External"/><Relationship Id="rId1592" Type="http://schemas.openxmlformats.org/officeDocument/2006/relationships/hyperlink" Target="https://spb.cian.ru/sale/flat/165988086/" TargetMode="External"/><Relationship Id="rId2229" Type="http://schemas.openxmlformats.org/officeDocument/2006/relationships/hyperlink" Target="http://spb.rucountry.ru/vtorichka/26439066.html" TargetMode="External"/><Relationship Id="rId2436" Type="http://schemas.openxmlformats.org/officeDocument/2006/relationships/hyperlink" Target="https://realty.yandex.ru/offer/3544665200917309440/" TargetMode="External"/><Relationship Id="rId2643" Type="http://schemas.openxmlformats.org/officeDocument/2006/relationships/hyperlink" Target="http://spb.rucountry.ru/vtorichka/26604473.html" TargetMode="External"/><Relationship Id="rId2850" Type="http://schemas.openxmlformats.org/officeDocument/2006/relationships/hyperlink" Target="http://spb.mlsn.ru/pokupka-nedvizhimosti/1-komnatnaya-kvartira--id5906417/" TargetMode="External"/><Relationship Id="rId91" Type="http://schemas.openxmlformats.org/officeDocument/2006/relationships/hyperlink" Target="http://www.mirkvartir.ru/189371691/" TargetMode="External"/><Relationship Id="rId408" Type="http://schemas.openxmlformats.org/officeDocument/2006/relationships/hyperlink" Target="http://www.mirkvartir.ru/185572821/" TargetMode="External"/><Relationship Id="rId615" Type="http://schemas.openxmlformats.org/officeDocument/2006/relationships/hyperlink" Target="http://spb.rucountry.ru/vtorichka/24818835.html" TargetMode="External"/><Relationship Id="rId822" Type="http://schemas.openxmlformats.org/officeDocument/2006/relationships/hyperlink" Target="https://realty.yandex.ru/offer/5423196222704119808/" TargetMode="External"/><Relationship Id="rId1038" Type="http://schemas.openxmlformats.org/officeDocument/2006/relationships/hyperlink" Target="https://spb.cian.ru/sale/flat/166996748/" TargetMode="External"/><Relationship Id="rId1245" Type="http://schemas.openxmlformats.org/officeDocument/2006/relationships/hyperlink" Target="http://realty.dmir.ru/sale/kvartira-sanktpeterburg-bolshoy-sampsonievskiy-prospekt-160996648/" TargetMode="External"/><Relationship Id="rId1452" Type="http://schemas.openxmlformats.org/officeDocument/2006/relationships/hyperlink" Target="http://realty.dmir.ru/sale/kvartira-sanktpeterburg-severnyy-prospekt-166396986/" TargetMode="External"/><Relationship Id="rId1897" Type="http://schemas.openxmlformats.org/officeDocument/2006/relationships/hyperlink" Target="https://www.avito.ru/sankt-peterburg/kvartiry/2-k_kvartira_46.4_m_310_et._934972080" TargetMode="External"/><Relationship Id="rId2503" Type="http://schemas.openxmlformats.org/officeDocument/2006/relationships/hyperlink" Target="http://www.restate.ru/base/9661254.html" TargetMode="External"/><Relationship Id="rId2948" Type="http://schemas.openxmlformats.org/officeDocument/2006/relationships/hyperlink" Target="http://spb.mlsn.ru/pokupka-nedvizhimosti/1-komnatnaya-kvartira-ul-zemledelcheskaya-5-k2-id6024770/" TargetMode="External"/><Relationship Id="rId1105" Type="http://schemas.openxmlformats.org/officeDocument/2006/relationships/hyperlink" Target="http://www.mirkvartir.ru/188868539/" TargetMode="External"/><Relationship Id="rId1312" Type="http://schemas.openxmlformats.org/officeDocument/2006/relationships/hyperlink" Target="http://realty.dmir.ru/sale/kvartira-sanktpeterburg-ulica-kompozitorov-165852827/" TargetMode="External"/><Relationship Id="rId1757" Type="http://schemas.openxmlformats.org/officeDocument/2006/relationships/hyperlink" Target="https://realty.yandex.ru/offer/8970386159707816960/" TargetMode="External"/><Relationship Id="rId1964" Type="http://schemas.openxmlformats.org/officeDocument/2006/relationships/hyperlink" Target="https://rosrealt.ru/sankt-peterburg/kvartira/5020285" TargetMode="External"/><Relationship Id="rId2710" Type="http://schemas.openxmlformats.org/officeDocument/2006/relationships/hyperlink" Target="http://spb.rucountry.ru/vtorichka/25157904.html" TargetMode="External"/><Relationship Id="rId2808" Type="http://schemas.openxmlformats.org/officeDocument/2006/relationships/hyperlink" Target="http://spb.rucountry.ru/vtorichka/25881609.html" TargetMode="External"/><Relationship Id="rId49" Type="http://schemas.openxmlformats.org/officeDocument/2006/relationships/hyperlink" Target="https://realty.yandex.ru/offer/4771475747333774592/" TargetMode="External"/><Relationship Id="rId1617" Type="http://schemas.openxmlformats.org/officeDocument/2006/relationships/hyperlink" Target="https://realty.yandex.ru/offer/8524722835435422208/" TargetMode="External"/><Relationship Id="rId1824" Type="http://schemas.openxmlformats.org/officeDocument/2006/relationships/hyperlink" Target="https://www.avito.ru/sankt-peterburg/kvartiry/1-k_kvartira_35_m_1627_et._1099874226" TargetMode="External"/><Relationship Id="rId3277" Type="http://schemas.openxmlformats.org/officeDocument/2006/relationships/hyperlink" Target="http://www.mirkvartir.ru/178297327/" TargetMode="External"/><Relationship Id="rId198" Type="http://schemas.openxmlformats.org/officeDocument/2006/relationships/hyperlink" Target="https://www.emls.ru/fullinfo/1/1249901.html" TargetMode="External"/><Relationship Id="rId2086" Type="http://schemas.openxmlformats.org/officeDocument/2006/relationships/hyperlink" Target="http://www.mirkvartir.ru/188993165/" TargetMode="External"/><Relationship Id="rId3484" Type="http://schemas.openxmlformats.org/officeDocument/2006/relationships/hyperlink" Target="https://www.domofond.ru/3-komnatnaya-kvartira-na-prodazhu-sankt_peterburg-196204552" TargetMode="External"/><Relationship Id="rId3691" Type="http://schemas.openxmlformats.org/officeDocument/2006/relationships/hyperlink" Target="http://www.domofond.ru/4-komnatnaya-kvartira-na-prodazhu-sankt_peterburg-179514886" TargetMode="External"/><Relationship Id="rId2293" Type="http://schemas.openxmlformats.org/officeDocument/2006/relationships/hyperlink" Target="https://spb.sterium.com/tour/76603-piskarevskiy-prospekt-20-et5-komnaty2-48-m2-ftype-buy" TargetMode="External"/><Relationship Id="rId2598" Type="http://schemas.openxmlformats.org/officeDocument/2006/relationships/hyperlink" Target="https://www.restate.ru/base/10449546.html" TargetMode="External"/><Relationship Id="rId3137" Type="http://schemas.openxmlformats.org/officeDocument/2006/relationships/hyperlink" Target="https://spb.cian.ru/sale/flat/163348136/" TargetMode="External"/><Relationship Id="rId3344" Type="http://schemas.openxmlformats.org/officeDocument/2006/relationships/hyperlink" Target="http://realty.dmir.ru/sale/kvartira-sanktpeterburg-ulica-podvodnika-kuzmina-165812499/" TargetMode="External"/><Relationship Id="rId3551" Type="http://schemas.openxmlformats.org/officeDocument/2006/relationships/hyperlink" Target="http://spb.rucountry.ru/vtorichka/23124248.html" TargetMode="External"/><Relationship Id="rId265" Type="http://schemas.openxmlformats.org/officeDocument/2006/relationships/hyperlink" Target="http://realty.dmir.ru/sale/kvartira-sanktpeterburg-ulica-esenina-163022141/" TargetMode="External"/><Relationship Id="rId472" Type="http://schemas.openxmlformats.org/officeDocument/2006/relationships/hyperlink" Target="http://www.restate.ru/base/9575176.html" TargetMode="External"/><Relationship Id="rId2153" Type="http://schemas.openxmlformats.org/officeDocument/2006/relationships/hyperlink" Target="http://realty.dmir.ru/sale/kvartira-sanktpeterburg-lenskaya-ulica-163229525/" TargetMode="External"/><Relationship Id="rId2360" Type="http://schemas.openxmlformats.org/officeDocument/2006/relationships/hyperlink" Target="https://rosrealt.ru/sankt-peterburg/kvartira/4992128" TargetMode="External"/><Relationship Id="rId3204" Type="http://schemas.openxmlformats.org/officeDocument/2006/relationships/hyperlink" Target="http://spb.rucountry.ru/vtorichka/23586170.html" TargetMode="External"/><Relationship Id="rId3411" Type="http://schemas.openxmlformats.org/officeDocument/2006/relationships/hyperlink" Target="http://www.emls.ru/fullinfo/1/1187504.html" TargetMode="External"/><Relationship Id="rId3649" Type="http://schemas.openxmlformats.org/officeDocument/2006/relationships/hyperlink" Target="http://realty.dmir.ru/sale/kvartira-sanktpeterburg-parashyutnaya-ulica-164929167/" TargetMode="External"/><Relationship Id="rId125" Type="http://schemas.openxmlformats.org/officeDocument/2006/relationships/hyperlink" Target="http://spb.rucountry.ru/vtorichka/25471343.html" TargetMode="External"/><Relationship Id="rId332" Type="http://schemas.openxmlformats.org/officeDocument/2006/relationships/hyperlink" Target="https://realty.yandex.ru/offer/4558091965956619009/" TargetMode="External"/><Relationship Id="rId777" Type="http://schemas.openxmlformats.org/officeDocument/2006/relationships/hyperlink" Target="https://realty.yandex.ru/offer/3886381900999661824/" TargetMode="External"/><Relationship Id="rId984" Type="http://schemas.openxmlformats.org/officeDocument/2006/relationships/hyperlink" Target="http://emls.ru/fullinfo/1/1167202.html?utm_source=obj_house" TargetMode="External"/><Relationship Id="rId2013" Type="http://schemas.openxmlformats.org/officeDocument/2006/relationships/hyperlink" Target="https://spb.cian.ru/sale/flat/163014697/" TargetMode="External"/><Relationship Id="rId2220" Type="http://schemas.openxmlformats.org/officeDocument/2006/relationships/hyperlink" Target="https://emls.ru/fullinfo/1/1235741.html" TargetMode="External"/><Relationship Id="rId2458" Type="http://schemas.openxmlformats.org/officeDocument/2006/relationships/hyperlink" Target="https://www.domofond.ru/4-komnatnaya-komnatnaya-na-prodazhu-sankt_peterburg-181446658" TargetMode="External"/><Relationship Id="rId2665" Type="http://schemas.openxmlformats.org/officeDocument/2006/relationships/hyperlink" Target="https://realty.yandex.ru/offer/7017046166954019584/" TargetMode="External"/><Relationship Id="rId2872" Type="http://schemas.openxmlformats.org/officeDocument/2006/relationships/hyperlink" Target="http://www.mirkvartir.ru/188465842/" TargetMode="External"/><Relationship Id="rId3509" Type="http://schemas.openxmlformats.org/officeDocument/2006/relationships/hyperlink" Target="https://www.avito.ru/sankt-peterburg/kvartiry/3-k_kvartira_60.5_m_310_et._1181051409/edit/finish" TargetMode="External"/><Relationship Id="rId637" Type="http://schemas.openxmlformats.org/officeDocument/2006/relationships/hyperlink" Target="http://spb.rucountry.ru/vtorichka/24439632.html" TargetMode="External"/><Relationship Id="rId844" Type="http://schemas.openxmlformats.org/officeDocument/2006/relationships/hyperlink" Target="https://vk.com/away.php?to=https%3A%2F%2Fwww.avito.ru%2Fsankt-peterburg%2Fkvartiry%2F1-k_kvartira_36.7_m_610_et._1039137321&amp;cc_key=" TargetMode="External"/><Relationship Id="rId1267" Type="http://schemas.openxmlformats.org/officeDocument/2006/relationships/hyperlink" Target="http://emls.ru/fullinfo/1/1115408.html" TargetMode="External"/><Relationship Id="rId1474" Type="http://schemas.openxmlformats.org/officeDocument/2006/relationships/hyperlink" Target="https://spb.cian.ru/sale/flat/167163488/" TargetMode="External"/><Relationship Id="rId1681" Type="http://schemas.openxmlformats.org/officeDocument/2006/relationships/hyperlink" Target="http://spb.rucountry.ru/vtorichka/25306381.html" TargetMode="External"/><Relationship Id="rId2318" Type="http://schemas.openxmlformats.org/officeDocument/2006/relationships/hyperlink" Target="https://www.restate.ru/base/10212566.html" TargetMode="External"/><Relationship Id="rId2525" Type="http://schemas.openxmlformats.org/officeDocument/2006/relationships/hyperlink" Target="https://rosrealt.ru/sankt-peterburg/kvartira/4991436" TargetMode="External"/><Relationship Id="rId2732" Type="http://schemas.openxmlformats.org/officeDocument/2006/relationships/hyperlink" Target="https://www.domofond.ru/1-komnatnaya-kvartira-na-prodazhu-sankt_peterburg-186897058" TargetMode="External"/><Relationship Id="rId704" Type="http://schemas.openxmlformats.org/officeDocument/2006/relationships/hyperlink" Target="https://spb.cian.ru/sale/flat/167344913/" TargetMode="External"/><Relationship Id="rId911" Type="http://schemas.openxmlformats.org/officeDocument/2006/relationships/hyperlink" Target="http://spb.rucountry.ru/vtorichka/26962852.html" TargetMode="External"/><Relationship Id="rId1127" Type="http://schemas.openxmlformats.org/officeDocument/2006/relationships/hyperlink" Target="http://www.emls.ru/fullinfo/1/1191858.html" TargetMode="External"/><Relationship Id="rId1334" Type="http://schemas.openxmlformats.org/officeDocument/2006/relationships/hyperlink" Target="http://spb.rucountry.ru/vtorichka/21421821.html" TargetMode="External"/><Relationship Id="rId1541" Type="http://schemas.openxmlformats.org/officeDocument/2006/relationships/hyperlink" Target="http://www.mirkvartir.ru/186612364/" TargetMode="External"/><Relationship Id="rId1779" Type="http://schemas.openxmlformats.org/officeDocument/2006/relationships/hyperlink" Target="https://spb.cian.ru/sale/flat/168031916/" TargetMode="External"/><Relationship Id="rId1986" Type="http://schemas.openxmlformats.org/officeDocument/2006/relationships/hyperlink" Target="https://www.restate.ru/base/10241195.html" TargetMode="External"/><Relationship Id="rId40" Type="http://schemas.openxmlformats.org/officeDocument/2006/relationships/hyperlink" Target="http://www.mirkvartir.ru/189755916/" TargetMode="External"/><Relationship Id="rId1401" Type="http://schemas.openxmlformats.org/officeDocument/2006/relationships/hyperlink" Target="https://www.restate.ru/base/9997242.html" TargetMode="External"/><Relationship Id="rId1639" Type="http://schemas.openxmlformats.org/officeDocument/2006/relationships/hyperlink" Target="http://www.emls.ru/fullinfo/1/1200676.html" TargetMode="External"/><Relationship Id="rId1846" Type="http://schemas.openxmlformats.org/officeDocument/2006/relationships/hyperlink" Target="https://realty.yandex.ru/offer/1142783623103377921/" TargetMode="External"/><Relationship Id="rId3061" Type="http://schemas.openxmlformats.org/officeDocument/2006/relationships/hyperlink" Target="http://spb.rucountry.ru/vtorichka/26918339.html" TargetMode="External"/><Relationship Id="rId3299" Type="http://schemas.openxmlformats.org/officeDocument/2006/relationships/hyperlink" Target="http://www.domofond.ru/4-komnatnaya-kvartira-na-prodazhu-sankt_peterburg-175022480" TargetMode="External"/><Relationship Id="rId1706" Type="http://schemas.openxmlformats.org/officeDocument/2006/relationships/hyperlink" Target="http://realty.dmir.ru/sale/kvartira-sanktpeterburg-prospekt-metallistov-166402233/" TargetMode="External"/><Relationship Id="rId1913" Type="http://schemas.openxmlformats.org/officeDocument/2006/relationships/hyperlink" Target="https://www.avito.ru/sankt-peterburg/kvartiry/2-k_kvartira_65_m_316_et._970221425" TargetMode="External"/><Relationship Id="rId3159" Type="http://schemas.openxmlformats.org/officeDocument/2006/relationships/hyperlink" Target="https://realty.yandex.ru/offer/894446102055090433/" TargetMode="External"/><Relationship Id="rId3366" Type="http://schemas.openxmlformats.org/officeDocument/2006/relationships/hyperlink" Target="https://www.avito.ru/sankt-peterburg/kvartiry/3-k_kvartira_67.6_m_110_et._1042874636" TargetMode="External"/><Relationship Id="rId3573" Type="http://schemas.openxmlformats.org/officeDocument/2006/relationships/hyperlink" Target="https://www.avito.ru/sankt-peterburg/kvartiry/3-k_kvartira_93_m_110_et._1143853260" TargetMode="External"/><Relationship Id="rId287" Type="http://schemas.openxmlformats.org/officeDocument/2006/relationships/hyperlink" Target="http://realty.dmir.ru/sale/kvartira-sanktpeterburg-zemskiy-pereulok-163886527/" TargetMode="External"/><Relationship Id="rId494" Type="http://schemas.openxmlformats.org/officeDocument/2006/relationships/hyperlink" Target="https://spb.mlsn.ru/pokupka-nedvizhimosti/2-komnatnaya-kvartira-pr-kt-stachek-59-id7823613/" TargetMode="External"/><Relationship Id="rId2175" Type="http://schemas.openxmlformats.org/officeDocument/2006/relationships/hyperlink" Target="https://www.restate.ru/base/10274537.html" TargetMode="External"/><Relationship Id="rId2382" Type="http://schemas.openxmlformats.org/officeDocument/2006/relationships/hyperlink" Target="https://www.domofond.ru/2-komnatnaya-kvartira-na-prodazhu-sankt_peterburg-196704080" TargetMode="External"/><Relationship Id="rId3019" Type="http://schemas.openxmlformats.org/officeDocument/2006/relationships/hyperlink" Target="http://www.mirkvartir.ru/189313931/" TargetMode="External"/><Relationship Id="rId3226" Type="http://schemas.openxmlformats.org/officeDocument/2006/relationships/hyperlink" Target="https://realty.yandex.ru/offer/2777339551992416512/" TargetMode="External"/><Relationship Id="rId147" Type="http://schemas.openxmlformats.org/officeDocument/2006/relationships/hyperlink" Target="http://realty.dmir.ru/sale/kvartira-sanktpeterburg-prospekt-aviakonstruktorov-165646518/" TargetMode="External"/><Relationship Id="rId354" Type="http://schemas.openxmlformats.org/officeDocument/2006/relationships/hyperlink" Target="http://www.restate.ru/base/9779781.html" TargetMode="External"/><Relationship Id="rId799" Type="http://schemas.openxmlformats.org/officeDocument/2006/relationships/hyperlink" Target="http://www.emls.ru/fullinfo/1/1184148.html" TargetMode="External"/><Relationship Id="rId1191" Type="http://schemas.openxmlformats.org/officeDocument/2006/relationships/hyperlink" Target="http://www.mirkvartir.ru/187441388/" TargetMode="External"/><Relationship Id="rId2035" Type="http://schemas.openxmlformats.org/officeDocument/2006/relationships/hyperlink" Target="http://spb.rucountry.ru/vtorichka/24675524.html" TargetMode="External"/><Relationship Id="rId2687" Type="http://schemas.openxmlformats.org/officeDocument/2006/relationships/hyperlink" Target="http://spb.rucountry.ru/vtorichka/27104087.html" TargetMode="External"/><Relationship Id="rId2894" Type="http://schemas.openxmlformats.org/officeDocument/2006/relationships/hyperlink" Target="http://realty.dmir.ru/sale/kvartira-sanktpeterburg-prospekt-veteranov-163175118/" TargetMode="External"/><Relationship Id="rId3433" Type="http://schemas.openxmlformats.org/officeDocument/2006/relationships/hyperlink" Target="https://realty.yandex.ru/offer/3453084669378455809/" TargetMode="External"/><Relationship Id="rId3640" Type="http://schemas.openxmlformats.org/officeDocument/2006/relationships/hyperlink" Target="http://www.domofond.ru/4-komnatnaya-kvartira-na-prodazhu-sankt_peterburg-179330922" TargetMode="External"/><Relationship Id="rId561" Type="http://schemas.openxmlformats.org/officeDocument/2006/relationships/hyperlink" Target="http://spb.rucountry.ru/vtorichka/25574443.html" TargetMode="External"/><Relationship Id="rId659" Type="http://schemas.openxmlformats.org/officeDocument/2006/relationships/hyperlink" Target="http://emls.ru/fullinfo/1/1199088.html" TargetMode="External"/><Relationship Id="rId866" Type="http://schemas.openxmlformats.org/officeDocument/2006/relationships/hyperlink" Target="https://www.restate.ru/base/10057790.html" TargetMode="External"/><Relationship Id="rId1289" Type="http://schemas.openxmlformats.org/officeDocument/2006/relationships/hyperlink" Target="https://www.restate.ru/base/10056075.html" TargetMode="External"/><Relationship Id="rId1496" Type="http://schemas.openxmlformats.org/officeDocument/2006/relationships/hyperlink" Target="https://spb.sterium.com/tour/78506-suzdalskoe-shosse-28k2-et22-komnaty3-90-m2-ftype-buy" TargetMode="External"/><Relationship Id="rId2242" Type="http://schemas.openxmlformats.org/officeDocument/2006/relationships/hyperlink" Target="https://www.avito.ru/sankt-peterburg/kvartiry/2-k_kvartira_55_m_45_et._977647097" TargetMode="External"/><Relationship Id="rId2547" Type="http://schemas.openxmlformats.org/officeDocument/2006/relationships/hyperlink" Target="http://realty.dmir.ru/sale/kvartira-sanktpeterburg-grazhdanskiy-prospekt-166583140/" TargetMode="External"/><Relationship Id="rId3500" Type="http://schemas.openxmlformats.org/officeDocument/2006/relationships/hyperlink" Target="https://www.avito.ru/sankt-peterburg/kvartiry/3-k_kvartira_54.6_m_55_et._1067838968" TargetMode="External"/><Relationship Id="rId214" Type="http://schemas.openxmlformats.org/officeDocument/2006/relationships/hyperlink" Target="https://www.restate.ru/base/10157715.html" TargetMode="External"/><Relationship Id="rId421" Type="http://schemas.openxmlformats.org/officeDocument/2006/relationships/hyperlink" Target="https://realty.yandex.ru/offer/6723838579599058688/" TargetMode="External"/><Relationship Id="rId519" Type="http://schemas.openxmlformats.org/officeDocument/2006/relationships/hyperlink" Target="https://realty.yandex.ru/offer/884897346281984768/" TargetMode="External"/><Relationship Id="rId1051" Type="http://schemas.openxmlformats.org/officeDocument/2006/relationships/hyperlink" Target="http://www.mirkvartir.ru/188805672/" TargetMode="External"/><Relationship Id="rId1149" Type="http://schemas.openxmlformats.org/officeDocument/2006/relationships/hyperlink" Target="http://www.mirkvartir.ru/189351028/" TargetMode="External"/><Relationship Id="rId1356" Type="http://schemas.openxmlformats.org/officeDocument/2006/relationships/hyperlink" Target="https://realty.yandex.ru/offer/6496278901546311936/" TargetMode="External"/><Relationship Id="rId2102" Type="http://schemas.openxmlformats.org/officeDocument/2006/relationships/hyperlink" Target="https://spb.mlsn.ru/pokupka-nedvizhimosti/2-komnatnaya-kvartira-ul-kryukova-3-id8802598/" TargetMode="External"/><Relationship Id="rId2754" Type="http://schemas.openxmlformats.org/officeDocument/2006/relationships/hyperlink" Target="https://spb.mlsn.ru/pokupka-nedvizhimosti/1-komnatnaya-kvartira-ul-rusanovskaya-ulitsa-19-k4-id8649841/" TargetMode="External"/><Relationship Id="rId2961" Type="http://schemas.openxmlformats.org/officeDocument/2006/relationships/hyperlink" Target="https://www.emls.ru/fullinfo/1/1239863.html" TargetMode="External"/><Relationship Id="rId726" Type="http://schemas.openxmlformats.org/officeDocument/2006/relationships/hyperlink" Target="https://realty.yandex.ru/offer/8566205236246101504/" TargetMode="External"/><Relationship Id="rId933" Type="http://schemas.openxmlformats.org/officeDocument/2006/relationships/hyperlink" Target="http://www.mirkvartir.ru/183757656/" TargetMode="External"/><Relationship Id="rId1009" Type="http://schemas.openxmlformats.org/officeDocument/2006/relationships/hyperlink" Target="https://www.restate.ru/base/10376510.html" TargetMode="External"/><Relationship Id="rId1563" Type="http://schemas.openxmlformats.org/officeDocument/2006/relationships/hyperlink" Target="https://realty.yandex.ru/offer/538167541610952961/" TargetMode="External"/><Relationship Id="rId1770" Type="http://schemas.openxmlformats.org/officeDocument/2006/relationships/hyperlink" Target="https://emls.ru/fullinfo/1/1248593.html" TargetMode="External"/><Relationship Id="rId1868" Type="http://schemas.openxmlformats.org/officeDocument/2006/relationships/hyperlink" Target="http://realty.dmir.ru/sale/kvartira-sanktpeterburg-3y-rabfakovskiy-pereulok-167890692/" TargetMode="External"/><Relationship Id="rId2407" Type="http://schemas.openxmlformats.org/officeDocument/2006/relationships/hyperlink" Target="https://www.restate.ru/base/10345831.html" TargetMode="External"/><Relationship Id="rId2614" Type="http://schemas.openxmlformats.org/officeDocument/2006/relationships/hyperlink" Target="https://www.restate.ru/base/10175622.html" TargetMode="External"/><Relationship Id="rId2821" Type="http://schemas.openxmlformats.org/officeDocument/2006/relationships/hyperlink" Target="https://rosrealt.ru/sankt-peterburg/kvartira/4966747" TargetMode="External"/><Relationship Id="rId62" Type="http://schemas.openxmlformats.org/officeDocument/2006/relationships/hyperlink" Target="http://spb.rucountry.ru/vtorichka/26797090.html" TargetMode="External"/><Relationship Id="rId1216" Type="http://schemas.openxmlformats.org/officeDocument/2006/relationships/hyperlink" Target="https://realty.yandex.ru/offer/5498626765838447616/" TargetMode="External"/><Relationship Id="rId1423" Type="http://schemas.openxmlformats.org/officeDocument/2006/relationships/hyperlink" Target="http://spb.rucountry.ru/vtorichka/25024940.html" TargetMode="External"/><Relationship Id="rId1630" Type="http://schemas.openxmlformats.org/officeDocument/2006/relationships/hyperlink" Target="http://www.mirkvartir.ru/188532075/" TargetMode="External"/><Relationship Id="rId2919" Type="http://schemas.openxmlformats.org/officeDocument/2006/relationships/hyperlink" Target="http://realty.dmir.ru/sale/kvartira-sanktpeterburg-severnyy-prospekt-166948370/" TargetMode="External"/><Relationship Id="rId3083" Type="http://schemas.openxmlformats.org/officeDocument/2006/relationships/hyperlink" Target="https://rosrealt.ru/Sankt_Peterburg/kvartira/4344049" TargetMode="External"/><Relationship Id="rId3290" Type="http://schemas.openxmlformats.org/officeDocument/2006/relationships/hyperlink" Target="http://realty.dmir.ru/sale/kvartira-sanktpeterburg-marshaka-prospekt-166941676/" TargetMode="External"/><Relationship Id="rId1728" Type="http://schemas.openxmlformats.org/officeDocument/2006/relationships/hyperlink" Target="https://emls.ru/fullinfo/1/1244889.html" TargetMode="External"/><Relationship Id="rId1935" Type="http://schemas.openxmlformats.org/officeDocument/2006/relationships/hyperlink" Target="https://spb.cian.ru/sale/flat/168045152/" TargetMode="External"/><Relationship Id="rId3150" Type="http://schemas.openxmlformats.org/officeDocument/2006/relationships/hyperlink" Target="https://spb.mlsn.ru/pokupka-nedvizhimosti/3-komnatnaya-kvartira-ul-dimitrova-2-id8738241/" TargetMode="External"/><Relationship Id="rId3388" Type="http://schemas.openxmlformats.org/officeDocument/2006/relationships/hyperlink" Target="https://spb.mlsn.ru/pokupka-nedvizhimosti/3-komnatnaya-kvartira-ul-pulkovskaya-6k4-id8681901/" TargetMode="External"/><Relationship Id="rId3595" Type="http://schemas.openxmlformats.org/officeDocument/2006/relationships/hyperlink" Target="https://rosrealt.ru/sankt-peterburg/kvartira/5007505" TargetMode="External"/><Relationship Id="rId2197" Type="http://schemas.openxmlformats.org/officeDocument/2006/relationships/hyperlink" Target="http://spb.rucountry.ru/vtorichka/23469166.html" TargetMode="External"/><Relationship Id="rId3010" Type="http://schemas.openxmlformats.org/officeDocument/2006/relationships/hyperlink" Target="https://spb.cian.ru/sale/flat/167385742/" TargetMode="External"/><Relationship Id="rId3248" Type="http://schemas.openxmlformats.org/officeDocument/2006/relationships/hyperlink" Target="https://rosrealt.ru/sankt-peterburg/kvartira/4847466" TargetMode="External"/><Relationship Id="rId3455" Type="http://schemas.openxmlformats.org/officeDocument/2006/relationships/hyperlink" Target="http://spb.rucountry.ru/vtorichka/26925535.html" TargetMode="External"/><Relationship Id="rId3662" Type="http://schemas.openxmlformats.org/officeDocument/2006/relationships/hyperlink" Target="http://chance.ru/sankt-peterburg/estate-apartment-sale/prodam-4-komnatnuyu-kvartiru-127-m-serpuhovskaya-ul-48-1/11891822" TargetMode="External"/><Relationship Id="rId169" Type="http://schemas.openxmlformats.org/officeDocument/2006/relationships/hyperlink" Target="http://realty.dmir.ru/sale/kvartira-sanktpeterburg-belomorskaya-ulica-163161889/" TargetMode="External"/><Relationship Id="rId376" Type="http://schemas.openxmlformats.org/officeDocument/2006/relationships/hyperlink" Target="http://emls.ru/fullinfo/1/1007520.html" TargetMode="External"/><Relationship Id="rId583" Type="http://schemas.openxmlformats.org/officeDocument/2006/relationships/hyperlink" Target="https://realty.yandex.ru/offer/5783616205148112128/" TargetMode="External"/><Relationship Id="rId790" Type="http://schemas.openxmlformats.org/officeDocument/2006/relationships/hyperlink" Target="https://spb.cian.ru/sale/flat/168173178/" TargetMode="External"/><Relationship Id="rId2057" Type="http://schemas.openxmlformats.org/officeDocument/2006/relationships/hyperlink" Target="http://spb.rucountry.ru/vtorichka/26043660.html" TargetMode="External"/><Relationship Id="rId2264" Type="http://schemas.openxmlformats.org/officeDocument/2006/relationships/hyperlink" Target="https://spb.cian.ru/sale/flat/165039557/" TargetMode="External"/><Relationship Id="rId2471" Type="http://schemas.openxmlformats.org/officeDocument/2006/relationships/hyperlink" Target="http://spb.rucountry.ru/vtorichka/26769200.html" TargetMode="External"/><Relationship Id="rId3108" Type="http://schemas.openxmlformats.org/officeDocument/2006/relationships/hyperlink" Target="http://spb.rucountry.ru/vtorichka/23557550.html" TargetMode="External"/><Relationship Id="rId3315" Type="http://schemas.openxmlformats.org/officeDocument/2006/relationships/hyperlink" Target="http://spb.rucountry.ru/vtorichka/23795077.html" TargetMode="External"/><Relationship Id="rId3522" Type="http://schemas.openxmlformats.org/officeDocument/2006/relationships/hyperlink" Target="http://spb.rucountry.ru/vtorichka/24538733.html" TargetMode="External"/><Relationship Id="rId4" Type="http://schemas.openxmlformats.org/officeDocument/2006/relationships/hyperlink" Target="https://realty.yandex.ru/offer/1847492777669614848/" TargetMode="External"/><Relationship Id="rId236" Type="http://schemas.openxmlformats.org/officeDocument/2006/relationships/hyperlink" Target="http://emls.ru/fullinfo/1/1168195.html" TargetMode="External"/><Relationship Id="rId443" Type="http://schemas.openxmlformats.org/officeDocument/2006/relationships/hyperlink" Target="http://spb.rucountry.ru/vtorichka/25157725.html" TargetMode="External"/><Relationship Id="rId650" Type="http://schemas.openxmlformats.org/officeDocument/2006/relationships/hyperlink" Target="http://www.emls.ru/fullinfo/1/1200764.html" TargetMode="External"/><Relationship Id="rId888" Type="http://schemas.openxmlformats.org/officeDocument/2006/relationships/hyperlink" Target="http://www.mirkvartir.ru/186010095/" TargetMode="External"/><Relationship Id="rId1073" Type="http://schemas.openxmlformats.org/officeDocument/2006/relationships/hyperlink" Target="http://www.restate.ru/base/9837010.html" TargetMode="External"/><Relationship Id="rId1280" Type="http://schemas.openxmlformats.org/officeDocument/2006/relationships/hyperlink" Target="http://emls.ru/fullinfo/1/1172163.html" TargetMode="External"/><Relationship Id="rId2124" Type="http://schemas.openxmlformats.org/officeDocument/2006/relationships/hyperlink" Target="http://www.mirkvartir.ru/187101668/" TargetMode="External"/><Relationship Id="rId2331" Type="http://schemas.openxmlformats.org/officeDocument/2006/relationships/hyperlink" Target="http://www.mirkvartir.ru/186800001/" TargetMode="External"/><Relationship Id="rId2569" Type="http://schemas.openxmlformats.org/officeDocument/2006/relationships/hyperlink" Target="https://www.restate.ru/base/10099038.html" TargetMode="External"/><Relationship Id="rId2776" Type="http://schemas.openxmlformats.org/officeDocument/2006/relationships/hyperlink" Target="http://realty.dmir.ru/sale/kvartira-sanktpeterburg-ulica-savushkina-163024803/" TargetMode="External"/><Relationship Id="rId2983" Type="http://schemas.openxmlformats.org/officeDocument/2006/relationships/hyperlink" Target="https://www.avito.ru/sankt-peterburg/kvartiry/studiya_24.6_m_1919_et._979214417" TargetMode="External"/><Relationship Id="rId303" Type="http://schemas.openxmlformats.org/officeDocument/2006/relationships/hyperlink" Target="http://spb.rucountry.ru/vtorichka/24475205.html" TargetMode="External"/><Relationship Id="rId748" Type="http://schemas.openxmlformats.org/officeDocument/2006/relationships/hyperlink" Target="http://www.mirkvartir.ru/188759829/" TargetMode="External"/><Relationship Id="rId955" Type="http://schemas.openxmlformats.org/officeDocument/2006/relationships/hyperlink" Target="http://www.restate.ru/base/9565528.html" TargetMode="External"/><Relationship Id="rId1140" Type="http://schemas.openxmlformats.org/officeDocument/2006/relationships/hyperlink" Target="https://www.emls.ru/fullinfo/1/1205638.html" TargetMode="External"/><Relationship Id="rId1378" Type="http://schemas.openxmlformats.org/officeDocument/2006/relationships/hyperlink" Target="https://realty.yandex.ru/offer/5366988164149297153/" TargetMode="External"/><Relationship Id="rId1585" Type="http://schemas.openxmlformats.org/officeDocument/2006/relationships/hyperlink" Target="http://www.mirkvartir.ru/181271051/" TargetMode="External"/><Relationship Id="rId1792" Type="http://schemas.openxmlformats.org/officeDocument/2006/relationships/hyperlink" Target="https://www.domofond.ru/2-komnatnaya-kvartira-na-prodazhu-sankt_peterburg-197019668" TargetMode="External"/><Relationship Id="rId2429" Type="http://schemas.openxmlformats.org/officeDocument/2006/relationships/hyperlink" Target="https://www.domofond.ru/2-komnatnaya-kvartira-na-prodazhu-sankt_peterburg-195753576" TargetMode="External"/><Relationship Id="rId2636" Type="http://schemas.openxmlformats.org/officeDocument/2006/relationships/hyperlink" Target="https://emls.ru/fullinfo/1/1238714.html" TargetMode="External"/><Relationship Id="rId2843" Type="http://schemas.openxmlformats.org/officeDocument/2006/relationships/hyperlink" Target="http://emls.ru/fullinfo/2/977183.html" TargetMode="External"/><Relationship Id="rId84" Type="http://schemas.openxmlformats.org/officeDocument/2006/relationships/hyperlink" Target="http://www.mirkvartir.ru/189474793/" TargetMode="External"/><Relationship Id="rId510" Type="http://schemas.openxmlformats.org/officeDocument/2006/relationships/hyperlink" Target="https://www.restate.ru/base/10371510.html" TargetMode="External"/><Relationship Id="rId608" Type="http://schemas.openxmlformats.org/officeDocument/2006/relationships/hyperlink" Target="http://www.mirkvartir.ru/186803854/" TargetMode="External"/><Relationship Id="rId815" Type="http://schemas.openxmlformats.org/officeDocument/2006/relationships/hyperlink" Target="http://spb.rucountry.ru/vtorichka/23182420.html" TargetMode="External"/><Relationship Id="rId1238" Type="http://schemas.openxmlformats.org/officeDocument/2006/relationships/hyperlink" Target="https://realty.yandex.ru/offer/2070453732841424640/" TargetMode="External"/><Relationship Id="rId1445" Type="http://schemas.openxmlformats.org/officeDocument/2006/relationships/hyperlink" Target="https://realty.yandex.ru/offer/7956071006741851137/" TargetMode="External"/><Relationship Id="rId1652" Type="http://schemas.openxmlformats.org/officeDocument/2006/relationships/hyperlink" Target="https://emls.ru/fullinfo/1/1237405.html" TargetMode="External"/><Relationship Id="rId1000" Type="http://schemas.openxmlformats.org/officeDocument/2006/relationships/hyperlink" Target="https://realty.yandex.ru/offer/1488746609342513921/" TargetMode="External"/><Relationship Id="rId1305" Type="http://schemas.openxmlformats.org/officeDocument/2006/relationships/hyperlink" Target="https://www.restate.ru/base/10425714.html" TargetMode="External"/><Relationship Id="rId1957" Type="http://schemas.openxmlformats.org/officeDocument/2006/relationships/hyperlink" Target="http://spb.rucountry.ru/vtorichka/26708373.html" TargetMode="External"/><Relationship Id="rId2703" Type="http://schemas.openxmlformats.org/officeDocument/2006/relationships/hyperlink" Target="https://spb.mlsn.ru/pokupka-nedvizhimosti/1-komnatnaya-kvartira-ul-partizana-germana-43-id8231899/" TargetMode="External"/><Relationship Id="rId2910" Type="http://schemas.openxmlformats.org/officeDocument/2006/relationships/hyperlink" Target="http://www.mirkvartir.ru/188660550/" TargetMode="External"/><Relationship Id="rId1512" Type="http://schemas.openxmlformats.org/officeDocument/2006/relationships/hyperlink" Target="https://www.restate.ru/base/9939409.html" TargetMode="External"/><Relationship Id="rId1817" Type="http://schemas.openxmlformats.org/officeDocument/2006/relationships/hyperlink" Target="https://www.restate.ru/base/10403914.html" TargetMode="External"/><Relationship Id="rId3172" Type="http://schemas.openxmlformats.org/officeDocument/2006/relationships/hyperlink" Target="https://www.avito.ru/sankt-peterburg/kvartiry/3-k_kvartira_72.8_m_910_et._1037515564" TargetMode="External"/><Relationship Id="rId11" Type="http://schemas.openxmlformats.org/officeDocument/2006/relationships/hyperlink" Target="http://www.mirkvartir.ru/189756618/" TargetMode="External"/><Relationship Id="rId398" Type="http://schemas.openxmlformats.org/officeDocument/2006/relationships/hyperlink" Target="https://www.restate.ru/base/10044107.html" TargetMode="External"/><Relationship Id="rId2079" Type="http://schemas.openxmlformats.org/officeDocument/2006/relationships/hyperlink" Target="https://www.avito.ru/sankt-peterburg/kvartiry/2-k_kvartira_75.6_m_23_et._1160996749" TargetMode="External"/><Relationship Id="rId3032" Type="http://schemas.openxmlformats.org/officeDocument/2006/relationships/hyperlink" Target="https://realty.yandex.ru/offer/4915064424960026880/" TargetMode="External"/><Relationship Id="rId3477" Type="http://schemas.openxmlformats.org/officeDocument/2006/relationships/hyperlink" Target="https://spb.mlsn.ru/pokupka-nedvizhimosti/3-komnatnaya-kvartira-pr-kt-suzdalskiy-107-id8663797/" TargetMode="External"/><Relationship Id="rId3684" Type="http://schemas.openxmlformats.org/officeDocument/2006/relationships/hyperlink" Target="http://emls.ru/fullinfo/1/1077036.html" TargetMode="External"/><Relationship Id="rId160" Type="http://schemas.openxmlformats.org/officeDocument/2006/relationships/hyperlink" Target="https://www.emls.ru/fullinfo/1/1213317.html" TargetMode="External"/><Relationship Id="rId2286" Type="http://schemas.openxmlformats.org/officeDocument/2006/relationships/hyperlink" Target="https://realty.yandex.ru/offer/158627892175212289/" TargetMode="External"/><Relationship Id="rId2493" Type="http://schemas.openxmlformats.org/officeDocument/2006/relationships/hyperlink" Target="http://spb.rucountry.ru/vtorichka/25534643.html" TargetMode="External"/><Relationship Id="rId3337" Type="http://schemas.openxmlformats.org/officeDocument/2006/relationships/hyperlink" Target="https://spb.cian.ru/sale/flat/166760555/" TargetMode="External"/><Relationship Id="rId3544" Type="http://schemas.openxmlformats.org/officeDocument/2006/relationships/hyperlink" Target="https://www.avito.ru/sankt-peterburg/kvartiry/3-k_kvartira_57_m_1117_et._1158247692" TargetMode="External"/><Relationship Id="rId258" Type="http://schemas.openxmlformats.org/officeDocument/2006/relationships/hyperlink" Target="http://spb.rucountry.ru/vtorichka/23854462.html" TargetMode="External"/><Relationship Id="rId465" Type="http://schemas.openxmlformats.org/officeDocument/2006/relationships/hyperlink" Target="https://realty.yandex.ru/offer/5837590406850647808/" TargetMode="External"/><Relationship Id="rId672" Type="http://schemas.openxmlformats.org/officeDocument/2006/relationships/hyperlink" Target="https://spb.cian.ru/sale/flat/159911258/" TargetMode="External"/><Relationship Id="rId1095" Type="http://schemas.openxmlformats.org/officeDocument/2006/relationships/hyperlink" Target="https://realty.yandex.ru/offer/5796035887417184256/" TargetMode="External"/><Relationship Id="rId2146" Type="http://schemas.openxmlformats.org/officeDocument/2006/relationships/hyperlink" Target="https://realty.yandex.ru/offer/732380841539594752/" TargetMode="External"/><Relationship Id="rId2353" Type="http://schemas.openxmlformats.org/officeDocument/2006/relationships/hyperlink" Target="https://www.emls.ru/fullinfo/1/1226184.html" TargetMode="External"/><Relationship Id="rId2560" Type="http://schemas.openxmlformats.org/officeDocument/2006/relationships/hyperlink" Target="http://www.emls.ru/fullinfo/1/1175207.html" TargetMode="External"/><Relationship Id="rId2798" Type="http://schemas.openxmlformats.org/officeDocument/2006/relationships/hyperlink" Target="https://www.restate.ru/base/9908511.html" TargetMode="External"/><Relationship Id="rId3404" Type="http://schemas.openxmlformats.org/officeDocument/2006/relationships/hyperlink" Target="https://realty.yandex.ru/offer/4426990566310932992/" TargetMode="External"/><Relationship Id="rId3611" Type="http://schemas.openxmlformats.org/officeDocument/2006/relationships/hyperlink" Target="http://spb.rucountry.ru/vtorichka/24413619.html" TargetMode="External"/><Relationship Id="rId118" Type="http://schemas.openxmlformats.org/officeDocument/2006/relationships/hyperlink" Target="http://realty.dmir.ru/sale/kvartira-sanktpeterburg-ulica-dybenko-165917705/" TargetMode="External"/><Relationship Id="rId325" Type="http://schemas.openxmlformats.org/officeDocument/2006/relationships/hyperlink" Target="https://realty.yandex.ru/offer/8806528478985736448/" TargetMode="External"/><Relationship Id="rId532" Type="http://schemas.openxmlformats.org/officeDocument/2006/relationships/hyperlink" Target="https://www.restate.ru/base/9876035.html" TargetMode="External"/><Relationship Id="rId977" Type="http://schemas.openxmlformats.org/officeDocument/2006/relationships/hyperlink" Target="https://www.emls.ru/fullinfo/1/1248567.html" TargetMode="External"/><Relationship Id="rId1162" Type="http://schemas.openxmlformats.org/officeDocument/2006/relationships/hyperlink" Target="https://www.restate.ru/base/10333188.html" TargetMode="External"/><Relationship Id="rId2006" Type="http://schemas.openxmlformats.org/officeDocument/2006/relationships/hyperlink" Target="https://rosrealt.ru/sankt-peterburg/kvartira/4802255" TargetMode="External"/><Relationship Id="rId2213" Type="http://schemas.openxmlformats.org/officeDocument/2006/relationships/hyperlink" Target="http://www.mirkvartir.ru/181720764/" TargetMode="External"/><Relationship Id="rId2420" Type="http://schemas.openxmlformats.org/officeDocument/2006/relationships/hyperlink" Target="https://www.avito.ru/sankt-peterburg/kvartiry/2-k_kvartira_44.7_m_89_et._989476099" TargetMode="External"/><Relationship Id="rId2658" Type="http://schemas.openxmlformats.org/officeDocument/2006/relationships/hyperlink" Target="http://realty.dmir.ru/sale/kvartira-sanktpeterburg-prospekt-narodnogo-opolcheniya-167311225/" TargetMode="External"/><Relationship Id="rId2865" Type="http://schemas.openxmlformats.org/officeDocument/2006/relationships/hyperlink" Target="https://spb.cian.ru/sale/flat/165051319/" TargetMode="External"/><Relationship Id="rId837" Type="http://schemas.openxmlformats.org/officeDocument/2006/relationships/hyperlink" Target="https://www.restate.ru/base/9998059.html" TargetMode="External"/><Relationship Id="rId1022" Type="http://schemas.openxmlformats.org/officeDocument/2006/relationships/hyperlink" Target="http://emls.ru/fullinfo/1/1170596.html" TargetMode="External"/><Relationship Id="rId1467" Type="http://schemas.openxmlformats.org/officeDocument/2006/relationships/hyperlink" Target="http://www.mirkvartir.ru/189477307/" TargetMode="External"/><Relationship Id="rId1674" Type="http://schemas.openxmlformats.org/officeDocument/2006/relationships/hyperlink" Target="https://realty.yandex.ru/offer/6800744587843588096/" TargetMode="External"/><Relationship Id="rId1881" Type="http://schemas.openxmlformats.org/officeDocument/2006/relationships/hyperlink" Target="https://rosrealt.ru/sankt-peterburg/kvartira/4999487" TargetMode="External"/><Relationship Id="rId2518" Type="http://schemas.openxmlformats.org/officeDocument/2006/relationships/hyperlink" Target="http://spb.rucountry.ru/vtorichka/25316303.html" TargetMode="External"/><Relationship Id="rId2725" Type="http://schemas.openxmlformats.org/officeDocument/2006/relationships/hyperlink" Target="http://spb.rucountry.ru/vtorichka/23282355.html" TargetMode="External"/><Relationship Id="rId2932" Type="http://schemas.openxmlformats.org/officeDocument/2006/relationships/hyperlink" Target="http://emls.ru/fullinfo/1/1164445.html" TargetMode="External"/><Relationship Id="rId904" Type="http://schemas.openxmlformats.org/officeDocument/2006/relationships/hyperlink" Target="https://realty.yandex.ru/offer/3293113581084903168/" TargetMode="External"/><Relationship Id="rId1327" Type="http://schemas.openxmlformats.org/officeDocument/2006/relationships/hyperlink" Target="https://realty.yandex.ru/offer/7824723746908799488/" TargetMode="External"/><Relationship Id="rId1534" Type="http://schemas.openxmlformats.org/officeDocument/2006/relationships/hyperlink" Target="http://www.restate.ru/base/9744109.html" TargetMode="External"/><Relationship Id="rId1741" Type="http://schemas.openxmlformats.org/officeDocument/2006/relationships/hyperlink" Target="https://rosrealt.ru/sankt-peterburg/kvartira/5005676" TargetMode="External"/><Relationship Id="rId1979" Type="http://schemas.openxmlformats.org/officeDocument/2006/relationships/hyperlink" Target="https://www.emls.ru/fullinfo/1/1216596.html" TargetMode="External"/><Relationship Id="rId3194" Type="http://schemas.openxmlformats.org/officeDocument/2006/relationships/hyperlink" Target="http://emls.ru/fullinfo/1/1173389.html?utm_source=obj_house" TargetMode="External"/><Relationship Id="rId33" Type="http://schemas.openxmlformats.org/officeDocument/2006/relationships/hyperlink" Target="https://www.restate.ru/base/10449555.html" TargetMode="External"/><Relationship Id="rId1601" Type="http://schemas.openxmlformats.org/officeDocument/2006/relationships/hyperlink" Target="http://spb.rucountry.ru/vtorichka/21865423.html" TargetMode="External"/><Relationship Id="rId1839" Type="http://schemas.openxmlformats.org/officeDocument/2006/relationships/hyperlink" Target="http://spb.rucountry.ru/vtorichka/25930682.html" TargetMode="External"/><Relationship Id="rId3054" Type="http://schemas.openxmlformats.org/officeDocument/2006/relationships/hyperlink" Target="http://realty.dmir.ru/sale/kvartira-sanktpeterburg-kondratevskiy-prospekt-167151663/" TargetMode="External"/><Relationship Id="rId3499" Type="http://schemas.openxmlformats.org/officeDocument/2006/relationships/hyperlink" Target="http://realty.dmir.ru/sale/kvartira-sanktpeterburg-uchitelskaya-ulica-163564307/" TargetMode="External"/><Relationship Id="rId182" Type="http://schemas.openxmlformats.org/officeDocument/2006/relationships/hyperlink" Target="https://realty.yandex.ru/offer/4489278568170165249/" TargetMode="External"/><Relationship Id="rId1906" Type="http://schemas.openxmlformats.org/officeDocument/2006/relationships/hyperlink" Target="https://www.domofond.ru/2-komnatnaya-kvartira-na-prodazhu-sankt_peterburg-195178289" TargetMode="External"/><Relationship Id="rId3261" Type="http://schemas.openxmlformats.org/officeDocument/2006/relationships/hyperlink" Target="http://spb.rucountry.ru/vtorichka/24922322.html" TargetMode="External"/><Relationship Id="rId3359" Type="http://schemas.openxmlformats.org/officeDocument/2006/relationships/hyperlink" Target="http://saint-petersburg.irr.ru/real-estate/apartments-sale/secondary/3-komn-kvartira-politehnicheskaya-ul-advert628494512.html" TargetMode="External"/><Relationship Id="rId3566" Type="http://schemas.openxmlformats.org/officeDocument/2006/relationships/hyperlink" Target="http://www.mirkvartir.ru/187522568/" TargetMode="External"/><Relationship Id="rId487" Type="http://schemas.openxmlformats.org/officeDocument/2006/relationships/hyperlink" Target="https://spb.cian.ru/sale/flat/158985793/" TargetMode="External"/><Relationship Id="rId694" Type="http://schemas.openxmlformats.org/officeDocument/2006/relationships/hyperlink" Target="https://realty.yandex.ru/offer/546972706627571968/" TargetMode="External"/><Relationship Id="rId2070" Type="http://schemas.openxmlformats.org/officeDocument/2006/relationships/hyperlink" Target="http://emls.ru/fullinfo/1/1137405.html" TargetMode="External"/><Relationship Id="rId2168" Type="http://schemas.openxmlformats.org/officeDocument/2006/relationships/hyperlink" Target="https://spb.cian.ru/sale/flat/167984895/" TargetMode="External"/><Relationship Id="rId2375" Type="http://schemas.openxmlformats.org/officeDocument/2006/relationships/hyperlink" Target="http://realty.dmir.ru/sale/kvartira-sanktpeterburg-shuvalovskiy-prospekt-166280398/" TargetMode="External"/><Relationship Id="rId3121" Type="http://schemas.openxmlformats.org/officeDocument/2006/relationships/hyperlink" Target="https://realty.yandex.ru/offer/2751670036734621440/" TargetMode="External"/><Relationship Id="rId3219" Type="http://schemas.openxmlformats.org/officeDocument/2006/relationships/hyperlink" Target="https://rosrealt.ru/sankt-peterburg/kvartira/4879127" TargetMode="External"/><Relationship Id="rId347" Type="http://schemas.openxmlformats.org/officeDocument/2006/relationships/hyperlink" Target="http://www.mirkvartir.ru/189554418/" TargetMode="External"/><Relationship Id="rId999" Type="http://schemas.openxmlformats.org/officeDocument/2006/relationships/hyperlink" Target="https://emls.ru/fullinfo/1/1216040.html" TargetMode="External"/><Relationship Id="rId1184" Type="http://schemas.openxmlformats.org/officeDocument/2006/relationships/hyperlink" Target="https://realty.yandex.ru/offer/3947208761592077568/" TargetMode="External"/><Relationship Id="rId2028" Type="http://schemas.openxmlformats.org/officeDocument/2006/relationships/hyperlink" Target="http://www.emls.ru/fullinfo/1/1194615.html" TargetMode="External"/><Relationship Id="rId2582" Type="http://schemas.openxmlformats.org/officeDocument/2006/relationships/hyperlink" Target="https://spb.mlsn.ru/pokupka-nedvizhimosti/1-komnatnaya-kvartira-ul-kommuny-61-id8403147/" TargetMode="External"/><Relationship Id="rId2887" Type="http://schemas.openxmlformats.org/officeDocument/2006/relationships/hyperlink" Target="http://spb.rucountry.ru/vtorichka/27306743.html" TargetMode="External"/><Relationship Id="rId3426" Type="http://schemas.openxmlformats.org/officeDocument/2006/relationships/hyperlink" Target="https://rosrealt.ru/sankt-peterburg/kvartira/4985222" TargetMode="External"/><Relationship Id="rId3633" Type="http://schemas.openxmlformats.org/officeDocument/2006/relationships/hyperlink" Target="http://emls.ru/fullinfo/1/1069585.html" TargetMode="External"/><Relationship Id="rId554" Type="http://schemas.openxmlformats.org/officeDocument/2006/relationships/hyperlink" Target="http://www.mirkvartir.ru/178132336/https:/spb.mlsn.ru/pokupka-nedvizhimosti/2-komnatnaya-kvartira-pr-kt-engelsa-7k2-id6393420/" TargetMode="External"/><Relationship Id="rId761" Type="http://schemas.openxmlformats.org/officeDocument/2006/relationships/hyperlink" Target="http://spb.rucountry.ru/vtorichka/25082866.html" TargetMode="External"/><Relationship Id="rId859" Type="http://schemas.openxmlformats.org/officeDocument/2006/relationships/hyperlink" Target="https://realty.yandex.ru/offer/6846440322020423936/" TargetMode="External"/><Relationship Id="rId1391" Type="http://schemas.openxmlformats.org/officeDocument/2006/relationships/hyperlink" Target="https://www.emls.ru/fullinfo/1/1240493.html" TargetMode="External"/><Relationship Id="rId1489" Type="http://schemas.openxmlformats.org/officeDocument/2006/relationships/hyperlink" Target="http://www.restate.ru/base/9636044.html" TargetMode="External"/><Relationship Id="rId1696" Type="http://schemas.openxmlformats.org/officeDocument/2006/relationships/hyperlink" Target="http://www.restate.ru/base/8476696.html" TargetMode="External"/><Relationship Id="rId2235" Type="http://schemas.openxmlformats.org/officeDocument/2006/relationships/hyperlink" Target="http://spb.rucountry.ru/vtorichka/24885804.html" TargetMode="External"/><Relationship Id="rId2442" Type="http://schemas.openxmlformats.org/officeDocument/2006/relationships/hyperlink" Target="https://emls.ru/fullinfo/1/1210828.html" TargetMode="External"/><Relationship Id="rId3700" Type="http://schemas.openxmlformats.org/officeDocument/2006/relationships/hyperlink" Target="https://rosrealt.ru/sankt-peterburg/kvartira/5002021" TargetMode="External"/><Relationship Id="rId207" Type="http://schemas.openxmlformats.org/officeDocument/2006/relationships/hyperlink" Target="https://realty.yandex.ru/offer/5552708991400836097/" TargetMode="External"/><Relationship Id="rId414" Type="http://schemas.openxmlformats.org/officeDocument/2006/relationships/hyperlink" Target="https://www.restate.ru/base/10055851.html" TargetMode="External"/><Relationship Id="rId621" Type="http://schemas.openxmlformats.org/officeDocument/2006/relationships/hyperlink" Target="http://emls.ru/fullinfo/1/1043332.html" TargetMode="External"/><Relationship Id="rId1044" Type="http://schemas.openxmlformats.org/officeDocument/2006/relationships/hyperlink" Target="https://www.restate.ru/base/10057804.html" TargetMode="External"/><Relationship Id="rId1251" Type="http://schemas.openxmlformats.org/officeDocument/2006/relationships/hyperlink" Target="https://realty.yandex.ru/offer/1138115967181699585/" TargetMode="External"/><Relationship Id="rId1349" Type="http://schemas.openxmlformats.org/officeDocument/2006/relationships/hyperlink" Target="https://www.restate.ru/base/10302448.html" TargetMode="External"/><Relationship Id="rId2302" Type="http://schemas.openxmlformats.org/officeDocument/2006/relationships/hyperlink" Target="http://saint-petersburg.irr.ru/real-estate/apartments-sale/secondary/2-komn-kvartira-primorskoe-sh-267-advert631012545.html" TargetMode="External"/><Relationship Id="rId2747" Type="http://schemas.openxmlformats.org/officeDocument/2006/relationships/hyperlink" Target="http://spb.rucountry.ru/vtorichka/22296162.html" TargetMode="External"/><Relationship Id="rId2954" Type="http://schemas.openxmlformats.org/officeDocument/2006/relationships/hyperlink" Target="https://spb.mlsn.ru/pokupka-nedvizhimosti/1-komnatnaya-kvartira-pr-kt-kondratevskiy-64k9-id8175679/" TargetMode="External"/><Relationship Id="rId719" Type="http://schemas.openxmlformats.org/officeDocument/2006/relationships/hyperlink" Target="http://realty.dmir.ru/sale/kvartira-sanktpeterburg-ulica-doblesti-163181938/" TargetMode="External"/><Relationship Id="rId926" Type="http://schemas.openxmlformats.org/officeDocument/2006/relationships/hyperlink" Target="http://www.mirkvartir.ru/189554503/" TargetMode="External"/><Relationship Id="rId1111" Type="http://schemas.openxmlformats.org/officeDocument/2006/relationships/hyperlink" Target="https://www.restate.ru/base/10386678.html" TargetMode="External"/><Relationship Id="rId1556" Type="http://schemas.openxmlformats.org/officeDocument/2006/relationships/hyperlink" Target="http://spb.rucountry.ru/vtorichka/21819395.html" TargetMode="External"/><Relationship Id="rId1763" Type="http://schemas.openxmlformats.org/officeDocument/2006/relationships/hyperlink" Target="http://spb.rucountry.ru/vtorichka/27246475.html" TargetMode="External"/><Relationship Id="rId1970" Type="http://schemas.openxmlformats.org/officeDocument/2006/relationships/hyperlink" Target="https://realty.yandex.ru/offer/4562452942382393344/" TargetMode="External"/><Relationship Id="rId2607" Type="http://schemas.openxmlformats.org/officeDocument/2006/relationships/hyperlink" Target="https://www.avito.ru/sankt-peterburg/kvartiry/1-k_kvartira_44_m_69_et._1068748332" TargetMode="External"/><Relationship Id="rId2814" Type="http://schemas.openxmlformats.org/officeDocument/2006/relationships/hyperlink" Target="http://www.restate.ru/base/9616819.html" TargetMode="External"/><Relationship Id="rId55" Type="http://schemas.openxmlformats.org/officeDocument/2006/relationships/hyperlink" Target="https://emls.ru/fullinfo/1/1246757.html" TargetMode="External"/><Relationship Id="rId1209" Type="http://schemas.openxmlformats.org/officeDocument/2006/relationships/hyperlink" Target="https://www.avito.ru/sankt-peterburg/kvartiry/3-k_kvartira_56.2_m_55_et._943642014" TargetMode="External"/><Relationship Id="rId1416" Type="http://schemas.openxmlformats.org/officeDocument/2006/relationships/hyperlink" Target="http://www.mirkvartir.ru/185671569/" TargetMode="External"/><Relationship Id="rId1623" Type="http://schemas.openxmlformats.org/officeDocument/2006/relationships/hyperlink" Target="http://www.mirkvartir.ru/188807370/" TargetMode="External"/><Relationship Id="rId1830" Type="http://schemas.openxmlformats.org/officeDocument/2006/relationships/hyperlink" Target="https://www.restate.ru/base/10310868.html" TargetMode="External"/><Relationship Id="rId3076" Type="http://schemas.openxmlformats.org/officeDocument/2006/relationships/hyperlink" Target="https://spb.sterium.com/tour/76694-bogatyrskiy-prospekt-50k1-et4-komnaty3-94-m2-ftype-buy" TargetMode="External"/><Relationship Id="rId3283" Type="http://schemas.openxmlformats.org/officeDocument/2006/relationships/hyperlink" Target="https://www.restate.ru/base/10362705.html" TargetMode="External"/><Relationship Id="rId3490" Type="http://schemas.openxmlformats.org/officeDocument/2006/relationships/hyperlink" Target="https://realty.yandex.ru/offer/3377502677592991488/" TargetMode="External"/><Relationship Id="rId1928" Type="http://schemas.openxmlformats.org/officeDocument/2006/relationships/hyperlink" Target="https://www.restate.ru/base/10434462.html" TargetMode="External"/><Relationship Id="rId2092" Type="http://schemas.openxmlformats.org/officeDocument/2006/relationships/hyperlink" Target="https://www.domofond.ru/2-komnatnaya-kvartira-na-prodazhu-sankt_peterburg-194661174" TargetMode="External"/><Relationship Id="rId3143" Type="http://schemas.openxmlformats.org/officeDocument/2006/relationships/hyperlink" Target="http://spb.rucountry.ru/vtorichka/24562856.html" TargetMode="External"/><Relationship Id="rId3350" Type="http://schemas.openxmlformats.org/officeDocument/2006/relationships/hyperlink" Target="http://www.mirkvartir.ru/188745511/" TargetMode="External"/><Relationship Id="rId3588" Type="http://schemas.openxmlformats.org/officeDocument/2006/relationships/hyperlink" Target="https://www.avito.ru/sankt-peterburg/kvartiry/4-k_kvartira_74.6_m_29_et._1159750674" TargetMode="External"/><Relationship Id="rId271" Type="http://schemas.openxmlformats.org/officeDocument/2006/relationships/hyperlink" Target="https://realty.yandex.ru/offer/1028229718963076864/" TargetMode="External"/><Relationship Id="rId2397" Type="http://schemas.openxmlformats.org/officeDocument/2006/relationships/hyperlink" Target="https://spb.sterium.com/tour/79725-komendantskiy-prospekt-53k1-et6-komnaty2-65.2-m2-ftype-buy" TargetMode="External"/><Relationship Id="rId3003" Type="http://schemas.openxmlformats.org/officeDocument/2006/relationships/hyperlink" Target="https://www.restate.ru/base/10394698.html" TargetMode="External"/><Relationship Id="rId3448" Type="http://schemas.openxmlformats.org/officeDocument/2006/relationships/hyperlink" Target="https://spb.cian.ru/sale/flat/166794962/" TargetMode="External"/><Relationship Id="rId3655" Type="http://schemas.openxmlformats.org/officeDocument/2006/relationships/hyperlink" Target="http://www.mirkvartir.ru/188412969/" TargetMode="External"/><Relationship Id="rId131" Type="http://schemas.openxmlformats.org/officeDocument/2006/relationships/hyperlink" Target="http://www.mirkvartir.ru/178916983/" TargetMode="External"/><Relationship Id="rId369" Type="http://schemas.openxmlformats.org/officeDocument/2006/relationships/hyperlink" Target="http://realty.dmir.ru/sale/kvartira-sanktpeterburg-lyzhnyy-pereulok-167075298/" TargetMode="External"/><Relationship Id="rId576" Type="http://schemas.openxmlformats.org/officeDocument/2006/relationships/hyperlink" Target="https://spb.cian.ru/sale/flat/166986741/" TargetMode="External"/><Relationship Id="rId783" Type="http://schemas.openxmlformats.org/officeDocument/2006/relationships/hyperlink" Target="http://spb.rucountry.ru/vtorichka/27311394.html" TargetMode="External"/><Relationship Id="rId990" Type="http://schemas.openxmlformats.org/officeDocument/2006/relationships/hyperlink" Target="https://emls.ru/fullinfo/1/1214838.html" TargetMode="External"/><Relationship Id="rId2257" Type="http://schemas.openxmlformats.org/officeDocument/2006/relationships/hyperlink" Target="http://www.mirkvartir.ru/189582915/" TargetMode="External"/><Relationship Id="rId2464" Type="http://schemas.openxmlformats.org/officeDocument/2006/relationships/hyperlink" Target="http://spb.rucountry.ru/vtorichka/26998563.html" TargetMode="External"/><Relationship Id="rId2671" Type="http://schemas.openxmlformats.org/officeDocument/2006/relationships/hyperlink" Target="https://spb.cian.ru/sale/flat/165813333/" TargetMode="External"/><Relationship Id="rId3210" Type="http://schemas.openxmlformats.org/officeDocument/2006/relationships/hyperlink" Target="https://www.avito.ru/sankt-peterburg/kvartiry/3-k_kvartira_98_m_318_et._1155042274" TargetMode="External"/><Relationship Id="rId3308" Type="http://schemas.openxmlformats.org/officeDocument/2006/relationships/hyperlink" Target="http://www.restate.ru/base/10011812.html" TargetMode="External"/><Relationship Id="rId3515" Type="http://schemas.openxmlformats.org/officeDocument/2006/relationships/hyperlink" Target="http://spb.rucountry.ru/vtorichka/25395683.html" TargetMode="External"/><Relationship Id="rId229" Type="http://schemas.openxmlformats.org/officeDocument/2006/relationships/hyperlink" Target="https://realty.yandex.ru/offer/7913226289217037568/" TargetMode="External"/><Relationship Id="rId436" Type="http://schemas.openxmlformats.org/officeDocument/2006/relationships/hyperlink" Target="https://realty.yandex.ru/offer/8463928161931371520/" TargetMode="External"/><Relationship Id="rId643" Type="http://schemas.openxmlformats.org/officeDocument/2006/relationships/hyperlink" Target="https://www.emls.ru/fullinfo/1/1226232.html" TargetMode="External"/><Relationship Id="rId1066" Type="http://schemas.openxmlformats.org/officeDocument/2006/relationships/hyperlink" Target="https://spb.cian.ru/sale/flat/167870926/" TargetMode="External"/><Relationship Id="rId1273" Type="http://schemas.openxmlformats.org/officeDocument/2006/relationships/hyperlink" Target="http://spb.rucountry.ru/vtorichka/22440275.html" TargetMode="External"/><Relationship Id="rId1480" Type="http://schemas.openxmlformats.org/officeDocument/2006/relationships/hyperlink" Target="https://realty.yandex.ru/offer/8288173018522199552/" TargetMode="External"/><Relationship Id="rId2117" Type="http://schemas.openxmlformats.org/officeDocument/2006/relationships/hyperlink" Target="http://emls.ru/fullinfo/1/1181491.html" TargetMode="External"/><Relationship Id="rId2324" Type="http://schemas.openxmlformats.org/officeDocument/2006/relationships/hyperlink" Target="http://emls.ru/fullinfo/1/1173548.html" TargetMode="External"/><Relationship Id="rId2769" Type="http://schemas.openxmlformats.org/officeDocument/2006/relationships/hyperlink" Target="http://www.mirkvartir.ru/187607959/" TargetMode="External"/><Relationship Id="rId2976" Type="http://schemas.openxmlformats.org/officeDocument/2006/relationships/hyperlink" Target="https://rosrealt.ru/sankt-peterburg/kvartira/5009600" TargetMode="External"/><Relationship Id="rId850" Type="http://schemas.openxmlformats.org/officeDocument/2006/relationships/hyperlink" Target="https://realty.yandex.ru/offer/8598967096950924800/" TargetMode="External"/><Relationship Id="rId948" Type="http://schemas.openxmlformats.org/officeDocument/2006/relationships/hyperlink" Target="http://www.restate.ru/base/9776297.html" TargetMode="External"/><Relationship Id="rId1133" Type="http://schemas.openxmlformats.org/officeDocument/2006/relationships/hyperlink" Target="http://spb.rucountry.ru/vtorichka/24947374.html" TargetMode="External"/><Relationship Id="rId1578" Type="http://schemas.openxmlformats.org/officeDocument/2006/relationships/hyperlink" Target="https://realty.yandex.ru/offer/6381959244467924225/" TargetMode="External"/><Relationship Id="rId1785" Type="http://schemas.openxmlformats.org/officeDocument/2006/relationships/hyperlink" Target="https://www.domofond.ru/2-komnatnaya-kvartira-na-prodazhu-sankt_peterburg-197019668" TargetMode="External"/><Relationship Id="rId1992" Type="http://schemas.openxmlformats.org/officeDocument/2006/relationships/hyperlink" Target="https://www.restate.ru/base/10160178.html" TargetMode="External"/><Relationship Id="rId2531" Type="http://schemas.openxmlformats.org/officeDocument/2006/relationships/hyperlink" Target="https://www.emls.ru/fullinfo/1/1251936.html" TargetMode="External"/><Relationship Id="rId2629" Type="http://schemas.openxmlformats.org/officeDocument/2006/relationships/hyperlink" Target="https://spb.mlsn.ru/pokupka-nedvizhimosti/1-komnatnaya-kvartira-pr-kt-laboratornyy-20-k3-id8632302/" TargetMode="External"/><Relationship Id="rId2836" Type="http://schemas.openxmlformats.org/officeDocument/2006/relationships/hyperlink" Target="https://www.domofond.ru/1-komnatnaya-kvartira-na-prodazhu-sankt_peterburg-194423508" TargetMode="External"/><Relationship Id="rId77" Type="http://schemas.openxmlformats.org/officeDocument/2006/relationships/hyperlink" Target="http://www.mirkvartir.ru/189372070/" TargetMode="External"/><Relationship Id="rId503" Type="http://schemas.openxmlformats.org/officeDocument/2006/relationships/hyperlink" Target="http://emls.ru/fullinfo/1/1149331.html" TargetMode="External"/><Relationship Id="rId710" Type="http://schemas.openxmlformats.org/officeDocument/2006/relationships/hyperlink" Target="http://spb.rucountry.ru/vtorichka/24594860.html" TargetMode="External"/><Relationship Id="rId808" Type="http://schemas.openxmlformats.org/officeDocument/2006/relationships/hyperlink" Target="https://realty.yandex.ru/offer/3223264904337401601/" TargetMode="External"/><Relationship Id="rId1340" Type="http://schemas.openxmlformats.org/officeDocument/2006/relationships/hyperlink" Target="https://www.emls.ru/fullinfo/1/1243167.html" TargetMode="External"/><Relationship Id="rId1438" Type="http://schemas.openxmlformats.org/officeDocument/2006/relationships/hyperlink" Target="https://realty.yandex.ru/offer/6962904641497004544/" TargetMode="External"/><Relationship Id="rId1645" Type="http://schemas.openxmlformats.org/officeDocument/2006/relationships/hyperlink" Target="https://www.emls.ru/fullinfo/1/1248785.html" TargetMode="External"/><Relationship Id="rId3098" Type="http://schemas.openxmlformats.org/officeDocument/2006/relationships/hyperlink" Target="http://www.mirkvartir.ru/189035078/" TargetMode="External"/><Relationship Id="rId1200" Type="http://schemas.openxmlformats.org/officeDocument/2006/relationships/hyperlink" Target="http://realty.dmir.ru/sale/kvartira-sanktpeterburg-bolshaya-konyushennaya-ulica-163015003/" TargetMode="External"/><Relationship Id="rId1852" Type="http://schemas.openxmlformats.org/officeDocument/2006/relationships/hyperlink" Target="http://realty.dmir.ru/sale/kvartira-sanktpeterburg-2ya-nikitinskaya-ulica-165511906/" TargetMode="External"/><Relationship Id="rId2903" Type="http://schemas.openxmlformats.org/officeDocument/2006/relationships/hyperlink" Target="https://emls.ru/fullinfo/1/1221014.html" TargetMode="External"/><Relationship Id="rId1505" Type="http://schemas.openxmlformats.org/officeDocument/2006/relationships/hyperlink" Target="https://realty.yandex.ru/offer/2123412094178101760/" TargetMode="External"/><Relationship Id="rId1712" Type="http://schemas.openxmlformats.org/officeDocument/2006/relationships/hyperlink" Target="https://rosrealt.ru/sankt-peterburg/kvartira/5029202" TargetMode="External"/><Relationship Id="rId3165" Type="http://schemas.openxmlformats.org/officeDocument/2006/relationships/hyperlink" Target="http://emls.ru/fullinfo/1/974471.html" TargetMode="External"/><Relationship Id="rId3372" Type="http://schemas.openxmlformats.org/officeDocument/2006/relationships/hyperlink" Target="https://www.emls.ru/fullinfo/1/1245324.html" TargetMode="External"/><Relationship Id="rId293" Type="http://schemas.openxmlformats.org/officeDocument/2006/relationships/hyperlink" Target="https://www.restate.ru/base/10136356.html" TargetMode="External"/><Relationship Id="rId2181" Type="http://schemas.openxmlformats.org/officeDocument/2006/relationships/hyperlink" Target="http://spb.rucountry.ru/vtorichka/26381415.html" TargetMode="External"/><Relationship Id="rId3025" Type="http://schemas.openxmlformats.org/officeDocument/2006/relationships/hyperlink" Target="http://www.emls.ru/fullinfo/1/1194679.html" TargetMode="External"/><Relationship Id="rId3232" Type="http://schemas.openxmlformats.org/officeDocument/2006/relationships/hyperlink" Target="https://www.restate.ru/base/10266848.html" TargetMode="External"/><Relationship Id="rId3677" Type="http://schemas.openxmlformats.org/officeDocument/2006/relationships/hyperlink" Target="https://spb.mlsn.ru/pokupka-nedvizhimosti/4-komnatnaya-kvartira-ul-ulitsa-daniila-harmsa-4-sta-id8615844/" TargetMode="External"/><Relationship Id="rId153" Type="http://schemas.openxmlformats.org/officeDocument/2006/relationships/hyperlink" Target="https://emls.ru/fullinfo/1/1238093.html" TargetMode="External"/><Relationship Id="rId360" Type="http://schemas.openxmlformats.org/officeDocument/2006/relationships/hyperlink" Target="http://www.mirkvartir.ru/188842796/" TargetMode="External"/><Relationship Id="rId598" Type="http://schemas.openxmlformats.org/officeDocument/2006/relationships/hyperlink" Target="https://www.restate.ru/base/10115040.html" TargetMode="External"/><Relationship Id="rId2041" Type="http://schemas.openxmlformats.org/officeDocument/2006/relationships/hyperlink" Target="https://www.domofond.ru/2-komnatnaya-kvartira-na-prodazhu-sankt_peterburg-194440868" TargetMode="External"/><Relationship Id="rId2279" Type="http://schemas.openxmlformats.org/officeDocument/2006/relationships/hyperlink" Target="https://www.avito.ru/sankt-peterburg/kvartiry/2-k_kvartira_60.8_m_1819_et._964336010" TargetMode="External"/><Relationship Id="rId2486" Type="http://schemas.openxmlformats.org/officeDocument/2006/relationships/hyperlink" Target="https://www.emls.ru/fullinfo/1/1215217.html" TargetMode="External"/><Relationship Id="rId2693" Type="http://schemas.openxmlformats.org/officeDocument/2006/relationships/hyperlink" Target="http://realty.dmir.ru/sale/kvartira-sanktpeterburg-parashyutnaya-ulica-167869837/" TargetMode="External"/><Relationship Id="rId3537" Type="http://schemas.openxmlformats.org/officeDocument/2006/relationships/hyperlink" Target="https://www.domofond.ru/3-komnatnaya-kvartira-na-prodazhu-sankt_peterburg-187577595" TargetMode="External"/><Relationship Id="rId220" Type="http://schemas.openxmlformats.org/officeDocument/2006/relationships/hyperlink" Target="http://realty.dmir.ru/sale/kvartira-sanktpeterburg-voznesenskiy-prospekt-163167625/https:/spb.cian.ru/sale/flat/163167625/%0a%09%0a%09https:/realty.yandex.ru/offer/3197405341742150912/" TargetMode="External"/><Relationship Id="rId458" Type="http://schemas.openxmlformats.org/officeDocument/2006/relationships/hyperlink" Target="https://spb.cian.ru/sale/flat/158785589/" TargetMode="External"/><Relationship Id="rId665" Type="http://schemas.openxmlformats.org/officeDocument/2006/relationships/hyperlink" Target="https://realty.yandex.ru/offer/4790558241513604865/" TargetMode="External"/><Relationship Id="rId872" Type="http://schemas.openxmlformats.org/officeDocument/2006/relationships/hyperlink" Target="https://rosrealt.ru/sankt-peterburg/kvartira/4913830" TargetMode="External"/><Relationship Id="rId1088" Type="http://schemas.openxmlformats.org/officeDocument/2006/relationships/hyperlink" Target="http://realty.dmir.ru/sale/kvartira-sanktpeterburg-yuntolovskiy-prospekt-167855960/" TargetMode="External"/><Relationship Id="rId1295" Type="http://schemas.openxmlformats.org/officeDocument/2006/relationships/hyperlink" Target="http://www.mirkvartir.ru/187565206/" TargetMode="External"/><Relationship Id="rId2139" Type="http://schemas.openxmlformats.org/officeDocument/2006/relationships/hyperlink" Target="https://www.avito.ru/sankt-peterburg/kvartiry/2-k_kvartira_51_m_212_et._1127971274" TargetMode="External"/><Relationship Id="rId2346" Type="http://schemas.openxmlformats.org/officeDocument/2006/relationships/hyperlink" Target="https://www.domofond.ru/2-komnatnaya-kvartira-na-prodazhu-sankt_peterburg-196520005" TargetMode="External"/><Relationship Id="rId2553" Type="http://schemas.openxmlformats.org/officeDocument/2006/relationships/hyperlink" Target="https://www.restate.ru/base/9994874.html" TargetMode="External"/><Relationship Id="rId2760" Type="http://schemas.openxmlformats.org/officeDocument/2006/relationships/hyperlink" Target="http://spb.rucountry.ru/vtorichka/26600502.html" TargetMode="External"/><Relationship Id="rId2998" Type="http://schemas.openxmlformats.org/officeDocument/2006/relationships/hyperlink" Target="http://chance.ru/sankt-peterburg/estate-apartment-sale/prodaetsya-otlichnaya-kvartira---studiya-v-moskovskom-rayone-ordzhonikidze-ul-59-2/10070669" TargetMode="External"/><Relationship Id="rId3604" Type="http://schemas.openxmlformats.org/officeDocument/2006/relationships/hyperlink" Target="https://realty.yandex.ru/offer/4487832352357058560/" TargetMode="External"/><Relationship Id="rId318" Type="http://schemas.openxmlformats.org/officeDocument/2006/relationships/hyperlink" Target="http://www.mirkvartir.ru/188779650/" TargetMode="External"/><Relationship Id="rId525" Type="http://schemas.openxmlformats.org/officeDocument/2006/relationships/hyperlink" Target="https://realty.yandex.ru/offer/4033317366300079360/" TargetMode="External"/><Relationship Id="rId732" Type="http://schemas.openxmlformats.org/officeDocument/2006/relationships/hyperlink" Target="https://www.restate.ru/base/10430739.html" TargetMode="External"/><Relationship Id="rId1155" Type="http://schemas.openxmlformats.org/officeDocument/2006/relationships/hyperlink" Target="http://www.restate.ru/base/9675892.html" TargetMode="External"/><Relationship Id="rId1362" Type="http://schemas.openxmlformats.org/officeDocument/2006/relationships/hyperlink" Target="https://spb.cian.ru/sale/flat/156104376/" TargetMode="External"/><Relationship Id="rId2206" Type="http://schemas.openxmlformats.org/officeDocument/2006/relationships/hyperlink" Target="https://www.restate.ru/base/10291754.html" TargetMode="External"/><Relationship Id="rId2413" Type="http://schemas.openxmlformats.org/officeDocument/2006/relationships/hyperlink" Target="https://realty.yandex.ru/offer/7632999595456579584/" TargetMode="External"/><Relationship Id="rId2620" Type="http://schemas.openxmlformats.org/officeDocument/2006/relationships/hyperlink" Target="https://www.restate.ru/base/10308814.html" TargetMode="External"/><Relationship Id="rId2858" Type="http://schemas.openxmlformats.org/officeDocument/2006/relationships/hyperlink" Target="https://spb.mlsn.ru/pokupka-nedvizhimosti/1-komnatnaya-kvartira-pr-kt-shuvalovskiy-37-k1-id8812837/" TargetMode="External"/><Relationship Id="rId99" Type="http://schemas.openxmlformats.org/officeDocument/2006/relationships/hyperlink" Target="https://www.restate.ru/base/10445412.html" TargetMode="External"/><Relationship Id="rId1015" Type="http://schemas.openxmlformats.org/officeDocument/2006/relationships/hyperlink" Target="https://emls.ru/fullinfo/1/1241618.html" TargetMode="External"/><Relationship Id="rId1222" Type="http://schemas.openxmlformats.org/officeDocument/2006/relationships/hyperlink" Target="http://emls.ru/fullinfo/1/1137991.html" TargetMode="External"/><Relationship Id="rId1667" Type="http://schemas.openxmlformats.org/officeDocument/2006/relationships/hyperlink" Target="https://realty.yandex.ru/offer/2138996604453339905/" TargetMode="External"/><Relationship Id="rId1874" Type="http://schemas.openxmlformats.org/officeDocument/2006/relationships/hyperlink" Target="https://rosrealt.ru/sankt-peterburg/kvartira/4934336" TargetMode="External"/><Relationship Id="rId2718" Type="http://schemas.openxmlformats.org/officeDocument/2006/relationships/hyperlink" Target="https://spb.mlsn.ru/pokupka-nedvizhimosti/1-komnatnaya-kvartira-ul-prazhskaya-9-id8802578/" TargetMode="External"/><Relationship Id="rId2925" Type="http://schemas.openxmlformats.org/officeDocument/2006/relationships/hyperlink" Target="https://spb.mlsn.ru/pokupka-nedvizhimosti/1-komnatnaya-kvartira-ul-varshavskaya-19-k2-id8781786/" TargetMode="External"/><Relationship Id="rId1527" Type="http://schemas.openxmlformats.org/officeDocument/2006/relationships/hyperlink" Target="https://realty.yandex.ru/offer/3841509192468596480/" TargetMode="External"/><Relationship Id="rId1734" Type="http://schemas.openxmlformats.org/officeDocument/2006/relationships/hyperlink" Target="https://www.avito.ru/sankt-peterburg/kvartiry/1-k_kvartira_34.5_m_1316_et._1179762267" TargetMode="External"/><Relationship Id="rId1941" Type="http://schemas.openxmlformats.org/officeDocument/2006/relationships/hyperlink" Target="https://www.avito.ru/sankt-peterburg/kvartiry/2-k_kvartira_90_m_1718_et._1152201281" TargetMode="External"/><Relationship Id="rId3187" Type="http://schemas.openxmlformats.org/officeDocument/2006/relationships/hyperlink" Target="https://www.domofond.ru/3-komnatnaya-kvartira-na-prodazhu-sankt_peterburg-194205500" TargetMode="External"/><Relationship Id="rId3394" Type="http://schemas.openxmlformats.org/officeDocument/2006/relationships/hyperlink" Target="https://emls.ru/fullinfo/1/1216888.html" TargetMode="External"/><Relationship Id="rId26" Type="http://schemas.openxmlformats.org/officeDocument/2006/relationships/hyperlink" Target="https://emls.ru/fullinfo/1/1251688.html" TargetMode="External"/><Relationship Id="rId3047" Type="http://schemas.openxmlformats.org/officeDocument/2006/relationships/hyperlink" Target="https://realty.yandex.ru/offer/3574533628373921536/" TargetMode="External"/><Relationship Id="rId3699" Type="http://schemas.openxmlformats.org/officeDocument/2006/relationships/hyperlink" Target="https://www.restate.ru/base/10367169.html" TargetMode="External"/><Relationship Id="rId175" Type="http://schemas.openxmlformats.org/officeDocument/2006/relationships/hyperlink" Target="http://emls.ru/fullinfo/1/1175155.html" TargetMode="External"/><Relationship Id="rId1801" Type="http://schemas.openxmlformats.org/officeDocument/2006/relationships/hyperlink" Target="http://www.restate.ru/base/9307233.html" TargetMode="External"/><Relationship Id="rId3254" Type="http://schemas.openxmlformats.org/officeDocument/2006/relationships/hyperlink" Target="https://www.avito.ru/sankt-peterburg/kvartiry/3-k_kvartira_70.2_m_59_et._943950683" TargetMode="External"/><Relationship Id="rId3461" Type="http://schemas.openxmlformats.org/officeDocument/2006/relationships/hyperlink" Target="http://realty.dmir.ru/sale/kvartira-sanktpeterburg-severnyy-prospekt-167644920/" TargetMode="External"/><Relationship Id="rId3559" Type="http://schemas.openxmlformats.org/officeDocument/2006/relationships/hyperlink" Target="https://www.domofond.ru/3-komnatnaya-kvartira-na-prodazhu-sankt_peterburg-194068846" TargetMode="External"/><Relationship Id="rId382" Type="http://schemas.openxmlformats.org/officeDocument/2006/relationships/hyperlink" Target="http://www.emls.ru/fullinfo/1/1055191.html" TargetMode="External"/><Relationship Id="rId687" Type="http://schemas.openxmlformats.org/officeDocument/2006/relationships/hyperlink" Target="http://spb.rucountry.ru/vtorichka/25195510.html" TargetMode="External"/><Relationship Id="rId2063" Type="http://schemas.openxmlformats.org/officeDocument/2006/relationships/hyperlink" Target="https://rosrealt.ru/sankt-peterburg/kvartira/4978869" TargetMode="External"/><Relationship Id="rId2270" Type="http://schemas.openxmlformats.org/officeDocument/2006/relationships/hyperlink" Target="https://rosrealt.ru/sankt-peterburg/kvartira/4968887" TargetMode="External"/><Relationship Id="rId2368" Type="http://schemas.openxmlformats.org/officeDocument/2006/relationships/hyperlink" Target="https://www.restate.ru/base/10320976.html" TargetMode="External"/><Relationship Id="rId3114" Type="http://schemas.openxmlformats.org/officeDocument/2006/relationships/hyperlink" Target="https://spb.mlsn.ru/pokupka-nedvizhimosti/3-komnatnaya-kvartira-pr-kt-grecheskiy-12-id8792201/" TargetMode="External"/><Relationship Id="rId3321" Type="http://schemas.openxmlformats.org/officeDocument/2006/relationships/hyperlink" Target="http://spb.rucountry.ru/vtorichka/26902650.html" TargetMode="External"/><Relationship Id="rId242" Type="http://schemas.openxmlformats.org/officeDocument/2006/relationships/hyperlink" Target="https://www.restate.ru/base/10356513.html" TargetMode="External"/><Relationship Id="rId894" Type="http://schemas.openxmlformats.org/officeDocument/2006/relationships/hyperlink" Target="http://www.mirkvartir.ru/189496913/" TargetMode="External"/><Relationship Id="rId1177" Type="http://schemas.openxmlformats.org/officeDocument/2006/relationships/hyperlink" Target="https://www.restate.ru/base/10107787.html" TargetMode="External"/><Relationship Id="rId2130" Type="http://schemas.openxmlformats.org/officeDocument/2006/relationships/hyperlink" Target="https://realty.yandex.ru/offer/1983214489152372993/" TargetMode="External"/><Relationship Id="rId2575" Type="http://schemas.openxmlformats.org/officeDocument/2006/relationships/hyperlink" Target="https://rosrealt.ru/sankt-peterburg/kvartira/4979657" TargetMode="External"/><Relationship Id="rId2782" Type="http://schemas.openxmlformats.org/officeDocument/2006/relationships/hyperlink" Target="https://realty.yandex.ru/offer/8825347173513932032/" TargetMode="External"/><Relationship Id="rId3419" Type="http://schemas.openxmlformats.org/officeDocument/2006/relationships/hyperlink" Target="http://www.mirkvartir.ru/187311869/" TargetMode="External"/><Relationship Id="rId3626" Type="http://schemas.openxmlformats.org/officeDocument/2006/relationships/hyperlink" Target="https://www.rosrealt.ru/Sankt_Peterburg/kvartira/4133105" TargetMode="External"/><Relationship Id="rId102" Type="http://schemas.openxmlformats.org/officeDocument/2006/relationships/hyperlink" Target="http://www.mirkvartir.ru/189708447/" TargetMode="External"/><Relationship Id="rId547" Type="http://schemas.openxmlformats.org/officeDocument/2006/relationships/hyperlink" Target="https://realty.yandex.ru/offer/2369192216665736448/" TargetMode="External"/><Relationship Id="rId754" Type="http://schemas.openxmlformats.org/officeDocument/2006/relationships/hyperlink" Target="https://www.restate.ru/base/10241029.html" TargetMode="External"/><Relationship Id="rId961" Type="http://schemas.openxmlformats.org/officeDocument/2006/relationships/hyperlink" Target="https://www.restate.ru/base/9931192.html" TargetMode="External"/><Relationship Id="rId1384" Type="http://schemas.openxmlformats.org/officeDocument/2006/relationships/hyperlink" Target="http://www.mirkvartir.ru/188898586/" TargetMode="External"/><Relationship Id="rId1591" Type="http://schemas.openxmlformats.org/officeDocument/2006/relationships/hyperlink" Target="http://www.mirkvartir.ru/188810826/" TargetMode="External"/><Relationship Id="rId1689" Type="http://schemas.openxmlformats.org/officeDocument/2006/relationships/hyperlink" Target="http://realty.dmir.ru/sale/kvartira-sanktpeterburg-vyborgskoe-shosse-163159982/" TargetMode="External"/><Relationship Id="rId2228" Type="http://schemas.openxmlformats.org/officeDocument/2006/relationships/hyperlink" Target="http://realty.dmir.ru/sale/kvartira-sanktpeterburg-novokolomyazhskiy-prospekt-166800195/" TargetMode="External"/><Relationship Id="rId2435" Type="http://schemas.openxmlformats.org/officeDocument/2006/relationships/hyperlink" Target="https://rosrealt.ru/sankt-peterburg/kvartira/4885591" TargetMode="External"/><Relationship Id="rId2642" Type="http://schemas.openxmlformats.org/officeDocument/2006/relationships/hyperlink" Target="https://spb.cian.ru/sale/flat/167118905/" TargetMode="External"/><Relationship Id="rId90" Type="http://schemas.openxmlformats.org/officeDocument/2006/relationships/hyperlink" Target="http://spb.rucountry.ru/vtorichka/26782682.html" TargetMode="External"/><Relationship Id="rId407" Type="http://schemas.openxmlformats.org/officeDocument/2006/relationships/hyperlink" Target="https://emls.ru/fullinfo/1/1145891.html" TargetMode="External"/><Relationship Id="rId614" Type="http://schemas.openxmlformats.org/officeDocument/2006/relationships/hyperlink" Target="http://www.mirkvartir.ru/187712536/" TargetMode="External"/><Relationship Id="rId821" Type="http://schemas.openxmlformats.org/officeDocument/2006/relationships/hyperlink" Target="https://www.emls.ru/fullinfo/1/1246592.html" TargetMode="External"/><Relationship Id="rId1037" Type="http://schemas.openxmlformats.org/officeDocument/2006/relationships/hyperlink" Target="http://www.mirkvartir.ru/189218673/" TargetMode="External"/><Relationship Id="rId1244" Type="http://schemas.openxmlformats.org/officeDocument/2006/relationships/hyperlink" Target="https://realty.yandex.ru/offer/7433521357910447360/" TargetMode="External"/><Relationship Id="rId1451" Type="http://schemas.openxmlformats.org/officeDocument/2006/relationships/hyperlink" Target="https://spb.cian.ru/sale/flat/166396986/" TargetMode="External"/><Relationship Id="rId1896" Type="http://schemas.openxmlformats.org/officeDocument/2006/relationships/hyperlink" Target="https://emls.ru/fullinfo/1/1249012.html" TargetMode="External"/><Relationship Id="rId2502" Type="http://schemas.openxmlformats.org/officeDocument/2006/relationships/hyperlink" Target="http://www.domofond.ru/kvartira-na-prodazhu-sankt_peterburg-183686334" TargetMode="External"/><Relationship Id="rId2947" Type="http://schemas.openxmlformats.org/officeDocument/2006/relationships/hyperlink" Target="https://www.rosrealt.ru/Sankt_Peterburg/kvartira/4223612" TargetMode="External"/><Relationship Id="rId919" Type="http://schemas.openxmlformats.org/officeDocument/2006/relationships/hyperlink" Target="http://www.mirkvartir.ru/188720318/" TargetMode="External"/><Relationship Id="rId1104" Type="http://schemas.openxmlformats.org/officeDocument/2006/relationships/hyperlink" Target="http://spb.rucountry.ru/vtorichka/26117350.html" TargetMode="External"/><Relationship Id="rId1311" Type="http://schemas.openxmlformats.org/officeDocument/2006/relationships/hyperlink" Target="https://spb.cian.ru/sale/flat/165852827/" TargetMode="External"/><Relationship Id="rId1549" Type="http://schemas.openxmlformats.org/officeDocument/2006/relationships/hyperlink" Target="https://spb.sterium.com/tour/76056-finskiy-pereulok-9-et4-komnaty3-64-m2-ftype-buy" TargetMode="External"/><Relationship Id="rId1756" Type="http://schemas.openxmlformats.org/officeDocument/2006/relationships/hyperlink" Target="https://www.restate.ru/base/10343361.html" TargetMode="External"/><Relationship Id="rId1963" Type="http://schemas.openxmlformats.org/officeDocument/2006/relationships/hyperlink" Target="https://spb.mlsn.ru/pokupka-nedvizhimosti/2-komnatnaya-kvartira-pr-kt-grazhdanskiy-114-k1-id8730966/" TargetMode="External"/><Relationship Id="rId2807" Type="http://schemas.openxmlformats.org/officeDocument/2006/relationships/hyperlink" Target="http://www.mirkvartir.ru/188719451/" TargetMode="External"/><Relationship Id="rId48" Type="http://schemas.openxmlformats.org/officeDocument/2006/relationships/hyperlink" Target="https://emls.ru/fullinfo/1/1242612.html" TargetMode="External"/><Relationship Id="rId1409" Type="http://schemas.openxmlformats.org/officeDocument/2006/relationships/hyperlink" Target="http://spb.rucountry.ru/vtorichka/21424099.html" TargetMode="External"/><Relationship Id="rId1616" Type="http://schemas.openxmlformats.org/officeDocument/2006/relationships/hyperlink" Target="http://emls.ru/fullinfo/1/1194686.html" TargetMode="External"/><Relationship Id="rId1823" Type="http://schemas.openxmlformats.org/officeDocument/2006/relationships/hyperlink" Target="http://realty.dmir.ru/sale/kvartira-pargolovo-valeriya-gavrilina-ulica-166073397/" TargetMode="External"/><Relationship Id="rId3069" Type="http://schemas.openxmlformats.org/officeDocument/2006/relationships/hyperlink" Target="https://realty.yandex.ru/offer/1715748784422325504/" TargetMode="External"/><Relationship Id="rId3276" Type="http://schemas.openxmlformats.org/officeDocument/2006/relationships/hyperlink" Target="https://spb.mlsn.ru/pokupka-nedvizhimosti/3-komnatnaya-kvartira-ul-malaya-buharestskaya-2-id6409497/" TargetMode="External"/><Relationship Id="rId3483" Type="http://schemas.openxmlformats.org/officeDocument/2006/relationships/hyperlink" Target="http://spb.rucountry.ru/vtorichka/26678905.html" TargetMode="External"/><Relationship Id="rId3690" Type="http://schemas.openxmlformats.org/officeDocument/2006/relationships/hyperlink" Target="https://www.avito.ru/sankt-peterburg/kvartiry/4-k_kvartira_80_m_25_et._1190630153" TargetMode="External"/><Relationship Id="rId197" Type="http://schemas.openxmlformats.org/officeDocument/2006/relationships/hyperlink" Target="https://spb.sterium.com/tour/76589-prospekt-bolshevikov-63k2-et2-komnaty2-42-m2-ftype-buy" TargetMode="External"/><Relationship Id="rId2085" Type="http://schemas.openxmlformats.org/officeDocument/2006/relationships/hyperlink" Target="https://www.restate.ru/base/10330609.html" TargetMode="External"/><Relationship Id="rId2292" Type="http://schemas.openxmlformats.org/officeDocument/2006/relationships/hyperlink" Target="http://www.mirkvartir.ru/187529361/" TargetMode="External"/><Relationship Id="rId3136" Type="http://schemas.openxmlformats.org/officeDocument/2006/relationships/hyperlink" Target="https://www.domofond.ru/3-komnatnaya-kvartira-na-prodazhu-sankt_peterburg-194416630" TargetMode="External"/><Relationship Id="rId3343" Type="http://schemas.openxmlformats.org/officeDocument/2006/relationships/hyperlink" Target="https://www.avito.ru/sankt-peterburg/kvartiry/3-k_kvartira_41.6_m_55_et._1167792092" TargetMode="External"/><Relationship Id="rId264" Type="http://schemas.openxmlformats.org/officeDocument/2006/relationships/hyperlink" Target="https://spb.cian.ru/sale/flat/163022141/" TargetMode="External"/><Relationship Id="rId471" Type="http://schemas.openxmlformats.org/officeDocument/2006/relationships/hyperlink" Target="http://www.mirkvartir.ru/183865028/" TargetMode="External"/><Relationship Id="rId2152" Type="http://schemas.openxmlformats.org/officeDocument/2006/relationships/hyperlink" Target="https://spb.cian.ru/sale/flat/163229525/" TargetMode="External"/><Relationship Id="rId2597" Type="http://schemas.openxmlformats.org/officeDocument/2006/relationships/hyperlink" Target="https://www.emls.ru/fullinfo/1/1251702.html" TargetMode="External"/><Relationship Id="rId3550" Type="http://schemas.openxmlformats.org/officeDocument/2006/relationships/hyperlink" Target="http://www.mirkvartir.ru/186358479/" TargetMode="External"/><Relationship Id="rId3648" Type="http://schemas.openxmlformats.org/officeDocument/2006/relationships/hyperlink" Target="https://spb.cian.ru/sale/flat/164929167/" TargetMode="External"/><Relationship Id="rId124" Type="http://schemas.openxmlformats.org/officeDocument/2006/relationships/hyperlink" Target="https://www.restate.ru/base/10229393.html" TargetMode="External"/><Relationship Id="rId569" Type="http://schemas.openxmlformats.org/officeDocument/2006/relationships/hyperlink" Target="https://www.restate.ru/base/10115087.html" TargetMode="External"/><Relationship Id="rId776" Type="http://schemas.openxmlformats.org/officeDocument/2006/relationships/hyperlink" Target="https://www.restate.ru/base/10281531.html" TargetMode="External"/><Relationship Id="rId983" Type="http://schemas.openxmlformats.org/officeDocument/2006/relationships/hyperlink" Target="http://realty.dmir.ru/sale/kvartira-sanktpeterburg-severnyy-prospekt-168041736/" TargetMode="External"/><Relationship Id="rId1199" Type="http://schemas.openxmlformats.org/officeDocument/2006/relationships/hyperlink" Target="https://spb.cian.ru/sale/flat/163015003/" TargetMode="External"/><Relationship Id="rId2457" Type="http://schemas.openxmlformats.org/officeDocument/2006/relationships/hyperlink" Target="https://www.avito.ru/sankt-peterburg/komnaty/komnata_24_m_v_4-k_66_et._978635639" TargetMode="External"/><Relationship Id="rId2664" Type="http://schemas.openxmlformats.org/officeDocument/2006/relationships/hyperlink" Target="https://www.restate.ru/base/10289019.html" TargetMode="External"/><Relationship Id="rId3203" Type="http://schemas.openxmlformats.org/officeDocument/2006/relationships/hyperlink" Target="http://www.mirkvartir.ru/186787393/" TargetMode="External"/><Relationship Id="rId3410" Type="http://schemas.openxmlformats.org/officeDocument/2006/relationships/hyperlink" Target="http://spb.rucountry.ru/vtorichka/24976439.html" TargetMode="External"/><Relationship Id="rId3508" Type="http://schemas.openxmlformats.org/officeDocument/2006/relationships/hyperlink" Target="https://spb.cian.ru/sale/flat/165109007/" TargetMode="External"/><Relationship Id="rId331" Type="http://schemas.openxmlformats.org/officeDocument/2006/relationships/hyperlink" Target="http://realty.dmir.ru/sale/kvartira-sanktpeterburg-leninskiy-prospekt-163181593/" TargetMode="External"/><Relationship Id="rId429" Type="http://schemas.openxmlformats.org/officeDocument/2006/relationships/hyperlink" Target="http://emls.ru/fullinfo/1/1189248.html" TargetMode="External"/><Relationship Id="rId636" Type="http://schemas.openxmlformats.org/officeDocument/2006/relationships/hyperlink" Target="http://www.mirkvartir.ru/187381476/" TargetMode="External"/><Relationship Id="rId1059" Type="http://schemas.openxmlformats.org/officeDocument/2006/relationships/hyperlink" Target="http://www.mirkvartir.ru/187126621/" TargetMode="External"/><Relationship Id="rId1266" Type="http://schemas.openxmlformats.org/officeDocument/2006/relationships/hyperlink" Target="https://realty.yandex.ru/offer/1823924617355222272/" TargetMode="External"/><Relationship Id="rId1473" Type="http://schemas.openxmlformats.org/officeDocument/2006/relationships/hyperlink" Target="http://www.mirkvartir.ru/189261506/" TargetMode="External"/><Relationship Id="rId2012" Type="http://schemas.openxmlformats.org/officeDocument/2006/relationships/hyperlink" Target="http://emls.ru/fullinfo/1/1042378.html" TargetMode="External"/><Relationship Id="rId2317" Type="http://schemas.openxmlformats.org/officeDocument/2006/relationships/hyperlink" Target="https://realty.yandex.ru/offer/6648923082004009217/" TargetMode="External"/><Relationship Id="rId2871" Type="http://schemas.openxmlformats.org/officeDocument/2006/relationships/hyperlink" Target="https://www.restate.ru/base/10236199.html" TargetMode="External"/><Relationship Id="rId2969" Type="http://schemas.openxmlformats.org/officeDocument/2006/relationships/hyperlink" Target="http://realty.dmir.ru/sale/kvartira-sanktpeterburg-kondratevskiy-prospekt-167210422/" TargetMode="External"/><Relationship Id="rId843" Type="http://schemas.openxmlformats.org/officeDocument/2006/relationships/hyperlink" Target="https://vk.com/away.php?to=https%3A%2F%2Frealty.yandex.ru%2Foffer%2F3950782521719525376%2F&amp;cc_key=" TargetMode="External"/><Relationship Id="rId1126" Type="http://schemas.openxmlformats.org/officeDocument/2006/relationships/hyperlink" Target="http://www.mirkvartir.ru/188851460/" TargetMode="External"/><Relationship Id="rId1680" Type="http://schemas.openxmlformats.org/officeDocument/2006/relationships/hyperlink" Target="http://www.mirkvartir.ru/188259988/" TargetMode="External"/><Relationship Id="rId1778" Type="http://schemas.openxmlformats.org/officeDocument/2006/relationships/hyperlink" Target="http://www.mirkvartir.ru/189613088/" TargetMode="External"/><Relationship Id="rId1985" Type="http://schemas.openxmlformats.org/officeDocument/2006/relationships/hyperlink" Target="https://realty.yandex.ru/offer/1824808550231678720/" TargetMode="External"/><Relationship Id="rId2524" Type="http://schemas.openxmlformats.org/officeDocument/2006/relationships/hyperlink" Target="https://spb.mlsn.ru/pokupka-nedvizhimosti/1-komnatnaya-kvartira-pr-kt-bolshevikov-79-k4-id8535250/" TargetMode="External"/><Relationship Id="rId2731" Type="http://schemas.openxmlformats.org/officeDocument/2006/relationships/hyperlink" Target="http://www.mirkvartir.ru/186522417/" TargetMode="External"/><Relationship Id="rId2829" Type="http://schemas.openxmlformats.org/officeDocument/2006/relationships/hyperlink" Target="https://rosrealt.ru/sankt-peterburg/kvartira/4871929" TargetMode="External"/><Relationship Id="rId703" Type="http://schemas.openxmlformats.org/officeDocument/2006/relationships/hyperlink" Target="http://www.mirkvartir.ru/189335063/" TargetMode="External"/><Relationship Id="rId910" Type="http://schemas.openxmlformats.org/officeDocument/2006/relationships/hyperlink" Target="https://realty.yandex.ru/offer/2471763262395991809/" TargetMode="External"/><Relationship Id="rId1333" Type="http://schemas.openxmlformats.org/officeDocument/2006/relationships/hyperlink" Target="http://www.mirkvartir.ru/184525365/" TargetMode="External"/><Relationship Id="rId1540" Type="http://schemas.openxmlformats.org/officeDocument/2006/relationships/hyperlink" Target="https://www.restate.ru/base/9966224.html" TargetMode="External"/><Relationship Id="rId1638" Type="http://schemas.openxmlformats.org/officeDocument/2006/relationships/hyperlink" Target="http://spb.rucountry.ru/vtorichka/22314613.html" TargetMode="External"/><Relationship Id="rId1400" Type="http://schemas.openxmlformats.org/officeDocument/2006/relationships/hyperlink" Target="http://www.mirkvartir.ru/186803455/" TargetMode="External"/><Relationship Id="rId1845" Type="http://schemas.openxmlformats.org/officeDocument/2006/relationships/hyperlink" Target="https://rosrealt.ru/sankt-peterburg/kvartira/4996471" TargetMode="External"/><Relationship Id="rId3060" Type="http://schemas.openxmlformats.org/officeDocument/2006/relationships/hyperlink" Target="https://www.restate.ru/base/10411263.html" TargetMode="External"/><Relationship Id="rId3298" Type="http://schemas.openxmlformats.org/officeDocument/2006/relationships/hyperlink" Target="https://www.avito.ru/sankt-peterburg/kvartiry/4-k_kvartira_78.7_m_15_et._883334675" TargetMode="External"/><Relationship Id="rId1705" Type="http://schemas.openxmlformats.org/officeDocument/2006/relationships/hyperlink" Target="https://spb.cian.ru/sale/flat/166402233/" TargetMode="External"/><Relationship Id="rId1912" Type="http://schemas.openxmlformats.org/officeDocument/2006/relationships/hyperlink" Target="https://rosrealt.ru/sankt-peterburg/kvartira/5034167" TargetMode="External"/><Relationship Id="rId3158" Type="http://schemas.openxmlformats.org/officeDocument/2006/relationships/hyperlink" Target="https://emls.ru/fullinfo/1/1230530.html" TargetMode="External"/><Relationship Id="rId3365" Type="http://schemas.openxmlformats.org/officeDocument/2006/relationships/hyperlink" Target="https://rosrealt.ru/sankt-peterburg/kvartira/4790353" TargetMode="External"/><Relationship Id="rId3572" Type="http://schemas.openxmlformats.org/officeDocument/2006/relationships/hyperlink" Target="https://emls.ru/fullinfo/1/1234103.html" TargetMode="External"/><Relationship Id="rId286" Type="http://schemas.openxmlformats.org/officeDocument/2006/relationships/hyperlink" Target="https://realty.yandex.ru/offer/1878962055183298305/" TargetMode="External"/><Relationship Id="rId493" Type="http://schemas.openxmlformats.org/officeDocument/2006/relationships/hyperlink" Target="https://www.domofond.ru/2-komnatnaya-kvartira-na-prodazhu-sankt_peterburg-186694364" TargetMode="External"/><Relationship Id="rId2174" Type="http://schemas.openxmlformats.org/officeDocument/2006/relationships/hyperlink" Target="https://spb.mlsn.ru/pokupka-nedvizhimosti/2-komnatnaya-kvartira-per-lyzhnyy-8-k1-id8445895/" TargetMode="External"/><Relationship Id="rId2381" Type="http://schemas.openxmlformats.org/officeDocument/2006/relationships/hyperlink" Target="http://spb.rucountry.ru/vtorichka/27059017.html" TargetMode="External"/><Relationship Id="rId3018" Type="http://schemas.openxmlformats.org/officeDocument/2006/relationships/hyperlink" Target="https://www.avito.ru/sankt-peterburg/kvartiry/studiya_26.6_m_913_et._1003653021" TargetMode="External"/><Relationship Id="rId3225" Type="http://schemas.openxmlformats.org/officeDocument/2006/relationships/hyperlink" Target="https://spb.cian.ru/sale/flat/163014690/" TargetMode="External"/><Relationship Id="rId3432" Type="http://schemas.openxmlformats.org/officeDocument/2006/relationships/hyperlink" Target="https://www.avito.ru/sankt-peterburg/kvartiry/3-k_kvartira_94.2_m_1115_et._993671134" TargetMode="External"/><Relationship Id="rId146" Type="http://schemas.openxmlformats.org/officeDocument/2006/relationships/hyperlink" Target="https://www.restate.ru/base/10276652.html" TargetMode="External"/><Relationship Id="rId353" Type="http://schemas.openxmlformats.org/officeDocument/2006/relationships/hyperlink" Target="https://realty.yandex.ru/offer/83156117500017665/" TargetMode="External"/><Relationship Id="rId560" Type="http://schemas.openxmlformats.org/officeDocument/2006/relationships/hyperlink" Target="http://www.mirkvartir.ru/188514717/" TargetMode="External"/><Relationship Id="rId798" Type="http://schemas.openxmlformats.org/officeDocument/2006/relationships/hyperlink" Target="http://spb.rucountry.ru/vtorichka/25458915.html" TargetMode="External"/><Relationship Id="rId1190" Type="http://schemas.openxmlformats.org/officeDocument/2006/relationships/hyperlink" Target="https://www.restate.ru/base/10092452.html" TargetMode="External"/><Relationship Id="rId2034" Type="http://schemas.openxmlformats.org/officeDocument/2006/relationships/hyperlink" Target="https://spb.mlsn.ru/pokupka-nedvizhimosti/2-komnatnaya-kvartira-ul-kievskaya-3-k2-id8416938/" TargetMode="External"/><Relationship Id="rId2241" Type="http://schemas.openxmlformats.org/officeDocument/2006/relationships/hyperlink" Target="http://emls.ru/fullinfo/1/1161751.html" TargetMode="External"/><Relationship Id="rId2479" Type="http://schemas.openxmlformats.org/officeDocument/2006/relationships/hyperlink" Target="https://www.domofond.ru/1-komnatnaya-kvartira-na-prodazhu-sankt_peterburg-197115580" TargetMode="External"/><Relationship Id="rId2686" Type="http://schemas.openxmlformats.org/officeDocument/2006/relationships/hyperlink" Target="https://realty.yandex.ru/offer/316149392241646081/" TargetMode="External"/><Relationship Id="rId2893" Type="http://schemas.openxmlformats.org/officeDocument/2006/relationships/hyperlink" Target="https://spb.cian.ru/sale/flat/163175118/" TargetMode="External"/><Relationship Id="rId213" Type="http://schemas.openxmlformats.org/officeDocument/2006/relationships/hyperlink" Target="https://spb.cian.ru/sale/flat/164051233/" TargetMode="External"/><Relationship Id="rId420" Type="http://schemas.openxmlformats.org/officeDocument/2006/relationships/hyperlink" Target="https://www.restate.ru/base/10266810.html" TargetMode="External"/><Relationship Id="rId658" Type="http://schemas.openxmlformats.org/officeDocument/2006/relationships/hyperlink" Target="https://spb.sterium.com/tour/79315-shuvalovskiy-prospekt-37k1-et16-komnaty1-40.2-m2-ftype-buy" TargetMode="External"/><Relationship Id="rId865" Type="http://schemas.openxmlformats.org/officeDocument/2006/relationships/hyperlink" Target="https://realty.yandex.ru/offer/2597895403141894912/" TargetMode="External"/><Relationship Id="rId1050" Type="http://schemas.openxmlformats.org/officeDocument/2006/relationships/hyperlink" Target="https://www.restate.ru/base/10301931.html" TargetMode="External"/><Relationship Id="rId1288" Type="http://schemas.openxmlformats.org/officeDocument/2006/relationships/hyperlink" Target="https://realty.yandex.ru/offer/2158171161191352320/" TargetMode="External"/><Relationship Id="rId1495" Type="http://schemas.openxmlformats.org/officeDocument/2006/relationships/hyperlink" Target="http://spb.rucountry.ru/vtorichka/25827886.html" TargetMode="External"/><Relationship Id="rId2101" Type="http://schemas.openxmlformats.org/officeDocument/2006/relationships/hyperlink" Target="http://spb.rucountry.ru/vtorichka/27347760.html" TargetMode="External"/><Relationship Id="rId2339" Type="http://schemas.openxmlformats.org/officeDocument/2006/relationships/hyperlink" Target="http://www.mirkvartir.ru/189554277/" TargetMode="External"/><Relationship Id="rId2546" Type="http://schemas.openxmlformats.org/officeDocument/2006/relationships/hyperlink" Target="http://spb.rucountry.ru/vtorichka/26365725.html" TargetMode="External"/><Relationship Id="rId2753" Type="http://schemas.openxmlformats.org/officeDocument/2006/relationships/hyperlink" Target="https://realty.yandex.ru/offer/4705123306305625088/" TargetMode="External"/><Relationship Id="rId2960" Type="http://schemas.openxmlformats.org/officeDocument/2006/relationships/hyperlink" Target="http://realty.dmir.ru/sale/kvartira-sanktpeterburg-kondratevskiy-prospekt-163987053/" TargetMode="External"/><Relationship Id="rId518" Type="http://schemas.openxmlformats.org/officeDocument/2006/relationships/hyperlink" Target="http://www.emls.ru/fullinfo/1/1193265.html" TargetMode="External"/><Relationship Id="rId725" Type="http://schemas.openxmlformats.org/officeDocument/2006/relationships/hyperlink" Target="https://www.restate.ru/base/10428191.html" TargetMode="External"/><Relationship Id="rId932" Type="http://schemas.openxmlformats.org/officeDocument/2006/relationships/hyperlink" Target="https://realty.yandex.ru/offer/2110224178435634176/" TargetMode="External"/><Relationship Id="rId1148" Type="http://schemas.openxmlformats.org/officeDocument/2006/relationships/hyperlink" Target="https://www.restate.ru/base/10394676.html" TargetMode="External"/><Relationship Id="rId1355" Type="http://schemas.openxmlformats.org/officeDocument/2006/relationships/hyperlink" Target="https://www.restate.ru/base/10389758.html" TargetMode="External"/><Relationship Id="rId1562" Type="http://schemas.openxmlformats.org/officeDocument/2006/relationships/hyperlink" Target="https://emls.ru/fullinfo/1/1240174.html?utm_source=obj_house" TargetMode="External"/><Relationship Id="rId2406" Type="http://schemas.openxmlformats.org/officeDocument/2006/relationships/hyperlink" Target="https://rosrealt.ru/sankt-peterburg/kvartira/4997241" TargetMode="External"/><Relationship Id="rId2613" Type="http://schemas.openxmlformats.org/officeDocument/2006/relationships/hyperlink" Target="https://spb.mlsn.ru/pokupka-nedvizhimosti/1-komnatnaya-kvartira-ul-kremenchugskaya-11-k2-id8802238/" TargetMode="External"/><Relationship Id="rId1008" Type="http://schemas.openxmlformats.org/officeDocument/2006/relationships/hyperlink" Target="https://www.emls.ru/fullinfo/1/1239120.html" TargetMode="External"/><Relationship Id="rId1215" Type="http://schemas.openxmlformats.org/officeDocument/2006/relationships/hyperlink" Target="http://emls.ru/fullinfo/1/1181568.html" TargetMode="External"/><Relationship Id="rId1422" Type="http://schemas.openxmlformats.org/officeDocument/2006/relationships/hyperlink" Target="http://www.mirkvartir.ru/187915884/" TargetMode="External"/><Relationship Id="rId1867" Type="http://schemas.openxmlformats.org/officeDocument/2006/relationships/hyperlink" Target="https://spb.cian.ru/sale/flat/167890692/" TargetMode="External"/><Relationship Id="rId2820" Type="http://schemas.openxmlformats.org/officeDocument/2006/relationships/hyperlink" Target="https://spb.mlsn.ru/pokupka-nedvizhimosti/1-komnatnaya-kvartira-ul-tambasova-24-k2-id8345107/" TargetMode="External"/><Relationship Id="rId2918" Type="http://schemas.openxmlformats.org/officeDocument/2006/relationships/hyperlink" Target="https://spb.cian.ru/sale/flat/166948370/" TargetMode="External"/><Relationship Id="rId61" Type="http://schemas.openxmlformats.org/officeDocument/2006/relationships/hyperlink" Target="http://realty.dmir.ru/sale/kvartira-sanktpeterburg-belgradskaya-ulica-167850565/" TargetMode="External"/><Relationship Id="rId1727" Type="http://schemas.openxmlformats.org/officeDocument/2006/relationships/hyperlink" Target="http://www.mirkvartir.ru/189692790/" TargetMode="External"/><Relationship Id="rId1934" Type="http://schemas.openxmlformats.org/officeDocument/2006/relationships/hyperlink" Target="http://www.mirkvartir.ru/189619029/" TargetMode="External"/><Relationship Id="rId3082" Type="http://schemas.openxmlformats.org/officeDocument/2006/relationships/hyperlink" Target="http://www.domofond.ru/3-komnatnaya-kvartira-na-prodazhu-sankt_peterburg-152601288" TargetMode="External"/><Relationship Id="rId3387" Type="http://schemas.openxmlformats.org/officeDocument/2006/relationships/hyperlink" Target="https://rosrealt.ru/sankt-peterburg/kvartira/5010925" TargetMode="External"/><Relationship Id="rId19" Type="http://schemas.openxmlformats.org/officeDocument/2006/relationships/hyperlink" Target="https://emls.ru/fullinfo/1/1243293.html" TargetMode="External"/><Relationship Id="rId2196" Type="http://schemas.openxmlformats.org/officeDocument/2006/relationships/hyperlink" Target="http://www.mirkvartir.ru/186525424/" TargetMode="External"/><Relationship Id="rId3594" Type="http://schemas.openxmlformats.org/officeDocument/2006/relationships/hyperlink" Target="https://spb.mlsn.ru/pokupka-nedvizhimosti/4-komnatnaya-kvartira-ul-avangardnaya-23-id8663488/" TargetMode="External"/><Relationship Id="rId168" Type="http://schemas.openxmlformats.org/officeDocument/2006/relationships/hyperlink" Target="https://spb.cian.ru/sale/flat/163161889/" TargetMode="External"/><Relationship Id="rId3247" Type="http://schemas.openxmlformats.org/officeDocument/2006/relationships/hyperlink" Target="https://www.restate.ru/base/9934016.html" TargetMode="External"/><Relationship Id="rId3454" Type="http://schemas.openxmlformats.org/officeDocument/2006/relationships/hyperlink" Target="https://realty.yandex.ru/offer/5643492746914989313/" TargetMode="External"/><Relationship Id="rId3661" Type="http://schemas.openxmlformats.org/officeDocument/2006/relationships/hyperlink" Target="https://spb.mlsn.ru/pokupka-nedvizhimosti/4-komnatnaya-kvartira-ul-serpuhovskaya-48-id8080404/" TargetMode="External"/><Relationship Id="rId375" Type="http://schemas.openxmlformats.org/officeDocument/2006/relationships/hyperlink" Target="http://www.mirkvartir.ru/189692814/" TargetMode="External"/><Relationship Id="rId582" Type="http://schemas.openxmlformats.org/officeDocument/2006/relationships/hyperlink" Target="http://spb.rucountry.ru/vtorichka/26282000.html" TargetMode="External"/><Relationship Id="rId2056" Type="http://schemas.openxmlformats.org/officeDocument/2006/relationships/hyperlink" Target="https://spb.cian.ru/sale/flat/165971548/" TargetMode="External"/><Relationship Id="rId2263" Type="http://schemas.openxmlformats.org/officeDocument/2006/relationships/hyperlink" Target="https://realty.yandex.ru/offer/2091217279148105985/" TargetMode="External"/><Relationship Id="rId2470" Type="http://schemas.openxmlformats.org/officeDocument/2006/relationships/hyperlink" Target="https://realty.yandex.ru/offer/3686714902052691200/" TargetMode="External"/><Relationship Id="rId3107" Type="http://schemas.openxmlformats.org/officeDocument/2006/relationships/hyperlink" Target="http://www.mirkvartir.ru/186760395/" TargetMode="External"/><Relationship Id="rId3314" Type="http://schemas.openxmlformats.org/officeDocument/2006/relationships/hyperlink" Target="https://spb.cian.ru/sale/flat/163187729/" TargetMode="External"/><Relationship Id="rId3521" Type="http://schemas.openxmlformats.org/officeDocument/2006/relationships/hyperlink" Target="http://www.mirkvartir.ru/187520735/" TargetMode="External"/><Relationship Id="rId3" Type="http://schemas.openxmlformats.org/officeDocument/2006/relationships/hyperlink" Target="http://realty.dmir.ru/sale/kvartira-sanktpeterburg-ulica-rubinshteyna-163166872/" TargetMode="External"/><Relationship Id="rId235" Type="http://schemas.openxmlformats.org/officeDocument/2006/relationships/hyperlink" Target="http://spb.rucountry.ru/vtorichka/24991056.html" TargetMode="External"/><Relationship Id="rId442" Type="http://schemas.openxmlformats.org/officeDocument/2006/relationships/hyperlink" Target="http://www.mirkvartir.ru/188066577/" TargetMode="External"/><Relationship Id="rId887" Type="http://schemas.openxmlformats.org/officeDocument/2006/relationships/hyperlink" Target="https://realty.yandex.ru/offer/8049466305893105153/" TargetMode="External"/><Relationship Id="rId1072" Type="http://schemas.openxmlformats.org/officeDocument/2006/relationships/hyperlink" Target="https://realty.yandex.ru/offer/3631436024093867265/" TargetMode="External"/><Relationship Id="rId2123" Type="http://schemas.openxmlformats.org/officeDocument/2006/relationships/hyperlink" Target="https://spb.mlsn.ru/pokupka-nedvizhimosti/2-komnatnaya-kvartira-sh-lanskoe-13-id7981807/" TargetMode="External"/><Relationship Id="rId2330" Type="http://schemas.openxmlformats.org/officeDocument/2006/relationships/hyperlink" Target="https://rosrealt.ru/sankt-peterburg/kvartira/4873400" TargetMode="External"/><Relationship Id="rId2568" Type="http://schemas.openxmlformats.org/officeDocument/2006/relationships/hyperlink" Target="https://realty.yandex.ru/offer/304898456920515072/" TargetMode="External"/><Relationship Id="rId2775" Type="http://schemas.openxmlformats.org/officeDocument/2006/relationships/hyperlink" Target="https://spb.cian.ru/sale/flat/163024803/" TargetMode="External"/><Relationship Id="rId2982" Type="http://schemas.openxmlformats.org/officeDocument/2006/relationships/hyperlink" Target="https://emls.ru/fullinfo/1/1250529.html" TargetMode="External"/><Relationship Id="rId3619" Type="http://schemas.openxmlformats.org/officeDocument/2006/relationships/hyperlink" Target="https://spb.cian.ru/sale/flat/166051995/" TargetMode="External"/><Relationship Id="rId302" Type="http://schemas.openxmlformats.org/officeDocument/2006/relationships/hyperlink" Target="http://www.mirkvartir.ru/187425890/" TargetMode="External"/><Relationship Id="rId747" Type="http://schemas.openxmlformats.org/officeDocument/2006/relationships/hyperlink" Target="https://realty.yandex.ru/offer/9162380984898422528/" TargetMode="External"/><Relationship Id="rId954" Type="http://schemas.openxmlformats.org/officeDocument/2006/relationships/hyperlink" Target="http://www.mirkvartir.ru/183756601/" TargetMode="External"/><Relationship Id="rId1377" Type="http://schemas.openxmlformats.org/officeDocument/2006/relationships/hyperlink" Target="http://realty.dmir.ru/sale/kvartira-sanktpeterburg-narodnaya-ulica-159573012/" TargetMode="External"/><Relationship Id="rId1584" Type="http://schemas.openxmlformats.org/officeDocument/2006/relationships/hyperlink" Target="https://realty.yandex.ru/offer/4663830696746077440/" TargetMode="External"/><Relationship Id="rId1791" Type="http://schemas.openxmlformats.org/officeDocument/2006/relationships/hyperlink" Target="http://realty.dmir.ru/sale/kvartira-sanktpeterburg-ulica-shavrova-168143916/" TargetMode="External"/><Relationship Id="rId2428" Type="http://schemas.openxmlformats.org/officeDocument/2006/relationships/hyperlink" Target="http://realty.dmir.ru/sale/kvartira-sanktpeterburg-piskarevskiy-prospekt-166567482/" TargetMode="External"/><Relationship Id="rId2635" Type="http://schemas.openxmlformats.org/officeDocument/2006/relationships/hyperlink" Target="http://spb.rucountry.ru/vtorichka/26510213.html" TargetMode="External"/><Relationship Id="rId2842" Type="http://schemas.openxmlformats.org/officeDocument/2006/relationships/hyperlink" Target="http://spb.rucountry.ru/vtorichka/25710087.html" TargetMode="External"/><Relationship Id="rId83" Type="http://schemas.openxmlformats.org/officeDocument/2006/relationships/hyperlink" Target="http://spb.rucountry.ru/vtorichka/26959717.html" TargetMode="External"/><Relationship Id="rId607" Type="http://schemas.openxmlformats.org/officeDocument/2006/relationships/hyperlink" Target="https://realty.yandex.ru/offer/6663617741485123584/" TargetMode="External"/><Relationship Id="rId814" Type="http://schemas.openxmlformats.org/officeDocument/2006/relationships/hyperlink" Target="http://www.mirkvartir.ru/186420656/" TargetMode="External"/><Relationship Id="rId1237" Type="http://schemas.openxmlformats.org/officeDocument/2006/relationships/hyperlink" Target="https://emls.ru/fullinfo/1/1212034.html" TargetMode="External"/><Relationship Id="rId1444" Type="http://schemas.openxmlformats.org/officeDocument/2006/relationships/hyperlink" Target="https://www.restate.ru/base/10311224.html" TargetMode="External"/><Relationship Id="rId1651" Type="http://schemas.openxmlformats.org/officeDocument/2006/relationships/hyperlink" Target="http://realty.dmir.ru/sale/kvartira-sanktpeterburg-5y-predportovyy-proezd-168067023/" TargetMode="External"/><Relationship Id="rId1889" Type="http://schemas.openxmlformats.org/officeDocument/2006/relationships/hyperlink" Target="http://realty.dmir.ru/sale/kvartira-sanktpeterburg-belorusskaya-ulica-164051160/" TargetMode="External"/><Relationship Id="rId2702" Type="http://schemas.openxmlformats.org/officeDocument/2006/relationships/hyperlink" Target="https://www.domofond.ru/1-komnatnaya-kvartira-na-prodazhu-sankt_peterburg-193473008" TargetMode="External"/><Relationship Id="rId1304" Type="http://schemas.openxmlformats.org/officeDocument/2006/relationships/hyperlink" Target="http://spb.rucountry.ru/vtorichka/27058677.html" TargetMode="External"/><Relationship Id="rId1511" Type="http://schemas.openxmlformats.org/officeDocument/2006/relationships/hyperlink" Target="https://realty.yandex.ru/offer/8282999075542789633/" TargetMode="External"/><Relationship Id="rId1749" Type="http://schemas.openxmlformats.org/officeDocument/2006/relationships/hyperlink" Target="https://emls.ru/fullinfo/1/1233544.html" TargetMode="External"/><Relationship Id="rId1956" Type="http://schemas.openxmlformats.org/officeDocument/2006/relationships/hyperlink" Target="http://realty.dmir.ru/sale/kvartira-sanktpeterburg-ulica-generala-simonyaka-167277655/" TargetMode="External"/><Relationship Id="rId3171" Type="http://schemas.openxmlformats.org/officeDocument/2006/relationships/hyperlink" Target="http://spb.rucountry.ru/vtorichka/21625811.html" TargetMode="External"/><Relationship Id="rId1609" Type="http://schemas.openxmlformats.org/officeDocument/2006/relationships/hyperlink" Target="https://www.emls.ru/fullinfo/1/1207445.html" TargetMode="External"/><Relationship Id="rId1816" Type="http://schemas.openxmlformats.org/officeDocument/2006/relationships/hyperlink" Target="https://rosrealt.ru/sankt-peterburg/kvartira/5016460" TargetMode="External"/><Relationship Id="rId3269" Type="http://schemas.openxmlformats.org/officeDocument/2006/relationships/hyperlink" Target="https://rosrealt.ru/sankt-peterburg/kvartira/4712663" TargetMode="External"/><Relationship Id="rId3476" Type="http://schemas.openxmlformats.org/officeDocument/2006/relationships/hyperlink" Target="https://realty.yandex.ru/offer/8654789767706392064/" TargetMode="External"/><Relationship Id="rId3683" Type="http://schemas.openxmlformats.org/officeDocument/2006/relationships/hyperlink" Target="http://spb.rucountry.ru/vtorichka/26438889.html" TargetMode="External"/><Relationship Id="rId10" Type="http://schemas.openxmlformats.org/officeDocument/2006/relationships/hyperlink" Target="https://www.restate.ru/base/10449505.html" TargetMode="External"/><Relationship Id="rId397" Type="http://schemas.openxmlformats.org/officeDocument/2006/relationships/hyperlink" Target="https://realty.yandex.ru/offer/3544753938357751040/" TargetMode="External"/><Relationship Id="rId2078" Type="http://schemas.openxmlformats.org/officeDocument/2006/relationships/hyperlink" Target="https://rosrealt.ru/sankt-peterburg/kvartira/4773747" TargetMode="External"/><Relationship Id="rId2285" Type="http://schemas.openxmlformats.org/officeDocument/2006/relationships/hyperlink" Target="http://realty.dmir.ru/sale/kvartira-sanktpeterburg-piskarevskiy-prospekt-163342875/" TargetMode="External"/><Relationship Id="rId2492" Type="http://schemas.openxmlformats.org/officeDocument/2006/relationships/hyperlink" Target="http://realty.dmir.ru/sale/kvartira-sanktpeterburg-prospekt-aviakonstruktorov-165088298/" TargetMode="External"/><Relationship Id="rId3031" Type="http://schemas.openxmlformats.org/officeDocument/2006/relationships/hyperlink" Target="https://www.restate.ru/base/10110960.html" TargetMode="External"/><Relationship Id="rId3129" Type="http://schemas.openxmlformats.org/officeDocument/2006/relationships/hyperlink" Target="https://spb.sterium.com/tour/77222-dalnevostochnyy-prospekt-6k1-et9-komnaty3-96-m2-ftype-buy" TargetMode="External"/><Relationship Id="rId3336" Type="http://schemas.openxmlformats.org/officeDocument/2006/relationships/hyperlink" Target="https://www.domofond.ru/3-komnatnaya-kvartira-na-prodazhu-sankt_peterburg-195873843" TargetMode="External"/><Relationship Id="rId257" Type="http://schemas.openxmlformats.org/officeDocument/2006/relationships/hyperlink" Target="http://www.mirkvartir.ru/186983130/" TargetMode="External"/><Relationship Id="rId464" Type="http://schemas.openxmlformats.org/officeDocument/2006/relationships/hyperlink" Target="https://www.restate.ru/base/10122661.html" TargetMode="External"/><Relationship Id="rId1094" Type="http://schemas.openxmlformats.org/officeDocument/2006/relationships/hyperlink" Target="https://www.emls.ru/fullinfo/1/1215662.html" TargetMode="External"/><Relationship Id="rId2145" Type="http://schemas.openxmlformats.org/officeDocument/2006/relationships/hyperlink" Target="https://rosrealt.ru/sankt-peterburg/kvartira/4999761" TargetMode="External"/><Relationship Id="rId2797" Type="http://schemas.openxmlformats.org/officeDocument/2006/relationships/hyperlink" Target="http://realty.dmir.ru/sale/kvartira-sanktpeterburg-prospekt-stachek-161003373/" TargetMode="External"/><Relationship Id="rId3543" Type="http://schemas.openxmlformats.org/officeDocument/2006/relationships/hyperlink" Target="http://realty.dmir.ru/sale/kvartira-sanktpeterburg-prospekt-entuziastov-160992886/" TargetMode="External"/><Relationship Id="rId117" Type="http://schemas.openxmlformats.org/officeDocument/2006/relationships/hyperlink" Target="http://spb.rucountry.ru/vtorichka/26000971.html" TargetMode="External"/><Relationship Id="rId671" Type="http://schemas.openxmlformats.org/officeDocument/2006/relationships/hyperlink" Target="http://www.emls.ru/fullinfo/1/1145723.html" TargetMode="External"/><Relationship Id="rId769" Type="http://schemas.openxmlformats.org/officeDocument/2006/relationships/hyperlink" Target="https://www.restate.ru/base/10328542.html" TargetMode="External"/><Relationship Id="rId976" Type="http://schemas.openxmlformats.org/officeDocument/2006/relationships/hyperlink" Target="http://spb.rucountry.ru/vtorichka/24030570.html" TargetMode="External"/><Relationship Id="rId1399" Type="http://schemas.openxmlformats.org/officeDocument/2006/relationships/hyperlink" Target="https://realty.yandex.ru/offer/8199926900112500736/" TargetMode="External"/><Relationship Id="rId2352" Type="http://schemas.openxmlformats.org/officeDocument/2006/relationships/hyperlink" Target="http://realty.dmir.ru/sale/kvartira-sanktpeterburg-uchitelskaya-ulica-166102862/" TargetMode="External"/><Relationship Id="rId2657" Type="http://schemas.openxmlformats.org/officeDocument/2006/relationships/hyperlink" Target="https://spb.cian.ru/sale/flat/167311225/" TargetMode="External"/><Relationship Id="rId3403" Type="http://schemas.openxmlformats.org/officeDocument/2006/relationships/hyperlink" Target="http://www.emls.ru/fullinfo/1/1201267.html" TargetMode="External"/><Relationship Id="rId3610" Type="http://schemas.openxmlformats.org/officeDocument/2006/relationships/hyperlink" Target="http://www.mirkvartir.ru/187370175/" TargetMode="External"/><Relationship Id="rId324" Type="http://schemas.openxmlformats.org/officeDocument/2006/relationships/hyperlink" Target="http://realty.dmir.ru/sale/kvartira-sanktpeterburg-leninskiy-prospekt-163190808/" TargetMode="External"/><Relationship Id="rId531" Type="http://schemas.openxmlformats.org/officeDocument/2006/relationships/hyperlink" Target="https://realty.yandex.ru/offer/4404380561139801089/" TargetMode="External"/><Relationship Id="rId629" Type="http://schemas.openxmlformats.org/officeDocument/2006/relationships/hyperlink" Target="https://realty.yandex.ru/offer/5424462319060175616/" TargetMode="External"/><Relationship Id="rId1161" Type="http://schemas.openxmlformats.org/officeDocument/2006/relationships/hyperlink" Target="https://realty.yandex.ru/offer/839885488565426688/" TargetMode="External"/><Relationship Id="rId1259" Type="http://schemas.openxmlformats.org/officeDocument/2006/relationships/hyperlink" Target="https://spb.cian.ru/sale/flat/165930167/" TargetMode="External"/><Relationship Id="rId1466" Type="http://schemas.openxmlformats.org/officeDocument/2006/relationships/hyperlink" Target="http://spb.rucountry.ru/vtorichka/26965427.html" TargetMode="External"/><Relationship Id="rId2005" Type="http://schemas.openxmlformats.org/officeDocument/2006/relationships/hyperlink" Target="https://spb.mlsn.ru/pokupka-nedvizhimosti/2-komnatnaya-kvartira-ul-ivanovskaya-7-id7631859/" TargetMode="External"/><Relationship Id="rId2212" Type="http://schemas.openxmlformats.org/officeDocument/2006/relationships/hyperlink" Target="https://realty.yandex.ru/offer/4100866251342913024/" TargetMode="External"/><Relationship Id="rId2864" Type="http://schemas.openxmlformats.org/officeDocument/2006/relationships/hyperlink" Target="https://realty.yandex.ru/offer/6572835463152378112/" TargetMode="External"/><Relationship Id="rId836" Type="http://schemas.openxmlformats.org/officeDocument/2006/relationships/hyperlink" Target="https://realty.yandex.ru/offer/1093038238168031233/" TargetMode="External"/><Relationship Id="rId1021" Type="http://schemas.openxmlformats.org/officeDocument/2006/relationships/hyperlink" Target="http://realty.dmir.ru/sale/kvartira-sanktpeterburg-prospekt-toreza-167383740/" TargetMode="External"/><Relationship Id="rId1119" Type="http://schemas.openxmlformats.org/officeDocument/2006/relationships/hyperlink" Target="http://spb.rucountry.ru/vtorichka/24647576.html" TargetMode="External"/><Relationship Id="rId1673" Type="http://schemas.openxmlformats.org/officeDocument/2006/relationships/hyperlink" Target="https://www.restate.ru/base/9978700.html" TargetMode="External"/><Relationship Id="rId1880" Type="http://schemas.openxmlformats.org/officeDocument/2006/relationships/hyperlink" Target="https://spb.mlsn.ru/pokupka-nedvizhimosti/2-komnatnaya-kvartira-ul-begovaya-5-k1-id8615983/" TargetMode="External"/><Relationship Id="rId1978" Type="http://schemas.openxmlformats.org/officeDocument/2006/relationships/hyperlink" Target="https://www.domofond.ru/2-komnatnaya-kvartira-na-prodazhu-sankt_peterburg-196150264" TargetMode="External"/><Relationship Id="rId2517" Type="http://schemas.openxmlformats.org/officeDocument/2006/relationships/hyperlink" Target="http://www.mirkvartir.ru/188270681/" TargetMode="External"/><Relationship Id="rId2724" Type="http://schemas.openxmlformats.org/officeDocument/2006/relationships/hyperlink" Target="https://spb.cian.ru/sale/flat/160995603/" TargetMode="External"/><Relationship Id="rId2931" Type="http://schemas.openxmlformats.org/officeDocument/2006/relationships/hyperlink" Target="https://www.domofond.ru/kvartira-na-prodazhu-sankt_peterburg-197044875" TargetMode="External"/><Relationship Id="rId903" Type="http://schemas.openxmlformats.org/officeDocument/2006/relationships/hyperlink" Target="https://www.restate.ru/base/10367483.html" TargetMode="External"/><Relationship Id="rId1326" Type="http://schemas.openxmlformats.org/officeDocument/2006/relationships/hyperlink" Target="http://www.mirkvartir.ru/185499907/" TargetMode="External"/><Relationship Id="rId1533" Type="http://schemas.openxmlformats.org/officeDocument/2006/relationships/hyperlink" Target="https://realty.yandex.ru/offer/4748792163733174272/" TargetMode="External"/><Relationship Id="rId1740" Type="http://schemas.openxmlformats.org/officeDocument/2006/relationships/hyperlink" Target="https://realty.yandex.ru/offer/1387044881919515904/" TargetMode="External"/><Relationship Id="rId3193" Type="http://schemas.openxmlformats.org/officeDocument/2006/relationships/hyperlink" Target="http://spb.rucountry.ru/vtorichka/25574061.html" TargetMode="External"/><Relationship Id="rId32" Type="http://schemas.openxmlformats.org/officeDocument/2006/relationships/hyperlink" Target="https://realty.yandex.ru/offer/2075916076985989121/" TargetMode="External"/><Relationship Id="rId1600" Type="http://schemas.openxmlformats.org/officeDocument/2006/relationships/hyperlink" Target="http://www.restate.ru/base/9592622.html" TargetMode="External"/><Relationship Id="rId1838" Type="http://schemas.openxmlformats.org/officeDocument/2006/relationships/hyperlink" Target="http://www.mirkvartir.ru/188742146/" TargetMode="External"/><Relationship Id="rId3053" Type="http://schemas.openxmlformats.org/officeDocument/2006/relationships/hyperlink" Target="https://spb.cian.ru/sale/flat/167151663/" TargetMode="External"/><Relationship Id="rId3260" Type="http://schemas.openxmlformats.org/officeDocument/2006/relationships/hyperlink" Target="http://www.mirkvartir.ru/187799882/" TargetMode="External"/><Relationship Id="rId3498" Type="http://schemas.openxmlformats.org/officeDocument/2006/relationships/hyperlink" Target="https://spb.cian.ru/sale/flat/163564307/" TargetMode="External"/><Relationship Id="rId181" Type="http://schemas.openxmlformats.org/officeDocument/2006/relationships/hyperlink" Target="https://www.restate.ru/base/10438646.html" TargetMode="External"/><Relationship Id="rId1905" Type="http://schemas.openxmlformats.org/officeDocument/2006/relationships/hyperlink" Target="http://realty.dmir.ru/sale/kvartira-sanktpeterburg-bogatyrskiy-prospekt-168094828/" TargetMode="External"/><Relationship Id="rId3120" Type="http://schemas.openxmlformats.org/officeDocument/2006/relationships/hyperlink" Target="https://emls.ru/fullinfo/1/1207816.html" TargetMode="External"/><Relationship Id="rId3358" Type="http://schemas.openxmlformats.org/officeDocument/2006/relationships/hyperlink" Target="http://www.restate.ru/base/9333491.html" TargetMode="External"/><Relationship Id="rId3565" Type="http://schemas.openxmlformats.org/officeDocument/2006/relationships/hyperlink" Target="https://www.restate.ru/base/10098274.html" TargetMode="External"/><Relationship Id="rId279" Type="http://schemas.openxmlformats.org/officeDocument/2006/relationships/hyperlink" Target="https://www.restate.ru/base/10442127.html" TargetMode="External"/><Relationship Id="rId486" Type="http://schemas.openxmlformats.org/officeDocument/2006/relationships/hyperlink" Target="http://emls.ru/fullinfo/1/1147106.html" TargetMode="External"/><Relationship Id="rId693" Type="http://schemas.openxmlformats.org/officeDocument/2006/relationships/hyperlink" Target="http://spb.rucountry.ru/vtorichka/26730833.html" TargetMode="External"/><Relationship Id="rId2167" Type="http://schemas.openxmlformats.org/officeDocument/2006/relationships/hyperlink" Target="http://www.mirkvartir.ru/189586635/" TargetMode="External"/><Relationship Id="rId2374" Type="http://schemas.openxmlformats.org/officeDocument/2006/relationships/hyperlink" Target="http://spb.rucountry.ru/vtorichka/26171488.html" TargetMode="External"/><Relationship Id="rId2581" Type="http://schemas.openxmlformats.org/officeDocument/2006/relationships/hyperlink" Target="https://realty.yandex.ru/offer/308863885142830592/" TargetMode="External"/><Relationship Id="rId3218" Type="http://schemas.openxmlformats.org/officeDocument/2006/relationships/hyperlink" Target="https://www.restate.ru/base/10005130.html" TargetMode="External"/><Relationship Id="rId3425" Type="http://schemas.openxmlformats.org/officeDocument/2006/relationships/hyperlink" Target="https://spb.mlsn.ru/pokupka-nedvizhimosti/3-komnatnaya-kvartira-ul-savushkina-118-id8481536/" TargetMode="External"/><Relationship Id="rId3632" Type="http://schemas.openxmlformats.org/officeDocument/2006/relationships/hyperlink" Target="http://spb.rucountry.ru/vtorichka/21621041.html" TargetMode="External"/><Relationship Id="rId139" Type="http://schemas.openxmlformats.org/officeDocument/2006/relationships/hyperlink" Target="http://www.mirkvartir.ru/188781374/" TargetMode="External"/><Relationship Id="rId346" Type="http://schemas.openxmlformats.org/officeDocument/2006/relationships/hyperlink" Target="http://spb.rucountry.ru/vtorichka/27104762.html" TargetMode="External"/><Relationship Id="rId553" Type="http://schemas.openxmlformats.org/officeDocument/2006/relationships/hyperlink" Target="https://realty.yandex.ru/offer/4895780639305478656/" TargetMode="External"/><Relationship Id="rId760" Type="http://schemas.openxmlformats.org/officeDocument/2006/relationships/hyperlink" Target="http://www.mirkvartir.ru/187962378/" TargetMode="External"/><Relationship Id="rId998" Type="http://schemas.openxmlformats.org/officeDocument/2006/relationships/hyperlink" Target="http://spb.rucountry.ru/vtorichka/26665558.html" TargetMode="External"/><Relationship Id="rId1183" Type="http://schemas.openxmlformats.org/officeDocument/2006/relationships/hyperlink" Target="http://realty.dmir.ru/sale/kvartira-sanktpeterburg-8ya-sovetskaya-ulica-163205322/" TargetMode="External"/><Relationship Id="rId1390" Type="http://schemas.openxmlformats.org/officeDocument/2006/relationships/hyperlink" Target="http://spb.rucountry.ru/vtorichka/23406397.html" TargetMode="External"/><Relationship Id="rId2027" Type="http://schemas.openxmlformats.org/officeDocument/2006/relationships/hyperlink" Target="https://www.avito.ru/sankt-peterburg/kvartiry/2-k_kvartira_54.8_m_716_et._1132593840" TargetMode="External"/><Relationship Id="rId2234" Type="http://schemas.openxmlformats.org/officeDocument/2006/relationships/hyperlink" Target="https://spb.cian.ru/sale/flat/163886884/" TargetMode="External"/><Relationship Id="rId2441" Type="http://schemas.openxmlformats.org/officeDocument/2006/relationships/hyperlink" Target="https://spb.sterium.com/tour/75431-2-ya-zhernovskaya-ulitsa-25-et1-komnaty1-46-m2-ftype-buy" TargetMode="External"/><Relationship Id="rId2679" Type="http://schemas.openxmlformats.org/officeDocument/2006/relationships/hyperlink" Target="https://rosrealt.ru/sankt-peterburg/kvartira/4918984" TargetMode="External"/><Relationship Id="rId2886" Type="http://schemas.openxmlformats.org/officeDocument/2006/relationships/hyperlink" Target="https://realty.yandex.ru/offer/2562409045472658432/" TargetMode="External"/><Relationship Id="rId206" Type="http://schemas.openxmlformats.org/officeDocument/2006/relationships/hyperlink" Target="http://realty.dmir.ru/sale/kvartira-sanktpeterburg-budapeshtskaya-ulica-161070920/" TargetMode="External"/><Relationship Id="rId413" Type="http://schemas.openxmlformats.org/officeDocument/2006/relationships/hyperlink" Target="https://spb.cian.ru/sale/flat/163028188/" TargetMode="External"/><Relationship Id="rId858" Type="http://schemas.openxmlformats.org/officeDocument/2006/relationships/hyperlink" Target="http://emls.ru/fullinfo/1/1189859.html" TargetMode="External"/><Relationship Id="rId1043" Type="http://schemas.openxmlformats.org/officeDocument/2006/relationships/hyperlink" Target="https://spb.cian.ru/sale/flat/163205773/" TargetMode="External"/><Relationship Id="rId1488" Type="http://schemas.openxmlformats.org/officeDocument/2006/relationships/hyperlink" Target="http://www.mirkvartir.ru/184390216/" TargetMode="External"/><Relationship Id="rId1695" Type="http://schemas.openxmlformats.org/officeDocument/2006/relationships/hyperlink" Target="http://www.mirkvartir.ru/174237099/" TargetMode="External"/><Relationship Id="rId2539" Type="http://schemas.openxmlformats.org/officeDocument/2006/relationships/hyperlink" Target="https://www.emls.ru/fullinfo/1/1233122.html" TargetMode="External"/><Relationship Id="rId2746" Type="http://schemas.openxmlformats.org/officeDocument/2006/relationships/hyperlink" Target="http://www.mirkvartir.ru/185536217/" TargetMode="External"/><Relationship Id="rId2953" Type="http://schemas.openxmlformats.org/officeDocument/2006/relationships/hyperlink" Target="https://www.restate.ru/base/10147861.html" TargetMode="External"/><Relationship Id="rId620" Type="http://schemas.openxmlformats.org/officeDocument/2006/relationships/hyperlink" Target="http://spb.rucountry.ru/vtorichka/23403964.html" TargetMode="External"/><Relationship Id="rId718" Type="http://schemas.openxmlformats.org/officeDocument/2006/relationships/hyperlink" Target="https://spb.cian.ru/sale/flat/163181938/" TargetMode="External"/><Relationship Id="rId925" Type="http://schemas.openxmlformats.org/officeDocument/2006/relationships/hyperlink" Target="http://spb.rucountry.ru/vtorichka/27104862.html" TargetMode="External"/><Relationship Id="rId1250" Type="http://schemas.openxmlformats.org/officeDocument/2006/relationships/hyperlink" Target="http://realty.dmir.ru/sale/kvartira-sanktpeterburg-ulica-vernosti-163194743/" TargetMode="External"/><Relationship Id="rId1348" Type="http://schemas.openxmlformats.org/officeDocument/2006/relationships/hyperlink" Target="https://realty.yandex.ru/offer/3035183321160134656/" TargetMode="External"/><Relationship Id="rId1555" Type="http://schemas.openxmlformats.org/officeDocument/2006/relationships/hyperlink" Target="http://www.restate.ru/base/9462119.html" TargetMode="External"/><Relationship Id="rId1762" Type="http://schemas.openxmlformats.org/officeDocument/2006/relationships/hyperlink" Target="https://spb.mlsn.ru/pokupka-nedvizhimosti/2-komnatnaya-kvartira-pr-kt-aviakonstruktorov-39-k1-id8781367/" TargetMode="External"/><Relationship Id="rId2301" Type="http://schemas.openxmlformats.org/officeDocument/2006/relationships/hyperlink" Target="http://www.domofond.ru/2-komnatnaya-kvartira-na-prodazhu-sankt_peterburg-179330174" TargetMode="External"/><Relationship Id="rId2606" Type="http://schemas.openxmlformats.org/officeDocument/2006/relationships/hyperlink" Target="https://spb.cian.ru/sale/flat/164248531/" TargetMode="External"/><Relationship Id="rId1110" Type="http://schemas.openxmlformats.org/officeDocument/2006/relationships/hyperlink" Target="https://realty.yandex.ru/offer/328185513958081537/" TargetMode="External"/><Relationship Id="rId1208" Type="http://schemas.openxmlformats.org/officeDocument/2006/relationships/hyperlink" Target="https://spb.cian.ru/sale/flat/163369642/" TargetMode="External"/><Relationship Id="rId1415" Type="http://schemas.openxmlformats.org/officeDocument/2006/relationships/hyperlink" Target="http://www.restate.ru/base/9771225.html" TargetMode="External"/><Relationship Id="rId2813" Type="http://schemas.openxmlformats.org/officeDocument/2006/relationships/hyperlink" Target="http://www.mirkvartir.ru/184203853/" TargetMode="External"/><Relationship Id="rId54" Type="http://schemas.openxmlformats.org/officeDocument/2006/relationships/hyperlink" Target="http://realty.dmir.ru/sale/kvartira-sanktpeterburg-hasanskaya-ulica-167467193/" TargetMode="External"/><Relationship Id="rId1622" Type="http://schemas.openxmlformats.org/officeDocument/2006/relationships/hyperlink" Target="https://realty.yandex.ru/offer/4470334237385722880/" TargetMode="External"/><Relationship Id="rId1927" Type="http://schemas.openxmlformats.org/officeDocument/2006/relationships/hyperlink" Target="https://www.emls.ru/fullinfo/1/1248743.html" TargetMode="External"/><Relationship Id="rId3075" Type="http://schemas.openxmlformats.org/officeDocument/2006/relationships/hyperlink" Target="http://spb.rucountry.ru/vtorichka/21626174.html" TargetMode="External"/><Relationship Id="rId3282" Type="http://schemas.openxmlformats.org/officeDocument/2006/relationships/hyperlink" Target="https://emls.ru/fullinfo/1/1237341.html" TargetMode="External"/><Relationship Id="rId2091" Type="http://schemas.openxmlformats.org/officeDocument/2006/relationships/hyperlink" Target="http://realty.dmir.ru/sale/kvartira-sanktpeterburg-prospekt-kosygina-165740454/" TargetMode="External"/><Relationship Id="rId2189" Type="http://schemas.openxmlformats.org/officeDocument/2006/relationships/hyperlink" Target="https://spb.mlsn.ru/pokupka-nedvizhimosti/2-komnatnaya-kvartira-ul-marshala-novikova-8-k1-id8592616/" TargetMode="External"/><Relationship Id="rId3142" Type="http://schemas.openxmlformats.org/officeDocument/2006/relationships/hyperlink" Target="https://rosrealt.ru/sankt-peterburg/kvartira/4978704" TargetMode="External"/><Relationship Id="rId3587" Type="http://schemas.openxmlformats.org/officeDocument/2006/relationships/hyperlink" Target="https://rosrealt.ru/sankt-peterburg/kvartira/4962100" TargetMode="External"/><Relationship Id="rId270" Type="http://schemas.openxmlformats.org/officeDocument/2006/relationships/hyperlink" Target="http://www.emls.ru/fullinfo/1/1190681.html" TargetMode="External"/><Relationship Id="rId2396" Type="http://schemas.openxmlformats.org/officeDocument/2006/relationships/hyperlink" Target="http://www.mirkvartir.ru/189071790/" TargetMode="External"/><Relationship Id="rId3002" Type="http://schemas.openxmlformats.org/officeDocument/2006/relationships/hyperlink" Target="https://emls.ru/fullinfo/1/1241946.html" TargetMode="External"/><Relationship Id="rId3447" Type="http://schemas.openxmlformats.org/officeDocument/2006/relationships/hyperlink" Target="http://www.mirkvartir.ru/189120032/" TargetMode="External"/><Relationship Id="rId3654" Type="http://schemas.openxmlformats.org/officeDocument/2006/relationships/hyperlink" Target="http://spb.rucountry.ru/vtorichka/25427927.html" TargetMode="External"/><Relationship Id="rId130" Type="http://schemas.openxmlformats.org/officeDocument/2006/relationships/hyperlink" Target="https://realty.yandex.ru/offer/6253767906707419392/" TargetMode="External"/><Relationship Id="rId368" Type="http://schemas.openxmlformats.org/officeDocument/2006/relationships/hyperlink" Target="https://spb.cian.ru/sale/flat/167075298/" TargetMode="External"/><Relationship Id="rId575" Type="http://schemas.openxmlformats.org/officeDocument/2006/relationships/hyperlink" Target="http://www.mirkvartir.ru/189216531/" TargetMode="External"/><Relationship Id="rId782" Type="http://schemas.openxmlformats.org/officeDocument/2006/relationships/hyperlink" Target="https://realty.yandex.ru/offer/3818886702215447296/" TargetMode="External"/><Relationship Id="rId2049" Type="http://schemas.openxmlformats.org/officeDocument/2006/relationships/hyperlink" Target="https://www.avito.ru/sankt-peterburg/kvartiry/2-k_kvartira_55_m_19_et._1104908586" TargetMode="External"/><Relationship Id="rId2256" Type="http://schemas.openxmlformats.org/officeDocument/2006/relationships/hyperlink" Target="https://realty.yandex.ru/offer/4532229898170337537/" TargetMode="External"/><Relationship Id="rId2463" Type="http://schemas.openxmlformats.org/officeDocument/2006/relationships/hyperlink" Target="https://realty.yandex.ru/offer/8998517364908589312/" TargetMode="External"/><Relationship Id="rId2670" Type="http://schemas.openxmlformats.org/officeDocument/2006/relationships/hyperlink" Target="https://www.domofond.ru/1-komnatnaya-kvartira-na-prodazhu-sankt_peterburg-194713967" TargetMode="External"/><Relationship Id="rId3307" Type="http://schemas.openxmlformats.org/officeDocument/2006/relationships/hyperlink" Target="https://www.avito.ru/sankt-peterburg/kvartiry/3-k_kvartira_90.5_m_25_et._1031182575" TargetMode="External"/><Relationship Id="rId3514" Type="http://schemas.openxmlformats.org/officeDocument/2006/relationships/hyperlink" Target="https://rosrealt.ru/sankt-peterburg/kvartira/4972057" TargetMode="External"/><Relationship Id="rId228" Type="http://schemas.openxmlformats.org/officeDocument/2006/relationships/hyperlink" Target="http://www.mirkvartir.ru/182725538/" TargetMode="External"/><Relationship Id="rId435" Type="http://schemas.openxmlformats.org/officeDocument/2006/relationships/hyperlink" Target="https://www.restate.ru/base/10446824.html" TargetMode="External"/><Relationship Id="rId642" Type="http://schemas.openxmlformats.org/officeDocument/2006/relationships/hyperlink" Target="http://spb.rucountry.ru/vtorichka/23911948.html" TargetMode="External"/><Relationship Id="rId1065" Type="http://schemas.openxmlformats.org/officeDocument/2006/relationships/hyperlink" Target="http://www.mirkvartir.ru/189554075/" TargetMode="External"/><Relationship Id="rId1272" Type="http://schemas.openxmlformats.org/officeDocument/2006/relationships/hyperlink" Target="http://www.restate.ru/base/9569277.html" TargetMode="External"/><Relationship Id="rId2116" Type="http://schemas.openxmlformats.org/officeDocument/2006/relationships/hyperlink" Target="https://www.domofond.ru/2-komnatnaya-kvartira-na-prodazhu-sankt_peterburg-197008302" TargetMode="External"/><Relationship Id="rId2323" Type="http://schemas.openxmlformats.org/officeDocument/2006/relationships/hyperlink" Target="http://spb.rucountry.ru/vtorichka/25349522.html" TargetMode="External"/><Relationship Id="rId2530" Type="http://schemas.openxmlformats.org/officeDocument/2006/relationships/hyperlink" Target="http://www.mirkvartir.ru/187797799/" TargetMode="External"/><Relationship Id="rId2768" Type="http://schemas.openxmlformats.org/officeDocument/2006/relationships/hyperlink" Target="https://www.avito.ru/sankt-peterburg/kvartiry/1-k_kvartira_43.7_m_1826_et._1035369094" TargetMode="External"/><Relationship Id="rId2975" Type="http://schemas.openxmlformats.org/officeDocument/2006/relationships/hyperlink" Target="https://spb.mlsn.ru/pokupka-nedvizhimosti/1-komnatnaya-kvartira-ul-korablestroiteley-40-k7-id8672578/" TargetMode="External"/><Relationship Id="rId502" Type="http://schemas.openxmlformats.org/officeDocument/2006/relationships/hyperlink" Target="http://spb.rucountry.ru/vtorichka/25804855.html" TargetMode="External"/><Relationship Id="rId947" Type="http://schemas.openxmlformats.org/officeDocument/2006/relationships/hyperlink" Target="https://realty.yandex.ru/offer/456398473536522497/" TargetMode="External"/><Relationship Id="rId1132" Type="http://schemas.openxmlformats.org/officeDocument/2006/relationships/hyperlink" Target="http://www.mirkvartir.ru/187511158/" TargetMode="External"/><Relationship Id="rId1577" Type="http://schemas.openxmlformats.org/officeDocument/2006/relationships/hyperlink" Target="https://www.restate.ru/base/10030293.html" TargetMode="External"/><Relationship Id="rId1784" Type="http://schemas.openxmlformats.org/officeDocument/2006/relationships/hyperlink" Target="https://spb.mlsn.ru/pokupka-nedvizhimosti/2-komnatnaya-kvartira-ul-shavrova-13-k1-id8780876/" TargetMode="External"/><Relationship Id="rId1991" Type="http://schemas.openxmlformats.org/officeDocument/2006/relationships/hyperlink" Target="https://realty.yandex.ru/offer/1995961184305547521/" TargetMode="External"/><Relationship Id="rId2628" Type="http://schemas.openxmlformats.org/officeDocument/2006/relationships/hyperlink" Target="https://realty.yandex.ru/offer/6808235894506293504/" TargetMode="External"/><Relationship Id="rId2835" Type="http://schemas.openxmlformats.org/officeDocument/2006/relationships/hyperlink" Target="https://www.avito.ru/sankt-peterburg/kvartiry/1-k_kvartira_44.4_m_1617_et._1208213566" TargetMode="External"/><Relationship Id="rId76" Type="http://schemas.openxmlformats.org/officeDocument/2006/relationships/hyperlink" Target="https://www.restate.ru/base/10402236.html" TargetMode="External"/><Relationship Id="rId807" Type="http://schemas.openxmlformats.org/officeDocument/2006/relationships/hyperlink" Target="http://realty.dmir.ru/sale/kvartira-sanktpeterburg-prospekt-kuznecova-159806207/" TargetMode="External"/><Relationship Id="rId1437" Type="http://schemas.openxmlformats.org/officeDocument/2006/relationships/hyperlink" Target="https://spb.cian.ru/sale/flat/163019904/" TargetMode="External"/><Relationship Id="rId1644" Type="http://schemas.openxmlformats.org/officeDocument/2006/relationships/hyperlink" Target="https://spb.sterium.com/tour/76762-podezdnoy-pereulok-5-et1-komnaty4-120.6-m2-ftype-buy" TargetMode="External"/><Relationship Id="rId1851" Type="http://schemas.openxmlformats.org/officeDocument/2006/relationships/hyperlink" Target="https://www.avito.ru/sankt-peterburg/kvartiry/2-k_kvartira_64.4_m_55_et._1064996646" TargetMode="External"/><Relationship Id="rId2902" Type="http://schemas.openxmlformats.org/officeDocument/2006/relationships/hyperlink" Target="http://spb.rucountry.ru/vtorichka/21541885.html" TargetMode="External"/><Relationship Id="rId3097" Type="http://schemas.openxmlformats.org/officeDocument/2006/relationships/hyperlink" Target="https://realty.yandex.ru/offer/3243574683503290113/" TargetMode="External"/><Relationship Id="rId1504" Type="http://schemas.openxmlformats.org/officeDocument/2006/relationships/hyperlink" Target="http://realty.dmir.ru/sale/kvartira-sanktpeterburg-tihoreckiy-prospekt-156749628/" TargetMode="External"/><Relationship Id="rId1711" Type="http://schemas.openxmlformats.org/officeDocument/2006/relationships/hyperlink" Target="http://realty.dmir.ru/sale/kvartira-sanktpeterburg-bogatyrskiy-prospekt-167707939/" TargetMode="External"/><Relationship Id="rId1949" Type="http://schemas.openxmlformats.org/officeDocument/2006/relationships/hyperlink" Target="https://www.restate.ru/base/10386698.html" TargetMode="External"/><Relationship Id="rId3164" Type="http://schemas.openxmlformats.org/officeDocument/2006/relationships/hyperlink" Target="http://spb.rucountry.ru/vtorichka/26222743.html" TargetMode="External"/><Relationship Id="rId292" Type="http://schemas.openxmlformats.org/officeDocument/2006/relationships/hyperlink" Target="https://spb.cian.ru/sale/flat/163814366/" TargetMode="External"/><Relationship Id="rId1809" Type="http://schemas.openxmlformats.org/officeDocument/2006/relationships/hyperlink" Target="http://spb.rucountry.ru/vtorichka/27263185.html" TargetMode="External"/><Relationship Id="rId3371" Type="http://schemas.openxmlformats.org/officeDocument/2006/relationships/hyperlink" Target="http://spb.rucountry.ru/vtorichka/22213020.html" TargetMode="External"/><Relationship Id="rId3469" Type="http://schemas.openxmlformats.org/officeDocument/2006/relationships/hyperlink" Target="https://spb.sterium.com/tour/78875-soyuznyy-prospekt-4-et15-komnaty3-79.7-m2-ftype-buy" TargetMode="External"/><Relationship Id="rId3676" Type="http://schemas.openxmlformats.org/officeDocument/2006/relationships/hyperlink" Target="https://realty.yandex.ru/offer/6933054762914005248/" TargetMode="External"/><Relationship Id="rId597" Type="http://schemas.openxmlformats.org/officeDocument/2006/relationships/hyperlink" Target="https://realty.yandex.ru/offer/8233554942944336896/" TargetMode="External"/><Relationship Id="rId2180" Type="http://schemas.openxmlformats.org/officeDocument/2006/relationships/hyperlink" Target="https://spb.sterium.com/tour/78924-lyzhnyy-pereulok-8k1-et10-komnaty2-81-m2-ftype-buy" TargetMode="External"/><Relationship Id="rId2278" Type="http://schemas.openxmlformats.org/officeDocument/2006/relationships/hyperlink" Target="https://rosrealt.ru/sankt-peterburg/kvartira/5022897" TargetMode="External"/><Relationship Id="rId2485" Type="http://schemas.openxmlformats.org/officeDocument/2006/relationships/hyperlink" Target="https://rosrealt.ru/sankt-peterburg/kvartira/5031669" TargetMode="External"/><Relationship Id="rId3024" Type="http://schemas.openxmlformats.org/officeDocument/2006/relationships/hyperlink" Target="https://spb.sterium.com/tour/80570-svetlanovskiy-prospekt-103-et9-komnaty1-26.6-m2-ftype-buy" TargetMode="External"/><Relationship Id="rId3231" Type="http://schemas.openxmlformats.org/officeDocument/2006/relationships/hyperlink" Target="https://www.emls.ru/fullinfo/1/1220460.html" TargetMode="External"/><Relationship Id="rId3329" Type="http://schemas.openxmlformats.org/officeDocument/2006/relationships/hyperlink" Target="https://www.emls.ru/fullinfo/1/1235006.html" TargetMode="External"/><Relationship Id="rId152" Type="http://schemas.openxmlformats.org/officeDocument/2006/relationships/hyperlink" Target="http://www.mirkvartir.ru/185386273/" TargetMode="External"/><Relationship Id="rId457" Type="http://schemas.openxmlformats.org/officeDocument/2006/relationships/hyperlink" Target="http://realty.dmir.ru/sale/kvartira-sanktpeterburg-ulica-rudneva-160477607/" TargetMode="External"/><Relationship Id="rId1087" Type="http://schemas.openxmlformats.org/officeDocument/2006/relationships/hyperlink" Target="https://spb.cian.ru/sale/flat/167855960/" TargetMode="External"/><Relationship Id="rId1294" Type="http://schemas.openxmlformats.org/officeDocument/2006/relationships/hyperlink" Target="https://www.restate.ru/base/10105704.html" TargetMode="External"/><Relationship Id="rId2040" Type="http://schemas.openxmlformats.org/officeDocument/2006/relationships/hyperlink" Target="https://spb.cian.ru/sale/flat/163026421/" TargetMode="External"/><Relationship Id="rId2138" Type="http://schemas.openxmlformats.org/officeDocument/2006/relationships/hyperlink" Target="http://emls.ru/fullinfo/1/1173805.html" TargetMode="External"/><Relationship Id="rId2692" Type="http://schemas.openxmlformats.org/officeDocument/2006/relationships/hyperlink" Target="https://spb.cian.ru/sale/flat/167869837/" TargetMode="External"/><Relationship Id="rId2997" Type="http://schemas.openxmlformats.org/officeDocument/2006/relationships/hyperlink" Target="https://rosrealt.ru/sankt-peterburg/kvartira/4798147" TargetMode="External"/><Relationship Id="rId3536" Type="http://schemas.openxmlformats.org/officeDocument/2006/relationships/hyperlink" Target="https://www.avito.ru/sankt-peterburg/kvartiry/3-k_kvartira_60.7_m_1214_et._1003835667" TargetMode="External"/><Relationship Id="rId664" Type="http://schemas.openxmlformats.org/officeDocument/2006/relationships/hyperlink" Target="https://emls.ru/fullinfo/1/1239929.html" TargetMode="External"/><Relationship Id="rId871" Type="http://schemas.openxmlformats.org/officeDocument/2006/relationships/hyperlink" Target="https://spb.mlsn.ru/pokupka-nedvizhimosti/1-komnatnaya-kvartira-pr-kt-nastavnikov-28-k1-id8061845/" TargetMode="External"/><Relationship Id="rId969" Type="http://schemas.openxmlformats.org/officeDocument/2006/relationships/hyperlink" Target="http://spb.rucountry.ru/vtorichka/26117390.html" TargetMode="External"/><Relationship Id="rId1599" Type="http://schemas.openxmlformats.org/officeDocument/2006/relationships/hyperlink" Target="http://www.mirkvartir.ru/184008632/" TargetMode="External"/><Relationship Id="rId2345" Type="http://schemas.openxmlformats.org/officeDocument/2006/relationships/hyperlink" Target="https://www.avito.ru/sankt-peterburg/kvartiry/2-k_kvartira_52_m_19_et._936895004" TargetMode="External"/><Relationship Id="rId2552" Type="http://schemas.openxmlformats.org/officeDocument/2006/relationships/hyperlink" Target="https://www.avito.ru/sankt-peterburg/kvartiry/1-k_kvartira_35.5_m_99_et._1041945310" TargetMode="External"/><Relationship Id="rId3603" Type="http://schemas.openxmlformats.org/officeDocument/2006/relationships/hyperlink" Target="http://realty.dmir.ru/sale/kvartira-sanktpeterburg-ulica-kropotkina-163207744/" TargetMode="External"/><Relationship Id="rId317" Type="http://schemas.openxmlformats.org/officeDocument/2006/relationships/hyperlink" Target="https://realty.yandex.ru/offer/838066672674705152/" TargetMode="External"/><Relationship Id="rId524" Type="http://schemas.openxmlformats.org/officeDocument/2006/relationships/hyperlink" Target="https://www.restate.ru/base/10442119.html" TargetMode="External"/><Relationship Id="rId731" Type="http://schemas.openxmlformats.org/officeDocument/2006/relationships/hyperlink" Target="https://www.emls.ru/fullinfo/1/1247459.html" TargetMode="External"/><Relationship Id="rId1154" Type="http://schemas.openxmlformats.org/officeDocument/2006/relationships/hyperlink" Target="http://www.mirkvartir.ru/184836313/" TargetMode="External"/><Relationship Id="rId1361" Type="http://schemas.openxmlformats.org/officeDocument/2006/relationships/hyperlink" Target="http://emls.ru/fullinfo/1/1071143.html?utm_source=obj_house" TargetMode="External"/><Relationship Id="rId1459" Type="http://schemas.openxmlformats.org/officeDocument/2006/relationships/hyperlink" Target="https://realty.yandex.ru/offer/1830658346738441217/" TargetMode="External"/><Relationship Id="rId2205" Type="http://schemas.openxmlformats.org/officeDocument/2006/relationships/hyperlink" Target="https://rosrealt.ru/sankt-peterburg/kvartira/4985074" TargetMode="External"/><Relationship Id="rId2412" Type="http://schemas.openxmlformats.org/officeDocument/2006/relationships/hyperlink" Target="https://rosrealt.ru/sankt-peterburg/kvartira/5001498" TargetMode="External"/><Relationship Id="rId2857" Type="http://schemas.openxmlformats.org/officeDocument/2006/relationships/hyperlink" Target="http://spb.rucountry.ru/vtorichka/27402764.html" TargetMode="External"/><Relationship Id="rId98" Type="http://schemas.openxmlformats.org/officeDocument/2006/relationships/hyperlink" Target="https://emls.ru/fullinfo/1/1250508.html" TargetMode="External"/><Relationship Id="rId829" Type="http://schemas.openxmlformats.org/officeDocument/2006/relationships/hyperlink" Target="https://realty.yandex.ru/offer/7732594849635075328/" TargetMode="External"/><Relationship Id="rId1014" Type="http://schemas.openxmlformats.org/officeDocument/2006/relationships/hyperlink" Target="http://spb.rucountry.ru/vtorichka/26623175.html" TargetMode="External"/><Relationship Id="rId1221" Type="http://schemas.openxmlformats.org/officeDocument/2006/relationships/hyperlink" Target="http://spb.rucountry.ru/vtorichka/24677266.html" TargetMode="External"/><Relationship Id="rId1666" Type="http://schemas.openxmlformats.org/officeDocument/2006/relationships/hyperlink" Target="http://realty.dmir.ru/sale/kvartira-sanktpeterburg-schastlivaya-ulica-164699091/" TargetMode="External"/><Relationship Id="rId1873" Type="http://schemas.openxmlformats.org/officeDocument/2006/relationships/hyperlink" Target="https://spb.mlsn.ru/pokupka-nedvizhimosti/2-komnatnaya-kvartira-ul-babushkina-115-k2-id8159824/" TargetMode="External"/><Relationship Id="rId2717" Type="http://schemas.openxmlformats.org/officeDocument/2006/relationships/hyperlink" Target="http://spb.rucountry.ru/vtorichka/27347437.html" TargetMode="External"/><Relationship Id="rId2924" Type="http://schemas.openxmlformats.org/officeDocument/2006/relationships/hyperlink" Target="http://spb.rucountry.ru/vtorichka/27247902.html" TargetMode="External"/><Relationship Id="rId1319" Type="http://schemas.openxmlformats.org/officeDocument/2006/relationships/hyperlink" Target="http://emls.ru/fullinfo/1/1144129.html" TargetMode="External"/><Relationship Id="rId1526" Type="http://schemas.openxmlformats.org/officeDocument/2006/relationships/hyperlink" Target="https://www.restate.ru/base/10129521.html" TargetMode="External"/><Relationship Id="rId1733" Type="http://schemas.openxmlformats.org/officeDocument/2006/relationships/hyperlink" Target="http://realty.dmir.ru/sale/kvartira-sanktpeterburg-prospekt-toreza-167695193/" TargetMode="External"/><Relationship Id="rId1940" Type="http://schemas.openxmlformats.org/officeDocument/2006/relationships/hyperlink" Target="https://spb.mlsn.ru/pokupka-nedvizhimosti/2-komnatnaya-kvartira-ul-gakkelevskaya-33k1-id8632026/" TargetMode="External"/><Relationship Id="rId3186" Type="http://schemas.openxmlformats.org/officeDocument/2006/relationships/hyperlink" Target="https://www.avito.ru/sankt-peterburg/kvartiry/3-k_kvartira_76_m_1213_et._1035277971" TargetMode="External"/><Relationship Id="rId3393" Type="http://schemas.openxmlformats.org/officeDocument/2006/relationships/hyperlink" Target="https://www.domofond.ru/3-komnatnaya-kvartira-na-prodazhu-sankt_peterburg-196295241" TargetMode="External"/><Relationship Id="rId25" Type="http://schemas.openxmlformats.org/officeDocument/2006/relationships/hyperlink" Target="http://realty.dmir.ru/sale/kvartira-sanktpeterburg-5y-predportovyy-proezd-167542709/" TargetMode="External"/><Relationship Id="rId1800" Type="http://schemas.openxmlformats.org/officeDocument/2006/relationships/hyperlink" Target="http://www.mirkvartir.ru/181008899/" TargetMode="External"/><Relationship Id="rId3046" Type="http://schemas.openxmlformats.org/officeDocument/2006/relationships/hyperlink" Target="https://www.domofond.ru/kvartira-na-prodazhu-sankt_peterburg-196137076" TargetMode="External"/><Relationship Id="rId3253" Type="http://schemas.openxmlformats.org/officeDocument/2006/relationships/hyperlink" Target="https://spb.cian.ru/sale/flat/163942966/" TargetMode="External"/><Relationship Id="rId3460" Type="http://schemas.openxmlformats.org/officeDocument/2006/relationships/hyperlink" Target="https://spb.cian.ru/sale/flat/167644920/" TargetMode="External"/><Relationship Id="rId3698" Type="http://schemas.openxmlformats.org/officeDocument/2006/relationships/hyperlink" Target="https://spb.mlsn.ru/pokupka-nedvizhimosti/1-komnatnaya-kvartira-b-r-serebristyy-16-k2-id8638499/" TargetMode="External"/><Relationship Id="rId174" Type="http://schemas.openxmlformats.org/officeDocument/2006/relationships/hyperlink" Target="https://spb.sterium.com/tour/75438-belomorskaya-ulitsa-32-et4-komnaty2-49.3-m2-ftype-buy" TargetMode="External"/><Relationship Id="rId381" Type="http://schemas.openxmlformats.org/officeDocument/2006/relationships/hyperlink" Target="http://spb.rucountry.ru/vtorichka/21629988.html" TargetMode="External"/><Relationship Id="rId2062" Type="http://schemas.openxmlformats.org/officeDocument/2006/relationships/hyperlink" Target="https://realty.yandex.ru/offer/267878187380670209/" TargetMode="External"/><Relationship Id="rId3113" Type="http://schemas.openxmlformats.org/officeDocument/2006/relationships/hyperlink" Target="https://www.restate.ru/base/10023338.html" TargetMode="External"/><Relationship Id="rId3558" Type="http://schemas.openxmlformats.org/officeDocument/2006/relationships/hyperlink" Target="https://www.avito.ru/sankt-peterburg/kvartiry/3-k_kvartira_81.7_m_716_et._996894634" TargetMode="External"/><Relationship Id="rId241" Type="http://schemas.openxmlformats.org/officeDocument/2006/relationships/hyperlink" Target="https://emls.ru/fullinfo/1/1235827.html" TargetMode="External"/><Relationship Id="rId479" Type="http://schemas.openxmlformats.org/officeDocument/2006/relationships/hyperlink" Target="https://spb.cian.ru/sale/flat/167846565/" TargetMode="External"/><Relationship Id="rId686" Type="http://schemas.openxmlformats.org/officeDocument/2006/relationships/hyperlink" Target="http://www.mirkvartir.ru/188141291/" TargetMode="External"/><Relationship Id="rId893" Type="http://schemas.openxmlformats.org/officeDocument/2006/relationships/hyperlink" Target="https://www.restate.ru/base/10418940.html" TargetMode="External"/><Relationship Id="rId2367" Type="http://schemas.openxmlformats.org/officeDocument/2006/relationships/hyperlink" Target="https://www.emls.ru/fullinfo/1/1229703.html" TargetMode="External"/><Relationship Id="rId2574" Type="http://schemas.openxmlformats.org/officeDocument/2006/relationships/hyperlink" Target="https://spb.mlsn.ru/pokupka-nedvizhimosti/1-komnatnaya-kvartira-pr-kt-kolomyazhskiy-20-id8427517/" TargetMode="External"/><Relationship Id="rId2781" Type="http://schemas.openxmlformats.org/officeDocument/2006/relationships/hyperlink" Target="http://emls.ru/fullinfo/1/1193205.html" TargetMode="External"/><Relationship Id="rId3320" Type="http://schemas.openxmlformats.org/officeDocument/2006/relationships/hyperlink" Target="https://realty.yandex.ru/offer/5581395241366188032/" TargetMode="External"/><Relationship Id="rId3418" Type="http://schemas.openxmlformats.org/officeDocument/2006/relationships/hyperlink" Target="https://www.domofond.ru/3-komnatnaya-kvartira-na-prodazhu-sankt_peterburg-188494053" TargetMode="External"/><Relationship Id="rId3625" Type="http://schemas.openxmlformats.org/officeDocument/2006/relationships/hyperlink" Target="https://realty.yandex.ru/offer/9088632424296426752" TargetMode="External"/><Relationship Id="rId339" Type="http://schemas.openxmlformats.org/officeDocument/2006/relationships/hyperlink" Target="https://www.restate.ru/base/10280792.html" TargetMode="External"/><Relationship Id="rId546" Type="http://schemas.openxmlformats.org/officeDocument/2006/relationships/hyperlink" Target="http://emls.ru/fullinfo/1/1185121.html" TargetMode="External"/><Relationship Id="rId753" Type="http://schemas.openxmlformats.org/officeDocument/2006/relationships/hyperlink" Target="https://realty.yandex.ru/offer/474545460830642177/" TargetMode="External"/><Relationship Id="rId1176" Type="http://schemas.openxmlformats.org/officeDocument/2006/relationships/hyperlink" Target="http://www.emls.ru/fullinfo/1/1193443.html" TargetMode="External"/><Relationship Id="rId1383" Type="http://schemas.openxmlformats.org/officeDocument/2006/relationships/hyperlink" Target="https://realty.yandex.ru/offer/1321105087979952385/" TargetMode="External"/><Relationship Id="rId2227" Type="http://schemas.openxmlformats.org/officeDocument/2006/relationships/hyperlink" Target="https://spb.cian.ru/sale/flat/166800195/" TargetMode="External"/><Relationship Id="rId2434" Type="http://schemas.openxmlformats.org/officeDocument/2006/relationships/hyperlink" Target="https://spb.mlsn.ru/pokupka-nedvizhimosti/2-komnatnaya-kvartira-ul-2-ya-zhernovskaya-25-id7948263/" TargetMode="External"/><Relationship Id="rId2879" Type="http://schemas.openxmlformats.org/officeDocument/2006/relationships/hyperlink" Target="https://spb.cian.ru/sale/flat/166113252/" TargetMode="External"/><Relationship Id="rId101" Type="http://schemas.openxmlformats.org/officeDocument/2006/relationships/hyperlink" Target="http://spb.rucountry.ru/vtorichka/27303084.html" TargetMode="External"/><Relationship Id="rId406" Type="http://schemas.openxmlformats.org/officeDocument/2006/relationships/hyperlink" Target="http://www.mirkvartir.ru/188679191/" TargetMode="External"/><Relationship Id="rId960" Type="http://schemas.openxmlformats.org/officeDocument/2006/relationships/hyperlink" Target="https://realty.yandex.ru/offer/4421882898518534401/" TargetMode="External"/><Relationship Id="rId1036" Type="http://schemas.openxmlformats.org/officeDocument/2006/relationships/hyperlink" Target="https://realty.yandex.ru/offer/2676078178764796160/" TargetMode="External"/><Relationship Id="rId1243" Type="http://schemas.openxmlformats.org/officeDocument/2006/relationships/hyperlink" Target="http://realty.dmir.ru/sale/kvartira-sanktpeterburg-bolshoy-sampsonievskiy-prospekt-162687837/" TargetMode="External"/><Relationship Id="rId1590" Type="http://schemas.openxmlformats.org/officeDocument/2006/relationships/hyperlink" Target="https://realty.yandex.ru/offer/7675594701430677248/" TargetMode="External"/><Relationship Id="rId1688" Type="http://schemas.openxmlformats.org/officeDocument/2006/relationships/hyperlink" Target="https://spb.cian.ru/sale/flat/163159982/" TargetMode="External"/><Relationship Id="rId1895" Type="http://schemas.openxmlformats.org/officeDocument/2006/relationships/hyperlink" Target="https://www.domofond.ru/2-komnatnaya-kvartira-na-prodazhu-sankt_peterburg-195576241" TargetMode="External"/><Relationship Id="rId2641" Type="http://schemas.openxmlformats.org/officeDocument/2006/relationships/hyperlink" Target="http://www.mirkvartir.ru/189244480/" TargetMode="External"/><Relationship Id="rId2739" Type="http://schemas.openxmlformats.org/officeDocument/2006/relationships/hyperlink" Target="https://spb.mlsn.ru/pokupka-nedvizhimosti/1-komnatnaya-kvartira-sh-pulkovskoe-14e-id7838636/" TargetMode="External"/><Relationship Id="rId2946" Type="http://schemas.openxmlformats.org/officeDocument/2006/relationships/hyperlink" Target="http://www.domofond.ru/kvartira-na-prodazhu-sankt_peterburg-177169371" TargetMode="External"/><Relationship Id="rId613" Type="http://schemas.openxmlformats.org/officeDocument/2006/relationships/hyperlink" Target="https://realty.yandex.ru/offer/7170258871806399744/" TargetMode="External"/><Relationship Id="rId820" Type="http://schemas.openxmlformats.org/officeDocument/2006/relationships/hyperlink" Target="https://www.restate.ru/base/9939404.html" TargetMode="External"/><Relationship Id="rId918" Type="http://schemas.openxmlformats.org/officeDocument/2006/relationships/hyperlink" Target="https://www.restate.ru/base/10283238.html" TargetMode="External"/><Relationship Id="rId1450" Type="http://schemas.openxmlformats.org/officeDocument/2006/relationships/hyperlink" Target="https://www.emls.ru/fullinfo/1/1230937.html" TargetMode="External"/><Relationship Id="rId1548" Type="http://schemas.openxmlformats.org/officeDocument/2006/relationships/hyperlink" Target="http://spb.rucountry.ru/vtorichka/21501741.html" TargetMode="External"/><Relationship Id="rId1755" Type="http://schemas.openxmlformats.org/officeDocument/2006/relationships/hyperlink" Target="https://www.domofond.ru/2-komnatnaya-kvartira-na-prodazhu-sankt_peterburg-196005217" TargetMode="External"/><Relationship Id="rId2501" Type="http://schemas.openxmlformats.org/officeDocument/2006/relationships/hyperlink" Target="https://realty.yandex.ru/offer/236796850254531072/" TargetMode="External"/><Relationship Id="rId1103" Type="http://schemas.openxmlformats.org/officeDocument/2006/relationships/hyperlink" Target="https://www.restate.ru/base/10313434.html" TargetMode="External"/><Relationship Id="rId1310" Type="http://schemas.openxmlformats.org/officeDocument/2006/relationships/hyperlink" Target="http://www.mirkvartir.ru/188758635/" TargetMode="External"/><Relationship Id="rId1408" Type="http://schemas.openxmlformats.org/officeDocument/2006/relationships/hyperlink" Target="http://www.restate.ru/base/9525857.html" TargetMode="External"/><Relationship Id="rId1962" Type="http://schemas.openxmlformats.org/officeDocument/2006/relationships/hyperlink" Target="http://spb.rucountry.ru/vtorichka/26971137.html" TargetMode="External"/><Relationship Id="rId2806" Type="http://schemas.openxmlformats.org/officeDocument/2006/relationships/hyperlink" Target="https://rosrealt.ru/sankt-peterburg/kvartira/4982980" TargetMode="External"/><Relationship Id="rId47" Type="http://schemas.openxmlformats.org/officeDocument/2006/relationships/hyperlink" Target="http://realty.dmir.ru/sale/kvartira-sanktpeterburg-zastavskaya-ulica-167550538/" TargetMode="External"/><Relationship Id="rId1615" Type="http://schemas.openxmlformats.org/officeDocument/2006/relationships/hyperlink" Target="http://spb.rucountry.ru/vtorichka/25213695.html" TargetMode="External"/><Relationship Id="rId1822" Type="http://schemas.openxmlformats.org/officeDocument/2006/relationships/hyperlink" Target="https://spb.cian.ru/sale/flat/166073397/" TargetMode="External"/><Relationship Id="rId3068" Type="http://schemas.openxmlformats.org/officeDocument/2006/relationships/hyperlink" Target="http://realty.dmir.ru/sale/kvartira-sanktpeterburg-bogatyrskiy-prospekt-163014002/" TargetMode="External"/><Relationship Id="rId3275" Type="http://schemas.openxmlformats.org/officeDocument/2006/relationships/hyperlink" Target="https://realty.yandex.ru/offer/732396525620650753/" TargetMode="External"/><Relationship Id="rId3482" Type="http://schemas.openxmlformats.org/officeDocument/2006/relationships/hyperlink" Target="http://realty.dmir.ru/sale/kvartira-sanktpeterburg-suzdalskiy-prospekt-167214321/" TargetMode="External"/><Relationship Id="rId196" Type="http://schemas.openxmlformats.org/officeDocument/2006/relationships/hyperlink" Target="http://spb.rucountry.ru/vtorichka/23893915.html" TargetMode="External"/><Relationship Id="rId2084" Type="http://schemas.openxmlformats.org/officeDocument/2006/relationships/hyperlink" Target="https://spb.mlsn.ru/pokupka-nedvizhimosti/2-komnatnaya-kvartira-pr-kt-kostromskoy-37-id8558104/" TargetMode="External"/><Relationship Id="rId2291" Type="http://schemas.openxmlformats.org/officeDocument/2006/relationships/hyperlink" Target="http://spb.rucountry.ru/vtorichka/24561374.html" TargetMode="External"/><Relationship Id="rId3135" Type="http://schemas.openxmlformats.org/officeDocument/2006/relationships/hyperlink" Target="https://www.avito.ru/sankt-peterburg/kvartiry/3-k_kvartira_61.9_m_99_et._942942821" TargetMode="External"/><Relationship Id="rId3342" Type="http://schemas.openxmlformats.org/officeDocument/2006/relationships/hyperlink" Target="https://www.domofond.ru/3-komnatnaya-kvartira-na-prodazhu-sankt_peterburg-196191381" TargetMode="External"/><Relationship Id="rId263" Type="http://schemas.openxmlformats.org/officeDocument/2006/relationships/hyperlink" Target="http://emls.ru/fullinfo/1/1156019.html" TargetMode="External"/><Relationship Id="rId470" Type="http://schemas.openxmlformats.org/officeDocument/2006/relationships/hyperlink" Target="https://realty.yandex.ru/offer/3022988728652367872/" TargetMode="External"/><Relationship Id="rId2151" Type="http://schemas.openxmlformats.org/officeDocument/2006/relationships/hyperlink" Target="https://www.domofond.ru/2-komnatnaya-kvartira-na-prodazhu-sankt_peterburg-195112227" TargetMode="External"/><Relationship Id="rId2389" Type="http://schemas.openxmlformats.org/officeDocument/2006/relationships/hyperlink" Target="https://emls.ru/fullinfo/1/1233928.html" TargetMode="External"/><Relationship Id="rId2596" Type="http://schemas.openxmlformats.org/officeDocument/2006/relationships/hyperlink" Target="http://www.mirkvartir.ru/189015111/" TargetMode="External"/><Relationship Id="rId3202" Type="http://schemas.openxmlformats.org/officeDocument/2006/relationships/hyperlink" Target="https://rosrealt.ru/sankt-peterburg/kvartira/4872049" TargetMode="External"/><Relationship Id="rId3647" Type="http://schemas.openxmlformats.org/officeDocument/2006/relationships/hyperlink" Target="https://www.domofond.ru/4-komnatnaya-kvartira-na-prodazhu-sankt_peterburg-194595831" TargetMode="External"/><Relationship Id="rId123" Type="http://schemas.openxmlformats.org/officeDocument/2006/relationships/hyperlink" Target="https://realty.yandex.ru/offer/4035115773933819904/" TargetMode="External"/><Relationship Id="rId330" Type="http://schemas.openxmlformats.org/officeDocument/2006/relationships/hyperlink" Target="https://spb.cian.ru/sale/flat/163181593/" TargetMode="External"/><Relationship Id="rId568" Type="http://schemas.openxmlformats.org/officeDocument/2006/relationships/hyperlink" Target="https://realty.yandex.ru/offer/739078072449810944/" TargetMode="External"/><Relationship Id="rId775" Type="http://schemas.openxmlformats.org/officeDocument/2006/relationships/hyperlink" Target="https://www.emls.ru/fullinfo/1/1223004.html" TargetMode="External"/><Relationship Id="rId982" Type="http://schemas.openxmlformats.org/officeDocument/2006/relationships/hyperlink" Target="https://spb.cian.ru/sale/flat/168041736/" TargetMode="External"/><Relationship Id="rId1198" Type="http://schemas.openxmlformats.org/officeDocument/2006/relationships/hyperlink" Target="http://emls.ru/fullinfo/1/1059538.html" TargetMode="External"/><Relationship Id="rId2011" Type="http://schemas.openxmlformats.org/officeDocument/2006/relationships/hyperlink" Target="http://spb.rucountry.ru/vtorichka/22441438.html" TargetMode="External"/><Relationship Id="rId2249" Type="http://schemas.openxmlformats.org/officeDocument/2006/relationships/hyperlink" Target="http://spb.rucountry.ru/vtorichka/23072691.html" TargetMode="External"/><Relationship Id="rId2456" Type="http://schemas.openxmlformats.org/officeDocument/2006/relationships/hyperlink" Target="http://www.mirkvartir.ru/181910810/" TargetMode="External"/><Relationship Id="rId2663" Type="http://schemas.openxmlformats.org/officeDocument/2006/relationships/hyperlink" Target="https://www.emls.ru/fullinfo/1/1224515.html" TargetMode="External"/><Relationship Id="rId2870" Type="http://schemas.openxmlformats.org/officeDocument/2006/relationships/hyperlink" Target="https://rosrealt.ru/sankt-peterburg/kvartira/4968916" TargetMode="External"/><Relationship Id="rId3507" Type="http://schemas.openxmlformats.org/officeDocument/2006/relationships/hyperlink" Target="https://emls.ru/fullinfo/1/1212080.html" TargetMode="External"/><Relationship Id="rId428" Type="http://schemas.openxmlformats.org/officeDocument/2006/relationships/hyperlink" Target="http://www.mirkvartir.ru/189764655/" TargetMode="External"/><Relationship Id="rId635" Type="http://schemas.openxmlformats.org/officeDocument/2006/relationships/hyperlink" Target="https://www.restate.ru/base/10083532.html" TargetMode="External"/><Relationship Id="rId842" Type="http://schemas.openxmlformats.org/officeDocument/2006/relationships/hyperlink" Target="https://vk.com/away.php?to=http%3A%2F%2Frealty.dmir.ru%2Fsale%2Fkvartira-sanktpeterburg-martynovskaya-ulica-168235703%2F&amp;cc_key=" TargetMode="External"/><Relationship Id="rId1058" Type="http://schemas.openxmlformats.org/officeDocument/2006/relationships/hyperlink" Target="https://www.restate.ru/base/10039180.html" TargetMode="External"/><Relationship Id="rId1265" Type="http://schemas.openxmlformats.org/officeDocument/2006/relationships/hyperlink" Target="http://spb.rucountry.ru/vtorichka/23220878.html" TargetMode="External"/><Relationship Id="rId1472" Type="http://schemas.openxmlformats.org/officeDocument/2006/relationships/hyperlink" Target="https://realty.yandex.ru/offer/5183013238690790400/" TargetMode="External"/><Relationship Id="rId2109" Type="http://schemas.openxmlformats.org/officeDocument/2006/relationships/hyperlink" Target="http://spb.rucountry.ru/vtorichka/27211788.html" TargetMode="External"/><Relationship Id="rId2316" Type="http://schemas.openxmlformats.org/officeDocument/2006/relationships/hyperlink" Target="https://www.emls.ru/fullinfo/1/1211086.html" TargetMode="External"/><Relationship Id="rId2523" Type="http://schemas.openxmlformats.org/officeDocument/2006/relationships/hyperlink" Target="http://realty.dmir.ru/sale/kvartira-sanktpeterburg-prospekt-bolshevikov-163943203/" TargetMode="External"/><Relationship Id="rId2730" Type="http://schemas.openxmlformats.org/officeDocument/2006/relationships/hyperlink" Target="https://realty.yandex.ru/offer/4745450666361943808/" TargetMode="External"/><Relationship Id="rId2968" Type="http://schemas.openxmlformats.org/officeDocument/2006/relationships/hyperlink" Target="https://spb.cian.ru/sale/flat/167210422/" TargetMode="External"/><Relationship Id="rId702" Type="http://schemas.openxmlformats.org/officeDocument/2006/relationships/hyperlink" Target="https://www.restate.ru/base/10390467.html" TargetMode="External"/><Relationship Id="rId1125" Type="http://schemas.openxmlformats.org/officeDocument/2006/relationships/hyperlink" Target="https://realty.yandex.ru/offer/4020916437002391296/" TargetMode="External"/><Relationship Id="rId1332" Type="http://schemas.openxmlformats.org/officeDocument/2006/relationships/hyperlink" Target="https://realty.yandex.ru/offer/1320454679501484032/" TargetMode="External"/><Relationship Id="rId1777" Type="http://schemas.openxmlformats.org/officeDocument/2006/relationships/hyperlink" Target="https://rosrealt.ru/sankt-peterburg/kvartira/5034100" TargetMode="External"/><Relationship Id="rId1984" Type="http://schemas.openxmlformats.org/officeDocument/2006/relationships/hyperlink" Target="https://rosrealt.ru/sankt-peterburg/kvartira/4979082" TargetMode="External"/><Relationship Id="rId2828" Type="http://schemas.openxmlformats.org/officeDocument/2006/relationships/hyperlink" Target="https://spb.mlsn.ru/pokupka-nedvizhimosti/1-komnatnaya-kvartira-ul-tankista-hrustitskogo-102-id7895802/" TargetMode="External"/><Relationship Id="rId69" Type="http://schemas.openxmlformats.org/officeDocument/2006/relationships/hyperlink" Target="http://spb.rucountry.ru/vtorichka/26853504.html" TargetMode="External"/><Relationship Id="rId1637" Type="http://schemas.openxmlformats.org/officeDocument/2006/relationships/hyperlink" Target="http://www.mirkvartir.ru/185571493/" TargetMode="External"/><Relationship Id="rId1844" Type="http://schemas.openxmlformats.org/officeDocument/2006/relationships/hyperlink" Target="https://spb.mlsn.ru/pokupka-nedvizhimosti/2-komnatnaya-kvartira-ul-utochkina-2-id8580717/" TargetMode="External"/><Relationship Id="rId3297" Type="http://schemas.openxmlformats.org/officeDocument/2006/relationships/hyperlink" Target="https://realty.yandex.ru/offer/8677178561719115776/" TargetMode="External"/><Relationship Id="rId1704" Type="http://schemas.openxmlformats.org/officeDocument/2006/relationships/hyperlink" Target="http://www.mirkvartir.ru/188955546/" TargetMode="External"/><Relationship Id="rId3157" Type="http://schemas.openxmlformats.org/officeDocument/2006/relationships/hyperlink" Target="https://www.domofond.ru/3-komnatnaya-kvartira-na-prodazhu-sankt_peterburg-195586098" TargetMode="External"/><Relationship Id="rId285" Type="http://schemas.openxmlformats.org/officeDocument/2006/relationships/hyperlink" Target="http://emls.ru/fullinfo/1/1199029.html" TargetMode="External"/><Relationship Id="rId1911" Type="http://schemas.openxmlformats.org/officeDocument/2006/relationships/hyperlink" Target="https://spb.mlsn.ru/pokupka-nedvizhimosti/2-komnatnaya-kvartira-pr-kt-bogatyrskiy-22-k1-id8808742/" TargetMode="External"/><Relationship Id="rId3364" Type="http://schemas.openxmlformats.org/officeDocument/2006/relationships/hyperlink" Target="https://realty.yandex.ru/offer/3765541215780514048/" TargetMode="External"/><Relationship Id="rId3571" Type="http://schemas.openxmlformats.org/officeDocument/2006/relationships/hyperlink" Target="https://rosrealt.ru/sankt-peterburg/kvartira/4968916" TargetMode="External"/><Relationship Id="rId3669" Type="http://schemas.openxmlformats.org/officeDocument/2006/relationships/hyperlink" Target="http://realty.dmir.ru/sale/kvartira-sanktpeterburg-ulica-petra-smorodina-163176071/" TargetMode="External"/><Relationship Id="rId492" Type="http://schemas.openxmlformats.org/officeDocument/2006/relationships/hyperlink" Target="https://www.avito.ru/sankt-peterburg/kvartiry/2-k_kvartira_59_m_67_et._1091079501" TargetMode="External"/><Relationship Id="rId797" Type="http://schemas.openxmlformats.org/officeDocument/2006/relationships/hyperlink" Target="http://www.mirkvartir.ru/188439560/" TargetMode="External"/><Relationship Id="rId2173" Type="http://schemas.openxmlformats.org/officeDocument/2006/relationships/hyperlink" Target="https://www.domofond.ru/2-komnatnaya-kvartira-na-prodazhu-sankt_peterburg-194546582" TargetMode="External"/><Relationship Id="rId2380" Type="http://schemas.openxmlformats.org/officeDocument/2006/relationships/hyperlink" Target="https://realty.yandex.ru/offer/5062473820680837377/" TargetMode="External"/><Relationship Id="rId2478" Type="http://schemas.openxmlformats.org/officeDocument/2006/relationships/hyperlink" Target="https://www.avito.ru/sankt-peterburg/kvartiry/1-k_kvartira_46.2_m_516_et._1187832313" TargetMode="External"/><Relationship Id="rId3017" Type="http://schemas.openxmlformats.org/officeDocument/2006/relationships/hyperlink" Target="https://rosrealt.ru/sankt-peterburg/kvartira/5009758" TargetMode="External"/><Relationship Id="rId3224" Type="http://schemas.openxmlformats.org/officeDocument/2006/relationships/hyperlink" Target="http://emls.ru/fullinfo/1/1041768.html" TargetMode="External"/><Relationship Id="rId3431" Type="http://schemas.openxmlformats.org/officeDocument/2006/relationships/hyperlink" Target="https://emls.ru/fullinfo/1/1166650.html" TargetMode="External"/><Relationship Id="rId145" Type="http://schemas.openxmlformats.org/officeDocument/2006/relationships/hyperlink" Target="https://spb.cian.ru/sale/flat/165646518/" TargetMode="External"/><Relationship Id="rId352" Type="http://schemas.openxmlformats.org/officeDocument/2006/relationships/hyperlink" Target="http://realty.dmir.ru/sale/kvartira-sanktpeterburg-prospekt-lunacharskogo-163189591/" TargetMode="External"/><Relationship Id="rId1287" Type="http://schemas.openxmlformats.org/officeDocument/2006/relationships/hyperlink" Target="http://emls.ru/fullinfo/1/1184512.html" TargetMode="External"/><Relationship Id="rId2033" Type="http://schemas.openxmlformats.org/officeDocument/2006/relationships/hyperlink" Target="https://realty.yandex.ru/offer/2984685698839030016/" TargetMode="External"/><Relationship Id="rId2240" Type="http://schemas.openxmlformats.org/officeDocument/2006/relationships/hyperlink" Target="http://www.mirkvartir.ru/187770614/" TargetMode="External"/><Relationship Id="rId2685" Type="http://schemas.openxmlformats.org/officeDocument/2006/relationships/hyperlink" Target="https://www.restate.ru/base/10428547.html" TargetMode="External"/><Relationship Id="rId2892" Type="http://schemas.openxmlformats.org/officeDocument/2006/relationships/hyperlink" Target="http://www.emls.ru/fullinfo/1/1064417.html" TargetMode="External"/><Relationship Id="rId3529" Type="http://schemas.openxmlformats.org/officeDocument/2006/relationships/hyperlink" Target="http://spb.rucountry.ru/vtorichka/22950158.html" TargetMode="External"/><Relationship Id="rId212" Type="http://schemas.openxmlformats.org/officeDocument/2006/relationships/hyperlink" Target="https://realty.yandex.ru/offer/7764157648553098496/" TargetMode="External"/><Relationship Id="rId657" Type="http://schemas.openxmlformats.org/officeDocument/2006/relationships/hyperlink" Target="https://realty.yandex.ru/offer/6437857863986107137/" TargetMode="External"/><Relationship Id="rId864" Type="http://schemas.openxmlformats.org/officeDocument/2006/relationships/hyperlink" Target="http://realty.dmir.ru/sale/kvartira-sanktpeterburg-prospekt-nastavnikov-162698818/" TargetMode="External"/><Relationship Id="rId1494" Type="http://schemas.openxmlformats.org/officeDocument/2006/relationships/hyperlink" Target="http://www.mirkvartir.ru/188684607/" TargetMode="External"/><Relationship Id="rId1799" Type="http://schemas.openxmlformats.org/officeDocument/2006/relationships/hyperlink" Target="http://www.domofond.ru/8-komnatnaya-komnatnaya-na-prodazhu-sankt_peterburg-177834607" TargetMode="External"/><Relationship Id="rId2100" Type="http://schemas.openxmlformats.org/officeDocument/2006/relationships/hyperlink" Target="https://realty.yandex.ru/offer/4923875316741525760/" TargetMode="External"/><Relationship Id="rId2338" Type="http://schemas.openxmlformats.org/officeDocument/2006/relationships/hyperlink" Target="https://rosrealt.ru/sankt-peterburg/kvartira/5023333" TargetMode="External"/><Relationship Id="rId2545" Type="http://schemas.openxmlformats.org/officeDocument/2006/relationships/hyperlink" Target="https://spb.cian.ru/sale/flat/166583140/" TargetMode="External"/><Relationship Id="rId2752" Type="http://schemas.openxmlformats.org/officeDocument/2006/relationships/hyperlink" Target="https://www.restate.ru/base/10370842.html" TargetMode="External"/><Relationship Id="rId517" Type="http://schemas.openxmlformats.org/officeDocument/2006/relationships/hyperlink" Target="http://spb.rucountry.ru/vtorichka/23912574.html" TargetMode="External"/><Relationship Id="rId724" Type="http://schemas.openxmlformats.org/officeDocument/2006/relationships/hyperlink" Target="https://www.emls.ru/fullinfo/1/1247004.html" TargetMode="External"/><Relationship Id="rId931" Type="http://schemas.openxmlformats.org/officeDocument/2006/relationships/hyperlink" Target="http://realty.dmir.ru/sale/kvartira-sanktpeterburg-prospekt-veteranov-163168388/" TargetMode="External"/><Relationship Id="rId1147" Type="http://schemas.openxmlformats.org/officeDocument/2006/relationships/hyperlink" Target="http://spb.rucountry.ru/vtorichka/26761870.html" TargetMode="External"/><Relationship Id="rId1354" Type="http://schemas.openxmlformats.org/officeDocument/2006/relationships/hyperlink" Target="https://emls.ru/fullinfo/1/1241459.html" TargetMode="External"/><Relationship Id="rId1561" Type="http://schemas.openxmlformats.org/officeDocument/2006/relationships/hyperlink" Target="http://spb.rucountry.ru/vtorichka/25594850.html" TargetMode="External"/><Relationship Id="rId2405" Type="http://schemas.openxmlformats.org/officeDocument/2006/relationships/hyperlink" Target="https://spb.mlsn.ru/pokupka-nedvizhimosti/2-komnatnaya-kvartira-ul-marshala-novikova-8-k1-id8592616/" TargetMode="External"/><Relationship Id="rId2612" Type="http://schemas.openxmlformats.org/officeDocument/2006/relationships/hyperlink" Target="http://spb.rucountry.ru/vtorichka/25111584.html" TargetMode="External"/><Relationship Id="rId60" Type="http://schemas.openxmlformats.org/officeDocument/2006/relationships/hyperlink" Target="https://spb.cian.ru/sale/flat/167850565/" TargetMode="External"/><Relationship Id="rId1007" Type="http://schemas.openxmlformats.org/officeDocument/2006/relationships/hyperlink" Target="http://www.mirkvartir.ru/188512905/" TargetMode="External"/><Relationship Id="rId1214" Type="http://schemas.openxmlformats.org/officeDocument/2006/relationships/hyperlink" Target="http://www.mirkvartir.ru/187551650/" TargetMode="External"/><Relationship Id="rId1421" Type="http://schemas.openxmlformats.org/officeDocument/2006/relationships/hyperlink" Target="http://realty.dmir.ru/sale/kvartira-sanktpeterburg-ulica-rudneva-166063972/" TargetMode="External"/><Relationship Id="rId1659" Type="http://schemas.openxmlformats.org/officeDocument/2006/relationships/hyperlink" Target="https://www.emls.ru/fullinfo/1/1250638.html" TargetMode="External"/><Relationship Id="rId1866" Type="http://schemas.openxmlformats.org/officeDocument/2006/relationships/hyperlink" Target="http://www.mirkvartir.ru/189561137/" TargetMode="External"/><Relationship Id="rId2917" Type="http://schemas.openxmlformats.org/officeDocument/2006/relationships/hyperlink" Target="http://www.mirkvartir.ru/189196794/" TargetMode="External"/><Relationship Id="rId3081" Type="http://schemas.openxmlformats.org/officeDocument/2006/relationships/hyperlink" Target="https://www.avito.ru/sankt-peterburg/kvartiry/3-k_kvartira_80_m_110_et._748369877" TargetMode="External"/><Relationship Id="rId1519" Type="http://schemas.openxmlformats.org/officeDocument/2006/relationships/hyperlink" Target="http://spb.rucountry.ru/vtorichka/23435420.html" TargetMode="External"/><Relationship Id="rId1726" Type="http://schemas.openxmlformats.org/officeDocument/2006/relationships/hyperlink" Target="https://rosrealt.ru/sankt-peterburg/kvartira/5030994" TargetMode="External"/><Relationship Id="rId1933" Type="http://schemas.openxmlformats.org/officeDocument/2006/relationships/hyperlink" Target="https://www.avito.ru/sankt-peterburg/kvartiry/2-k_kvartira_54.2_m_510_et._1052100446" TargetMode="External"/><Relationship Id="rId3179" Type="http://schemas.openxmlformats.org/officeDocument/2006/relationships/hyperlink" Target="https://www.avito.ru/sankt-peterburg/kvartiry/3-k_kvartira_71.6_m_912_et._996488186" TargetMode="External"/><Relationship Id="rId3386" Type="http://schemas.openxmlformats.org/officeDocument/2006/relationships/hyperlink" Target="https://realty.yandex.ru/offer/3211949541809012992/" TargetMode="External"/><Relationship Id="rId3593" Type="http://schemas.openxmlformats.org/officeDocument/2006/relationships/hyperlink" Target="https://realty.yandex.ru/offer/5671531243001494785/" TargetMode="External"/><Relationship Id="rId18" Type="http://schemas.openxmlformats.org/officeDocument/2006/relationships/hyperlink" Target="http://realty.dmir.ru/sale/kvartira-sanktpeterburg-timurovskaya-ulica-167858167/" TargetMode="External"/><Relationship Id="rId2195" Type="http://schemas.openxmlformats.org/officeDocument/2006/relationships/hyperlink" Target="https://www.restate.ru/base/9951925.html" TargetMode="External"/><Relationship Id="rId3039" Type="http://schemas.openxmlformats.org/officeDocument/2006/relationships/hyperlink" Target="https://realty.yandex.ru/offer/829006938601774848/" TargetMode="External"/><Relationship Id="rId3246" Type="http://schemas.openxmlformats.org/officeDocument/2006/relationships/hyperlink" Target="https://spb.mlsn.ru/pokupka-nedvizhimosti/3-komnatnaya-kvartira-pr-kt-kultury-25-k3-id7792584/" TargetMode="External"/><Relationship Id="rId3453" Type="http://schemas.openxmlformats.org/officeDocument/2006/relationships/hyperlink" Target="https://www.restate.ru/base/10411439.html" TargetMode="External"/><Relationship Id="rId167" Type="http://schemas.openxmlformats.org/officeDocument/2006/relationships/hyperlink" Target="http://emls.ru/fullinfo/1/1045063.html" TargetMode="External"/><Relationship Id="rId374" Type="http://schemas.openxmlformats.org/officeDocument/2006/relationships/hyperlink" Target="http://spb.rucountry.ru/vtorichka/27289944.html" TargetMode="External"/><Relationship Id="rId581" Type="http://schemas.openxmlformats.org/officeDocument/2006/relationships/hyperlink" Target="https://spb.cian.ru/sale/flat/166437830/" TargetMode="External"/><Relationship Id="rId2055" Type="http://schemas.openxmlformats.org/officeDocument/2006/relationships/hyperlink" Target="http://spb.rucountry.ru/vtorichka/26043660.html" TargetMode="External"/><Relationship Id="rId2262" Type="http://schemas.openxmlformats.org/officeDocument/2006/relationships/hyperlink" Target="http://realty.dmir.ru/sale/kvartira-sanktpeterburg-parashyutnaya-ulica-165039557/" TargetMode="External"/><Relationship Id="rId3106" Type="http://schemas.openxmlformats.org/officeDocument/2006/relationships/hyperlink" Target="https://rosrealt.ru/sankt-peterburg/kvartira/4869750" TargetMode="External"/><Relationship Id="rId3660" Type="http://schemas.openxmlformats.org/officeDocument/2006/relationships/hyperlink" Target="https://realty.yandex.ru/offer/6742353859271687680/" TargetMode="External"/><Relationship Id="rId234" Type="http://schemas.openxmlformats.org/officeDocument/2006/relationships/hyperlink" Target="http://www.mirkvartir.ru/187883695/" TargetMode="External"/><Relationship Id="rId679" Type="http://schemas.openxmlformats.org/officeDocument/2006/relationships/hyperlink" Target="http://emls.ru/fullinfo/1/1183619.html" TargetMode="External"/><Relationship Id="rId886" Type="http://schemas.openxmlformats.org/officeDocument/2006/relationships/hyperlink" Target="http://realty.dmir.ru/sale/kvartira-sanktpeterburg-prospekt-obuhovskoy-oborony-159571168/" TargetMode="External"/><Relationship Id="rId2567" Type="http://schemas.openxmlformats.org/officeDocument/2006/relationships/hyperlink" Target="http://emls.ru/fullinfo/1/1192118.html" TargetMode="External"/><Relationship Id="rId2774" Type="http://schemas.openxmlformats.org/officeDocument/2006/relationships/hyperlink" Target="https://realty.yandex.ru/offer/3288748553192519937/" TargetMode="External"/><Relationship Id="rId3313" Type="http://schemas.openxmlformats.org/officeDocument/2006/relationships/hyperlink" Target="https://rosrealt.ru/sankt-peterburg/kvartira/4991416" TargetMode="External"/><Relationship Id="rId3520" Type="http://schemas.openxmlformats.org/officeDocument/2006/relationships/hyperlink" Target="https://www.restate.ru/base/10098244.html" TargetMode="External"/><Relationship Id="rId3618" Type="http://schemas.openxmlformats.org/officeDocument/2006/relationships/hyperlink" Target="http://www.mirkvartir.ru/188829303/" TargetMode="External"/><Relationship Id="rId2" Type="http://schemas.openxmlformats.org/officeDocument/2006/relationships/hyperlink" Target="https://spb.cian.ru/sale/flat/163166872/" TargetMode="External"/><Relationship Id="rId441" Type="http://schemas.openxmlformats.org/officeDocument/2006/relationships/hyperlink" Target="https://www.restate.ru/base/10184164.html" TargetMode="External"/><Relationship Id="rId539" Type="http://schemas.openxmlformats.org/officeDocument/2006/relationships/hyperlink" Target="http://spb.rucountry.ru/vtorichka/25573766.html" TargetMode="External"/><Relationship Id="rId746" Type="http://schemas.openxmlformats.org/officeDocument/2006/relationships/hyperlink" Target="https://www.restate.ru/base/10291808.html" TargetMode="External"/><Relationship Id="rId1071" Type="http://schemas.openxmlformats.org/officeDocument/2006/relationships/hyperlink" Target="http://www.mirkvartir.ru/186008968/" TargetMode="External"/><Relationship Id="rId1169" Type="http://schemas.openxmlformats.org/officeDocument/2006/relationships/hyperlink" Target="http://www.mirkvartir.ru/187932938/" TargetMode="External"/><Relationship Id="rId1376" Type="http://schemas.openxmlformats.org/officeDocument/2006/relationships/hyperlink" Target="https://spb.cian.ru/sale/flat/159573012/" TargetMode="External"/><Relationship Id="rId1583" Type="http://schemas.openxmlformats.org/officeDocument/2006/relationships/hyperlink" Target="http://realty.dmir.ru/sale/kvartira-sanktpeterburg-bolshaya-raznochinnaya-ulica-163175335/" TargetMode="External"/><Relationship Id="rId2122" Type="http://schemas.openxmlformats.org/officeDocument/2006/relationships/hyperlink" Target="https://www.restate.ru/base/10036650.html" TargetMode="External"/><Relationship Id="rId2427" Type="http://schemas.openxmlformats.org/officeDocument/2006/relationships/hyperlink" Target="https://spb.cian.ru/sale/flat/166567482/" TargetMode="External"/><Relationship Id="rId2981" Type="http://schemas.openxmlformats.org/officeDocument/2006/relationships/hyperlink" Target="http://spb.rucountry.ru/vtorichka/26710047.html" TargetMode="External"/><Relationship Id="rId301" Type="http://schemas.openxmlformats.org/officeDocument/2006/relationships/hyperlink" Target="http://realty.dmir.ru/sale/kvartira-sanktpeterburg-kamennoostrovskiy-prospekt-163198613/" TargetMode="External"/><Relationship Id="rId953" Type="http://schemas.openxmlformats.org/officeDocument/2006/relationships/hyperlink" Target="https://realty.yandex.ru/offer/5940238684211707648/" TargetMode="External"/><Relationship Id="rId1029" Type="http://schemas.openxmlformats.org/officeDocument/2006/relationships/hyperlink" Target="http://realty.dmir.ru/sale/kvartira-sanktpeterburg-turistskaya-ulica-163157801/" TargetMode="External"/><Relationship Id="rId1236" Type="http://schemas.openxmlformats.org/officeDocument/2006/relationships/hyperlink" Target="http://www.mirkvartir.ru/188467268/" TargetMode="External"/><Relationship Id="rId1790" Type="http://schemas.openxmlformats.org/officeDocument/2006/relationships/hyperlink" Target="https://spb.cian.ru/cat.php?context=EMLS+ID+1249406&amp;deal_type=sale&amp;engine_version=2&amp;offer_type=flat" TargetMode="External"/><Relationship Id="rId1888" Type="http://schemas.openxmlformats.org/officeDocument/2006/relationships/hyperlink" Target="http://emls.ru/fullinfo/1/1201720.html" TargetMode="External"/><Relationship Id="rId2634" Type="http://schemas.openxmlformats.org/officeDocument/2006/relationships/hyperlink" Target="http://realty.dmir.ru/sale/kvartira-sanktpeterburg-laboratornyy-prospekt-166939454/" TargetMode="External"/><Relationship Id="rId2841" Type="http://schemas.openxmlformats.org/officeDocument/2006/relationships/hyperlink" Target="http://www.mirkvartir.ru/188624330/" TargetMode="External"/><Relationship Id="rId2939" Type="http://schemas.openxmlformats.org/officeDocument/2006/relationships/hyperlink" Target="https://www.restate.ru/base/9934048.html" TargetMode="External"/><Relationship Id="rId82" Type="http://schemas.openxmlformats.org/officeDocument/2006/relationships/hyperlink" Target="https://www.restate.ru/base/10414236.html" TargetMode="External"/><Relationship Id="rId606" Type="http://schemas.openxmlformats.org/officeDocument/2006/relationships/hyperlink" Target="http://emls.ru/fullinfo/2/1173866.html" TargetMode="External"/><Relationship Id="rId813" Type="http://schemas.openxmlformats.org/officeDocument/2006/relationships/hyperlink" Target="http://realty.dmir.ru/sale/kvartira-sanktpeterburg-listvennaya-ulica-160983120/" TargetMode="External"/><Relationship Id="rId1443" Type="http://schemas.openxmlformats.org/officeDocument/2006/relationships/hyperlink" Target="https://www.emls.ru/fullinfo/1/1227849.html" TargetMode="External"/><Relationship Id="rId1650" Type="http://schemas.openxmlformats.org/officeDocument/2006/relationships/hyperlink" Target="https://spb.cian.ru/sale/flat/168067023/" TargetMode="External"/><Relationship Id="rId1748" Type="http://schemas.openxmlformats.org/officeDocument/2006/relationships/hyperlink" Target="https://www.domofond.ru/2-komnatnaya-kvartira-na-prodazhu-sankt_peterburg-196152715" TargetMode="External"/><Relationship Id="rId2701" Type="http://schemas.openxmlformats.org/officeDocument/2006/relationships/hyperlink" Target="http://spb.rucountry.ru/vtorichka/25125854.html" TargetMode="External"/><Relationship Id="rId1303" Type="http://schemas.openxmlformats.org/officeDocument/2006/relationships/hyperlink" Target="https://realty.yandex.ru/offer/1583520709617169408/" TargetMode="External"/><Relationship Id="rId1510" Type="http://schemas.openxmlformats.org/officeDocument/2006/relationships/hyperlink" Target="http://realty.dmir.ru/sale/kvartira-sanktpeterburg-prospekt-toreza-162674768/" TargetMode="External"/><Relationship Id="rId1955" Type="http://schemas.openxmlformats.org/officeDocument/2006/relationships/hyperlink" Target="https://spb.cian.ru/sale/flat/167277655/" TargetMode="External"/><Relationship Id="rId3170" Type="http://schemas.openxmlformats.org/officeDocument/2006/relationships/hyperlink" Target="http://www.restate.ru/base/9252955.html" TargetMode="External"/><Relationship Id="rId1608" Type="http://schemas.openxmlformats.org/officeDocument/2006/relationships/hyperlink" Target="http://spb.rucountry.ru/vtorichka/26680506.html" TargetMode="External"/><Relationship Id="rId1815" Type="http://schemas.openxmlformats.org/officeDocument/2006/relationships/hyperlink" Target="https://spb.mlsn.ru/pokupka-nedvizhimosti/4-komnatnaya-kvartira-sh-lanskoe-14-k1-id8711190/" TargetMode="External"/><Relationship Id="rId3030" Type="http://schemas.openxmlformats.org/officeDocument/2006/relationships/hyperlink" Target="https://spb.sterium.com/tour/75632-suzdalskoe-shosse-24k3-et3-komnaty1-21.4-m2-ftype-buy" TargetMode="External"/><Relationship Id="rId3268" Type="http://schemas.openxmlformats.org/officeDocument/2006/relationships/hyperlink" Target="https://www.avito.ru/sankt-peterburg/kvartiry/3-k_kvartira_126.4_m_14_et._1196560141" TargetMode="External"/><Relationship Id="rId3475" Type="http://schemas.openxmlformats.org/officeDocument/2006/relationships/hyperlink" Target="https://www.restate.ru/base/10383645.html" TargetMode="External"/><Relationship Id="rId3682" Type="http://schemas.openxmlformats.org/officeDocument/2006/relationships/hyperlink" Target="http://realty.dmir.ru/sale/kvartira-sanktpeterburg-daniila-harmsa-ulica-166796924/" TargetMode="External"/><Relationship Id="rId189" Type="http://schemas.openxmlformats.org/officeDocument/2006/relationships/hyperlink" Target="https://realty.yandex.ru/offer/2417631588887721216/" TargetMode="External"/><Relationship Id="rId396" Type="http://schemas.openxmlformats.org/officeDocument/2006/relationships/hyperlink" Target="http://www.emls.ru/fullinfo/1/1183266.html" TargetMode="External"/><Relationship Id="rId2077" Type="http://schemas.openxmlformats.org/officeDocument/2006/relationships/hyperlink" Target="http://www.mirkvartir.ru/185091432/" TargetMode="External"/><Relationship Id="rId2284" Type="http://schemas.openxmlformats.org/officeDocument/2006/relationships/hyperlink" Target="http://emls.ru/fullinfo/1/1192448.html" TargetMode="External"/><Relationship Id="rId2491" Type="http://schemas.openxmlformats.org/officeDocument/2006/relationships/hyperlink" Target="https://spb.cian.ru/sale/flat/165088298/" TargetMode="External"/><Relationship Id="rId3128" Type="http://schemas.openxmlformats.org/officeDocument/2006/relationships/hyperlink" Target="http://spb.rucountry.ru/user/editad/25225502" TargetMode="External"/><Relationship Id="rId3335" Type="http://schemas.openxmlformats.org/officeDocument/2006/relationships/hyperlink" Target="http://www.mirkvartir.ru/189101871/" TargetMode="External"/><Relationship Id="rId3542" Type="http://schemas.openxmlformats.org/officeDocument/2006/relationships/hyperlink" Target="http://emls.ru/fullinfo/1/1162957.html" TargetMode="External"/><Relationship Id="rId256" Type="http://schemas.openxmlformats.org/officeDocument/2006/relationships/hyperlink" Target="https://www.restate.ru/base/10018825.html" TargetMode="External"/><Relationship Id="rId463" Type="http://schemas.openxmlformats.org/officeDocument/2006/relationships/hyperlink" Target="http://www.emls.ru/fullinfo/1/1196337.html" TargetMode="External"/><Relationship Id="rId670" Type="http://schemas.openxmlformats.org/officeDocument/2006/relationships/hyperlink" Target="http://spb.rucountry.ru/vtorichka/26680741.html" TargetMode="External"/><Relationship Id="rId1093" Type="http://schemas.openxmlformats.org/officeDocument/2006/relationships/hyperlink" Target="https://spb.sterium.com/tour/76692-yakornaya-ulitsa-6-et2-komnaty1-30.3-m2-ftype-buy" TargetMode="External"/><Relationship Id="rId2144" Type="http://schemas.openxmlformats.org/officeDocument/2006/relationships/hyperlink" Target="https://spb.mlsn.ru/pokupka-nedvizhimosti/2-komnatnaya-kvartira-pr-kt-leninskiy-75-k2-id8617757/" TargetMode="External"/><Relationship Id="rId2351" Type="http://schemas.openxmlformats.org/officeDocument/2006/relationships/hyperlink" Target="https://spb.cian.ru/sale/flat/166102862/" TargetMode="External"/><Relationship Id="rId2589" Type="http://schemas.openxmlformats.org/officeDocument/2006/relationships/hyperlink" Target="https://spb.cian.ru/sale/flat/166498200/" TargetMode="External"/><Relationship Id="rId2796" Type="http://schemas.openxmlformats.org/officeDocument/2006/relationships/hyperlink" Target="https://rosrealt.ru/sankt-peterburg/kvartira/4840697" TargetMode="External"/><Relationship Id="rId3402" Type="http://schemas.openxmlformats.org/officeDocument/2006/relationships/hyperlink" Target="http://www.mirkvartir.ru/188530185/" TargetMode="External"/><Relationship Id="rId116" Type="http://schemas.openxmlformats.org/officeDocument/2006/relationships/hyperlink" Target="http://www.mirkvartir.ru/188778145/" TargetMode="External"/><Relationship Id="rId323" Type="http://schemas.openxmlformats.org/officeDocument/2006/relationships/hyperlink" Target="https://spb.cian.ru/sale/flat/163190808/" TargetMode="External"/><Relationship Id="rId530" Type="http://schemas.openxmlformats.org/officeDocument/2006/relationships/hyperlink" Target="http://emls.ru/fullinfo/1/1165689.html" TargetMode="External"/><Relationship Id="rId768" Type="http://schemas.openxmlformats.org/officeDocument/2006/relationships/hyperlink" Target="https://emls.ru/fullinfo/1/1230552.html" TargetMode="External"/><Relationship Id="rId975" Type="http://schemas.openxmlformats.org/officeDocument/2006/relationships/hyperlink" Target="http://www.mirkvartir.ru/187104655/" TargetMode="External"/><Relationship Id="rId1160" Type="http://schemas.openxmlformats.org/officeDocument/2006/relationships/hyperlink" Target="https://emls.ru/fullinfo/1/1227093.html?utm_source=obj_house" TargetMode="External"/><Relationship Id="rId1398" Type="http://schemas.openxmlformats.org/officeDocument/2006/relationships/hyperlink" Target="http://emls.ru/fullinfo/1/1173820.html" TargetMode="External"/><Relationship Id="rId2004" Type="http://schemas.openxmlformats.org/officeDocument/2006/relationships/hyperlink" Target="https://realty.yandex.ru/offer/3159641444079771393/" TargetMode="External"/><Relationship Id="rId2211" Type="http://schemas.openxmlformats.org/officeDocument/2006/relationships/hyperlink" Target="http://realty.dmir.ru/sale/kvartira-sanktpeterburg-prospekt-nepokorennyh-163164384/" TargetMode="External"/><Relationship Id="rId2449" Type="http://schemas.openxmlformats.org/officeDocument/2006/relationships/hyperlink" Target="http://www.mirkvartir.ru/188292066/" TargetMode="External"/><Relationship Id="rId2656" Type="http://schemas.openxmlformats.org/officeDocument/2006/relationships/hyperlink" Target="http://emls.ru/fullinfo/1/1143803.html?utm_source=obj_house" TargetMode="External"/><Relationship Id="rId2863" Type="http://schemas.openxmlformats.org/officeDocument/2006/relationships/hyperlink" Target="https://www.avito.ru/sankt-peterburg/kvartiry/1-k_kvartira_36_m_514_et._1193893169" TargetMode="External"/><Relationship Id="rId628" Type="http://schemas.openxmlformats.org/officeDocument/2006/relationships/hyperlink" Target="http://www.restate.ru/base/9685429.html" TargetMode="External"/><Relationship Id="rId835" Type="http://schemas.openxmlformats.org/officeDocument/2006/relationships/hyperlink" Target="http://emls.ru/fullinfo/1/1174526.html" TargetMode="External"/><Relationship Id="rId1258" Type="http://schemas.openxmlformats.org/officeDocument/2006/relationships/hyperlink" Target="http://spb.rucountry.ru/vtorichka/26003210.html" TargetMode="External"/><Relationship Id="rId1465" Type="http://schemas.openxmlformats.org/officeDocument/2006/relationships/hyperlink" Target="https://realty.yandex.ru/offer/4482538343250619648/" TargetMode="External"/><Relationship Id="rId1672" Type="http://schemas.openxmlformats.org/officeDocument/2006/relationships/hyperlink" Target="http://emls.ru/fullinfo/1/1170516.html" TargetMode="External"/><Relationship Id="rId2309" Type="http://schemas.openxmlformats.org/officeDocument/2006/relationships/hyperlink" Target="https://spb.mlsn.ru/pokupka-nedvizhimosti/2-komnatnaya-kvartira-pr-kt-prosveshheniya-39-k2-id8083767/" TargetMode="External"/><Relationship Id="rId2516" Type="http://schemas.openxmlformats.org/officeDocument/2006/relationships/hyperlink" Target="https://www.avito.ru/sankt-peterburg/kvartiry/1-k_kvartira_37.4_m_1217_et._1068745223" TargetMode="External"/><Relationship Id="rId2723" Type="http://schemas.openxmlformats.org/officeDocument/2006/relationships/hyperlink" Target="https://www.avito.ru/sankt-peterburg/kvartiry/1-k_kvartira_32.8_m_69_et._1144334692" TargetMode="External"/><Relationship Id="rId1020" Type="http://schemas.openxmlformats.org/officeDocument/2006/relationships/hyperlink" Target="https://spb.cian.ru/sale/flat/167383740/" TargetMode="External"/><Relationship Id="rId1118" Type="http://schemas.openxmlformats.org/officeDocument/2006/relationships/hyperlink" Target="http://www.mirkvartir.ru/187585228/" TargetMode="External"/><Relationship Id="rId1325" Type="http://schemas.openxmlformats.org/officeDocument/2006/relationships/hyperlink" Target="http://www.restate.ru/base/9754183.html" TargetMode="External"/><Relationship Id="rId1532" Type="http://schemas.openxmlformats.org/officeDocument/2006/relationships/hyperlink" Target="http://realty.dmir.ru/sale/kvartira-sanktpeterburg-ulica-eremeeva-163187786/" TargetMode="External"/><Relationship Id="rId1977" Type="http://schemas.openxmlformats.org/officeDocument/2006/relationships/hyperlink" Target="http://spb.rucountry.ru/vtorichka/26643991.html" TargetMode="External"/><Relationship Id="rId2930" Type="http://schemas.openxmlformats.org/officeDocument/2006/relationships/hyperlink" Target="http://realty.dmir.ru/sale/kvartira-sanktpeterburg-varshavskaya-ulica-168172375/" TargetMode="External"/><Relationship Id="rId902" Type="http://schemas.openxmlformats.org/officeDocument/2006/relationships/hyperlink" Target="https://emls.ru/fullinfo/1/1238049.html" TargetMode="External"/><Relationship Id="rId1837" Type="http://schemas.openxmlformats.org/officeDocument/2006/relationships/hyperlink" Target="https://www.avito.ru/sankt-peterburg/kvartiry/2-k_kvartira_80.4_m_925_et._1172507131" TargetMode="External"/><Relationship Id="rId3192" Type="http://schemas.openxmlformats.org/officeDocument/2006/relationships/hyperlink" Target="http://www.mirkvartir.ru/188513874/" TargetMode="External"/><Relationship Id="rId3497" Type="http://schemas.openxmlformats.org/officeDocument/2006/relationships/hyperlink" Target="http://emls.ru/fullinfo/1/1193922.html" TargetMode="External"/><Relationship Id="rId31" Type="http://schemas.openxmlformats.org/officeDocument/2006/relationships/hyperlink" Target="https://emls.ru/fullinfo/1/1251701.html" TargetMode="External"/><Relationship Id="rId2099" Type="http://schemas.openxmlformats.org/officeDocument/2006/relationships/hyperlink" Target="https://www.restate.ru/base/10446832.html" TargetMode="External"/><Relationship Id="rId3052" Type="http://schemas.openxmlformats.org/officeDocument/2006/relationships/hyperlink" Target="http://www.mirkvartir.ru/189260849/" TargetMode="External"/><Relationship Id="rId180" Type="http://schemas.openxmlformats.org/officeDocument/2006/relationships/hyperlink" Target="https://www.emls.ru/fullinfo/1/1249359.html" TargetMode="External"/><Relationship Id="rId278" Type="http://schemas.openxmlformats.org/officeDocument/2006/relationships/hyperlink" Target="https://www.emls.ru/fullinfo/1/1249881.html" TargetMode="External"/><Relationship Id="rId1904" Type="http://schemas.openxmlformats.org/officeDocument/2006/relationships/hyperlink" Target="https://spb.cian.ru/sale/flat/168094828/" TargetMode="External"/><Relationship Id="rId3357" Type="http://schemas.openxmlformats.org/officeDocument/2006/relationships/hyperlink" Target="http://www.domofond.ru/3-komnatnaya-kvartira-na-prodazhu-sankt_peterburg-179341523" TargetMode="External"/><Relationship Id="rId3564" Type="http://schemas.openxmlformats.org/officeDocument/2006/relationships/hyperlink" Target="https://realty.yandex.ru/offer/6572835463152378112/" TargetMode="External"/><Relationship Id="rId485" Type="http://schemas.openxmlformats.org/officeDocument/2006/relationships/hyperlink" Target="https://spb.sterium.com/tour/77758-sredniy-prospekt-vasilevskogo-ostrova-85-et2-komnaty2-98.6-m2-ftype-buy" TargetMode="External"/><Relationship Id="rId692" Type="http://schemas.openxmlformats.org/officeDocument/2006/relationships/hyperlink" Target="https://emls.ru/fullinfo/1/1241380.html" TargetMode="External"/><Relationship Id="rId2166" Type="http://schemas.openxmlformats.org/officeDocument/2006/relationships/hyperlink" Target="https://www.avito.ru/sankt-peterburg/kvartiry/2-k_kvartira_45.6_m_89_et._1033366096" TargetMode="External"/><Relationship Id="rId2373" Type="http://schemas.openxmlformats.org/officeDocument/2006/relationships/hyperlink" Target="http://www.mirkvartir.ru/188932635/" TargetMode="External"/><Relationship Id="rId2580" Type="http://schemas.openxmlformats.org/officeDocument/2006/relationships/hyperlink" Target="https://www.restate.ru/base/10253506.html" TargetMode="External"/><Relationship Id="rId3217" Type="http://schemas.openxmlformats.org/officeDocument/2006/relationships/hyperlink" Target="http://www.mirkvartir.ru/186895116/" TargetMode="External"/><Relationship Id="rId3424" Type="http://schemas.openxmlformats.org/officeDocument/2006/relationships/hyperlink" Target="https://realty.yandex.ru/offer/3147274058316087040/" TargetMode="External"/><Relationship Id="rId3631" Type="http://schemas.openxmlformats.org/officeDocument/2006/relationships/hyperlink" Target="http://restate.ru/base/7331140.html" TargetMode="External"/><Relationship Id="rId138" Type="http://schemas.openxmlformats.org/officeDocument/2006/relationships/hyperlink" Target="https://realty.yandex.ru/offer/2404873057160503809" TargetMode="External"/><Relationship Id="rId345" Type="http://schemas.openxmlformats.org/officeDocument/2006/relationships/hyperlink" Target="https://realty.yandex.ru/offer/7246099200685082112/" TargetMode="External"/><Relationship Id="rId552" Type="http://schemas.openxmlformats.org/officeDocument/2006/relationships/hyperlink" Target="http://realty.dmir.ru/sale/kvartira-sanktpeterburg-prospekt-engelsa-158017554/" TargetMode="External"/><Relationship Id="rId997" Type="http://schemas.openxmlformats.org/officeDocument/2006/relationships/hyperlink" Target="http://www.mirkvartir.ru/189275067/" TargetMode="External"/><Relationship Id="rId1182" Type="http://schemas.openxmlformats.org/officeDocument/2006/relationships/hyperlink" Target="https://spb.cian.ru/sale/flat/163205322/" TargetMode="External"/><Relationship Id="rId2026" Type="http://schemas.openxmlformats.org/officeDocument/2006/relationships/hyperlink" Target="http://spb.rucountry.ru/vtorichka/27389968.html" TargetMode="External"/><Relationship Id="rId2233" Type="http://schemas.openxmlformats.org/officeDocument/2006/relationships/hyperlink" Target="https://realty.yandex.ru/offer/6191875502702828288/" TargetMode="External"/><Relationship Id="rId2440" Type="http://schemas.openxmlformats.org/officeDocument/2006/relationships/hyperlink" Target="http://spb.rucountry.ru/vtorichka/23848512.html" TargetMode="External"/><Relationship Id="rId2678" Type="http://schemas.openxmlformats.org/officeDocument/2006/relationships/hyperlink" Target="https://www.restate.ru/base/10100623.html" TargetMode="External"/><Relationship Id="rId2885" Type="http://schemas.openxmlformats.org/officeDocument/2006/relationships/hyperlink" Target="https://www.restate.ru/base/10445421.html" TargetMode="External"/><Relationship Id="rId205" Type="http://schemas.openxmlformats.org/officeDocument/2006/relationships/hyperlink" Target="http://emls.ru/fullinfo/1/1168439.html" TargetMode="External"/><Relationship Id="rId412" Type="http://schemas.openxmlformats.org/officeDocument/2006/relationships/hyperlink" Target="https://realty.yandex.ru/offer/7617709838230149120/" TargetMode="External"/><Relationship Id="rId857" Type="http://schemas.openxmlformats.org/officeDocument/2006/relationships/hyperlink" Target="http://spb.rucountry.ru/vtorichka/25573327.html" TargetMode="External"/><Relationship Id="rId1042" Type="http://schemas.openxmlformats.org/officeDocument/2006/relationships/hyperlink" Target="https://realty.yandex.ru/offer/3398440086548936705/" TargetMode="External"/><Relationship Id="rId1487" Type="http://schemas.openxmlformats.org/officeDocument/2006/relationships/hyperlink" Target="https://realty.yandex.ru/offer/3183830111283921664/" TargetMode="External"/><Relationship Id="rId1694" Type="http://schemas.openxmlformats.org/officeDocument/2006/relationships/hyperlink" Target="http://spb.mlsn.ru/pokupka-nedvizhimosti/4-komnatnaya-kvartira--id5976718/" TargetMode="External"/><Relationship Id="rId2300" Type="http://schemas.openxmlformats.org/officeDocument/2006/relationships/hyperlink" Target="https://www.avito.ru/sankt-peterburg/kvartiry/2-k_kvartira_62.7_m_16_et._1103314398" TargetMode="External"/><Relationship Id="rId2538" Type="http://schemas.openxmlformats.org/officeDocument/2006/relationships/hyperlink" Target="http://www.mirkvartir.ru/189763874/" TargetMode="External"/><Relationship Id="rId2745" Type="http://schemas.openxmlformats.org/officeDocument/2006/relationships/hyperlink" Target="https://realty.yandex.ru/offer/8722662983288726529/" TargetMode="External"/><Relationship Id="rId2952" Type="http://schemas.openxmlformats.org/officeDocument/2006/relationships/hyperlink" Target="https://realty.yandex.ru/offer/5879267739756129792/" TargetMode="External"/><Relationship Id="rId717" Type="http://schemas.openxmlformats.org/officeDocument/2006/relationships/hyperlink" Target="http://emls.ru/fullinfo/1/1143400.html" TargetMode="External"/><Relationship Id="rId924" Type="http://schemas.openxmlformats.org/officeDocument/2006/relationships/hyperlink" Target="https://realty.yandex.ru/offer/7574462444484264704/" TargetMode="External"/><Relationship Id="rId1347" Type="http://schemas.openxmlformats.org/officeDocument/2006/relationships/hyperlink" Target="https://www.emls.ru/fullinfo/1/1226382.html" TargetMode="External"/><Relationship Id="rId1554" Type="http://schemas.openxmlformats.org/officeDocument/2006/relationships/hyperlink" Target="http://www.mirkvartir.ru/182916999/" TargetMode="External"/><Relationship Id="rId1761" Type="http://schemas.openxmlformats.org/officeDocument/2006/relationships/hyperlink" Target="https://realty.yandex.ru/offer/6588167505103968001/" TargetMode="External"/><Relationship Id="rId1999" Type="http://schemas.openxmlformats.org/officeDocument/2006/relationships/hyperlink" Target="http://spb.rucountry.ru/vtorichka/24996576.html" TargetMode="External"/><Relationship Id="rId2605" Type="http://schemas.openxmlformats.org/officeDocument/2006/relationships/hyperlink" Target="http://emls.ru/fullinfo/1/1204316.html" TargetMode="External"/><Relationship Id="rId2812" Type="http://schemas.openxmlformats.org/officeDocument/2006/relationships/hyperlink" Target="https://realty.yandex.ru/offer/4242113992523712512/" TargetMode="External"/><Relationship Id="rId53" Type="http://schemas.openxmlformats.org/officeDocument/2006/relationships/hyperlink" Target="https://spb.cian.ru/sale/flat/167467193/" TargetMode="External"/><Relationship Id="rId1207" Type="http://schemas.openxmlformats.org/officeDocument/2006/relationships/hyperlink" Target="https://realty.yandex.ru/offer/8447508369067723777/" TargetMode="External"/><Relationship Id="rId1414" Type="http://schemas.openxmlformats.org/officeDocument/2006/relationships/hyperlink" Target="http://spb.rucountry.ru/vtorichka/22413887.html" TargetMode="External"/><Relationship Id="rId1621" Type="http://schemas.openxmlformats.org/officeDocument/2006/relationships/hyperlink" Target="https://www.restate.ru/base/10302279.html" TargetMode="External"/><Relationship Id="rId1859" Type="http://schemas.openxmlformats.org/officeDocument/2006/relationships/hyperlink" Target="https://www.emls.ru/fullinfo/1/1247320.html" TargetMode="External"/><Relationship Id="rId3074" Type="http://schemas.openxmlformats.org/officeDocument/2006/relationships/hyperlink" Target="http://www.restate.ru/base/8494136.html" TargetMode="External"/><Relationship Id="rId1719" Type="http://schemas.openxmlformats.org/officeDocument/2006/relationships/hyperlink" Target="https://emls.ru/fullinfo/1/1250401.html" TargetMode="External"/><Relationship Id="rId1926" Type="http://schemas.openxmlformats.org/officeDocument/2006/relationships/hyperlink" Target="https://spb.sterium.com/tour/80183-ulitsa-burenina-3-et3-komnaty2-41.5-m2-ftype-buy" TargetMode="External"/><Relationship Id="rId3281" Type="http://schemas.openxmlformats.org/officeDocument/2006/relationships/hyperlink" Target="http://spb.rucountry.ru/vtorichka/21543560.html" TargetMode="External"/><Relationship Id="rId3379" Type="http://schemas.openxmlformats.org/officeDocument/2006/relationships/hyperlink" Target="http://www.mirkvartir.ru/189489510/" TargetMode="External"/><Relationship Id="rId3586" Type="http://schemas.openxmlformats.org/officeDocument/2006/relationships/hyperlink" Target="https://spb.mlsn.ru/pokupka-nedvizhimosti/4-komnatnaya-kvartira-pr-kt-bolshevikov-9-k3-id8324900/" TargetMode="External"/><Relationship Id="rId2090" Type="http://schemas.openxmlformats.org/officeDocument/2006/relationships/hyperlink" Target="https://spb.cian.ru/sale/flat/165740454/" TargetMode="External"/><Relationship Id="rId2188" Type="http://schemas.openxmlformats.org/officeDocument/2006/relationships/hyperlink" Target="https://realty.yandex.ru/offer/1178743841957154049/" TargetMode="External"/><Relationship Id="rId2395" Type="http://schemas.openxmlformats.org/officeDocument/2006/relationships/hyperlink" Target="https://www.restate.ru/base/10346054.html" TargetMode="External"/><Relationship Id="rId3141" Type="http://schemas.openxmlformats.org/officeDocument/2006/relationships/hyperlink" Target="https://spb.mlsn.ru/pokupka-nedvizhimosti/3-komnatnaya-kvartira-ul-dimitrova-12-k1-id8416089/" TargetMode="External"/><Relationship Id="rId3239" Type="http://schemas.openxmlformats.org/officeDocument/2006/relationships/hyperlink" Target="http://www.mirkvartir.ru/188644454/" TargetMode="External"/><Relationship Id="rId3446" Type="http://schemas.openxmlformats.org/officeDocument/2006/relationships/hyperlink" Target="https://www.avito.ru/sankt-peterburg/kvartiry/3-k_kvartira_67.1_m_417_et._927329221" TargetMode="External"/><Relationship Id="rId367" Type="http://schemas.openxmlformats.org/officeDocument/2006/relationships/hyperlink" Target="http://www.mirkvartir.ru/189227964/" TargetMode="External"/><Relationship Id="rId574" Type="http://schemas.openxmlformats.org/officeDocument/2006/relationships/hyperlink" Target="https://www.restate.ru/base/10367199.html" TargetMode="External"/><Relationship Id="rId2048" Type="http://schemas.openxmlformats.org/officeDocument/2006/relationships/hyperlink" Target="https://emls.ru/fullinfo/1/1226197.html" TargetMode="External"/><Relationship Id="rId2255" Type="http://schemas.openxmlformats.org/officeDocument/2006/relationships/hyperlink" Target="https://www.avito.ru/sankt-peterburg/kvartiry/2-k_kvartira_63_m_2525_et._1209462403" TargetMode="External"/><Relationship Id="rId3001" Type="http://schemas.openxmlformats.org/officeDocument/2006/relationships/hyperlink" Target="http://spb.rucountry.ru/vtorichka/22363533.html" TargetMode="External"/><Relationship Id="rId3653" Type="http://schemas.openxmlformats.org/officeDocument/2006/relationships/hyperlink" Target="https://spb.cian.ru/sale/flat/164929167/" TargetMode="External"/><Relationship Id="rId227" Type="http://schemas.openxmlformats.org/officeDocument/2006/relationships/hyperlink" Target="http://realty.dmir.ru/sale/kvartira-sanktpeterburg-gluharskaya-ulica-163014076/" TargetMode="External"/><Relationship Id="rId781" Type="http://schemas.openxmlformats.org/officeDocument/2006/relationships/hyperlink" Target="https://www.restate.ru/base/10445426.html" TargetMode="External"/><Relationship Id="rId879" Type="http://schemas.openxmlformats.org/officeDocument/2006/relationships/hyperlink" Target="https://www.emls.ru/fullinfo/1/1223290.html" TargetMode="External"/><Relationship Id="rId2462" Type="http://schemas.openxmlformats.org/officeDocument/2006/relationships/hyperlink" Target="https://www.restate.ru/base/10418749.html" TargetMode="External"/><Relationship Id="rId2767" Type="http://schemas.openxmlformats.org/officeDocument/2006/relationships/hyperlink" Target="https://rosrealt.ru/sankt-peterburg/kvartira/4924887" TargetMode="External"/><Relationship Id="rId3306" Type="http://schemas.openxmlformats.org/officeDocument/2006/relationships/hyperlink" Target="http://www.emls.ru/fullinfo/1/1176852.html" TargetMode="External"/><Relationship Id="rId3513" Type="http://schemas.openxmlformats.org/officeDocument/2006/relationships/hyperlink" Target="https://realty.yandex.ru/offer/6888654640840894976/" TargetMode="External"/><Relationship Id="rId434" Type="http://schemas.openxmlformats.org/officeDocument/2006/relationships/hyperlink" Target="https://www.emls.ru/fullinfo/1/1250874.html" TargetMode="External"/><Relationship Id="rId641" Type="http://schemas.openxmlformats.org/officeDocument/2006/relationships/hyperlink" Target="http://www.mirkvartir.ru/187033111/" TargetMode="External"/><Relationship Id="rId739" Type="http://schemas.openxmlformats.org/officeDocument/2006/relationships/hyperlink" Target="https://realty.yandex.ru/offer/1201865002319615232/" TargetMode="External"/><Relationship Id="rId1064" Type="http://schemas.openxmlformats.org/officeDocument/2006/relationships/hyperlink" Target="http://spb.rucountry.ru/vtorichka/27103949.html" TargetMode="External"/><Relationship Id="rId1271" Type="http://schemas.openxmlformats.org/officeDocument/2006/relationships/hyperlink" Target="http://www.mirkvartir.ru/183815080/" TargetMode="External"/><Relationship Id="rId1369" Type="http://schemas.openxmlformats.org/officeDocument/2006/relationships/hyperlink" Target="https://spb.cian.ru/sale/flat/163162192/" TargetMode="External"/><Relationship Id="rId1576" Type="http://schemas.openxmlformats.org/officeDocument/2006/relationships/hyperlink" Target="http://realty.dmir.ru/sale/kvartira-sanktpeterburg-15-ya-vasilevskogo-ostrova-liniya-162213331/" TargetMode="External"/><Relationship Id="rId2115" Type="http://schemas.openxmlformats.org/officeDocument/2006/relationships/hyperlink" Target="http://realty.dmir.ru/sale/kvartira-sanktpeterburg-doroga-kushelevskaya-168213724/" TargetMode="External"/><Relationship Id="rId2322" Type="http://schemas.openxmlformats.org/officeDocument/2006/relationships/hyperlink" Target="http://www.mirkvartir.ru/188294250/" TargetMode="External"/><Relationship Id="rId2974" Type="http://schemas.openxmlformats.org/officeDocument/2006/relationships/hyperlink" Target="https://realty.yandex.ru/offer/285362504612163584/" TargetMode="External"/><Relationship Id="rId501" Type="http://schemas.openxmlformats.org/officeDocument/2006/relationships/hyperlink" Target="http://www.mirkvartir.ru/188677594/" TargetMode="External"/><Relationship Id="rId946" Type="http://schemas.openxmlformats.org/officeDocument/2006/relationships/hyperlink" Target="http://realty.dmir.ru/sale/kvartira-sanktpeterburg-prospekt-prosveshceniya-159088139/" TargetMode="External"/><Relationship Id="rId1131" Type="http://schemas.openxmlformats.org/officeDocument/2006/relationships/hyperlink" Target="https://www.restate.ru/base/10096532.html" TargetMode="External"/><Relationship Id="rId1229" Type="http://schemas.openxmlformats.org/officeDocument/2006/relationships/hyperlink" Target="https://rosrealt.ru/sankt-peterburg/kvartira/4994726" TargetMode="External"/><Relationship Id="rId1783" Type="http://schemas.openxmlformats.org/officeDocument/2006/relationships/hyperlink" Target="https://rosrealt.ru/sankt-peterburg/kvartira/5028296" TargetMode="External"/><Relationship Id="rId1990" Type="http://schemas.openxmlformats.org/officeDocument/2006/relationships/hyperlink" Target="http://emls.ru/fullinfo/1/1201843.html" TargetMode="External"/><Relationship Id="rId2627" Type="http://schemas.openxmlformats.org/officeDocument/2006/relationships/hyperlink" Target="https://www.restate.ru/base/10362423.html" TargetMode="External"/><Relationship Id="rId2834" Type="http://schemas.openxmlformats.org/officeDocument/2006/relationships/hyperlink" Target="https://emls.ru/fullinfo/1/1219539.html" TargetMode="External"/><Relationship Id="rId75" Type="http://schemas.openxmlformats.org/officeDocument/2006/relationships/hyperlink" Target="http://spb.rucountry.ru/vtorichka/26796764.html" TargetMode="External"/><Relationship Id="rId806" Type="http://schemas.openxmlformats.org/officeDocument/2006/relationships/hyperlink" Target="https://spb.cian.ru/sale/flat/159806207/" TargetMode="External"/><Relationship Id="rId1436" Type="http://schemas.openxmlformats.org/officeDocument/2006/relationships/hyperlink" Target="http://emls.ru/fullinfo/1/1134209.html" TargetMode="External"/><Relationship Id="rId1643" Type="http://schemas.openxmlformats.org/officeDocument/2006/relationships/hyperlink" Target="http://spb.rucountry.ru/vtorichka/24963389.html" TargetMode="External"/><Relationship Id="rId1850" Type="http://schemas.openxmlformats.org/officeDocument/2006/relationships/hyperlink" Target="https://emls.ru/fullinfo/1/1220324.html" TargetMode="External"/><Relationship Id="rId2901" Type="http://schemas.openxmlformats.org/officeDocument/2006/relationships/hyperlink" Target="http://www.restate.ru/base/9274187.html" TargetMode="External"/><Relationship Id="rId3096" Type="http://schemas.openxmlformats.org/officeDocument/2006/relationships/hyperlink" Target="https://www.restate.ru/base/10338312.html" TargetMode="External"/><Relationship Id="rId1503" Type="http://schemas.openxmlformats.org/officeDocument/2006/relationships/hyperlink" Target="https://spb.cian.ru/sale/flat/156749628/" TargetMode="External"/><Relationship Id="rId1710" Type="http://schemas.openxmlformats.org/officeDocument/2006/relationships/hyperlink" Target="https://www.avito.ru/sankt-peterburg/kvartiry/1-k_kvartira_36.4_m_216_et._1147394114" TargetMode="External"/><Relationship Id="rId1948" Type="http://schemas.openxmlformats.org/officeDocument/2006/relationships/hyperlink" Target="https://emls.ru/fullinfo/1/1240578.html" TargetMode="External"/><Relationship Id="rId3163" Type="http://schemas.openxmlformats.org/officeDocument/2006/relationships/hyperlink" Target="http://www.mirkvartir.ru/188969070/" TargetMode="External"/><Relationship Id="rId3370" Type="http://schemas.openxmlformats.org/officeDocument/2006/relationships/hyperlink" Target="http://www.mirkvartir.ru/185477232/" TargetMode="External"/><Relationship Id="rId291" Type="http://schemas.openxmlformats.org/officeDocument/2006/relationships/hyperlink" Target="https://realty.yandex.ru/offer/2770050499467425025/" TargetMode="External"/><Relationship Id="rId1808" Type="http://schemas.openxmlformats.org/officeDocument/2006/relationships/hyperlink" Target="https://www.restate.ru/base/10442563.html" TargetMode="External"/><Relationship Id="rId3023" Type="http://schemas.openxmlformats.org/officeDocument/2006/relationships/hyperlink" Target="https://www.domofond.ru/kvartira-na-prodazhu-sankt_peterburg-196249502" TargetMode="External"/><Relationship Id="rId3468" Type="http://schemas.openxmlformats.org/officeDocument/2006/relationships/hyperlink" Target="https://spb.mlsn.ru/pokupka-nedvizhimosti/3-komnatnaya-kvartira-pr-kt-soyuznyy-4-id8580583/" TargetMode="External"/><Relationship Id="rId3675" Type="http://schemas.openxmlformats.org/officeDocument/2006/relationships/hyperlink" Target="https://www.restate.ru/base/10356259.html" TargetMode="External"/><Relationship Id="rId151" Type="http://schemas.openxmlformats.org/officeDocument/2006/relationships/hyperlink" Target="http://www.restate.ru/base/9741185.html" TargetMode="External"/><Relationship Id="rId389" Type="http://schemas.openxmlformats.org/officeDocument/2006/relationships/hyperlink" Target="http://emls.ru/fullinfo/1/1200279.html" TargetMode="External"/><Relationship Id="rId596" Type="http://schemas.openxmlformats.org/officeDocument/2006/relationships/hyperlink" Target="http://www.emls.ru/fullinfo/1/1195327.html" TargetMode="External"/><Relationship Id="rId2277" Type="http://schemas.openxmlformats.org/officeDocument/2006/relationships/hyperlink" Target="https://spb.mlsn.ru/pokupka-nedvizhimosti/2-komnatnaya-kvartira-ul-parashyutnaya-58-id8747660/" TargetMode="External"/><Relationship Id="rId2484" Type="http://schemas.openxmlformats.org/officeDocument/2006/relationships/hyperlink" Target="http://spb.rucountry.ru/user/editad/25026111" TargetMode="External"/><Relationship Id="rId2691" Type="http://schemas.openxmlformats.org/officeDocument/2006/relationships/hyperlink" Target="http://www.mirkvartir.ru/189554174/" TargetMode="External"/><Relationship Id="rId3230" Type="http://schemas.openxmlformats.org/officeDocument/2006/relationships/hyperlink" Target="http://spb.rucountry.ru/vtorichka/21631941.html" TargetMode="External"/><Relationship Id="rId3328" Type="http://schemas.openxmlformats.org/officeDocument/2006/relationships/hyperlink" Target="https://www.domofond.ru/3-komnatnaya-kvartira-na-prodazhu-sankt_peterburg-196474722" TargetMode="External"/><Relationship Id="rId3535" Type="http://schemas.openxmlformats.org/officeDocument/2006/relationships/hyperlink" Target="http://www.mirkvartir.ru/186714287/" TargetMode="External"/><Relationship Id="rId249" Type="http://schemas.openxmlformats.org/officeDocument/2006/relationships/hyperlink" Target="http://realty.dmir.ru/sale/kvartira-sanktpeterburg-drezdenskaya-ulica-160990129/" TargetMode="External"/><Relationship Id="rId456" Type="http://schemas.openxmlformats.org/officeDocument/2006/relationships/hyperlink" Target="http://emls.ru/fullinfo/1/1145235.html" TargetMode="External"/><Relationship Id="rId663" Type="http://schemas.openxmlformats.org/officeDocument/2006/relationships/hyperlink" Target="http://spb.rucountry.ru/vtorichka/24886925.html" TargetMode="External"/><Relationship Id="rId870" Type="http://schemas.openxmlformats.org/officeDocument/2006/relationships/hyperlink" Target="https://www.domofond.ru/1-komnatnaya-kvartira-na-prodazhu-sankt_peterburg-188230261" TargetMode="External"/><Relationship Id="rId1086" Type="http://schemas.openxmlformats.org/officeDocument/2006/relationships/hyperlink" Target="http://www.mirkvartir.ru/189541686/" TargetMode="External"/><Relationship Id="rId1293" Type="http://schemas.openxmlformats.org/officeDocument/2006/relationships/hyperlink" Target="https://realty.yandex.ru/offer/3580723891143089920/" TargetMode="External"/><Relationship Id="rId2137" Type="http://schemas.openxmlformats.org/officeDocument/2006/relationships/hyperlink" Target="http://realty.dmir.ru/sale/kvartira-pushkin-leningradskaya-ulica-166061173/" TargetMode="External"/><Relationship Id="rId2344" Type="http://schemas.openxmlformats.org/officeDocument/2006/relationships/hyperlink" Target="https://realty.yandex.ru/offer/737211710778300161/" TargetMode="External"/><Relationship Id="rId2551" Type="http://schemas.openxmlformats.org/officeDocument/2006/relationships/hyperlink" Target="http://realty.dmir.ru/sale/kvartira-sanktpeterburg-drezdenskaya-ulica-163027143/" TargetMode="External"/><Relationship Id="rId2789" Type="http://schemas.openxmlformats.org/officeDocument/2006/relationships/hyperlink" Target="https://www.avito.ru/sankt-peterburg/kvartiry/1-k_kvartira_28.7_m_25_et._166724914" TargetMode="External"/><Relationship Id="rId2996" Type="http://schemas.openxmlformats.org/officeDocument/2006/relationships/hyperlink" Target="https://spb.mlsn.ru/pokupka-nedvizhimosti/1-komnatnaya-kvartira-ul-ordzhonikidze-59-k2-id7617993/" TargetMode="External"/><Relationship Id="rId109" Type="http://schemas.openxmlformats.org/officeDocument/2006/relationships/hyperlink" Target="http://spb.rucountry.ru/vtorichka/26729030.html" TargetMode="External"/><Relationship Id="rId316" Type="http://schemas.openxmlformats.org/officeDocument/2006/relationships/hyperlink" Target="https://www.restate.ru/base/10297061.html" TargetMode="External"/><Relationship Id="rId523" Type="http://schemas.openxmlformats.org/officeDocument/2006/relationships/hyperlink" Target="https://www.emls.ru/fullinfo/1/1249854.html" TargetMode="External"/><Relationship Id="rId968" Type="http://schemas.openxmlformats.org/officeDocument/2006/relationships/hyperlink" Target="https://spb.cian.ru/sale/flat/166102857/" TargetMode="External"/><Relationship Id="rId1153" Type="http://schemas.openxmlformats.org/officeDocument/2006/relationships/hyperlink" Target="https://spb.cian.ru/sale/flat/163172028/" TargetMode="External"/><Relationship Id="rId1598" Type="http://schemas.openxmlformats.org/officeDocument/2006/relationships/hyperlink" Target="https://realty.yandex.ru/offer/6572782601655303168/" TargetMode="External"/><Relationship Id="rId2204" Type="http://schemas.openxmlformats.org/officeDocument/2006/relationships/hyperlink" Target="https://spb.mlsn.ru/pokupka-nedvizhimosti/2-komnatnaya-kvartira-ul-mebelnaya-47-k1-id8481325/" TargetMode="External"/><Relationship Id="rId2649" Type="http://schemas.openxmlformats.org/officeDocument/2006/relationships/hyperlink" Target="http://www.restate.ru/base/9787919.html" TargetMode="External"/><Relationship Id="rId2856" Type="http://schemas.openxmlformats.org/officeDocument/2006/relationships/hyperlink" Target="https://realty.yandex.ru/offer/8575823496953384193/" TargetMode="External"/><Relationship Id="rId3602" Type="http://schemas.openxmlformats.org/officeDocument/2006/relationships/hyperlink" Target="http://www.emls.ru/fullinfo/1/1189091.html" TargetMode="External"/><Relationship Id="rId97" Type="http://schemas.openxmlformats.org/officeDocument/2006/relationships/hyperlink" Target="http://spb.rucountry.ru/vtorichka/22960616.html" TargetMode="External"/><Relationship Id="rId730" Type="http://schemas.openxmlformats.org/officeDocument/2006/relationships/hyperlink" Target="http://realty.dmir.ru/sale/kvartira-sanktpeterburg-zagrebskiy-bulvar-167861361/" TargetMode="External"/><Relationship Id="rId828" Type="http://schemas.openxmlformats.org/officeDocument/2006/relationships/hyperlink" Target="https://emls.ru/fullinfo/1/1235483.html" TargetMode="External"/><Relationship Id="rId1013" Type="http://schemas.openxmlformats.org/officeDocument/2006/relationships/hyperlink" Target="http://realty.dmir.ru/sale/kvartira-sanktpeterburg-prospekt-toreza-167160099/" TargetMode="External"/><Relationship Id="rId1360" Type="http://schemas.openxmlformats.org/officeDocument/2006/relationships/hyperlink" Target="http://realty.dmir.ru/sale/kvartira-sanktpeterburg-kupchinskaya-ulica-167345594/" TargetMode="External"/><Relationship Id="rId1458" Type="http://schemas.openxmlformats.org/officeDocument/2006/relationships/hyperlink" Target="https://www.restate.ru/base/10253382.html" TargetMode="External"/><Relationship Id="rId1665" Type="http://schemas.openxmlformats.org/officeDocument/2006/relationships/hyperlink" Target="https://spb.cian.ru/sale/flat/164699091/" TargetMode="External"/><Relationship Id="rId1872" Type="http://schemas.openxmlformats.org/officeDocument/2006/relationships/hyperlink" Target="http://spb.rucountry.ru/vtorichka/24856083.html" TargetMode="External"/><Relationship Id="rId2411" Type="http://schemas.openxmlformats.org/officeDocument/2006/relationships/hyperlink" Target="https://www.domofond.ru/2-komnatnaya-kvartira-na-prodazhu-sankt_peterburg-196024430" TargetMode="External"/><Relationship Id="rId2509" Type="http://schemas.openxmlformats.org/officeDocument/2006/relationships/hyperlink" Target="https://realty.yandex.ru/offer/8888270826459163392/" TargetMode="External"/><Relationship Id="rId2716" Type="http://schemas.openxmlformats.org/officeDocument/2006/relationships/hyperlink" Target="https://realty.yandex.ru/offer/6276827627192042752/" TargetMode="External"/><Relationship Id="rId1220" Type="http://schemas.openxmlformats.org/officeDocument/2006/relationships/hyperlink" Target="http://www.mirkvartir.ru/187101905/" TargetMode="External"/><Relationship Id="rId1318" Type="http://schemas.openxmlformats.org/officeDocument/2006/relationships/hyperlink" Target="http://spb.rucountry.ru/vtorichka/25536744.html" TargetMode="External"/><Relationship Id="rId1525" Type="http://schemas.openxmlformats.org/officeDocument/2006/relationships/hyperlink" Target="http://emls.ru/fullinfo/1/1197430.html" TargetMode="External"/><Relationship Id="rId2923" Type="http://schemas.openxmlformats.org/officeDocument/2006/relationships/hyperlink" Target="https://realty.yandex.ru/offer/8157995300040041216/" TargetMode="External"/><Relationship Id="rId1732" Type="http://schemas.openxmlformats.org/officeDocument/2006/relationships/hyperlink" Target="https://spb.cian.ru/sale/flat/167695193/" TargetMode="External"/><Relationship Id="rId3185" Type="http://schemas.openxmlformats.org/officeDocument/2006/relationships/hyperlink" Target="https://emls.ru/fullinfo/1/1216333.html" TargetMode="External"/><Relationship Id="rId3392" Type="http://schemas.openxmlformats.org/officeDocument/2006/relationships/hyperlink" Target="http://spb.rucountry.ru/vtorichka/26729288.html" TargetMode="External"/><Relationship Id="rId24" Type="http://schemas.openxmlformats.org/officeDocument/2006/relationships/hyperlink" Target="https://spb.cian.ru/sale/flat/167542709/" TargetMode="External"/><Relationship Id="rId2299" Type="http://schemas.openxmlformats.org/officeDocument/2006/relationships/hyperlink" Target="http://www.mirkvartir.ru/182097715/" TargetMode="External"/><Relationship Id="rId3045" Type="http://schemas.openxmlformats.org/officeDocument/2006/relationships/hyperlink" Target="https://www.avito.ru/sankt-peterburg/kvartiry/studiya_25_m_316_et._1165457723" TargetMode="External"/><Relationship Id="rId3252" Type="http://schemas.openxmlformats.org/officeDocument/2006/relationships/hyperlink" Target="http://emls.ru/fullinfo/1/1199635.html" TargetMode="External"/><Relationship Id="rId3697" Type="http://schemas.openxmlformats.org/officeDocument/2006/relationships/hyperlink" Target="https://realty.yandex.ru/offer/2176752901755621633/" TargetMode="External"/><Relationship Id="rId173" Type="http://schemas.openxmlformats.org/officeDocument/2006/relationships/hyperlink" Target="http://spb.rucountry.ru/vtorichka/21543501.html" TargetMode="External"/><Relationship Id="rId380" Type="http://schemas.openxmlformats.org/officeDocument/2006/relationships/hyperlink" Target="http://www.mirkvartir.ru/175817893/" TargetMode="External"/><Relationship Id="rId2061" Type="http://schemas.openxmlformats.org/officeDocument/2006/relationships/hyperlink" Target="https://www.domofond.ru/2-komnatnaya-kvartira-na-prodazhu-sankt_peterburg-194428844" TargetMode="External"/><Relationship Id="rId3112" Type="http://schemas.openxmlformats.org/officeDocument/2006/relationships/hyperlink" Target="http://realty.dmir.ru/sale/kvartira-sanktpeterburg-grecheskiy-prospekt-163227370/" TargetMode="External"/><Relationship Id="rId3557" Type="http://schemas.openxmlformats.org/officeDocument/2006/relationships/hyperlink" Target="http://spb.rucountry.ru/vtorichka/21631465.html" TargetMode="External"/><Relationship Id="rId240" Type="http://schemas.openxmlformats.org/officeDocument/2006/relationships/hyperlink" Target="http://www.mirkvartir.ru/186590530/" TargetMode="External"/><Relationship Id="rId478" Type="http://schemas.openxmlformats.org/officeDocument/2006/relationships/hyperlink" Target="http://www.mirkvartir.ru/189540471/" TargetMode="External"/><Relationship Id="rId685" Type="http://schemas.openxmlformats.org/officeDocument/2006/relationships/hyperlink" Target="https://www.restate.ru/base/10191598.html" TargetMode="External"/><Relationship Id="rId892" Type="http://schemas.openxmlformats.org/officeDocument/2006/relationships/hyperlink" Target="http://spb.rucountry.ru/vtorichka/27006543.html" TargetMode="External"/><Relationship Id="rId2159" Type="http://schemas.openxmlformats.org/officeDocument/2006/relationships/hyperlink" Target="http://spb.rucountry.ru/vtorichka/23259911.html" TargetMode="External"/><Relationship Id="rId2366" Type="http://schemas.openxmlformats.org/officeDocument/2006/relationships/hyperlink" Target="http://spb.rucountry.ru/vtorichka/23855019.html" TargetMode="External"/><Relationship Id="rId2573" Type="http://schemas.openxmlformats.org/officeDocument/2006/relationships/hyperlink" Target="https://realty.yandex.ru/offer/2105214492160779264/" TargetMode="External"/><Relationship Id="rId2780" Type="http://schemas.openxmlformats.org/officeDocument/2006/relationships/hyperlink" Target="https://spb.mlsn.ru/pokupka-nedvizhimosti/1-komnatnaya-kvartira-ul-savushkina-143-k1-id8737484/" TargetMode="External"/><Relationship Id="rId3417" Type="http://schemas.openxmlformats.org/officeDocument/2006/relationships/hyperlink" Target="http://chance.ru/sankt-peterburg/estate-apartment-sale/prodam-3-komnatnuyu-kvartiru-80-5-m-ropshinskaya-ulica-4/12101751" TargetMode="External"/><Relationship Id="rId3624" Type="http://schemas.openxmlformats.org/officeDocument/2006/relationships/hyperlink" Target="https://spb.cian.ru/sale/flat/163158237/" TargetMode="External"/><Relationship Id="rId100" Type="http://schemas.openxmlformats.org/officeDocument/2006/relationships/hyperlink" Target="https://realty.yandex.ru/offer/8148119433061382657/" TargetMode="External"/><Relationship Id="rId338" Type="http://schemas.openxmlformats.org/officeDocument/2006/relationships/hyperlink" Target="https://spb.cian.ru/sale/flat/165671963/" TargetMode="External"/><Relationship Id="rId545" Type="http://schemas.openxmlformats.org/officeDocument/2006/relationships/hyperlink" Target="http://spb.rucountry.ru/vtorichka/24991089.html" TargetMode="External"/><Relationship Id="rId752" Type="http://schemas.openxmlformats.org/officeDocument/2006/relationships/hyperlink" Target="https://emls.ru/fullinfo/1/1216112.html" TargetMode="External"/><Relationship Id="rId1175" Type="http://schemas.openxmlformats.org/officeDocument/2006/relationships/hyperlink" Target="http://www.mirkvartir.ru/189766778/" TargetMode="External"/><Relationship Id="rId1382" Type="http://schemas.openxmlformats.org/officeDocument/2006/relationships/hyperlink" Target="https://www.restate.ru/base/10316591.html" TargetMode="External"/><Relationship Id="rId2019" Type="http://schemas.openxmlformats.org/officeDocument/2006/relationships/hyperlink" Target="https://www.avito.ru/sankt-peterburg/kvartiry/2-k_kvartira_57.3_m_55_et._904876040" TargetMode="External"/><Relationship Id="rId2226" Type="http://schemas.openxmlformats.org/officeDocument/2006/relationships/hyperlink" Target="http://www.mirkvartir.ru/189122965/" TargetMode="External"/><Relationship Id="rId2433" Type="http://schemas.openxmlformats.org/officeDocument/2006/relationships/hyperlink" Target="https://www.avito.ru/sankt-peterburg/kvartiry/2-k_kvartira_46_m_18_et._1173069093" TargetMode="External"/><Relationship Id="rId2640" Type="http://schemas.openxmlformats.org/officeDocument/2006/relationships/hyperlink" Target="https://www.avito.ru/vsevolozhsk/kvartiry/1-k_kvartira_33.8_m_29_et._1086230290" TargetMode="External"/><Relationship Id="rId2878" Type="http://schemas.openxmlformats.org/officeDocument/2006/relationships/hyperlink" Target="http://www.mirkvartir.ru/188870808/" TargetMode="External"/><Relationship Id="rId405" Type="http://schemas.openxmlformats.org/officeDocument/2006/relationships/hyperlink" Target="https://www.restate.ru/base/10274668.html" TargetMode="External"/><Relationship Id="rId612" Type="http://schemas.openxmlformats.org/officeDocument/2006/relationships/hyperlink" Target="https://www.restate.ru/base/10129131.html" TargetMode="External"/><Relationship Id="rId1035" Type="http://schemas.openxmlformats.org/officeDocument/2006/relationships/hyperlink" Target="https://www.restate.ru/base/10367470.html" TargetMode="External"/><Relationship Id="rId1242" Type="http://schemas.openxmlformats.org/officeDocument/2006/relationships/hyperlink" Target="http://emls.ru/fullinfo/1/1166734.html" TargetMode="External"/><Relationship Id="rId1687" Type="http://schemas.openxmlformats.org/officeDocument/2006/relationships/hyperlink" Target="http://www.emls.ru/fullinfo/1/990222.html" TargetMode="External"/><Relationship Id="rId1894" Type="http://schemas.openxmlformats.org/officeDocument/2006/relationships/hyperlink" Target="http://www.mirkvartir.ru/187883899/" TargetMode="External"/><Relationship Id="rId2500" Type="http://schemas.openxmlformats.org/officeDocument/2006/relationships/hyperlink" Target="https://rosrealt.ru/sankt-peterburg/kvartira/4753173https:/spb.mlsn.ru/pokupka-nedvizhimosti/1-komnatnaya-kvartira-ul-akademika-pavlova-7-id7437887/" TargetMode="External"/><Relationship Id="rId2738" Type="http://schemas.openxmlformats.org/officeDocument/2006/relationships/hyperlink" Target="http://www.mirkvartir.ru/185500577/" TargetMode="External"/><Relationship Id="rId2945" Type="http://schemas.openxmlformats.org/officeDocument/2006/relationships/hyperlink" Target="https://www.avito.ru/sankt-peterburg/kvartiry/studiya_46.5_m_616_et._906510513" TargetMode="External"/><Relationship Id="rId917" Type="http://schemas.openxmlformats.org/officeDocument/2006/relationships/hyperlink" Target="https://realty.yandex.ru/offer/8723277245241827840/" TargetMode="External"/><Relationship Id="rId1102" Type="http://schemas.openxmlformats.org/officeDocument/2006/relationships/hyperlink" Target="http://realty.dmir.ru/sale/kvartira-sanktpeterburg-ulica-podvoyskogo-166094996/" TargetMode="External"/><Relationship Id="rId1547" Type="http://schemas.openxmlformats.org/officeDocument/2006/relationships/hyperlink" Target="http://www.restate.ru/base/9452111.html" TargetMode="External"/><Relationship Id="rId1754" Type="http://schemas.openxmlformats.org/officeDocument/2006/relationships/hyperlink" Target="https://spb.mlsn.ru/pokupka-nedvizhimosti/2-komnatnaya-kvartira-ul-yahtennaya-6-k1-id8631798/" TargetMode="External"/><Relationship Id="rId1961" Type="http://schemas.openxmlformats.org/officeDocument/2006/relationships/hyperlink" Target="https://realty.yandex.ru/offer/844200504094516992/" TargetMode="External"/><Relationship Id="rId2805" Type="http://schemas.openxmlformats.org/officeDocument/2006/relationships/hyperlink" Target="https://spb.mlsn.ru/pokupka-nedvizhimosti/1-komnatnaya-kvartira-ul-stoykosti-27-id8461235/" TargetMode="External"/><Relationship Id="rId46" Type="http://schemas.openxmlformats.org/officeDocument/2006/relationships/hyperlink" Target="https://spb.cian.ru/sale/flat/167550538/" TargetMode="External"/><Relationship Id="rId1407" Type="http://schemas.openxmlformats.org/officeDocument/2006/relationships/hyperlink" Target="http://www.mirkvartir.ru/183487247/" TargetMode="External"/><Relationship Id="rId1614" Type="http://schemas.openxmlformats.org/officeDocument/2006/relationships/hyperlink" Target="http://www.mirkvartir.ru/188171486/" TargetMode="External"/><Relationship Id="rId1821" Type="http://schemas.openxmlformats.org/officeDocument/2006/relationships/hyperlink" Target="http://realty.dmir.ru/sale/kvartira-sanktpeterburg-lanskoe-shosse-167544992/" TargetMode="External"/><Relationship Id="rId3067" Type="http://schemas.openxmlformats.org/officeDocument/2006/relationships/hyperlink" Target="https://spb.cian.ru/sale/flat/163014002/" TargetMode="External"/><Relationship Id="rId3274" Type="http://schemas.openxmlformats.org/officeDocument/2006/relationships/hyperlink" Target="http://realty.dmir.ru/sale/kvartira-sanktpeterburg-malaya-buharestskaya-ulica-163014691/" TargetMode="External"/><Relationship Id="rId195" Type="http://schemas.openxmlformats.org/officeDocument/2006/relationships/hyperlink" Target="http://www.mirkvartir.ru/187011218/" TargetMode="External"/><Relationship Id="rId1919" Type="http://schemas.openxmlformats.org/officeDocument/2006/relationships/hyperlink" Target="https://rosrealt.ru/sankt-peterburg/kvartira/5001502" TargetMode="External"/><Relationship Id="rId3481" Type="http://schemas.openxmlformats.org/officeDocument/2006/relationships/hyperlink" Target="https://spb.cian.ru/sale/flat/167214321/" TargetMode="External"/><Relationship Id="rId3579" Type="http://schemas.openxmlformats.org/officeDocument/2006/relationships/hyperlink" Target="http://www.mirkvartir.ru/189073603/" TargetMode="External"/><Relationship Id="rId2083" Type="http://schemas.openxmlformats.org/officeDocument/2006/relationships/hyperlink" Target="https://realty.yandex.ru/offer/1777668533764467968/" TargetMode="External"/><Relationship Id="rId2290" Type="http://schemas.openxmlformats.org/officeDocument/2006/relationships/hyperlink" Target="https://www.restate.ru/base/10101028.html" TargetMode="External"/><Relationship Id="rId2388" Type="http://schemas.openxmlformats.org/officeDocument/2006/relationships/hyperlink" Target="http://realty.dmir.ru/sale/kvartira-sanktpeterburg-yahtennaya-ulica-167848261/" TargetMode="External"/><Relationship Id="rId2595" Type="http://schemas.openxmlformats.org/officeDocument/2006/relationships/hyperlink" Target="https://www.avito.ru/sankt-peterburg/kvartiry/1-k_kvartira_49.8_m_825_et._988542332" TargetMode="External"/><Relationship Id="rId3134" Type="http://schemas.openxmlformats.org/officeDocument/2006/relationships/hyperlink" Target="http://emls.ru/fullinfo/1/1192582.html" TargetMode="External"/><Relationship Id="rId3341" Type="http://schemas.openxmlformats.org/officeDocument/2006/relationships/hyperlink" Target="https://spb.cian.ru/sale/flat/165812499/" TargetMode="External"/><Relationship Id="rId3439" Type="http://schemas.openxmlformats.org/officeDocument/2006/relationships/hyperlink" Target="https://rosrealt.ru/sankt-peterburg/kvartira/5023572" TargetMode="External"/><Relationship Id="rId262" Type="http://schemas.openxmlformats.org/officeDocument/2006/relationships/hyperlink" Target="http://www.mirkvartir.ru/189710606/" TargetMode="External"/><Relationship Id="rId567" Type="http://schemas.openxmlformats.org/officeDocument/2006/relationships/hyperlink" Target="http://www.emls.ru/fullinfo/1/1195399.html" TargetMode="External"/><Relationship Id="rId1197" Type="http://schemas.openxmlformats.org/officeDocument/2006/relationships/hyperlink" Target="http://spb.rucountry.ru/vtorichka/25276518.html" TargetMode="External"/><Relationship Id="rId2150" Type="http://schemas.openxmlformats.org/officeDocument/2006/relationships/hyperlink" Target="https://www.avito.ru/sankt-peterburg/kvartiry/2-k_kvartira_52.6_m_914_et._1015458674" TargetMode="External"/><Relationship Id="rId2248" Type="http://schemas.openxmlformats.org/officeDocument/2006/relationships/hyperlink" Target="https://www.restate.ru/base/9908522.html" TargetMode="External"/><Relationship Id="rId3201" Type="http://schemas.openxmlformats.org/officeDocument/2006/relationships/hyperlink" Target="https://spb.mlsn.ru/pokupka-nedvizhimosti/4-komnatnaya-kvartira-pr-kt-komendantskiy-53-k3-id7895840/" TargetMode="External"/><Relationship Id="rId3646" Type="http://schemas.openxmlformats.org/officeDocument/2006/relationships/hyperlink" Target="https://www.avito.ru/sankt-peterburg/kvartiry/4-k_kvartira_119.1_m_524_et._1068831619" TargetMode="External"/><Relationship Id="rId122" Type="http://schemas.openxmlformats.org/officeDocument/2006/relationships/hyperlink" Target="http://realty.dmir.ru/sale/kvartira-sanktpeterburg-1ya-utinaya-ulica-165005758/" TargetMode="External"/><Relationship Id="rId774" Type="http://schemas.openxmlformats.org/officeDocument/2006/relationships/hyperlink" Target="http://www.mirkvartir.ru/188970487/" TargetMode="External"/><Relationship Id="rId981" Type="http://schemas.openxmlformats.org/officeDocument/2006/relationships/hyperlink" Target="http://www.mirkvartir.ru/189613089/" TargetMode="External"/><Relationship Id="rId1057" Type="http://schemas.openxmlformats.org/officeDocument/2006/relationships/hyperlink" Target="https://realty.yandex.ru/offer/6648438279365291008/" TargetMode="External"/><Relationship Id="rId2010" Type="http://schemas.openxmlformats.org/officeDocument/2006/relationships/hyperlink" Target="http://www.mirkvartir.ru/185707174/" TargetMode="External"/><Relationship Id="rId2455" Type="http://schemas.openxmlformats.org/officeDocument/2006/relationships/hyperlink" Target="http://realty.dmir.ru/sale/komnata-sanktpeterburg-lesnoy-prospekt-166302788/" TargetMode="External"/><Relationship Id="rId2662" Type="http://schemas.openxmlformats.org/officeDocument/2006/relationships/hyperlink" Target="http://www.mirkvartir.ru/185498138/" TargetMode="External"/><Relationship Id="rId3506" Type="http://schemas.openxmlformats.org/officeDocument/2006/relationships/hyperlink" Target="http://www.mirkvartir.ru/187603697/" TargetMode="External"/><Relationship Id="rId427" Type="http://schemas.openxmlformats.org/officeDocument/2006/relationships/hyperlink" Target="http://spb.rucountry.ru/vtorichka/27398674.html" TargetMode="External"/><Relationship Id="rId634" Type="http://schemas.openxmlformats.org/officeDocument/2006/relationships/hyperlink" Target="https://realty.yandex.ru/offer/8764561455619729664/" TargetMode="External"/><Relationship Id="rId841" Type="http://schemas.openxmlformats.org/officeDocument/2006/relationships/hyperlink" Target="https://vk.com/away.php?to=https%3A%2F%2Fspb.cian.ru%2Fsale%2Fflat%2F168235703%2F&amp;cc_key=" TargetMode="External"/><Relationship Id="rId1264" Type="http://schemas.openxmlformats.org/officeDocument/2006/relationships/hyperlink" Target="http://www.mirkvartir.ru/186463487/" TargetMode="External"/><Relationship Id="rId1471" Type="http://schemas.openxmlformats.org/officeDocument/2006/relationships/hyperlink" Target="https://www.restate.ru/base/10376520.html" TargetMode="External"/><Relationship Id="rId1569" Type="http://schemas.openxmlformats.org/officeDocument/2006/relationships/hyperlink" Target="http://emls.ru/fullinfo/1/1129201.html" TargetMode="External"/><Relationship Id="rId2108" Type="http://schemas.openxmlformats.org/officeDocument/2006/relationships/hyperlink" Target="https://realty.yandex.ru/offer/8635521920787911936/" TargetMode="External"/><Relationship Id="rId2315" Type="http://schemas.openxmlformats.org/officeDocument/2006/relationships/hyperlink" Target="https://spb.sterium.com/tour/75541-prospekt-prosveshcheniya-39k2-et14-komnaty2-54-m2-ftype-buy" TargetMode="External"/><Relationship Id="rId2522" Type="http://schemas.openxmlformats.org/officeDocument/2006/relationships/hyperlink" Target="https://www.domofond.ru/1-komnatnaya-kvartira-na-prodazhu-sankt_peterburg-195524708" TargetMode="External"/><Relationship Id="rId2967" Type="http://schemas.openxmlformats.org/officeDocument/2006/relationships/hyperlink" Target="http://www.mirkvartir.ru/189282380/" TargetMode="External"/><Relationship Id="rId701" Type="http://schemas.openxmlformats.org/officeDocument/2006/relationships/hyperlink" Target="http://spb.rucountry.ru/vtorichka/26744538.html" TargetMode="External"/><Relationship Id="rId939" Type="http://schemas.openxmlformats.org/officeDocument/2006/relationships/hyperlink" Target="http://www.mirkvartir.ru/189058425/" TargetMode="External"/><Relationship Id="rId1124" Type="http://schemas.openxmlformats.org/officeDocument/2006/relationships/hyperlink" Target="https://www.restate.ru/base/10311233.html" TargetMode="External"/><Relationship Id="rId1331" Type="http://schemas.openxmlformats.org/officeDocument/2006/relationships/hyperlink" Target="http://realty.dmir.ru/sale/kvartira-sanktpeterburg-prospekt-koroleva-157443153/" TargetMode="External"/><Relationship Id="rId1776" Type="http://schemas.openxmlformats.org/officeDocument/2006/relationships/hyperlink" Target="http://spb.rucountry.ru/vtorichka/27185037.html" TargetMode="External"/><Relationship Id="rId1983" Type="http://schemas.openxmlformats.org/officeDocument/2006/relationships/hyperlink" Target="https://spb.mlsn.ru/pokupka-nedvizhimosti/2-komnatnaya-kvartira-ul-dybenko-24-k2-id8416923/" TargetMode="External"/><Relationship Id="rId2827" Type="http://schemas.openxmlformats.org/officeDocument/2006/relationships/hyperlink" Target="https://realty.yandex.ru/offer/2616327323350857472/" TargetMode="External"/><Relationship Id="rId68" Type="http://schemas.openxmlformats.org/officeDocument/2006/relationships/hyperlink" Target="https://www.restate.ru/base/10402235.html" TargetMode="External"/><Relationship Id="rId1429" Type="http://schemas.openxmlformats.org/officeDocument/2006/relationships/hyperlink" Target="https://realty.yandex.ru/offer/3322524310331887360/" TargetMode="External"/><Relationship Id="rId1636" Type="http://schemas.openxmlformats.org/officeDocument/2006/relationships/hyperlink" Target="https://realty.yandex.ru/offer/4999498576220135681/" TargetMode="External"/><Relationship Id="rId1843" Type="http://schemas.openxmlformats.org/officeDocument/2006/relationships/hyperlink" Target="http://realty.dmir.ru/sale/kvartira-sanktpeterburg-ulica-utochkina-165085768/" TargetMode="External"/><Relationship Id="rId3089" Type="http://schemas.openxmlformats.org/officeDocument/2006/relationships/hyperlink" Target="https://www.avito.ru/sankt-peterburg/kvartiry/3-k_kvartira_59.2_m_15_et._1088595561" TargetMode="External"/><Relationship Id="rId3296" Type="http://schemas.openxmlformats.org/officeDocument/2006/relationships/hyperlink" Target="http://realty.dmir.ru/sale/kvartira-sanktpeterburg-naberezhnaya-obvodnogo-kanala-150723939/" TargetMode="External"/><Relationship Id="rId1703" Type="http://schemas.openxmlformats.org/officeDocument/2006/relationships/hyperlink" Target="https://www.avito.ru/sankt-peterburg/kvartiry/1-k_kvartira_46.5_m_213_et._976147229" TargetMode="External"/><Relationship Id="rId1910" Type="http://schemas.openxmlformats.org/officeDocument/2006/relationships/hyperlink" Target="http://spb.rucountry.ru/vtorichka/27389119.html" TargetMode="External"/><Relationship Id="rId3156" Type="http://schemas.openxmlformats.org/officeDocument/2006/relationships/hyperlink" Target="https://www.avito.ru/sankt-peterburg/kvartiry/3-k_kvartira_71.3_m_312_et._1219642085" TargetMode="External"/><Relationship Id="rId3363" Type="http://schemas.openxmlformats.org/officeDocument/2006/relationships/hyperlink" Target="http://realty.dmir.ru/sale/kvartira-sanktpeterburg-primorskiy-prospekt-163174477/" TargetMode="External"/><Relationship Id="rId284" Type="http://schemas.openxmlformats.org/officeDocument/2006/relationships/hyperlink" Target="http://realty.dmir.ru/sale/kvartira-sanktpeterburg-ulica-zamshina-168180123/" TargetMode="External"/><Relationship Id="rId491" Type="http://schemas.openxmlformats.org/officeDocument/2006/relationships/hyperlink" Target="http://www.mirkvartir.ru/185641908/" TargetMode="External"/><Relationship Id="rId2172" Type="http://schemas.openxmlformats.org/officeDocument/2006/relationships/hyperlink" Target="https://www.avito.ru/sankt-peterburg/kvartiry/2-k_kvartira_81_m_1024_et._1051859818" TargetMode="External"/><Relationship Id="rId3016" Type="http://schemas.openxmlformats.org/officeDocument/2006/relationships/hyperlink" Target="https://realty.yandex.ru/offer/6783438634661310720/" TargetMode="External"/><Relationship Id="rId3223" Type="http://schemas.openxmlformats.org/officeDocument/2006/relationships/hyperlink" Target="https://www.domofond.ru/3-komnatnaya-kvartira-na-prodazhu-sankt_peterburg-187439420" TargetMode="External"/><Relationship Id="rId3570" Type="http://schemas.openxmlformats.org/officeDocument/2006/relationships/hyperlink" Target="https://spb.mlsn.ru/pokupka-nedvizhimosti/1-komnatnaya-kvartira-pr-kt-entuziastov-38-id8356340/" TargetMode="External"/><Relationship Id="rId3668" Type="http://schemas.openxmlformats.org/officeDocument/2006/relationships/hyperlink" Target="https://spb.cian.ru/sale/flat/163176071/" TargetMode="External"/><Relationship Id="rId144" Type="http://schemas.openxmlformats.org/officeDocument/2006/relationships/hyperlink" Target="https://realty.yandex.ru/offer/8199696833450001153/" TargetMode="External"/><Relationship Id="rId589" Type="http://schemas.openxmlformats.org/officeDocument/2006/relationships/hyperlink" Target="https://spb.cian.ru/sale/flat/166542875/" TargetMode="External"/><Relationship Id="rId796" Type="http://schemas.openxmlformats.org/officeDocument/2006/relationships/hyperlink" Target="http://realty.dmir.ru/sale/kvartira-sanktpeterburg-prospekt-koroleva-165006219/" TargetMode="External"/><Relationship Id="rId2477" Type="http://schemas.openxmlformats.org/officeDocument/2006/relationships/hyperlink" Target="https://spb.cian.ru/sale/flat/164078470/" TargetMode="External"/><Relationship Id="rId2684" Type="http://schemas.openxmlformats.org/officeDocument/2006/relationships/hyperlink" Target="https://emls.ru/fullinfo/1/1247167.html" TargetMode="External"/><Relationship Id="rId3430" Type="http://schemas.openxmlformats.org/officeDocument/2006/relationships/hyperlink" Target="http://realty.dmir.ru/sale/kvartira-sanktpeterburg-ulica-savushkina-165866617/" TargetMode="External"/><Relationship Id="rId3528" Type="http://schemas.openxmlformats.org/officeDocument/2006/relationships/hyperlink" Target="https://www.restate.ru/base/9879821.html" TargetMode="External"/><Relationship Id="rId351" Type="http://schemas.openxmlformats.org/officeDocument/2006/relationships/hyperlink" Target="https://spb.cian.ru/sale/flat/163189591/" TargetMode="External"/><Relationship Id="rId449" Type="http://schemas.openxmlformats.org/officeDocument/2006/relationships/hyperlink" Target="https://www.emls.ru/fullinfo/1/1229537.html" TargetMode="External"/><Relationship Id="rId656" Type="http://schemas.openxmlformats.org/officeDocument/2006/relationships/hyperlink" Target="http://spb.rucountry.ru/vtorichka/27395280.html" TargetMode="External"/><Relationship Id="rId863" Type="http://schemas.openxmlformats.org/officeDocument/2006/relationships/hyperlink" Target="http://emls.ru/fullinfo/1/1185014.html" TargetMode="External"/><Relationship Id="rId1079" Type="http://schemas.openxmlformats.org/officeDocument/2006/relationships/hyperlink" Target="https://spb.cian.ru/sale/flat/166767648/" TargetMode="External"/><Relationship Id="rId1286" Type="http://schemas.openxmlformats.org/officeDocument/2006/relationships/hyperlink" Target="https://spb.sterium.com/tour/75546-zastavskaya-ulitsa-44-et7-komnaty3-90-m2-ftype-buy" TargetMode="External"/><Relationship Id="rId1493" Type="http://schemas.openxmlformats.org/officeDocument/2006/relationships/hyperlink" Target="https://realty.yandex.ru/offer/7375745764240815360/" TargetMode="External"/><Relationship Id="rId2032" Type="http://schemas.openxmlformats.org/officeDocument/2006/relationships/hyperlink" Target="https://www.domofond.ru/2-komnatnaya-kvartira-na-prodazhu-sankt_peterburg-194443675" TargetMode="External"/><Relationship Id="rId2337" Type="http://schemas.openxmlformats.org/officeDocument/2006/relationships/hyperlink" Target="https://spb.mlsn.ru/pokupka-nedvizhimosti/2-komnatnaya-kvartira-pr-kt-svetlanovskiy-75-id8749318/" TargetMode="External"/><Relationship Id="rId2544" Type="http://schemas.openxmlformats.org/officeDocument/2006/relationships/hyperlink" Target="http://www.mirkvartir.ru/189053605/" TargetMode="External"/><Relationship Id="rId2891" Type="http://schemas.openxmlformats.org/officeDocument/2006/relationships/hyperlink" Target="http://www.mirkvartir.ru/189709366/" TargetMode="External"/><Relationship Id="rId2989" Type="http://schemas.openxmlformats.org/officeDocument/2006/relationships/hyperlink" Target="http://www.mirkvartir.ru/189717711" TargetMode="External"/><Relationship Id="rId211" Type="http://schemas.openxmlformats.org/officeDocument/2006/relationships/hyperlink" Target="http://emls.ru/fullinfo/1/1201686.html" TargetMode="External"/><Relationship Id="rId309" Type="http://schemas.openxmlformats.org/officeDocument/2006/relationships/hyperlink" Target="https://www.restate.ru/base/10311228.html" TargetMode="External"/><Relationship Id="rId516" Type="http://schemas.openxmlformats.org/officeDocument/2006/relationships/hyperlink" Target="http://www.mirkvartir.ru/187033628/" TargetMode="External"/><Relationship Id="rId1146" Type="http://schemas.openxmlformats.org/officeDocument/2006/relationships/hyperlink" Target="https://realty.yandex.ru/offer/7260345657971077888/" TargetMode="External"/><Relationship Id="rId1798" Type="http://schemas.openxmlformats.org/officeDocument/2006/relationships/hyperlink" Target="https://www.avito.ru/sankt-peterburg/komnaty/komnata_50.4_m_v_8-k_34_et._913240004" TargetMode="External"/><Relationship Id="rId2751" Type="http://schemas.openxmlformats.org/officeDocument/2006/relationships/hyperlink" Target="https://www.emls.ru/fullinfo/1/1238658.html" TargetMode="External"/><Relationship Id="rId2849" Type="http://schemas.openxmlformats.org/officeDocument/2006/relationships/hyperlink" Target="https://www.rosrealt.ru/Sankt_Peterburg/kvartira/4100331" TargetMode="External"/><Relationship Id="rId723" Type="http://schemas.openxmlformats.org/officeDocument/2006/relationships/hyperlink" Target="http://spb.rucountry.ru/vtorichka/22207574.html" TargetMode="External"/><Relationship Id="rId930" Type="http://schemas.openxmlformats.org/officeDocument/2006/relationships/hyperlink" Target="https://spb.cian.ru/sale/flat/163168388/" TargetMode="External"/><Relationship Id="rId1006" Type="http://schemas.openxmlformats.org/officeDocument/2006/relationships/hyperlink" Target="https://www.restate.ru/base/10241053.html" TargetMode="External"/><Relationship Id="rId1353" Type="http://schemas.openxmlformats.org/officeDocument/2006/relationships/hyperlink" Target="http://realty.dmir.ru/sale/kvartira-sanktpeterburg-kostromskoy-prospekt-165985175/" TargetMode="External"/><Relationship Id="rId1560" Type="http://schemas.openxmlformats.org/officeDocument/2006/relationships/hyperlink" Target="http://www.mirkvartir.ru/188533666/" TargetMode="External"/><Relationship Id="rId1658" Type="http://schemas.openxmlformats.org/officeDocument/2006/relationships/hyperlink" Target="http://spb.rucountry.ru/vtorichka/26524928.html" TargetMode="External"/><Relationship Id="rId1865" Type="http://schemas.openxmlformats.org/officeDocument/2006/relationships/hyperlink" Target="https://spb.mlsn.ru/pokupka-nedvizhimosti/2-komnatnaya-kvartira-per-3-y-rabfakovskiy-10-k1-id8750173/" TargetMode="External"/><Relationship Id="rId2404" Type="http://schemas.openxmlformats.org/officeDocument/2006/relationships/hyperlink" Target="https://realty.yandex.ru/offer/1178743841957154049/" TargetMode="External"/><Relationship Id="rId2611" Type="http://schemas.openxmlformats.org/officeDocument/2006/relationships/hyperlink" Target="https://rosrealt.ru/sankt-peterburg/kvartira/5031675" TargetMode="External"/><Relationship Id="rId2709" Type="http://schemas.openxmlformats.org/officeDocument/2006/relationships/hyperlink" Target="https://spb.mlsn.ru/pokupka-nedvizhimosti/1-komnatnaya-kvartira-ul-plovdivskaya-2-id8638999/" TargetMode="External"/><Relationship Id="rId1213" Type="http://schemas.openxmlformats.org/officeDocument/2006/relationships/hyperlink" Target="http://spb.rucountry.ru/vtorichka/24593506.html" TargetMode="External"/><Relationship Id="rId1420" Type="http://schemas.openxmlformats.org/officeDocument/2006/relationships/hyperlink" Target="https://www.restate.ru/base/10162700.html" TargetMode="External"/><Relationship Id="rId1518" Type="http://schemas.openxmlformats.org/officeDocument/2006/relationships/hyperlink" Target="http://www.mirkvartir.ru/186642708/" TargetMode="External"/><Relationship Id="rId2916" Type="http://schemas.openxmlformats.org/officeDocument/2006/relationships/hyperlink" Target="https://spb.mlsn.ru/pokupka-nedvizhimosti/2-komnatnaya-kvartira-pr-kt-severnyy-24-k1-id8632401/" TargetMode="External"/><Relationship Id="rId3080" Type="http://schemas.openxmlformats.org/officeDocument/2006/relationships/hyperlink" Target="https://realty.yandex.ru/offer/5314603608801645312/" TargetMode="External"/><Relationship Id="rId1725" Type="http://schemas.openxmlformats.org/officeDocument/2006/relationships/hyperlink" Target="https://www.restate.ru/base/10445048.html" TargetMode="External"/><Relationship Id="rId1932" Type="http://schemas.openxmlformats.org/officeDocument/2006/relationships/hyperlink" Target="https://rosrealt.ru/sankt-peterburg/kvartira/5025597" TargetMode="External"/><Relationship Id="rId3178" Type="http://schemas.openxmlformats.org/officeDocument/2006/relationships/hyperlink" Target="https://spb.mlsn.ru/pokupka-nedvizhimosti/3-komnatnaya-kvartira-ul-kollontay-21-k1-id8491149/" TargetMode="External"/><Relationship Id="rId3385" Type="http://schemas.openxmlformats.org/officeDocument/2006/relationships/hyperlink" Target="https://www.restate.ru/base/10389505.html" TargetMode="External"/><Relationship Id="rId3592" Type="http://schemas.openxmlformats.org/officeDocument/2006/relationships/hyperlink" Target="https://www.restate.ru/base/10383263.html" TargetMode="External"/><Relationship Id="rId17" Type="http://schemas.openxmlformats.org/officeDocument/2006/relationships/hyperlink" Target="https://spb.cian.ru/sale/flat/167858167/" TargetMode="External"/><Relationship Id="rId2194" Type="http://schemas.openxmlformats.org/officeDocument/2006/relationships/hyperlink" Target="https://realty.yandex.ru/offer/3040981697388271104/" TargetMode="External"/><Relationship Id="rId3038" Type="http://schemas.openxmlformats.org/officeDocument/2006/relationships/hyperlink" Target="https://www.domofond.ru/kvartira-na-prodazhu-sankt_peterburg-194602636" TargetMode="External"/><Relationship Id="rId3245" Type="http://schemas.openxmlformats.org/officeDocument/2006/relationships/hyperlink" Target="https://www.domofond.ru/3-komnatnaya-kvartira-na-prodazhu-sankt_peterburg-186471519" TargetMode="External"/><Relationship Id="rId3452" Type="http://schemas.openxmlformats.org/officeDocument/2006/relationships/hyperlink" Target="https://www.emls.ru/fullinfo/1/1244436.html" TargetMode="External"/><Relationship Id="rId166" Type="http://schemas.openxmlformats.org/officeDocument/2006/relationships/hyperlink" Target="http://spb.rucountry.ru/vtorichka/25434320.html" TargetMode="External"/><Relationship Id="rId373" Type="http://schemas.openxmlformats.org/officeDocument/2006/relationships/hyperlink" Target="https://realty.yandex.ru/offer/3669218248167593472/" TargetMode="External"/><Relationship Id="rId580" Type="http://schemas.openxmlformats.org/officeDocument/2006/relationships/hyperlink" Target="http://realty.dmir.ru/sale/kvartira-sanktpeterburg-prospekt-kultury-166437830/" TargetMode="External"/><Relationship Id="rId2054" Type="http://schemas.openxmlformats.org/officeDocument/2006/relationships/hyperlink" Target="http://www.mirkvartir.ru/188806193/" TargetMode="External"/><Relationship Id="rId2261" Type="http://schemas.openxmlformats.org/officeDocument/2006/relationships/hyperlink" Target="https://www.emls.ru/fullinfo/1/1214703.html" TargetMode="External"/><Relationship Id="rId2499" Type="http://schemas.openxmlformats.org/officeDocument/2006/relationships/hyperlink" Target="https://spb.mlsn.ru/pokupka-nedvizhimosti/1-komnatnaya-kvartira-ul-akademika-pavlova-7-id7437887/" TargetMode="External"/><Relationship Id="rId3105" Type="http://schemas.openxmlformats.org/officeDocument/2006/relationships/hyperlink" Target="https://www.avito.ru/sankt-peterburg/kvartiry/3-k_kvartira_64.3_m_1323_et._952346415" TargetMode="External"/><Relationship Id="rId3312" Type="http://schemas.openxmlformats.org/officeDocument/2006/relationships/hyperlink" Target="http://realty.dmir.ru/sale/kvartira-sanktpeterburg-naberezhnaya-reki-fontanki-163187729/" TargetMode="External"/><Relationship Id="rId1" Type="http://schemas.openxmlformats.org/officeDocument/2006/relationships/hyperlink" Target="http://www.emls.ru/fullinfo/1/1102402.html" TargetMode="External"/><Relationship Id="rId233" Type="http://schemas.openxmlformats.org/officeDocument/2006/relationships/hyperlink" Target="https://www.restate.ru/base/10157718.html" TargetMode="External"/><Relationship Id="rId440" Type="http://schemas.openxmlformats.org/officeDocument/2006/relationships/hyperlink" Target="https://realty.yandex.ru/offer/9079564715862831872/" TargetMode="External"/><Relationship Id="rId678" Type="http://schemas.openxmlformats.org/officeDocument/2006/relationships/hyperlink" Target="https://spb.sterium.com/tour/75625-alpiyskiy-pereulok-32-et11-komnaty1-46-m2-ftype-buy" TargetMode="External"/><Relationship Id="rId885" Type="http://schemas.openxmlformats.org/officeDocument/2006/relationships/hyperlink" Target="https://spb.cian.ru/sale/flat/159571168/" TargetMode="External"/><Relationship Id="rId1070" Type="http://schemas.openxmlformats.org/officeDocument/2006/relationships/hyperlink" Target="http://realty.dmir.ru/sale/kvartira-sanktpeterburg-ulica-shkapina-159549595/" TargetMode="External"/><Relationship Id="rId2121" Type="http://schemas.openxmlformats.org/officeDocument/2006/relationships/hyperlink" Target="https://rosrealt.ru/sankt-peterburg/kvartira/4893993" TargetMode="External"/><Relationship Id="rId2359" Type="http://schemas.openxmlformats.org/officeDocument/2006/relationships/hyperlink" Target="https://realty.yandex.ru/offer/424215539946060544/" TargetMode="External"/><Relationship Id="rId2566" Type="http://schemas.openxmlformats.org/officeDocument/2006/relationships/hyperlink" Target="http://www.mirkvartir.ru/186855133/" TargetMode="External"/><Relationship Id="rId2773" Type="http://schemas.openxmlformats.org/officeDocument/2006/relationships/hyperlink" Target="https://www.restate.ru/base/9922089.html" TargetMode="External"/><Relationship Id="rId2980" Type="http://schemas.openxmlformats.org/officeDocument/2006/relationships/hyperlink" Target="http://realty.dmir.ru/sale/kvartira-sanktpeterburg-ulica-korablestroiteley-167277660/" TargetMode="External"/><Relationship Id="rId3617" Type="http://schemas.openxmlformats.org/officeDocument/2006/relationships/hyperlink" Target="https://www.avito.ru/sankt-peterburg/kvartiry/4-k_kvartira_74.1_m_29_et._1109494840" TargetMode="External"/><Relationship Id="rId300" Type="http://schemas.openxmlformats.org/officeDocument/2006/relationships/hyperlink" Target="https://www.restate.ru/base/10088403.html" TargetMode="External"/><Relationship Id="rId538" Type="http://schemas.openxmlformats.org/officeDocument/2006/relationships/hyperlink" Target="https://www.restate.ru/base/10241090.html" TargetMode="External"/><Relationship Id="rId745" Type="http://schemas.openxmlformats.org/officeDocument/2006/relationships/hyperlink" Target="https://www.emls.ru/fullinfo/1/1225074.html" TargetMode="External"/><Relationship Id="rId952" Type="http://schemas.openxmlformats.org/officeDocument/2006/relationships/hyperlink" Target="http://realty.dmir.ru/sale/kvartira-sanktpeterburg-prospekt-rimskogokorsakova-163170099/" TargetMode="External"/><Relationship Id="rId1168" Type="http://schemas.openxmlformats.org/officeDocument/2006/relationships/hyperlink" Target="https://www.restate.ru/base/10165541.html" TargetMode="External"/><Relationship Id="rId1375" Type="http://schemas.openxmlformats.org/officeDocument/2006/relationships/hyperlink" Target="http://emls.ru/fullinfo/1/1154768.html" TargetMode="External"/><Relationship Id="rId1582" Type="http://schemas.openxmlformats.org/officeDocument/2006/relationships/hyperlink" Target="https://spb.cian.ru/sale/flat/163175335/" TargetMode="External"/><Relationship Id="rId2219" Type="http://schemas.openxmlformats.org/officeDocument/2006/relationships/hyperlink" Target="https://spb.sterium.com/tour/75916-prospekt-nepokorennyh-14dr2-et7-komnaty2-54.7-m2-ftype-buy" TargetMode="External"/><Relationship Id="rId2426" Type="http://schemas.openxmlformats.org/officeDocument/2006/relationships/hyperlink" Target="http://spb.rucountry.ru/vtorichka/26329266.html" TargetMode="External"/><Relationship Id="rId2633" Type="http://schemas.openxmlformats.org/officeDocument/2006/relationships/hyperlink" Target="https://spb.cian.ru/sale/flat/166939454/" TargetMode="External"/><Relationship Id="rId81" Type="http://schemas.openxmlformats.org/officeDocument/2006/relationships/hyperlink" Target="https://realty.yandex.ru/offer/6247915462185080320/" TargetMode="External"/><Relationship Id="rId605" Type="http://schemas.openxmlformats.org/officeDocument/2006/relationships/hyperlink" Target="http://spb.rucountry.ru/vtorichka/25316378.html" TargetMode="External"/><Relationship Id="rId812" Type="http://schemas.openxmlformats.org/officeDocument/2006/relationships/hyperlink" Target="http://emls.ru/fullinfo/1/1146116.html" TargetMode="External"/><Relationship Id="rId1028" Type="http://schemas.openxmlformats.org/officeDocument/2006/relationships/hyperlink" Target="https://spb.cian.ru/sale/flat/163157801/" TargetMode="External"/><Relationship Id="rId1235" Type="http://schemas.openxmlformats.org/officeDocument/2006/relationships/hyperlink" Target="http://spb.rucountry.ru/vtorichka/25506191.html" TargetMode="External"/><Relationship Id="rId1442" Type="http://schemas.openxmlformats.org/officeDocument/2006/relationships/hyperlink" Target="http://spb.rucountry.ru/vtorichka/21627192.html" TargetMode="External"/><Relationship Id="rId1887" Type="http://schemas.openxmlformats.org/officeDocument/2006/relationships/hyperlink" Target="https://www.domofond.ru/2-komnatnaya-kvartira-na-prodazhu-sankt_peterburg-195931086" TargetMode="External"/><Relationship Id="rId2840" Type="http://schemas.openxmlformats.org/officeDocument/2006/relationships/hyperlink" Target="https://rosrealt.ru/sankt-peterburg/kvartira/4978767" TargetMode="External"/><Relationship Id="rId2938" Type="http://schemas.openxmlformats.org/officeDocument/2006/relationships/hyperlink" Target="https://rosrealt.ru/sankt-peterburg/kvartira/4847630" TargetMode="External"/><Relationship Id="rId1302" Type="http://schemas.openxmlformats.org/officeDocument/2006/relationships/hyperlink" Target="https://emls.ru/fullinfo/1/1246698.html" TargetMode="External"/><Relationship Id="rId1747" Type="http://schemas.openxmlformats.org/officeDocument/2006/relationships/hyperlink" Target="http://spb.rucountry.ru/vtorichka/26646548.html" TargetMode="External"/><Relationship Id="rId1954" Type="http://schemas.openxmlformats.org/officeDocument/2006/relationships/hyperlink" Target="http://www.mirkvartir.ru/189310978/" TargetMode="External"/><Relationship Id="rId2700" Type="http://schemas.openxmlformats.org/officeDocument/2006/relationships/hyperlink" Target="http://realty.dmir.ru/sale/kvartira-sanktpeterburg-ulica-partizana-germana-164335020/" TargetMode="External"/><Relationship Id="rId39" Type="http://schemas.openxmlformats.org/officeDocument/2006/relationships/hyperlink" Target="https://www.restate.ru/base/10449481.html" TargetMode="External"/><Relationship Id="rId1607" Type="http://schemas.openxmlformats.org/officeDocument/2006/relationships/hyperlink" Target="http://realty.dmir.ru/sale/kvartira-sanktpeterburg-ulica-zhaka-dyuklo-167226935/" TargetMode="External"/><Relationship Id="rId1814" Type="http://schemas.openxmlformats.org/officeDocument/2006/relationships/hyperlink" Target="https://realty.yandex.ru/offer/1902063855558731776/" TargetMode="External"/><Relationship Id="rId3267" Type="http://schemas.openxmlformats.org/officeDocument/2006/relationships/hyperlink" Target="http://www.mirkvartir.ru/183911855/" TargetMode="External"/><Relationship Id="rId188" Type="http://schemas.openxmlformats.org/officeDocument/2006/relationships/hyperlink" Target="https://www.restate.ru/base/10449587.html" TargetMode="External"/><Relationship Id="rId395" Type="http://schemas.openxmlformats.org/officeDocument/2006/relationships/hyperlink" Target="http://spb.rucountry.ru/vtorichka/24946900.html" TargetMode="External"/><Relationship Id="rId2076" Type="http://schemas.openxmlformats.org/officeDocument/2006/relationships/hyperlink" Target="http://spb.rucountry.ru/vtorichka/21833995.html" TargetMode="External"/><Relationship Id="rId3474" Type="http://schemas.openxmlformats.org/officeDocument/2006/relationships/hyperlink" Target="https://emls.ru/fullinfo/1/1239892.html" TargetMode="External"/><Relationship Id="rId3681" Type="http://schemas.openxmlformats.org/officeDocument/2006/relationships/hyperlink" Target="https://spb.cian.ru/sale/flat/166796924/" TargetMode="External"/><Relationship Id="rId2283" Type="http://schemas.openxmlformats.org/officeDocument/2006/relationships/hyperlink" Target="https://www.domofond.ru/2-komnatnaya-kvartira-na-prodazhu-sankt_peterburg-196706865" TargetMode="External"/><Relationship Id="rId2490" Type="http://schemas.openxmlformats.org/officeDocument/2006/relationships/hyperlink" Target="https://www.avito.ru/sankt-peterburg/kvartiry/1-k_kvartira_33.1_m_913_et._1014607680" TargetMode="External"/><Relationship Id="rId2588" Type="http://schemas.openxmlformats.org/officeDocument/2006/relationships/hyperlink" Target="https://www.emls.ru/fullinfo/1/1232227.html" TargetMode="External"/><Relationship Id="rId3127" Type="http://schemas.openxmlformats.org/officeDocument/2006/relationships/hyperlink" Target="http://www.mirkvartir.ru/188194478/" TargetMode="External"/><Relationship Id="rId3334" Type="http://schemas.openxmlformats.org/officeDocument/2006/relationships/hyperlink" Target="https://www.avito.ru/sankt-peterburg/kvartiry/3-k_kvartira_58.2_m_15_et._990960685" TargetMode="External"/><Relationship Id="rId3541" Type="http://schemas.openxmlformats.org/officeDocument/2006/relationships/hyperlink" Target="https://spb.sterium.com/tour/75489-prospekt-energetikov-34-et12-komnaty2-63-m2-ftype-buy" TargetMode="External"/><Relationship Id="rId255" Type="http://schemas.openxmlformats.org/officeDocument/2006/relationships/hyperlink" Target="https://realty.yandex.ru/offer/1677953562570991872/" TargetMode="External"/><Relationship Id="rId462" Type="http://schemas.openxmlformats.org/officeDocument/2006/relationships/hyperlink" Target="http://spb.rucountry.ru/vtorichka/22297949.html" TargetMode="External"/><Relationship Id="rId1092" Type="http://schemas.openxmlformats.org/officeDocument/2006/relationships/hyperlink" Target="https://realty.yandex.ru/offer/5025784831424220672/" TargetMode="External"/><Relationship Id="rId1397" Type="http://schemas.openxmlformats.org/officeDocument/2006/relationships/hyperlink" Target="http://spb.rucountry.ru/vtorichka/26707538.html" TargetMode="External"/><Relationship Id="rId2143" Type="http://schemas.openxmlformats.org/officeDocument/2006/relationships/hyperlink" Target="http://spb.rucountry.ru/vtorichka/23612491.html" TargetMode="External"/><Relationship Id="rId2350" Type="http://schemas.openxmlformats.org/officeDocument/2006/relationships/hyperlink" Target="http://spb.rucountry.ru/vtorichka/26117717.html" TargetMode="External"/><Relationship Id="rId2795" Type="http://schemas.openxmlformats.org/officeDocument/2006/relationships/hyperlink" Target="http://www.mirkvartir.ru/186306386/" TargetMode="External"/><Relationship Id="rId3401" Type="http://schemas.openxmlformats.org/officeDocument/2006/relationships/hyperlink" Target="https://www.restate.ru/base/10243060.html" TargetMode="External"/><Relationship Id="rId3639" Type="http://schemas.openxmlformats.org/officeDocument/2006/relationships/hyperlink" Target="https://www.avito.ru/sankt-peterburg/kvartiry/4-k_kvartira_95.8_m_17_et._922812946" TargetMode="External"/><Relationship Id="rId115" Type="http://schemas.openxmlformats.org/officeDocument/2006/relationships/hyperlink" Target="https://www.restate.ru/base/10295897.html" TargetMode="External"/><Relationship Id="rId322" Type="http://schemas.openxmlformats.org/officeDocument/2006/relationships/hyperlink" Target="http://emls.ru/fullinfo/1/1167300.html" TargetMode="External"/><Relationship Id="rId767" Type="http://schemas.openxmlformats.org/officeDocument/2006/relationships/hyperlink" Target="http://spb.rucountry.ru/vtorichka/25883668.html" TargetMode="External"/><Relationship Id="rId974" Type="http://schemas.openxmlformats.org/officeDocument/2006/relationships/hyperlink" Target="https://www.restate.ru/base/10036748.html" TargetMode="External"/><Relationship Id="rId2003" Type="http://schemas.openxmlformats.org/officeDocument/2006/relationships/hyperlink" Target="https://www.avito.ru/sankt-peterburg/kvartiry/2-k_kvartira_70_m_37_et._1063630997" TargetMode="External"/><Relationship Id="rId2210" Type="http://schemas.openxmlformats.org/officeDocument/2006/relationships/hyperlink" Target="https://spb.cian.ru/sale/flat/163164384/" TargetMode="External"/><Relationship Id="rId2448" Type="http://schemas.openxmlformats.org/officeDocument/2006/relationships/hyperlink" Target="https://www.restate.ru/base/10212500.html" TargetMode="External"/><Relationship Id="rId2655" Type="http://schemas.openxmlformats.org/officeDocument/2006/relationships/hyperlink" Target="https://rosrealt.ru/sankt-peterburg/kvartira/4847728" TargetMode="External"/><Relationship Id="rId2862" Type="http://schemas.openxmlformats.org/officeDocument/2006/relationships/hyperlink" Target="https://emls.ru/fullinfo/1/1214822.html" TargetMode="External"/><Relationship Id="rId627" Type="http://schemas.openxmlformats.org/officeDocument/2006/relationships/hyperlink" Target="https://spb.cian.ru/sale/flat/163019914/" TargetMode="External"/><Relationship Id="rId834" Type="http://schemas.openxmlformats.org/officeDocument/2006/relationships/hyperlink" Target="http://spb.rucountry.ru/vtorichka/26432466.html" TargetMode="External"/><Relationship Id="rId1257" Type="http://schemas.openxmlformats.org/officeDocument/2006/relationships/hyperlink" Target="http://www.mirkvartir.ru/188780879/" TargetMode="External"/><Relationship Id="rId1464" Type="http://schemas.openxmlformats.org/officeDocument/2006/relationships/hyperlink" Target="https://www.restate.ru/base/10414541.html" TargetMode="External"/><Relationship Id="rId1671" Type="http://schemas.openxmlformats.org/officeDocument/2006/relationships/hyperlink" Target="https://spb.sterium.com/tour/75719-schastlivaya-ulitsa-9-et5-komnaty4-48.49-m2-ftype-buy" TargetMode="External"/><Relationship Id="rId2308" Type="http://schemas.openxmlformats.org/officeDocument/2006/relationships/hyperlink" Target="https://www.restate.ru/myobjects.html" TargetMode="External"/><Relationship Id="rId2515" Type="http://schemas.openxmlformats.org/officeDocument/2006/relationships/hyperlink" Target="https://spb.mlsn.ru/pokupka-nedvizhimosti/1-komnatnaya-kvartira-pr-kt-bogatyrskiy-58-k3-id8307847/" TargetMode="External"/><Relationship Id="rId2722" Type="http://schemas.openxmlformats.org/officeDocument/2006/relationships/hyperlink" Target="http://emls.ru/fullinfo/1/1166963.html" TargetMode="External"/><Relationship Id="rId901" Type="http://schemas.openxmlformats.org/officeDocument/2006/relationships/hyperlink" Target="http://realty.dmir.ru/sale/kvartira-sanktpeterburg-parashyutnaya-ulica-168038809/" TargetMode="External"/><Relationship Id="rId1117" Type="http://schemas.openxmlformats.org/officeDocument/2006/relationships/hyperlink" Target="http://realty.dmir.ru/sale/kvartira-sanktpeterburg-kolomenskaya-ulica-163512981/" TargetMode="External"/><Relationship Id="rId1324" Type="http://schemas.openxmlformats.org/officeDocument/2006/relationships/hyperlink" Target="http://spb.rucountry.ru/vtorichka/22250808.html" TargetMode="External"/><Relationship Id="rId1531" Type="http://schemas.openxmlformats.org/officeDocument/2006/relationships/hyperlink" Target="https://spb.cian.ru/sale/flat/163187786/" TargetMode="External"/><Relationship Id="rId1769" Type="http://schemas.openxmlformats.org/officeDocument/2006/relationships/hyperlink" Target="https://www.domofond.ru/2-komnatnaya-kvartira-na-prodazhu-sankt_peterburg-197033280" TargetMode="External"/><Relationship Id="rId1976" Type="http://schemas.openxmlformats.org/officeDocument/2006/relationships/hyperlink" Target="http://realty.dmir.ru/sale/kvartira-sanktpeterburg-dolgoozernaya-ulica-167165907/" TargetMode="External"/><Relationship Id="rId3191" Type="http://schemas.openxmlformats.org/officeDocument/2006/relationships/hyperlink" Target="https://www.restate.ru/base/10241139.html" TargetMode="External"/><Relationship Id="rId30" Type="http://schemas.openxmlformats.org/officeDocument/2006/relationships/hyperlink" Target="http://www.mirkvartir.ru/189757470/" TargetMode="External"/><Relationship Id="rId1629" Type="http://schemas.openxmlformats.org/officeDocument/2006/relationships/hyperlink" Target="https://www.restate.ru/base/10243204.html" TargetMode="External"/><Relationship Id="rId1836" Type="http://schemas.openxmlformats.org/officeDocument/2006/relationships/hyperlink" Target="https://rosrealt.ru/sankt-peterburg/kvartira/4984419" TargetMode="External"/><Relationship Id="rId3289" Type="http://schemas.openxmlformats.org/officeDocument/2006/relationships/hyperlink" Target="https://spb.cian.ru/sale/flat/166941676/" TargetMode="External"/><Relationship Id="rId3496" Type="http://schemas.openxmlformats.org/officeDocument/2006/relationships/hyperlink" Target="https://spb.sterium.com/tour/79865-torzhkovskaya-ulitsa-1-et9-komnaty3-85-m2-ftype-buy" TargetMode="External"/><Relationship Id="rId1903" Type="http://schemas.openxmlformats.org/officeDocument/2006/relationships/hyperlink" Target="http://www.mirkvartir.ru/188558840/" TargetMode="External"/><Relationship Id="rId2098" Type="http://schemas.openxmlformats.org/officeDocument/2006/relationships/hyperlink" Target="https://www.emls.ru/fullinfo/1/1250934.html" TargetMode="External"/><Relationship Id="rId3051" Type="http://schemas.openxmlformats.org/officeDocument/2006/relationships/hyperlink" Target="https://spb.sterium.com/tour/80452-kondratevskiy-prospekt-70k1-et3-komnaty1-25-m2-ftype-buy" TargetMode="External"/><Relationship Id="rId3149" Type="http://schemas.openxmlformats.org/officeDocument/2006/relationships/hyperlink" Target="https://rosrealt.ru/sankt-peterburg/kvartira/5021109" TargetMode="External"/><Relationship Id="rId3356" Type="http://schemas.openxmlformats.org/officeDocument/2006/relationships/hyperlink" Target="https://www.avito.ru/sankt-peterburg/kvartiry/3-k_kvartira_87.8_m_55_et._939943335" TargetMode="External"/><Relationship Id="rId3563" Type="http://schemas.openxmlformats.org/officeDocument/2006/relationships/hyperlink" Target="http://emls.ru/fullinfo/1/1192112.html" TargetMode="External"/><Relationship Id="rId277" Type="http://schemas.openxmlformats.org/officeDocument/2006/relationships/hyperlink" Target="https://spb.sterium.com/tour/75433-zagorodnyy-prospekt-42d-et2-komnaty2-49.8-m2-ftype-buy" TargetMode="External"/><Relationship Id="rId484" Type="http://schemas.openxmlformats.org/officeDocument/2006/relationships/hyperlink" Target="http://www.mirkvartir.ru/188436775/" TargetMode="External"/><Relationship Id="rId2165" Type="http://schemas.openxmlformats.org/officeDocument/2006/relationships/hyperlink" Target="https://rosrealt.ru/sankt-peterburg/kvartira/5024674" TargetMode="External"/><Relationship Id="rId3009" Type="http://schemas.openxmlformats.org/officeDocument/2006/relationships/hyperlink" Target="http://www.mirkvartir.ru/189351734/" TargetMode="External"/><Relationship Id="rId3216" Type="http://schemas.openxmlformats.org/officeDocument/2006/relationships/hyperlink" Target="https://realty.yandex.ru/offer/8247759867656195072/" TargetMode="External"/><Relationship Id="rId137" Type="http://schemas.openxmlformats.org/officeDocument/2006/relationships/hyperlink" Target="http://spb.rucountry.ru/vtorichka/26011451.html" TargetMode="External"/><Relationship Id="rId344" Type="http://schemas.openxmlformats.org/officeDocument/2006/relationships/hyperlink" Target="https://www.restate.ru/base/10428561.html" TargetMode="External"/><Relationship Id="rId691" Type="http://schemas.openxmlformats.org/officeDocument/2006/relationships/hyperlink" Target="http://www.mirkvartir.ru/187610779/" TargetMode="External"/><Relationship Id="rId789" Type="http://schemas.openxmlformats.org/officeDocument/2006/relationships/hyperlink" Target="http://www.mirkvartir.ru/189670461/" TargetMode="External"/><Relationship Id="rId996" Type="http://schemas.openxmlformats.org/officeDocument/2006/relationships/hyperlink" Target="https://www.restate.ru/base/10379697.html" TargetMode="External"/><Relationship Id="rId2025" Type="http://schemas.openxmlformats.org/officeDocument/2006/relationships/hyperlink" Target="https://realty.yandex.ru/offer/7538957628056139521/" TargetMode="External"/><Relationship Id="rId2372" Type="http://schemas.openxmlformats.org/officeDocument/2006/relationships/hyperlink" Target="https://rosrealt.ru/sankt-peterburg/kvartira/4991474" TargetMode="External"/><Relationship Id="rId2677" Type="http://schemas.openxmlformats.org/officeDocument/2006/relationships/hyperlink" Target="https://realty.yandex.ru/offer/3710801335763958272/" TargetMode="External"/><Relationship Id="rId2884" Type="http://schemas.openxmlformats.org/officeDocument/2006/relationships/hyperlink" Target="https://www.emls.ru/fullinfo/1/1250540.html" TargetMode="External"/><Relationship Id="rId3423" Type="http://schemas.openxmlformats.org/officeDocument/2006/relationships/hyperlink" Target="https://www.domofond.ru/3-komnatnaya-kvartira-na-prodazhu-sankt_peterburg-194735639" TargetMode="External"/><Relationship Id="rId3630" Type="http://schemas.openxmlformats.org/officeDocument/2006/relationships/hyperlink" Target="http://www.domofond.ru/4-komnatnaya-kvartira-na-prodazhu-sankt_peterburg-152158559" TargetMode="External"/><Relationship Id="rId551" Type="http://schemas.openxmlformats.org/officeDocument/2006/relationships/hyperlink" Target="https://spb.cian.ru/sale/flat/156615408/" TargetMode="External"/><Relationship Id="rId649" Type="http://schemas.openxmlformats.org/officeDocument/2006/relationships/hyperlink" Target="http://realty.dmir.ru/sale/kvartira-sanktpeterburg-parashyutnaya-ulica-165985163/" TargetMode="External"/><Relationship Id="rId856" Type="http://schemas.openxmlformats.org/officeDocument/2006/relationships/hyperlink" Target="http://www.mirkvartir.ru/188512656/" TargetMode="External"/><Relationship Id="rId1181" Type="http://schemas.openxmlformats.org/officeDocument/2006/relationships/hyperlink" Target="http://emls.ru/fullinfo/1/1045470.html" TargetMode="External"/><Relationship Id="rId1279" Type="http://schemas.openxmlformats.org/officeDocument/2006/relationships/hyperlink" Target="http://spb.rucountry.ru/vtorichka/23795049.html" TargetMode="External"/><Relationship Id="rId1486" Type="http://schemas.openxmlformats.org/officeDocument/2006/relationships/hyperlink" Target="http://realty.dmir.ru/sale/kvartira-sanktpeterburg-prospekt-stachek-163183435/" TargetMode="External"/><Relationship Id="rId2232" Type="http://schemas.openxmlformats.org/officeDocument/2006/relationships/hyperlink" Target="https://www.avito.ru/sankt-peterburg/kvartiry/2-k_kvartira_65.2_m_1224_et._1185614849" TargetMode="External"/><Relationship Id="rId2537" Type="http://schemas.openxmlformats.org/officeDocument/2006/relationships/hyperlink" Target="https://www.avito.ru/sankt-peterburg/kvartiry/1-k_kvartira_41.8_m_722_et._1029662305" TargetMode="External"/><Relationship Id="rId204" Type="http://schemas.openxmlformats.org/officeDocument/2006/relationships/hyperlink" Target="http://realty.dmir.ru/sale/kvartira-sanktpeterburg-bryusovskaya-ulica-168180125/" TargetMode="External"/><Relationship Id="rId411" Type="http://schemas.openxmlformats.org/officeDocument/2006/relationships/hyperlink" Target="http://www.emls.ru/fullinfo/1/1184299.html" TargetMode="External"/><Relationship Id="rId509" Type="http://schemas.openxmlformats.org/officeDocument/2006/relationships/hyperlink" Target="http://spb.rucountry.ru/vtorichka/22465464.html" TargetMode="External"/><Relationship Id="rId1041" Type="http://schemas.openxmlformats.org/officeDocument/2006/relationships/hyperlink" Target="http://emls.ru/fullinfo/1/1185036.html" TargetMode="External"/><Relationship Id="rId1139" Type="http://schemas.openxmlformats.org/officeDocument/2006/relationships/hyperlink" Target="http://spb.rucountry.ru/vtorichka/23014548.html" TargetMode="External"/><Relationship Id="rId1346" Type="http://schemas.openxmlformats.org/officeDocument/2006/relationships/hyperlink" Target="http://realty.dmir.ru/sale/kvartira-sanktpeterburg-prospekt-koroleva-167525872/" TargetMode="External"/><Relationship Id="rId1693" Type="http://schemas.openxmlformats.org/officeDocument/2006/relationships/hyperlink" Target="http://www.domofond.ru/4-komnatnaya-kvartira-na-prodazhu-sankt_peterburg-179995341" TargetMode="External"/><Relationship Id="rId1998" Type="http://schemas.openxmlformats.org/officeDocument/2006/relationships/hyperlink" Target="https://rosrealt.ru/sankt-peterburg/kvartira/4966094" TargetMode="External"/><Relationship Id="rId2744" Type="http://schemas.openxmlformats.org/officeDocument/2006/relationships/hyperlink" Target="http://realty.dmir.ru/sale/kvartira-pushkin-cerkovnaya-ulica-159855857/" TargetMode="External"/><Relationship Id="rId2951" Type="http://schemas.openxmlformats.org/officeDocument/2006/relationships/hyperlink" Target="http://spb.rucountry.ru/vtorichka/21629952.html" TargetMode="External"/><Relationship Id="rId716" Type="http://schemas.openxmlformats.org/officeDocument/2006/relationships/hyperlink" Target="http://www.mirkvartir.ru/189719241/" TargetMode="External"/><Relationship Id="rId923" Type="http://schemas.openxmlformats.org/officeDocument/2006/relationships/hyperlink" Target="https://www.restate.ru/base/10428563.html" TargetMode="External"/><Relationship Id="rId1553" Type="http://schemas.openxmlformats.org/officeDocument/2006/relationships/hyperlink" Target="https://realty.yandex.ru/offer/846610463487130624/" TargetMode="External"/><Relationship Id="rId1760" Type="http://schemas.openxmlformats.org/officeDocument/2006/relationships/hyperlink" Target="https://www.avito.ru/sankt-peterburg/kvartiry/2-k_kvartira_51.5_m_412_et._1000799322" TargetMode="External"/><Relationship Id="rId1858" Type="http://schemas.openxmlformats.org/officeDocument/2006/relationships/hyperlink" Target="https://realty.yandex.ru/offer/4042305862098055681/" TargetMode="External"/><Relationship Id="rId2604" Type="http://schemas.openxmlformats.org/officeDocument/2006/relationships/hyperlink" Target="http://www.mirkvartir.ru/189758105/" TargetMode="External"/><Relationship Id="rId2811" Type="http://schemas.openxmlformats.org/officeDocument/2006/relationships/hyperlink" Target="http://realty.dmir.ru/sale/kvartira-sanktpeterburg-suzdalskoe-shosse-163169896/" TargetMode="External"/><Relationship Id="rId52" Type="http://schemas.openxmlformats.org/officeDocument/2006/relationships/hyperlink" Target="http://www.mirkvartir.ru/189376170/" TargetMode="External"/><Relationship Id="rId1206" Type="http://schemas.openxmlformats.org/officeDocument/2006/relationships/hyperlink" Target="http://emls.ru/fullinfo/1/1192731.html" TargetMode="External"/><Relationship Id="rId1413" Type="http://schemas.openxmlformats.org/officeDocument/2006/relationships/hyperlink" Target="http://realty.dmir.ru/sale/kvartira-sanktpeterburg-pridorozhnaya-alleya-159017864/" TargetMode="External"/><Relationship Id="rId1620" Type="http://schemas.openxmlformats.org/officeDocument/2006/relationships/hyperlink" Target="https://www.emls.ru/fullinfo/1/1226317.html" TargetMode="External"/><Relationship Id="rId2909" Type="http://schemas.openxmlformats.org/officeDocument/2006/relationships/hyperlink" Target="https://www.restate.ru/base/10271253.html" TargetMode="External"/><Relationship Id="rId3073" Type="http://schemas.openxmlformats.org/officeDocument/2006/relationships/hyperlink" Target="http://www.mirkvartir.ru/174667314/" TargetMode="External"/><Relationship Id="rId3280" Type="http://schemas.openxmlformats.org/officeDocument/2006/relationships/hyperlink" Target="http://www.restate.ru/base/9051250.html" TargetMode="External"/><Relationship Id="rId1718" Type="http://schemas.openxmlformats.org/officeDocument/2006/relationships/hyperlink" Target="https://www.domofond.ru/1-komnatnaya-kvartira-na-prodazhu-sankt_peterburg-197071577" TargetMode="External"/><Relationship Id="rId1925" Type="http://schemas.openxmlformats.org/officeDocument/2006/relationships/hyperlink" Target="https://www.domofond.ru/2-komnatnaya-kvartira-na-prodazhu-sankt_peterburg-196025648" TargetMode="External"/><Relationship Id="rId3140" Type="http://schemas.openxmlformats.org/officeDocument/2006/relationships/hyperlink" Target="https://www.restate.ru/base/10101169.html" TargetMode="External"/><Relationship Id="rId3378" Type="http://schemas.openxmlformats.org/officeDocument/2006/relationships/hyperlink" Target="https://www.avito.ru/sankt-peterburg/kvartiry/3-k_kvartira_65.7_m_810_et._553759804" TargetMode="External"/><Relationship Id="rId3585" Type="http://schemas.openxmlformats.org/officeDocument/2006/relationships/hyperlink" Target="https://www.restate.ru/base/10213988.html" TargetMode="External"/><Relationship Id="rId299" Type="http://schemas.openxmlformats.org/officeDocument/2006/relationships/hyperlink" Target="https://spb.cian.ru/sale/flat/163198613/" TargetMode="External"/><Relationship Id="rId2187" Type="http://schemas.openxmlformats.org/officeDocument/2006/relationships/hyperlink" Target="https://www.domofond.ru/2-komnatnaya-kvartira-na-prodazhu-sankt_peterburg-195797438" TargetMode="External"/><Relationship Id="rId2394" Type="http://schemas.openxmlformats.org/officeDocument/2006/relationships/hyperlink" Target="https://spb.mlsn.ru/pokupka-nedvizhimosti/2-komnatnaya-kvartira-pr-kt-komendantskiy-53-k1-id8594093/" TargetMode="External"/><Relationship Id="rId3238" Type="http://schemas.openxmlformats.org/officeDocument/2006/relationships/hyperlink" Target="https://www.avito.ru/sankt-peterburg/kvartiry/3-k_kvartira_49.1_m_35_et._927801850" TargetMode="External"/><Relationship Id="rId3445" Type="http://schemas.openxmlformats.org/officeDocument/2006/relationships/hyperlink" Target="https://rosrealt.ru/sankt-peterburg/kvartira/4999226" TargetMode="External"/><Relationship Id="rId3652" Type="http://schemas.openxmlformats.org/officeDocument/2006/relationships/hyperlink" Target="http://realty.dmir.ru/sale/kvartira-sanktpeterburg-parashyutnaya-ulica-164929167/" TargetMode="External"/><Relationship Id="rId159" Type="http://schemas.openxmlformats.org/officeDocument/2006/relationships/hyperlink" Target="http://spb.rucountry.ru/vtorichka/26563497.html" TargetMode="External"/><Relationship Id="rId366" Type="http://schemas.openxmlformats.org/officeDocument/2006/relationships/hyperlink" Target="https://realty.yandex.ru/offer/5527494637472023553/" TargetMode="External"/><Relationship Id="rId573" Type="http://schemas.openxmlformats.org/officeDocument/2006/relationships/hyperlink" Target="https://realty.yandex.ru/offer/5898018626046561793/" TargetMode="External"/><Relationship Id="rId780" Type="http://schemas.openxmlformats.org/officeDocument/2006/relationships/hyperlink" Target="https://www.emls.ru/fullinfo/1/1250585.html" TargetMode="External"/><Relationship Id="rId2047" Type="http://schemas.openxmlformats.org/officeDocument/2006/relationships/hyperlink" Target="http://spb.rucountry.ru/vtorichka/23316328.html" TargetMode="External"/><Relationship Id="rId2254" Type="http://schemas.openxmlformats.org/officeDocument/2006/relationships/hyperlink" Target="https://rosrealt.ru/sankt-peterburg/kvartira/5024620" TargetMode="External"/><Relationship Id="rId2461" Type="http://schemas.openxmlformats.org/officeDocument/2006/relationships/hyperlink" Target="https://www.emls.ru/fullinfo/2/1245553.html" TargetMode="External"/><Relationship Id="rId2699" Type="http://schemas.openxmlformats.org/officeDocument/2006/relationships/hyperlink" Target="https://realty.yandex.ru/offer/6515502284661117953/" TargetMode="External"/><Relationship Id="rId3000" Type="http://schemas.openxmlformats.org/officeDocument/2006/relationships/hyperlink" Target="http://www.mirkvartir.ru/185632227/" TargetMode="External"/><Relationship Id="rId3305" Type="http://schemas.openxmlformats.org/officeDocument/2006/relationships/hyperlink" Target="http://spb.rucountry.ru/vtorichka/21630029.html" TargetMode="External"/><Relationship Id="rId3512" Type="http://schemas.openxmlformats.org/officeDocument/2006/relationships/hyperlink" Target="http://realty.dmir.ru/sale/kvartira-sanktpeterburg-ulica-chudnovskogo-165109007/" TargetMode="External"/><Relationship Id="rId226" Type="http://schemas.openxmlformats.org/officeDocument/2006/relationships/hyperlink" Target="https://spb.cian.ru/sale/flat/163014076/" TargetMode="External"/><Relationship Id="rId433" Type="http://schemas.openxmlformats.org/officeDocument/2006/relationships/hyperlink" Target="http://spb.rucountry.ru/vtorichka/24439608.html" TargetMode="External"/><Relationship Id="rId878" Type="http://schemas.openxmlformats.org/officeDocument/2006/relationships/hyperlink" Target="https://spb.sterium.com/tour/78400-ulitsa-nikolaya-rubtsova-9-et9-komnaty1-35-m2-ftype-buy" TargetMode="External"/><Relationship Id="rId1063" Type="http://schemas.openxmlformats.org/officeDocument/2006/relationships/hyperlink" Target="https://realty.yandex.ru/offer/8666924456383163392/" TargetMode="External"/><Relationship Id="rId1270" Type="http://schemas.openxmlformats.org/officeDocument/2006/relationships/hyperlink" Target="https://realty.yandex.ru/offer/1186061752751346944/" TargetMode="External"/><Relationship Id="rId2114" Type="http://schemas.openxmlformats.org/officeDocument/2006/relationships/hyperlink" Target="https://spb.cian.ru/sale/flat/168213724/" TargetMode="External"/><Relationship Id="rId2559" Type="http://schemas.openxmlformats.org/officeDocument/2006/relationships/hyperlink" Target="http://spb.rucountry.ru/vtorichka/23586265.html" TargetMode="External"/><Relationship Id="rId2766" Type="http://schemas.openxmlformats.org/officeDocument/2006/relationships/hyperlink" Target="https://spb.mlsn.ru/pokupka-nedvizhimosti/1-komnatnaya-kvartira-pr-kt-rybatskiy-18-k2-id8109577/" TargetMode="External"/><Relationship Id="rId2973" Type="http://schemas.openxmlformats.org/officeDocument/2006/relationships/hyperlink" Target="https://www.restate.ru/base/10386716.html" TargetMode="External"/><Relationship Id="rId640" Type="http://schemas.openxmlformats.org/officeDocument/2006/relationships/hyperlink" Target="https://www.restate.ru/base/10025795.html" TargetMode="External"/><Relationship Id="rId738" Type="http://schemas.openxmlformats.org/officeDocument/2006/relationships/hyperlink" Target="https://emls.ru/fullinfo/1/1239325.html" TargetMode="External"/><Relationship Id="rId945" Type="http://schemas.openxmlformats.org/officeDocument/2006/relationships/hyperlink" Target="http://spb.rucountry.ru/vtorichka/22444550.html" TargetMode="External"/><Relationship Id="rId1368" Type="http://schemas.openxmlformats.org/officeDocument/2006/relationships/hyperlink" Target="http://emls.ru/fullinfo/1/1047802.html" TargetMode="External"/><Relationship Id="rId1575" Type="http://schemas.openxmlformats.org/officeDocument/2006/relationships/hyperlink" Target="http://www.emls.ru/fullinfo/1/1180838.html" TargetMode="External"/><Relationship Id="rId1782" Type="http://schemas.openxmlformats.org/officeDocument/2006/relationships/hyperlink" Target="https://www.avito.ru/sankt-peterburg/kvartiry/2-k_kvartira_59.7_m_1316_et._1010755175" TargetMode="External"/><Relationship Id="rId2321" Type="http://schemas.openxmlformats.org/officeDocument/2006/relationships/hyperlink" Target="https://www.avito.ru/sankt-peterburg/kvartiry/2-k_kvartira_136_m_23_et._1016108718" TargetMode="External"/><Relationship Id="rId2419" Type="http://schemas.openxmlformats.org/officeDocument/2006/relationships/hyperlink" Target="https://emls.ru/fullinfo/1/1232722.html" TargetMode="External"/><Relationship Id="rId2626" Type="http://schemas.openxmlformats.org/officeDocument/2006/relationships/hyperlink" Target="https://www.emls.ru/fullinfo/1/1237148.html" TargetMode="External"/><Relationship Id="rId2833" Type="http://schemas.openxmlformats.org/officeDocument/2006/relationships/hyperlink" Target="http://spb.rucountry.ru/vtorichka/23585738.html" TargetMode="External"/><Relationship Id="rId74" Type="http://schemas.openxmlformats.org/officeDocument/2006/relationships/hyperlink" Target="https://realty.yandex.ru/offer/4500591378426085376/" TargetMode="External"/><Relationship Id="rId500" Type="http://schemas.openxmlformats.org/officeDocument/2006/relationships/hyperlink" Target="http://realty.dmir.ru/sale/kvartira-sanktpeterburg-suzdalskiy-prospekt-165630661/" TargetMode="External"/><Relationship Id="rId805" Type="http://schemas.openxmlformats.org/officeDocument/2006/relationships/hyperlink" Target="http://emls.ru/fullinfo/1/1157124.html" TargetMode="External"/><Relationship Id="rId1130" Type="http://schemas.openxmlformats.org/officeDocument/2006/relationships/hyperlink" Target="http://realty.dmir.ru/sale/kvartira-sanktpeterburg-kondratevskiy-prospekt-163293370/" TargetMode="External"/><Relationship Id="rId1228" Type="http://schemas.openxmlformats.org/officeDocument/2006/relationships/hyperlink" Target="https://realty.yandex.ru/offer/93422464363757568/" TargetMode="External"/><Relationship Id="rId1435" Type="http://schemas.openxmlformats.org/officeDocument/2006/relationships/hyperlink" Target="https://spb.sterium.com/tour/75427-ryabovskoe-shosse-119k4-et4-komnaty3-65-m2-ftype-buy" TargetMode="External"/><Relationship Id="rId1642" Type="http://schemas.openxmlformats.org/officeDocument/2006/relationships/hyperlink" Target="http://www.mirkvartir.ru/187835563/" TargetMode="External"/><Relationship Id="rId1947" Type="http://schemas.openxmlformats.org/officeDocument/2006/relationships/hyperlink" Target="http://www.mirkvartir.ru/187889365/" TargetMode="External"/><Relationship Id="rId2900" Type="http://schemas.openxmlformats.org/officeDocument/2006/relationships/hyperlink" Target="http://www.domofond.ru/4-komnatnaya-kvartira-na-prodazhu-sankt_peterburg-179338473" TargetMode="External"/><Relationship Id="rId3095" Type="http://schemas.openxmlformats.org/officeDocument/2006/relationships/hyperlink" Target="http://spb.rucountry.ru/vtorichka/26329662.html" TargetMode="External"/><Relationship Id="rId1502" Type="http://schemas.openxmlformats.org/officeDocument/2006/relationships/hyperlink" Target="http://emls.ru/fullinfo/1/1118119.html" TargetMode="External"/><Relationship Id="rId1807" Type="http://schemas.openxmlformats.org/officeDocument/2006/relationships/hyperlink" Target="https://rosrealt.ru/sankt-peterburg/kvartira/5029137" TargetMode="External"/><Relationship Id="rId3162" Type="http://schemas.openxmlformats.org/officeDocument/2006/relationships/hyperlink" Target="https://spb.mlsn.ru/pokupka-nedvizhimosti/3-komnatnaya-kvartira-pr-kt-koroleva-26-k1-id8552821/" TargetMode="External"/><Relationship Id="rId290" Type="http://schemas.openxmlformats.org/officeDocument/2006/relationships/hyperlink" Target="http://emls.ru/fullinfo/1/1197869.html" TargetMode="External"/><Relationship Id="rId388" Type="http://schemas.openxmlformats.org/officeDocument/2006/relationships/hyperlink" Target="http://spb.rucountry.ru/vtorichka/21542705.html" TargetMode="External"/><Relationship Id="rId2069" Type="http://schemas.openxmlformats.org/officeDocument/2006/relationships/hyperlink" Target="https://spb.sterium.com/tour/80328-komendantskiy-prospekt-13k1-et15-komnaty2-70-m2-ftype-buy" TargetMode="External"/><Relationship Id="rId3022" Type="http://schemas.openxmlformats.org/officeDocument/2006/relationships/hyperlink" Target="http://spb.rucountry.ru/vtorichka/26710699.html" TargetMode="External"/><Relationship Id="rId3467" Type="http://schemas.openxmlformats.org/officeDocument/2006/relationships/hyperlink" Target="https://spb.cian.ru/sale/flat/165669713/" TargetMode="External"/><Relationship Id="rId3674" Type="http://schemas.openxmlformats.org/officeDocument/2006/relationships/hyperlink" Target="https://www.emls.ru/fullinfo/1/1235606.html" TargetMode="External"/><Relationship Id="rId150" Type="http://schemas.openxmlformats.org/officeDocument/2006/relationships/hyperlink" Target="http://emls.ru/fullinfo/1/1142221.html" TargetMode="External"/><Relationship Id="rId595" Type="http://schemas.openxmlformats.org/officeDocument/2006/relationships/hyperlink" Target="https://www.avito.ru/sankt-peterburg/doma_dachi_kottedzhi/dom_225_m_na_uchastke_20.4_sot._1044680698" TargetMode="External"/><Relationship Id="rId2276" Type="http://schemas.openxmlformats.org/officeDocument/2006/relationships/hyperlink" Target="http://spb.rucountry.ru/vtorichka/27060423.html" TargetMode="External"/><Relationship Id="rId2483" Type="http://schemas.openxmlformats.org/officeDocument/2006/relationships/hyperlink" Target="http://www.mirkvartir.ru/187916505/" TargetMode="External"/><Relationship Id="rId2690" Type="http://schemas.openxmlformats.org/officeDocument/2006/relationships/hyperlink" Target="https://www.avito.ru/sankt-peterburg/kvartiry/1-k_kvartira_45.8_m_316_et._1095804665" TargetMode="External"/><Relationship Id="rId3327" Type="http://schemas.openxmlformats.org/officeDocument/2006/relationships/hyperlink" Target="http://realty.dmir.ru/sale/kvartira-sanktpeterburg-prospekt-nauki-167569698/" TargetMode="External"/><Relationship Id="rId3534" Type="http://schemas.openxmlformats.org/officeDocument/2006/relationships/hyperlink" Target="https://www.restate.ru/base/9983879.html" TargetMode="External"/><Relationship Id="rId248" Type="http://schemas.openxmlformats.org/officeDocument/2006/relationships/hyperlink" Target="http://emls.ru/fullinfo/1/1159253.html" TargetMode="External"/><Relationship Id="rId455" Type="http://schemas.openxmlformats.org/officeDocument/2006/relationships/hyperlink" Target="http://realty.dmir.ru/sale/kvartira-sanktpeterburg-ulica-rudneva-166246018/" TargetMode="External"/><Relationship Id="rId662" Type="http://schemas.openxmlformats.org/officeDocument/2006/relationships/hyperlink" Target="http://www.mirkvartir.ru/187772670/" TargetMode="External"/><Relationship Id="rId1085" Type="http://schemas.openxmlformats.org/officeDocument/2006/relationships/hyperlink" Target="https://realty.yandex.ru/offer/8684462096691673856/" TargetMode="External"/><Relationship Id="rId1292" Type="http://schemas.openxmlformats.org/officeDocument/2006/relationships/hyperlink" Target="http://emls.ru/fullinfo/1/1192950.html" TargetMode="External"/><Relationship Id="rId2136" Type="http://schemas.openxmlformats.org/officeDocument/2006/relationships/hyperlink" Target="https://spb.cian.ru/sale/flat/166061173/" TargetMode="External"/><Relationship Id="rId2343" Type="http://schemas.openxmlformats.org/officeDocument/2006/relationships/hyperlink" Target="https://www.emls.ru/fullinfo/1/1228193.html" TargetMode="External"/><Relationship Id="rId2550" Type="http://schemas.openxmlformats.org/officeDocument/2006/relationships/hyperlink" Target="https://spb.cian.ru/sale/flat/163027143/" TargetMode="External"/><Relationship Id="rId2788" Type="http://schemas.openxmlformats.org/officeDocument/2006/relationships/hyperlink" Target="https://spb.mlsn.ru/pokupka-nedvizhimosti/1-komnatnaya-kvartira-per-spasskiy-6-8-id8497846/" TargetMode="External"/><Relationship Id="rId2995" Type="http://schemas.openxmlformats.org/officeDocument/2006/relationships/hyperlink" Target="http://www.domofond.ru/kvartira-na-prodazhu-sankt_peterburg-185087790" TargetMode="External"/><Relationship Id="rId3601" Type="http://schemas.openxmlformats.org/officeDocument/2006/relationships/hyperlink" Target="https://www.domofond.ru/4-komnatnaya-kvartira-na-prodazhu-sankt_peterburg-196187670" TargetMode="External"/><Relationship Id="rId108" Type="http://schemas.openxmlformats.org/officeDocument/2006/relationships/hyperlink" Target="http://realty.dmir.ru/sale/kvartira-sanktpeterburg-kupchinskaya-ulica-167327681/" TargetMode="External"/><Relationship Id="rId315" Type="http://schemas.openxmlformats.org/officeDocument/2006/relationships/hyperlink" Target="https://www.emls.ru/fullinfo/1/1225926.html" TargetMode="External"/><Relationship Id="rId522" Type="http://schemas.openxmlformats.org/officeDocument/2006/relationships/hyperlink" Target="http://spb.rucountry.ru/user/editad/24642463" TargetMode="External"/><Relationship Id="rId967" Type="http://schemas.openxmlformats.org/officeDocument/2006/relationships/hyperlink" Target="http://www.mirkvartir.ru/188869991/" TargetMode="External"/><Relationship Id="rId1152" Type="http://schemas.openxmlformats.org/officeDocument/2006/relationships/hyperlink" Target="http://emls.ru/fullinfo/1/1132613.html" TargetMode="External"/><Relationship Id="rId1597" Type="http://schemas.openxmlformats.org/officeDocument/2006/relationships/hyperlink" Target="http://realty.dmir.ru/sale/kvartira-sanktpeterburg-vitebskaya-ulica-163169329/" TargetMode="External"/><Relationship Id="rId2203" Type="http://schemas.openxmlformats.org/officeDocument/2006/relationships/hyperlink" Target="https://realty.yandex.ru/offer/3866796624726655489/" TargetMode="External"/><Relationship Id="rId2410" Type="http://schemas.openxmlformats.org/officeDocument/2006/relationships/hyperlink" Target="https://spb.mlsn.ru/pokupka-nedvizhimosti/2-komnatnaya-kvartira-ul-peredovikov-9-k2-id8632526/" TargetMode="External"/><Relationship Id="rId2648" Type="http://schemas.openxmlformats.org/officeDocument/2006/relationships/hyperlink" Target="https://realty.yandex.ru/offer/271750783421217793/" TargetMode="External"/><Relationship Id="rId2855" Type="http://schemas.openxmlformats.org/officeDocument/2006/relationships/hyperlink" Target="https://www.restate.ru/base/10449744.html" TargetMode="External"/><Relationship Id="rId96" Type="http://schemas.openxmlformats.org/officeDocument/2006/relationships/hyperlink" Target="http://www.mirkvartir.ru/186186772/" TargetMode="External"/><Relationship Id="rId827" Type="http://schemas.openxmlformats.org/officeDocument/2006/relationships/hyperlink" Target="http://realty.dmir.ru/sale/kvartira-sanktpeterburg-prospekt-lunacharskogo-167834602/" TargetMode="External"/><Relationship Id="rId1012" Type="http://schemas.openxmlformats.org/officeDocument/2006/relationships/hyperlink" Target="https://spb.cian.ru/sale/flat/167160099/" TargetMode="External"/><Relationship Id="rId1457" Type="http://schemas.openxmlformats.org/officeDocument/2006/relationships/hyperlink" Target="https://www.emls.ru/fullinfo/1/1218917.html" TargetMode="External"/><Relationship Id="rId1664" Type="http://schemas.openxmlformats.org/officeDocument/2006/relationships/hyperlink" Target="https://emls.ru/fullinfo/1/1210118.html" TargetMode="External"/><Relationship Id="rId1871" Type="http://schemas.openxmlformats.org/officeDocument/2006/relationships/hyperlink" Target="https://www.restate.ru/base/10135851.html" TargetMode="External"/><Relationship Id="rId2508" Type="http://schemas.openxmlformats.org/officeDocument/2006/relationships/hyperlink" Target="http://realty.dmir.ru/sale/kvartira-sanktpeterburg-afanasevskaya-ulica-160995793/" TargetMode="External"/><Relationship Id="rId2715" Type="http://schemas.openxmlformats.org/officeDocument/2006/relationships/hyperlink" Target="https://www.restate.ru/base/10446828.html" TargetMode="External"/><Relationship Id="rId2922" Type="http://schemas.openxmlformats.org/officeDocument/2006/relationships/hyperlink" Target="https://www.restate.ru/base/10441402.html" TargetMode="External"/><Relationship Id="rId1317" Type="http://schemas.openxmlformats.org/officeDocument/2006/relationships/hyperlink" Target="http://www.mirkvartir.ru/188494358/" TargetMode="External"/><Relationship Id="rId1524" Type="http://schemas.openxmlformats.org/officeDocument/2006/relationships/hyperlink" Target="http://spb.rucountry.ru/vtorichka/25683440.html" TargetMode="External"/><Relationship Id="rId1731" Type="http://schemas.openxmlformats.org/officeDocument/2006/relationships/hyperlink" Target="http://www.mirkvartir.ru/189475260/" TargetMode="External"/><Relationship Id="rId1969" Type="http://schemas.openxmlformats.org/officeDocument/2006/relationships/hyperlink" Target="https://spb.mlsn.ru/pokupka-nedvizhimosti/2-komnatnaya-kvartira-ul-dolgoozernaya-41-k1-id8657540/" TargetMode="External"/><Relationship Id="rId3184" Type="http://schemas.openxmlformats.org/officeDocument/2006/relationships/hyperlink" Target="https://spb.sterium.com/tour/79105-ulitsa-kollontay-21k1-et9-komnaty3-71.6-m2-ftype-buy" TargetMode="External"/><Relationship Id="rId23" Type="http://schemas.openxmlformats.org/officeDocument/2006/relationships/hyperlink" Target="http://www.mirkvartir.ru/189396023/" TargetMode="External"/><Relationship Id="rId1829" Type="http://schemas.openxmlformats.org/officeDocument/2006/relationships/hyperlink" Target="https://rosrealt.ru/sankt-peterburg/kvartira/5032102" TargetMode="External"/><Relationship Id="rId3391" Type="http://schemas.openxmlformats.org/officeDocument/2006/relationships/hyperlink" Target="http://realty.dmir.ru/sale/kvartira-sanktpeterburg-pulkovskaya-ulica-167327686/" TargetMode="External"/><Relationship Id="rId3489" Type="http://schemas.openxmlformats.org/officeDocument/2006/relationships/hyperlink" Target="https://www.restate.ru/base/10335301.html" TargetMode="External"/><Relationship Id="rId3696" Type="http://schemas.openxmlformats.org/officeDocument/2006/relationships/hyperlink" Target="https://www.domofond.ru/1-komnatnaya-kvartira-na-prodazhu-sankt_peterburg-196043328" TargetMode="External"/><Relationship Id="rId2298" Type="http://schemas.openxmlformats.org/officeDocument/2006/relationships/hyperlink" Target="https://spb.mlsn.ru/pokupka-nedvizhimosti/2-komnatnaya-kvartira-g-sestroretsk-primorskogo-shosse-267-id6874031/" TargetMode="External"/><Relationship Id="rId3044" Type="http://schemas.openxmlformats.org/officeDocument/2006/relationships/hyperlink" Target="https://emls.ru/fullinfo/1/1239036.html" TargetMode="External"/><Relationship Id="rId3251" Type="http://schemas.openxmlformats.org/officeDocument/2006/relationships/hyperlink" Target="http://spb.rucountry.ru/vtorichka/23180509.html" TargetMode="External"/><Relationship Id="rId3349" Type="http://schemas.openxmlformats.org/officeDocument/2006/relationships/hyperlink" Target="https://www.restate.ru/base/10289014.html" TargetMode="External"/><Relationship Id="rId3556" Type="http://schemas.openxmlformats.org/officeDocument/2006/relationships/hyperlink" Target="http://www.mirkvartir.ru/177709766/" TargetMode="External"/><Relationship Id="rId172" Type="http://schemas.openxmlformats.org/officeDocument/2006/relationships/hyperlink" Target="http://www.restate.ru/base/9100851.html" TargetMode="External"/><Relationship Id="rId477" Type="http://schemas.openxmlformats.org/officeDocument/2006/relationships/hyperlink" Target="https://www.restate.ru/base/10426802.html" TargetMode="External"/><Relationship Id="rId684" Type="http://schemas.openxmlformats.org/officeDocument/2006/relationships/hyperlink" Target="https://realty.yandex.ru/offer/6939225025886340096/" TargetMode="External"/><Relationship Id="rId2060" Type="http://schemas.openxmlformats.org/officeDocument/2006/relationships/hyperlink" Target="https://spb.cian.ru/sale/flat/165466432/" TargetMode="External"/><Relationship Id="rId2158" Type="http://schemas.openxmlformats.org/officeDocument/2006/relationships/hyperlink" Target="http://www.mirkvartir.ru/186484672/" TargetMode="External"/><Relationship Id="rId2365" Type="http://schemas.openxmlformats.org/officeDocument/2006/relationships/hyperlink" Target="http://www.mirkvartir.ru/186984128/" TargetMode="External"/><Relationship Id="rId3111" Type="http://schemas.openxmlformats.org/officeDocument/2006/relationships/hyperlink" Target="https://spb.cian.ru/sale/flat/163227370/" TargetMode="External"/><Relationship Id="rId3209" Type="http://schemas.openxmlformats.org/officeDocument/2006/relationships/hyperlink" Target="https://rosrealt.ru/sankt-peterburg/kvartira/4956759" TargetMode="External"/><Relationship Id="rId337" Type="http://schemas.openxmlformats.org/officeDocument/2006/relationships/hyperlink" Target="https://realty.yandex.ru/offer/4069288534487056897/" TargetMode="External"/><Relationship Id="rId891" Type="http://schemas.openxmlformats.org/officeDocument/2006/relationships/hyperlink" Target="https://realty.yandex.ru/offer/8114202511897123328/" TargetMode="External"/><Relationship Id="rId989" Type="http://schemas.openxmlformats.org/officeDocument/2006/relationships/hyperlink" Target="http://spb.rucountry.ru/vtorichka/23285148.html" TargetMode="External"/><Relationship Id="rId2018" Type="http://schemas.openxmlformats.org/officeDocument/2006/relationships/hyperlink" Target="http://www.mirkvartir.ru/178342760/" TargetMode="External"/><Relationship Id="rId2572" Type="http://schemas.openxmlformats.org/officeDocument/2006/relationships/hyperlink" Target="https://www.restate.ru/base/10266766.html" TargetMode="External"/><Relationship Id="rId2877" Type="http://schemas.openxmlformats.org/officeDocument/2006/relationships/hyperlink" Target="https://rosrealt.ru/sankt-peterburg/kvartira/4989632" TargetMode="External"/><Relationship Id="rId3416" Type="http://schemas.openxmlformats.org/officeDocument/2006/relationships/hyperlink" Target="https://www.avito.ru/sankt-peterburg/kvartiry/3-k_kvartira_80.5_m_55_et._1197079972" TargetMode="External"/><Relationship Id="rId3623" Type="http://schemas.openxmlformats.org/officeDocument/2006/relationships/hyperlink" Target="http://emls.ru/fullinfo/1/892363.htmlhttp:/realty.dmir.ru/sale/kvartira-sanktpeterburg-ogorodnyy-pereulok-163158237/" TargetMode="External"/><Relationship Id="rId544" Type="http://schemas.openxmlformats.org/officeDocument/2006/relationships/hyperlink" Target="http://www.mirkvartir.ru/187883795/" TargetMode="External"/><Relationship Id="rId751" Type="http://schemas.openxmlformats.org/officeDocument/2006/relationships/hyperlink" Target="http://spb.rucountry.ru/vtorichka/25968768.html" TargetMode="External"/><Relationship Id="rId849" Type="http://schemas.openxmlformats.org/officeDocument/2006/relationships/hyperlink" Target="http://emls.ru/fullinfo/1/1189355.html" TargetMode="External"/><Relationship Id="rId1174" Type="http://schemas.openxmlformats.org/officeDocument/2006/relationships/hyperlink" Target="http://spb.rucountry.ru/vtorichka/27404746.html" TargetMode="External"/><Relationship Id="rId1381" Type="http://schemas.openxmlformats.org/officeDocument/2006/relationships/hyperlink" Target="https://www.emls.ru/fullinfo/1/1228913.html" TargetMode="External"/><Relationship Id="rId1479" Type="http://schemas.openxmlformats.org/officeDocument/2006/relationships/hyperlink" Target="http://realty.dmir.ru/sale/kvartira-sanktpeterburg-ulica-smolyachkova-150727675/" TargetMode="External"/><Relationship Id="rId1686" Type="http://schemas.openxmlformats.org/officeDocument/2006/relationships/hyperlink" Target="http://spb.rucountry.ru/vtorichka/25316388.html" TargetMode="External"/><Relationship Id="rId2225" Type="http://schemas.openxmlformats.org/officeDocument/2006/relationships/hyperlink" Target="https://www.avito.ru/sankt-peterburg/kvartiry/2-k_kvartira_70.9_m_116_et._1040676432" TargetMode="External"/><Relationship Id="rId2432" Type="http://schemas.openxmlformats.org/officeDocument/2006/relationships/hyperlink" Target="http://realty.dmir.ru/sale/kvartira-sanktpeterburg-2ya-zhernovskaya-ulica-163804683/" TargetMode="External"/><Relationship Id="rId404" Type="http://schemas.openxmlformats.org/officeDocument/2006/relationships/hyperlink" Target="https://realty.yandex.ru/offer/4691010662606554625/" TargetMode="External"/><Relationship Id="rId611" Type="http://schemas.openxmlformats.org/officeDocument/2006/relationships/hyperlink" Target="http://emls.ru/fullinfo/2/1197247.html" TargetMode="External"/><Relationship Id="rId1034" Type="http://schemas.openxmlformats.org/officeDocument/2006/relationships/hyperlink" Target="https://emls.ru/fullinfo/1/1237997.html" TargetMode="External"/><Relationship Id="rId1241" Type="http://schemas.openxmlformats.org/officeDocument/2006/relationships/hyperlink" Target="http://spb.rucountry.ru/vtorichka/25395631.html" TargetMode="External"/><Relationship Id="rId1339" Type="http://schemas.openxmlformats.org/officeDocument/2006/relationships/hyperlink" Target="http://spb.rucountry.ru/vtorichka/25873231.html" TargetMode="External"/><Relationship Id="rId1893" Type="http://schemas.openxmlformats.org/officeDocument/2006/relationships/hyperlink" Target="https://www.restate.ru/base/10157724.html" TargetMode="External"/><Relationship Id="rId2737" Type="http://schemas.openxmlformats.org/officeDocument/2006/relationships/hyperlink" Target="http://www.restate.ru/base/9754201.html" TargetMode="External"/><Relationship Id="rId2944" Type="http://schemas.openxmlformats.org/officeDocument/2006/relationships/hyperlink" Target="https://realty.yandex.ru/offer/3298318243751390464/" TargetMode="External"/><Relationship Id="rId709" Type="http://schemas.openxmlformats.org/officeDocument/2006/relationships/hyperlink" Target="http://www.mirkvartir.ru/187552285/" TargetMode="External"/><Relationship Id="rId916" Type="http://schemas.openxmlformats.org/officeDocument/2006/relationships/hyperlink" Target="https://emls.ru/fullinfo/1/1223229.html" TargetMode="External"/><Relationship Id="rId1101" Type="http://schemas.openxmlformats.org/officeDocument/2006/relationships/hyperlink" Target="https://realty.yandex.ru/offer/7959457884092650240/" TargetMode="External"/><Relationship Id="rId1546" Type="http://schemas.openxmlformats.org/officeDocument/2006/relationships/hyperlink" Target="http://www.mirkvartir.ru/182787139/" TargetMode="External"/><Relationship Id="rId1753" Type="http://schemas.openxmlformats.org/officeDocument/2006/relationships/hyperlink" Target="http://realty.dmir.ru/sale/kvartira-sanktpeterburg-yahtennaya-ulica-166638726/" TargetMode="External"/><Relationship Id="rId1960" Type="http://schemas.openxmlformats.org/officeDocument/2006/relationships/hyperlink" Target="https://www.restate.ru/base/10414558.html" TargetMode="External"/><Relationship Id="rId2804" Type="http://schemas.openxmlformats.org/officeDocument/2006/relationships/hyperlink" Target="https://www.restate.ru/base/10283221.html" TargetMode="External"/><Relationship Id="rId45" Type="http://schemas.openxmlformats.org/officeDocument/2006/relationships/hyperlink" Target="http://spb.rucountry.ru/vtorichka/26874448.html" TargetMode="External"/><Relationship Id="rId1406" Type="http://schemas.openxmlformats.org/officeDocument/2006/relationships/hyperlink" Target="https://realty.yandex.ru/offer/442936224389509377/" TargetMode="External"/><Relationship Id="rId1613" Type="http://schemas.openxmlformats.org/officeDocument/2006/relationships/hyperlink" Target="http://realty.dmir.ru/sale/kvartira-sanktpeterburg-kazanskaya-ulica-164515120/" TargetMode="External"/><Relationship Id="rId1820" Type="http://schemas.openxmlformats.org/officeDocument/2006/relationships/hyperlink" Target="https://spb.cian.ru/sale/flat/167544992/" TargetMode="External"/><Relationship Id="rId3066" Type="http://schemas.openxmlformats.org/officeDocument/2006/relationships/hyperlink" Target="http://emls.ru/fullinfo/1/994839.html" TargetMode="External"/><Relationship Id="rId3273" Type="http://schemas.openxmlformats.org/officeDocument/2006/relationships/hyperlink" Target="https://spb.cian.ru/sale/flat/163014691/" TargetMode="External"/><Relationship Id="rId3480" Type="http://schemas.openxmlformats.org/officeDocument/2006/relationships/hyperlink" Target="http://www.mirkvartir.ru/189282794/" TargetMode="External"/><Relationship Id="rId194" Type="http://schemas.openxmlformats.org/officeDocument/2006/relationships/hyperlink" Target="https://realty.yandex.ru/offer/3544753938357751040/" TargetMode="External"/><Relationship Id="rId1918" Type="http://schemas.openxmlformats.org/officeDocument/2006/relationships/hyperlink" Target="https://spb.mlsn.ru/pokupka-nedvizhimosti/2-komnatnaya-kvartira-ul-burenina-3-id8632534/" TargetMode="External"/><Relationship Id="rId2082" Type="http://schemas.openxmlformats.org/officeDocument/2006/relationships/hyperlink" Target="https://www.avito.ru/sankt-peterburg/kvartiry/2-k_kvartira_57.7_m_15_et._1193890599" TargetMode="External"/><Relationship Id="rId3133" Type="http://schemas.openxmlformats.org/officeDocument/2006/relationships/hyperlink" Target="http://www.mirkvartir.ru/188400344/" TargetMode="External"/><Relationship Id="rId3578" Type="http://schemas.openxmlformats.org/officeDocument/2006/relationships/hyperlink" Target="https://rosrealt.ru/sankt-peterburg/kvartira/4997762" TargetMode="External"/><Relationship Id="rId261" Type="http://schemas.openxmlformats.org/officeDocument/2006/relationships/hyperlink" Target="http://spb.rucountry.ru/vtorichka/27337141.html" TargetMode="External"/><Relationship Id="rId499" Type="http://schemas.openxmlformats.org/officeDocument/2006/relationships/hyperlink" Target="https://realty.yandex.ru/offer/4355264053416239360/" TargetMode="External"/><Relationship Id="rId2387" Type="http://schemas.openxmlformats.org/officeDocument/2006/relationships/hyperlink" Target="https://spb.cian.ru/sale/flat/167848261/" TargetMode="External"/><Relationship Id="rId2594" Type="http://schemas.openxmlformats.org/officeDocument/2006/relationships/hyperlink" Target="https://spb.mlsn.ru/pokupka-nedvizhimosti/1-komnatnaya-kvartira-ul-kompozitorov-12-sta-id8564646/" TargetMode="External"/><Relationship Id="rId3340" Type="http://schemas.openxmlformats.org/officeDocument/2006/relationships/hyperlink" Target="https://emls.ru/fullinfo/1/1224508.html" TargetMode="External"/><Relationship Id="rId3438" Type="http://schemas.openxmlformats.org/officeDocument/2006/relationships/hyperlink" Target="https://www.restate.ru/base/9948774.html" TargetMode="External"/><Relationship Id="rId3645" Type="http://schemas.openxmlformats.org/officeDocument/2006/relationships/hyperlink" Target="https://emls.ru/fullinfo/1/1212866.html" TargetMode="External"/><Relationship Id="rId359" Type="http://schemas.openxmlformats.org/officeDocument/2006/relationships/hyperlink" Target="https://www.restate.ru/base/10308645.html" TargetMode="External"/><Relationship Id="rId566" Type="http://schemas.openxmlformats.org/officeDocument/2006/relationships/hyperlink" Target="http://spb.rucountry.ru/vtorichka/25215121.html" TargetMode="External"/><Relationship Id="rId773" Type="http://schemas.openxmlformats.org/officeDocument/2006/relationships/hyperlink" Target="https://spb.cian.ru/sale/flat/166398706/" TargetMode="External"/><Relationship Id="rId1196" Type="http://schemas.openxmlformats.org/officeDocument/2006/relationships/hyperlink" Target="http://www.mirkvartir.ru/188222568/" TargetMode="External"/><Relationship Id="rId2247" Type="http://schemas.openxmlformats.org/officeDocument/2006/relationships/hyperlink" Target="https://www.domofond.ru/2-komnatnaya-kvartira-na-prodazhu-sankt_peterburg-186257409" TargetMode="External"/><Relationship Id="rId2454" Type="http://schemas.openxmlformats.org/officeDocument/2006/relationships/hyperlink" Target="https://spb.cian.ru/sale/flat/166302788/" TargetMode="External"/><Relationship Id="rId2899" Type="http://schemas.openxmlformats.org/officeDocument/2006/relationships/hyperlink" Target="https://www.avito.ru/sankt-peterburg/kvartiry/4-k_kvartira_71.2_m_59_et._1215403556" TargetMode="External"/><Relationship Id="rId3200" Type="http://schemas.openxmlformats.org/officeDocument/2006/relationships/hyperlink" Target="https://www.avito.ru/sankt-peterburg/kvartiry/3-k_kvartira_98.6_m_2324_et._1026222087" TargetMode="External"/><Relationship Id="rId3505" Type="http://schemas.openxmlformats.org/officeDocument/2006/relationships/hyperlink" Target="https://spb.mlsn.ru/pokupka-nedvizhimosti/3-komnatnaya-kvartira-ul-uchitelskaya-9-k2-id8553109/" TargetMode="External"/><Relationship Id="rId121" Type="http://schemas.openxmlformats.org/officeDocument/2006/relationships/hyperlink" Target="https://spb.cian.ru/sale/flat/165005758/" TargetMode="External"/><Relationship Id="rId219" Type="http://schemas.openxmlformats.org/officeDocument/2006/relationships/hyperlink" Target="http://realty.dmir.ru/sale/kvartira-sanktpeterburg-voznesenskiy-prospekt-163167625/https:/spb.cian.ru/sale/flat/163167625/%0a%09%0a%09https:/realty.yandex.ru/offer/3197405341742150912/" TargetMode="External"/><Relationship Id="rId426" Type="http://schemas.openxmlformats.org/officeDocument/2006/relationships/hyperlink" Target="https://realty.yandex.ru/offer/8578088951455401984/" TargetMode="External"/><Relationship Id="rId633" Type="http://schemas.openxmlformats.org/officeDocument/2006/relationships/hyperlink" Target="http://emls.ru/fullinfo/1/1189257.html" TargetMode="External"/><Relationship Id="rId980" Type="http://schemas.openxmlformats.org/officeDocument/2006/relationships/hyperlink" Target="http://spb.rucountry.ru/vtorichka/27184498.html" TargetMode="External"/><Relationship Id="rId1056" Type="http://schemas.openxmlformats.org/officeDocument/2006/relationships/hyperlink" Target="http://realty.dmir.ru/sale/kvartira-sanktpeterburg-ulica-shavrova-162329719/" TargetMode="External"/><Relationship Id="rId1263" Type="http://schemas.openxmlformats.org/officeDocument/2006/relationships/hyperlink" Target="https://www.restate.ru/base/9942359.html" TargetMode="External"/><Relationship Id="rId2107" Type="http://schemas.openxmlformats.org/officeDocument/2006/relationships/hyperlink" Target="https://www.restate.ru/base/10438637.html" TargetMode="External"/><Relationship Id="rId2314" Type="http://schemas.openxmlformats.org/officeDocument/2006/relationships/hyperlink" Target="https://www.domofond.ru/2-komnatnaya-kvartira-na-prodazhu-sankt_peterburg-188577025" TargetMode="External"/><Relationship Id="rId2661" Type="http://schemas.openxmlformats.org/officeDocument/2006/relationships/hyperlink" Target="https://www.avito.ru/sankt-peterburg/kvartiry/1-k_kvartira_39.4_m_1925_et._962125715" TargetMode="External"/><Relationship Id="rId2759" Type="http://schemas.openxmlformats.org/officeDocument/2006/relationships/hyperlink" Target="http://realty.dmir.ru/sale/kvartira-sanktpeterburg-rusanovskaya-ulica-167123510/" TargetMode="External"/><Relationship Id="rId2966" Type="http://schemas.openxmlformats.org/officeDocument/2006/relationships/hyperlink" Target="https://www.avito.ru/sankt-peterburg/kvartiry/studiya_24_m_713_et._1215403294" TargetMode="External"/><Relationship Id="rId840" Type="http://schemas.openxmlformats.org/officeDocument/2006/relationships/hyperlink" Target="https://vk.com/away.php?to=https%3A%2F%2Femls.ru%2Ffullinfo%2F1%2F1170405.html&amp;cc_key=" TargetMode="External"/><Relationship Id="rId938" Type="http://schemas.openxmlformats.org/officeDocument/2006/relationships/hyperlink" Target="https://www.restate.ru/base/10343707.html" TargetMode="External"/><Relationship Id="rId1470" Type="http://schemas.openxmlformats.org/officeDocument/2006/relationships/hyperlink" Target="https://emls.ru/fullinfo/1/1239161.html" TargetMode="External"/><Relationship Id="rId1568" Type="http://schemas.openxmlformats.org/officeDocument/2006/relationships/hyperlink" Target="http://spb.rucountry.ru/vtorichka/26705243.html" TargetMode="External"/><Relationship Id="rId1775" Type="http://schemas.openxmlformats.org/officeDocument/2006/relationships/hyperlink" Target="https://www.restate.ru/base/10434441.html" TargetMode="External"/><Relationship Id="rId2521" Type="http://schemas.openxmlformats.org/officeDocument/2006/relationships/hyperlink" Target="https://www.avito.ru/sankt-peterburg/kvartiry/1-k_kvartira_45.5_m_1323_et._1010010218" TargetMode="External"/><Relationship Id="rId2619" Type="http://schemas.openxmlformats.org/officeDocument/2006/relationships/hyperlink" Target="https://spb.cian.ru/sale/flat/166064006/" TargetMode="External"/><Relationship Id="rId2826" Type="http://schemas.openxmlformats.org/officeDocument/2006/relationships/hyperlink" Target="https://www.avito.ru/sankt-peterburg/kvartiry/1-k_kvartira_31.5_m_55_et._1102543457" TargetMode="External"/><Relationship Id="rId67" Type="http://schemas.openxmlformats.org/officeDocument/2006/relationships/hyperlink" Target="https://realty.yandex.ru/offer/8046571720361500928/" TargetMode="External"/><Relationship Id="rId700" Type="http://schemas.openxmlformats.org/officeDocument/2006/relationships/hyperlink" Target="https://realty.yandex.ru/offer/1691035581251116288/" TargetMode="External"/><Relationship Id="rId1123" Type="http://schemas.openxmlformats.org/officeDocument/2006/relationships/hyperlink" Target="https://www.emls.ru/fullinfo/1/1227913.html" TargetMode="External"/><Relationship Id="rId1330" Type="http://schemas.openxmlformats.org/officeDocument/2006/relationships/hyperlink" Target="http://www.restate.ru/base/9645491.html" TargetMode="External"/><Relationship Id="rId1428" Type="http://schemas.openxmlformats.org/officeDocument/2006/relationships/hyperlink" Target="https://www.restate.ru/base/9931042.html" TargetMode="External"/><Relationship Id="rId1635" Type="http://schemas.openxmlformats.org/officeDocument/2006/relationships/hyperlink" Target="http://www.restate.ru/base/9761559.html" TargetMode="External"/><Relationship Id="rId1982" Type="http://schemas.openxmlformats.org/officeDocument/2006/relationships/hyperlink" Target="https://www.avito.ru/sankt-peterburg/kvartiry/2-k_kvartira_45_m_35_et._928131102" TargetMode="External"/><Relationship Id="rId3088" Type="http://schemas.openxmlformats.org/officeDocument/2006/relationships/hyperlink" Target="https://www.emls.ru/fullinfo/1/1232840.html" TargetMode="External"/><Relationship Id="rId1842" Type="http://schemas.openxmlformats.org/officeDocument/2006/relationships/hyperlink" Target="https://spb.cian.ru/sale/flat/165085768/" TargetMode="External"/><Relationship Id="rId3295" Type="http://schemas.openxmlformats.org/officeDocument/2006/relationships/hyperlink" Target="https://spb.cian.ru/sale/flat/156126898/" TargetMode="External"/><Relationship Id="rId1702" Type="http://schemas.openxmlformats.org/officeDocument/2006/relationships/hyperlink" Target="https://rosrealt.ru/sankt-peterburg/kvartira/4992316" TargetMode="External"/><Relationship Id="rId3155" Type="http://schemas.openxmlformats.org/officeDocument/2006/relationships/hyperlink" Target="https://www.domofond.ru/3-komnatnaya-kvartira-na-prodazhu-sankt_peterburg-196623137" TargetMode="External"/><Relationship Id="rId3362" Type="http://schemas.openxmlformats.org/officeDocument/2006/relationships/hyperlink" Target="https://spb.cian.ru/sale/flat/163174477/" TargetMode="External"/><Relationship Id="rId283" Type="http://schemas.openxmlformats.org/officeDocument/2006/relationships/hyperlink" Target="https://spb.cian.ru/sale/flat/168180123/" TargetMode="External"/><Relationship Id="rId490" Type="http://schemas.openxmlformats.org/officeDocument/2006/relationships/hyperlink" Target="http://www.restate.ru/base/9768789.html" TargetMode="External"/><Relationship Id="rId2171" Type="http://schemas.openxmlformats.org/officeDocument/2006/relationships/hyperlink" Target="https://emls.ru/fullinfo/1/1221773.html" TargetMode="External"/><Relationship Id="rId3015" Type="http://schemas.openxmlformats.org/officeDocument/2006/relationships/hyperlink" Target="https://www.restate.ru/base/10386878.html" TargetMode="External"/><Relationship Id="rId3222" Type="http://schemas.openxmlformats.org/officeDocument/2006/relationships/hyperlink" Target="https://www.avito.ru/sankt-peterburg/kvartiry/3-k_kvartira_80.7_m_1112_et._1178442259" TargetMode="External"/><Relationship Id="rId3667" Type="http://schemas.openxmlformats.org/officeDocument/2006/relationships/hyperlink" Target="http://emls.ru/fullinfo/1/1142655.html" TargetMode="External"/><Relationship Id="rId143" Type="http://schemas.openxmlformats.org/officeDocument/2006/relationships/hyperlink" Target="https://emls.ru/fullinfo/1/1222370.html" TargetMode="External"/><Relationship Id="rId350" Type="http://schemas.openxmlformats.org/officeDocument/2006/relationships/hyperlink" Target="http://emls.ru/fullinfo/1/1149277.html?utm_source=obj_house" TargetMode="External"/><Relationship Id="rId588" Type="http://schemas.openxmlformats.org/officeDocument/2006/relationships/hyperlink" Target="https://www.restate.ru/base/10338151.html" TargetMode="External"/><Relationship Id="rId795" Type="http://schemas.openxmlformats.org/officeDocument/2006/relationships/hyperlink" Target="https://www.restate.ru/base/10229404.html" TargetMode="External"/><Relationship Id="rId2031" Type="http://schemas.openxmlformats.org/officeDocument/2006/relationships/hyperlink" Target="http://realty.dmir.ru/sale/kvartira-sanktpeterburg-kievskaya-ulica-163582349/" TargetMode="External"/><Relationship Id="rId2269" Type="http://schemas.openxmlformats.org/officeDocument/2006/relationships/hyperlink" Target="https://www.domofond.ru/2-komnatnaya-kvartira-na-prodazhu-sankt_peterburg-194121204" TargetMode="External"/><Relationship Id="rId2476" Type="http://schemas.openxmlformats.org/officeDocument/2006/relationships/hyperlink" Target="http://realty.dmir.ru/sale/kvartira-sanktpeterburg-parashyutnaya-ulica-164078470/" TargetMode="External"/><Relationship Id="rId2683" Type="http://schemas.openxmlformats.org/officeDocument/2006/relationships/hyperlink" Target="http://chance.ru/sankt-peterburg/estate-apartment-sale/prodaetsya-1-k-kvartira-zhk-yubileynyy-kvartal-ot-kompanii-lenspecsmu-po-adresu---parashyutnaya-ul-52/11915066" TargetMode="External"/><Relationship Id="rId2890" Type="http://schemas.openxmlformats.org/officeDocument/2006/relationships/hyperlink" Target="https://www.avito.ru/sankt-peterburg/kvartiry/5-k_kvartira_135_m_1925_et._1090526012" TargetMode="External"/><Relationship Id="rId3527" Type="http://schemas.openxmlformats.org/officeDocument/2006/relationships/hyperlink" Target="http://www.mirkvartir.ru/189455197/" TargetMode="External"/><Relationship Id="rId9" Type="http://schemas.openxmlformats.org/officeDocument/2006/relationships/hyperlink" Target="http://spb.rucountry.ru/vtorichka/27391640.html" TargetMode="External"/><Relationship Id="rId210" Type="http://schemas.openxmlformats.org/officeDocument/2006/relationships/hyperlink" Target="https://www.restate.ru/base/9959338.html" TargetMode="External"/><Relationship Id="rId448" Type="http://schemas.openxmlformats.org/officeDocument/2006/relationships/hyperlink" Target="http://spb.rucountry.ru/vtorichka/25606939.html" TargetMode="External"/><Relationship Id="rId655" Type="http://schemas.openxmlformats.org/officeDocument/2006/relationships/hyperlink" Target="https://emls.ru/fullinfo/1/1225461.html" TargetMode="External"/><Relationship Id="rId862" Type="http://schemas.openxmlformats.org/officeDocument/2006/relationships/hyperlink" Target="http://spb.rucountry.ru/vtorichka/24445738.html" TargetMode="External"/><Relationship Id="rId1078" Type="http://schemas.openxmlformats.org/officeDocument/2006/relationships/hyperlink" Target="http://www.mirkvartir.ru/189118125/" TargetMode="External"/><Relationship Id="rId1285" Type="http://schemas.openxmlformats.org/officeDocument/2006/relationships/hyperlink" Target="http://spb.rucountry.ru/vtorichka/23518569.html" TargetMode="External"/><Relationship Id="rId1492" Type="http://schemas.openxmlformats.org/officeDocument/2006/relationships/hyperlink" Target="https://www.restate.ru/base/10275413.html" TargetMode="External"/><Relationship Id="rId2129" Type="http://schemas.openxmlformats.org/officeDocument/2006/relationships/hyperlink" Target="https://www.domofond.ru/2-komnatnaya-kvartira-na-prodazhu-sankt_peterburg-195116175" TargetMode="External"/><Relationship Id="rId2336" Type="http://schemas.openxmlformats.org/officeDocument/2006/relationships/hyperlink" Target="https://www.avito.ru/sankt-peterburg/kvartiry/2-k_kvartira_46_m_29_et._1007516828" TargetMode="External"/><Relationship Id="rId2543" Type="http://schemas.openxmlformats.org/officeDocument/2006/relationships/hyperlink" Target="https://www.avito.ru/sankt-peterburg/kvartiry/1-k_kvartira_33.4_m_19_et._909460638" TargetMode="External"/><Relationship Id="rId2750" Type="http://schemas.openxmlformats.org/officeDocument/2006/relationships/hyperlink" Target="https://spb.mlsn.ru/pokupka-nedvizhimosti/1-komnatnaya-kvartira-g-pushkin-ul-tserkovnaya-50-id7793641/" TargetMode="External"/><Relationship Id="rId2988" Type="http://schemas.openxmlformats.org/officeDocument/2006/relationships/hyperlink" Target="https://spb.mlsn.ru/pokupka-nedvizhimosti/1-komnatnaya-kvartira-pr-kt-koroleva-69-id8802334/" TargetMode="External"/><Relationship Id="rId308" Type="http://schemas.openxmlformats.org/officeDocument/2006/relationships/hyperlink" Target="https://www.emls.ru/fullinfo/1/1227889.html" TargetMode="External"/><Relationship Id="rId515" Type="http://schemas.openxmlformats.org/officeDocument/2006/relationships/hyperlink" Target="https://www.restate.ru/base/10025860.html" TargetMode="External"/><Relationship Id="rId722" Type="http://schemas.openxmlformats.org/officeDocument/2006/relationships/hyperlink" Target="http://www.mirkvartir.ru/185473520/" TargetMode="External"/><Relationship Id="rId1145" Type="http://schemas.openxmlformats.org/officeDocument/2006/relationships/hyperlink" Target="https://www.emls.ru/fullinfo/1/1241889.html" TargetMode="External"/><Relationship Id="rId1352" Type="http://schemas.openxmlformats.org/officeDocument/2006/relationships/hyperlink" Target="https://spb.cian.ru/sale/flat/165985175/" TargetMode="External"/><Relationship Id="rId1797" Type="http://schemas.openxmlformats.org/officeDocument/2006/relationships/hyperlink" Target="https://spb.mlsn.ru/pokupka-nedvizhimosti/komnata-pr-kt-liteynyy-33-id6711870/" TargetMode="External"/><Relationship Id="rId2403" Type="http://schemas.openxmlformats.org/officeDocument/2006/relationships/hyperlink" Target="https://www.domofond.ru/2-komnatnaya-kvartira-na-prodazhu-sankt_peterburg-195797438" TargetMode="External"/><Relationship Id="rId2848" Type="http://schemas.openxmlformats.org/officeDocument/2006/relationships/hyperlink" Target="http://www.domofond.ru/1-komnatnaya-kvartira-na-prodazhu-sankt_peterburg-168136923" TargetMode="External"/><Relationship Id="rId89" Type="http://schemas.openxmlformats.org/officeDocument/2006/relationships/hyperlink" Target="https://www.restate.ru/base/10397219.html" TargetMode="External"/><Relationship Id="rId1005" Type="http://schemas.openxmlformats.org/officeDocument/2006/relationships/hyperlink" Target="https://realty.yandex.ru/offer/2130719871564646912/" TargetMode="External"/><Relationship Id="rId1212" Type="http://schemas.openxmlformats.org/officeDocument/2006/relationships/hyperlink" Target="https://www.restate.ru/base/10102899.html" TargetMode="External"/><Relationship Id="rId1657" Type="http://schemas.openxmlformats.org/officeDocument/2006/relationships/hyperlink" Target="http://realty.dmir.ru/sale/kvartira-sanktpeterburg-ulica-rustaveli-166955734/" TargetMode="External"/><Relationship Id="rId1864" Type="http://schemas.openxmlformats.org/officeDocument/2006/relationships/hyperlink" Target="https://www.avito.ru/sankt-peterburg/kvartiry/2-k_kvartira_45.3_m_55_et._933100281" TargetMode="External"/><Relationship Id="rId2610" Type="http://schemas.openxmlformats.org/officeDocument/2006/relationships/hyperlink" Target="https://realty.yandex.ru/offer/895426165688354560/" TargetMode="External"/><Relationship Id="rId2708" Type="http://schemas.openxmlformats.org/officeDocument/2006/relationships/hyperlink" Target="https://rosrealt.ru/sankt-peterburg/kvartira/5002277" TargetMode="External"/><Relationship Id="rId2915" Type="http://schemas.openxmlformats.org/officeDocument/2006/relationships/hyperlink" Target="https://www.domofond.ru/3-komnatnaya-kvartira-na-prodazhu-sankt_peterburg-196019204" TargetMode="External"/><Relationship Id="rId1517" Type="http://schemas.openxmlformats.org/officeDocument/2006/relationships/hyperlink" Target="https://realty.yandex.ru/offer/153663169093637377/" TargetMode="External"/><Relationship Id="rId1724" Type="http://schemas.openxmlformats.org/officeDocument/2006/relationships/hyperlink" Target="http://spb.rucountry.ru/vtorichka/27289938.html" TargetMode="External"/><Relationship Id="rId3177" Type="http://schemas.openxmlformats.org/officeDocument/2006/relationships/hyperlink" Target="https://realty.yandex.ru/offer/5304621100845150464/" TargetMode="External"/><Relationship Id="rId16" Type="http://schemas.openxmlformats.org/officeDocument/2006/relationships/hyperlink" Target="http://www.mirkvartir.ru/189540498/" TargetMode="External"/><Relationship Id="rId1931" Type="http://schemas.openxmlformats.org/officeDocument/2006/relationships/hyperlink" Target="https://spb.mlsn.ru/pokupka-nedvizhimosti/2-komnatnaya-kvartira-ul-buharestskaya-72-k1-id8762222/" TargetMode="External"/><Relationship Id="rId3037" Type="http://schemas.openxmlformats.org/officeDocument/2006/relationships/hyperlink" Target="http://realty.dmir.ru/sale/kvartira-sanktpeterburg-ulica-turku-165711954/" TargetMode="External"/><Relationship Id="rId3384" Type="http://schemas.openxmlformats.org/officeDocument/2006/relationships/hyperlink" Target="https://www.avito.ru/sankt-peterburg/kvartiry/3-k_kvartira_94.4_m_624_et._1213175420" TargetMode="External"/><Relationship Id="rId3591" Type="http://schemas.openxmlformats.org/officeDocument/2006/relationships/hyperlink" Target="https://www.emls.ru/fullinfo/1/1239668.html" TargetMode="External"/><Relationship Id="rId3689" Type="http://schemas.openxmlformats.org/officeDocument/2006/relationships/hyperlink" Target="http://www.mirkvartir.ru/182352170/" TargetMode="External"/><Relationship Id="rId2193" Type="http://schemas.openxmlformats.org/officeDocument/2006/relationships/hyperlink" Target="http://emls.ru/fullinfo/1/1167120.html" TargetMode="External"/><Relationship Id="rId2498" Type="http://schemas.openxmlformats.org/officeDocument/2006/relationships/hyperlink" Target="http://realty.dmir.ru/sale/kvartira-sanktpeterburg-ulica-akademika-pavlova-163185105/" TargetMode="External"/><Relationship Id="rId3244" Type="http://schemas.openxmlformats.org/officeDocument/2006/relationships/hyperlink" Target="https://www.avito.ru/sankt-peterburg/kvartiry/3-k_kvartira_71_m_39_et._935152677" TargetMode="External"/><Relationship Id="rId3451" Type="http://schemas.openxmlformats.org/officeDocument/2006/relationships/hyperlink" Target="https://www.domofond.ru/3-komnatnaya-kvartira-na-prodazhu-sankt_peterburg-195908979" TargetMode="External"/><Relationship Id="rId3549" Type="http://schemas.openxmlformats.org/officeDocument/2006/relationships/hyperlink" Target="https://spb.mlsn.ru/pokupka-nedvizhimosti/3-komnatnaya-kvartira-pr-kt-entuziastov-20-id7778947/" TargetMode="External"/><Relationship Id="rId165" Type="http://schemas.openxmlformats.org/officeDocument/2006/relationships/hyperlink" Target="http://realty.dmir.ru/sale/kvartira-sanktpeterburg-belgradskaya-ulica-164961245/" TargetMode="External"/><Relationship Id="rId372" Type="http://schemas.openxmlformats.org/officeDocument/2006/relationships/hyperlink" Target="https://www.restate.ru/base/10445047.html" TargetMode="External"/><Relationship Id="rId677" Type="http://schemas.openxmlformats.org/officeDocument/2006/relationships/hyperlink" Target="http://spb.rucountry.ru/vtorichka/22314974.html" TargetMode="External"/><Relationship Id="rId2053" Type="http://schemas.openxmlformats.org/officeDocument/2006/relationships/hyperlink" Target="https://www.restate.ru/base/10301995.html" TargetMode="External"/><Relationship Id="rId2260" Type="http://schemas.openxmlformats.org/officeDocument/2006/relationships/hyperlink" Target="https://www.domofond.ru/2-komnatnaya-kvartira-na-prodazhu-sankt_peterburg-196901439" TargetMode="External"/><Relationship Id="rId2358" Type="http://schemas.openxmlformats.org/officeDocument/2006/relationships/hyperlink" Target="https://www.restate.ru/base/10301941.html" TargetMode="External"/><Relationship Id="rId3104" Type="http://schemas.openxmlformats.org/officeDocument/2006/relationships/hyperlink" Target="https://www.restate.ru/base/9991865.html" TargetMode="External"/><Relationship Id="rId3311" Type="http://schemas.openxmlformats.org/officeDocument/2006/relationships/hyperlink" Target="https://spb.mlsn.ru/pokupka-nedvizhimosti/3-komnatnaya-kvartira-nab-reki-fontanki-82-1-id8535147/" TargetMode="External"/><Relationship Id="rId232" Type="http://schemas.openxmlformats.org/officeDocument/2006/relationships/hyperlink" Target="https://realty.yandex.ru/offer/5915843415019166977/" TargetMode="External"/><Relationship Id="rId884" Type="http://schemas.openxmlformats.org/officeDocument/2006/relationships/hyperlink" Target="http://emls.ru/fullinfo/1/1154741.html" TargetMode="External"/><Relationship Id="rId2120" Type="http://schemas.openxmlformats.org/officeDocument/2006/relationships/hyperlink" Target="https://www.avito.ru/sankt-peterburg/kvartiry/2-k_kvartira_40.9_m_25_et._1103497075" TargetMode="External"/><Relationship Id="rId2565" Type="http://schemas.openxmlformats.org/officeDocument/2006/relationships/hyperlink" Target="http://spb.rucountry.ru/vtorichka/23681598.html" TargetMode="External"/><Relationship Id="rId2772" Type="http://schemas.openxmlformats.org/officeDocument/2006/relationships/hyperlink" Target="https://www.avito.ru/sankt-peterburg/kvartiry/1-k_kvartira_51_m_425_et._925873523" TargetMode="External"/><Relationship Id="rId3409" Type="http://schemas.openxmlformats.org/officeDocument/2006/relationships/hyperlink" Target="http://www.mirkvartir.ru/187864293/" TargetMode="External"/><Relationship Id="rId3616" Type="http://schemas.openxmlformats.org/officeDocument/2006/relationships/hyperlink" Target="https://rosrealt.ru/sankt-peterburg/kvartira/4988333" TargetMode="External"/><Relationship Id="rId537" Type="http://schemas.openxmlformats.org/officeDocument/2006/relationships/hyperlink" Target="https://www.avito.ru/sankt-peterburg/kvartiry/2-k_kvartira_47.4_m_19_et._1106100047" TargetMode="External"/><Relationship Id="rId744" Type="http://schemas.openxmlformats.org/officeDocument/2006/relationships/hyperlink" Target="http://spb.rucountry.ru/vtorichka/26646868.html" TargetMode="External"/><Relationship Id="rId951" Type="http://schemas.openxmlformats.org/officeDocument/2006/relationships/hyperlink" Target="https://spb.cian.ru/sale/flat/163170099/" TargetMode="External"/><Relationship Id="rId1167" Type="http://schemas.openxmlformats.org/officeDocument/2006/relationships/hyperlink" Target="https://realty.yandex.ru/offer/7079981420265079296/" TargetMode="External"/><Relationship Id="rId1374" Type="http://schemas.openxmlformats.org/officeDocument/2006/relationships/hyperlink" Target="http://spb.rucountry.ru/vtorichka/21543316.html" TargetMode="External"/><Relationship Id="rId1581" Type="http://schemas.openxmlformats.org/officeDocument/2006/relationships/hyperlink" Target="http://emls.ru/fullinfo/1/1072841.html" TargetMode="External"/><Relationship Id="rId1679" Type="http://schemas.openxmlformats.org/officeDocument/2006/relationships/hyperlink" Target="https://www.restate.ru/base/10205416.html" TargetMode="External"/><Relationship Id="rId2218" Type="http://schemas.openxmlformats.org/officeDocument/2006/relationships/hyperlink" Target="https://rosrealt.ru/sankt-peterburg/kvartira/4562967" TargetMode="External"/><Relationship Id="rId2425" Type="http://schemas.openxmlformats.org/officeDocument/2006/relationships/hyperlink" Target="http://www.mirkvartir.ru/189034470/" TargetMode="External"/><Relationship Id="rId2632" Type="http://schemas.openxmlformats.org/officeDocument/2006/relationships/hyperlink" Target="http://www.mirkvartir.ru/189196359/" TargetMode="External"/><Relationship Id="rId80" Type="http://schemas.openxmlformats.org/officeDocument/2006/relationships/hyperlink" Target="https://emls.ru/fullinfo/1/1244836.html?utm_source=obj_house" TargetMode="External"/><Relationship Id="rId604" Type="http://schemas.openxmlformats.org/officeDocument/2006/relationships/hyperlink" Target="http://www.mirkvartir.ru/188270763/" TargetMode="External"/><Relationship Id="rId811" Type="http://schemas.openxmlformats.org/officeDocument/2006/relationships/hyperlink" Target="http://spb.rucountry.ru/vtorichka/22856185.html" TargetMode="External"/><Relationship Id="rId1027" Type="http://schemas.openxmlformats.org/officeDocument/2006/relationships/hyperlink" Target="http://www.emls.ru/fullinfo/1/806232.html" TargetMode="External"/><Relationship Id="rId1234" Type="http://schemas.openxmlformats.org/officeDocument/2006/relationships/hyperlink" Target="https://www.restate.ru/base/10236809.html" TargetMode="External"/><Relationship Id="rId1441" Type="http://schemas.openxmlformats.org/officeDocument/2006/relationships/hyperlink" Target="http://www.mirkvartir.ru/184919058/" TargetMode="External"/><Relationship Id="rId1886" Type="http://schemas.openxmlformats.org/officeDocument/2006/relationships/hyperlink" Target="http://spb.rucountry.ru/vtorichka/26439255.html" TargetMode="External"/><Relationship Id="rId2937" Type="http://schemas.openxmlformats.org/officeDocument/2006/relationships/hyperlink" Target="https://spb.mlsn.ru/pokupka-nedvizhimosti/1-komnatnaya-kvartira-sh-vyborgskoe-23-k2-id7793039/" TargetMode="External"/><Relationship Id="rId909" Type="http://schemas.openxmlformats.org/officeDocument/2006/relationships/hyperlink" Target="https://www.emls.ru/fullinfo/1/1245050.html" TargetMode="External"/><Relationship Id="rId1301" Type="http://schemas.openxmlformats.org/officeDocument/2006/relationships/hyperlink" Target="http://spb.rucountry.ru/vtorichka/25655534.html" TargetMode="External"/><Relationship Id="rId1539" Type="http://schemas.openxmlformats.org/officeDocument/2006/relationships/hyperlink" Target="https://realty.yandex.ru/offer/5476804057241840640/" TargetMode="External"/><Relationship Id="rId1746" Type="http://schemas.openxmlformats.org/officeDocument/2006/relationships/hyperlink" Target="http://realty.dmir.ru/sale/kvartira-sanktpeterburg-sitcevaya-ulica-167167249/" TargetMode="External"/><Relationship Id="rId1953" Type="http://schemas.openxmlformats.org/officeDocument/2006/relationships/hyperlink" Target="https://www.avito.ru/sankt-peterburg/kvartiry/2-k_kvartira_50_m_69_et._1153591050" TargetMode="External"/><Relationship Id="rId3199" Type="http://schemas.openxmlformats.org/officeDocument/2006/relationships/hyperlink" Target="http://www.domofond.ru/3-komnatnaya-kvartira-na-prodazhu-sankt_peterburg-187201649" TargetMode="External"/><Relationship Id="rId38" Type="http://schemas.openxmlformats.org/officeDocument/2006/relationships/hyperlink" Target="http://spb.rucountry.ru/vtorichka/27391560.html" TargetMode="External"/><Relationship Id="rId1606" Type="http://schemas.openxmlformats.org/officeDocument/2006/relationships/hyperlink" Target="https://spb.cian.ru/sale/flat/167226935/" TargetMode="External"/><Relationship Id="rId1813" Type="http://schemas.openxmlformats.org/officeDocument/2006/relationships/hyperlink" Target="https://www.domofond.ru/4-komnatnaya-kvartira-na-prodazhu-sankt_peterburg-196430122" TargetMode="External"/><Relationship Id="rId3059" Type="http://schemas.openxmlformats.org/officeDocument/2006/relationships/hyperlink" Target="https://rosrealt.ru/sankt-peterburg/kvartira/5018777" TargetMode="External"/><Relationship Id="rId3266" Type="http://schemas.openxmlformats.org/officeDocument/2006/relationships/hyperlink" Target="https://spb.mlsn.ru/pokupka-nedvizhimosti/3-komnatnaya-kvartira-pr-kt-liteynyy-40-id7287204/" TargetMode="External"/><Relationship Id="rId3473" Type="http://schemas.openxmlformats.org/officeDocument/2006/relationships/hyperlink" Target="http://www.mirkvartir.ru/188689689/" TargetMode="External"/><Relationship Id="rId187" Type="http://schemas.openxmlformats.org/officeDocument/2006/relationships/hyperlink" Target="https://www.emls.ru/fullinfo/1/1251774.html" TargetMode="External"/><Relationship Id="rId394" Type="http://schemas.openxmlformats.org/officeDocument/2006/relationships/hyperlink" Target="http://www.mirkvartir.ru/187833218/" TargetMode="External"/><Relationship Id="rId2075" Type="http://schemas.openxmlformats.org/officeDocument/2006/relationships/hyperlink" Target="https://spb.mlsn.ru/pokupka-nedvizhimosti/2-komnatnaya-kvartira-pr-kt-kostromskoy-30-id7512513/" TargetMode="External"/><Relationship Id="rId2282" Type="http://schemas.openxmlformats.org/officeDocument/2006/relationships/hyperlink" Target="http://realty.dmir.ru/sale/kvartira-sanktpeterburg-parashyutnaya-ulica-167849358/" TargetMode="External"/><Relationship Id="rId3126" Type="http://schemas.openxmlformats.org/officeDocument/2006/relationships/hyperlink" Target="https://www.restate.ru/base/10198355.html" TargetMode="External"/><Relationship Id="rId3680" Type="http://schemas.openxmlformats.org/officeDocument/2006/relationships/hyperlink" Target="http://www.mirkvartir.ru/189122211/" TargetMode="External"/><Relationship Id="rId254" Type="http://schemas.openxmlformats.org/officeDocument/2006/relationships/hyperlink" Target="http://www.emls.ru/fullinfo/1/1178227.html" TargetMode="External"/><Relationship Id="rId699" Type="http://schemas.openxmlformats.org/officeDocument/2006/relationships/hyperlink" Target="https://emls.ru/fullinfo/1/1241476.html" TargetMode="External"/><Relationship Id="rId1091" Type="http://schemas.openxmlformats.org/officeDocument/2006/relationships/hyperlink" Target="https://www.restate.ru/base/10184145.html" TargetMode="External"/><Relationship Id="rId2587" Type="http://schemas.openxmlformats.org/officeDocument/2006/relationships/hyperlink" Target="https://spb.sterium.com/tour/78442-ulitsa-kommuny-61-et5-komnaty2-63.5-m2-ftype-buy" TargetMode="External"/><Relationship Id="rId2794" Type="http://schemas.openxmlformats.org/officeDocument/2006/relationships/hyperlink" Target="https://www.avito.ru/sankt-peterburg/kvartiry/1-k_kvartira_120_m_67_et._1153709242" TargetMode="External"/><Relationship Id="rId3333" Type="http://schemas.openxmlformats.org/officeDocument/2006/relationships/hyperlink" Target="https://rosrealt.ru/sankt-peterburg/kvartira/4998791" TargetMode="External"/><Relationship Id="rId3540" Type="http://schemas.openxmlformats.org/officeDocument/2006/relationships/hyperlink" Target="http://spb.rucountry.ru/vtorichka/23847758.html" TargetMode="External"/><Relationship Id="rId3638" Type="http://schemas.openxmlformats.org/officeDocument/2006/relationships/hyperlink" Target="http://www.mirkvartir.ru/181043177/" TargetMode="External"/><Relationship Id="rId114" Type="http://schemas.openxmlformats.org/officeDocument/2006/relationships/hyperlink" Target="http://spb.rucountry.ru/vtorichka/26000971.html" TargetMode="External"/><Relationship Id="rId461" Type="http://schemas.openxmlformats.org/officeDocument/2006/relationships/hyperlink" Target="http://www.mirkvartir.ru/185538043/" TargetMode="External"/><Relationship Id="rId559" Type="http://schemas.openxmlformats.org/officeDocument/2006/relationships/hyperlink" Target="https://www.restate.ru/base/10241171.html" TargetMode="External"/><Relationship Id="rId766" Type="http://schemas.openxmlformats.org/officeDocument/2006/relationships/hyperlink" Target="http://www.mirkvartir.ru/188720765/" TargetMode="External"/><Relationship Id="rId1189" Type="http://schemas.openxmlformats.org/officeDocument/2006/relationships/hyperlink" Target="https://realty.yandex.ru/offer/2538902706456397312/" TargetMode="External"/><Relationship Id="rId1396" Type="http://schemas.openxmlformats.org/officeDocument/2006/relationships/hyperlink" Target="http://realty.dmir.ru/sale/kvartira-sanktpeterburg-petergofskoe-shosse-167271123/" TargetMode="External"/><Relationship Id="rId2142" Type="http://schemas.openxmlformats.org/officeDocument/2006/relationships/hyperlink" Target="http://realty.dmir.ru/sale/kvartira-sanktpeterburg-leninskiy-prospekt-163188376/" TargetMode="External"/><Relationship Id="rId2447" Type="http://schemas.openxmlformats.org/officeDocument/2006/relationships/hyperlink" Target="https://spb.mlsn.ru/pokupka-nedvizhimosti/2-komnatnaya-kvartira-pr-kt-sredneohtinskiy-23-k2-id8310702/" TargetMode="External"/><Relationship Id="rId3400" Type="http://schemas.openxmlformats.org/officeDocument/2006/relationships/hyperlink" Target="https://rosrealt.ru/sankt-peterburg/kvartira/4973339" TargetMode="External"/><Relationship Id="rId321" Type="http://schemas.openxmlformats.org/officeDocument/2006/relationships/hyperlink" Target="http://spb.rucountry.ru/vtorichka/26001275.html" TargetMode="External"/><Relationship Id="rId419" Type="http://schemas.openxmlformats.org/officeDocument/2006/relationships/hyperlink" Target="https://www.emls.ru/fullinfo/1/1220358.html" TargetMode="External"/><Relationship Id="rId626" Type="http://schemas.openxmlformats.org/officeDocument/2006/relationships/hyperlink" Target="http://emls.ru/fullinfo/1/1134249.html?utm_source=obj_house" TargetMode="External"/><Relationship Id="rId973" Type="http://schemas.openxmlformats.org/officeDocument/2006/relationships/hyperlink" Target="https://realty.yandex.ru/offer/7955400291376759552/" TargetMode="External"/><Relationship Id="rId1049" Type="http://schemas.openxmlformats.org/officeDocument/2006/relationships/hyperlink" Target="https://realty.yandex.ru/offer/5015194853070208257/" TargetMode="External"/><Relationship Id="rId1256" Type="http://schemas.openxmlformats.org/officeDocument/2006/relationships/hyperlink" Target="https://realty.yandex.ru/offer/3107417802370607361/" TargetMode="External"/><Relationship Id="rId2002" Type="http://schemas.openxmlformats.org/officeDocument/2006/relationships/hyperlink" Target="http://realty.dmir.ru/sale/kvartira-sanktpeterburg-ivanovskaya-ulica-160196445/" TargetMode="External"/><Relationship Id="rId2307" Type="http://schemas.openxmlformats.org/officeDocument/2006/relationships/hyperlink" Target="https://realty.yandex.ru/offer/3057871078336684800/" TargetMode="External"/><Relationship Id="rId2654" Type="http://schemas.openxmlformats.org/officeDocument/2006/relationships/hyperlink" Target="http://www.domofond.ru/1-komnatnaya-kvartira-na-prodazhu-sankt_peterburg-186432676" TargetMode="External"/><Relationship Id="rId2861" Type="http://schemas.openxmlformats.org/officeDocument/2006/relationships/hyperlink" Target="http://www.mirkvartir.ru/189766450/" TargetMode="External"/><Relationship Id="rId2959" Type="http://schemas.openxmlformats.org/officeDocument/2006/relationships/hyperlink" Target="https://spb.cian.ru/sale/flat/163987053/" TargetMode="External"/><Relationship Id="rId3705" Type="http://schemas.openxmlformats.org/officeDocument/2006/relationships/hyperlink" Target="https://www.domofond.ru/1-komnatnaya-kvartira-na-prodazhu-sankt_peterburg-196043328" TargetMode="External"/><Relationship Id="rId833" Type="http://schemas.openxmlformats.org/officeDocument/2006/relationships/hyperlink" Target="http://realty.dmir.ru/sale/kvartira-sanktpeterburg-prospekt-lunacharskogo-166789904/" TargetMode="External"/><Relationship Id="rId1116" Type="http://schemas.openxmlformats.org/officeDocument/2006/relationships/hyperlink" Target="https://www.restate.ru/base/10108086.html" TargetMode="External"/><Relationship Id="rId1463" Type="http://schemas.openxmlformats.org/officeDocument/2006/relationships/hyperlink" Target="https://emls.ru/fullinfo/1/1245142.html" TargetMode="External"/><Relationship Id="rId1670" Type="http://schemas.openxmlformats.org/officeDocument/2006/relationships/hyperlink" Target="http://spb.rucountry.ru/vtorichka?str=&#1062;&#1077;&#1085;&#1090;&#1088;+&#1042;&#1090;&#1086;&#1088;&#1080;&#1095;&#1085;&#1086;&#1075;&#1086;+&#1046;&#1080;&#1083;&#1100;&#1103;&amp;type=2" TargetMode="External"/><Relationship Id="rId1768" Type="http://schemas.openxmlformats.org/officeDocument/2006/relationships/hyperlink" Target="http://realty.dmir.ru/sale/kvartira-sanktpeterburg-prospekt-aviakonstruktorov-168173156/" TargetMode="External"/><Relationship Id="rId2514" Type="http://schemas.openxmlformats.org/officeDocument/2006/relationships/hyperlink" Target="https://www.restate.ru/base/10209583.html" TargetMode="External"/><Relationship Id="rId2721" Type="http://schemas.openxmlformats.org/officeDocument/2006/relationships/hyperlink" Target="http://www.mirkvartir.ru/189718853/" TargetMode="External"/><Relationship Id="rId2819" Type="http://schemas.openxmlformats.org/officeDocument/2006/relationships/hyperlink" Target="https://realty.yandex.ru/offer/6251548488327939841/" TargetMode="External"/><Relationship Id="rId900" Type="http://schemas.openxmlformats.org/officeDocument/2006/relationships/hyperlink" Target="https://spb.cian.ru/sale/flat/168038809/" TargetMode="External"/><Relationship Id="rId1323" Type="http://schemas.openxmlformats.org/officeDocument/2006/relationships/hyperlink" Target="https://spb.mlsn.ru/pokupka-nedvizhimosti/3-komnatnaya-kvartira-pr-kt-kondratevskiy-62-k6-id8649034/" TargetMode="External"/><Relationship Id="rId1530" Type="http://schemas.openxmlformats.org/officeDocument/2006/relationships/hyperlink" Target="http://emls.ru/fullinfo/1/1142597.html" TargetMode="External"/><Relationship Id="rId1628" Type="http://schemas.openxmlformats.org/officeDocument/2006/relationships/hyperlink" Target="https://realty.yandex.ru/offer/494085848875586560/" TargetMode="External"/><Relationship Id="rId1975" Type="http://schemas.openxmlformats.org/officeDocument/2006/relationships/hyperlink" Target="https://spb.cian.ru/sale/flat/167165907/" TargetMode="External"/><Relationship Id="rId3190" Type="http://schemas.openxmlformats.org/officeDocument/2006/relationships/hyperlink" Target="https://realty.yandex.ru/offer/3657984530954273793/" TargetMode="External"/><Relationship Id="rId1835" Type="http://schemas.openxmlformats.org/officeDocument/2006/relationships/hyperlink" Target="https://spb.mlsn.ru/pokupka-nedvizhimosti/2-komnatnaya-kvartira-pr-kt-kolomyazhskiy-15-k2-id8474672/" TargetMode="External"/><Relationship Id="rId3050" Type="http://schemas.openxmlformats.org/officeDocument/2006/relationships/hyperlink" Target="https://rosrealt.ru/sankt-peterburg/kvartira/5005515" TargetMode="External"/><Relationship Id="rId3288" Type="http://schemas.openxmlformats.org/officeDocument/2006/relationships/hyperlink" Target="http://www.mirkvartir.ru/189198339/" TargetMode="External"/><Relationship Id="rId3495" Type="http://schemas.openxmlformats.org/officeDocument/2006/relationships/hyperlink" Target="http://www.mirkvartir.ru/189014237/" TargetMode="External"/><Relationship Id="rId1902" Type="http://schemas.openxmlformats.org/officeDocument/2006/relationships/hyperlink" Target="https://rosrealt.ru/sankt-peterburg/kvartira/4988960" TargetMode="External"/><Relationship Id="rId2097" Type="http://schemas.openxmlformats.org/officeDocument/2006/relationships/hyperlink" Target="http://spb.rucountry.ru/vtorichka/25903908.html" TargetMode="External"/><Relationship Id="rId3148" Type="http://schemas.openxmlformats.org/officeDocument/2006/relationships/hyperlink" Target="http://spb.rucountry.ru/vtorichka/27001497.html" TargetMode="External"/><Relationship Id="rId3355" Type="http://schemas.openxmlformats.org/officeDocument/2006/relationships/hyperlink" Target="http://www.mirkvartir.ru/181288160/" TargetMode="External"/><Relationship Id="rId3562" Type="http://schemas.openxmlformats.org/officeDocument/2006/relationships/hyperlink" Target="https://rosrealt.ru/sankt-peterburg/kvartira/4966826" TargetMode="External"/><Relationship Id="rId276" Type="http://schemas.openxmlformats.org/officeDocument/2006/relationships/hyperlink" Target="http://www.mirkvartir.ru/187425530/" TargetMode="External"/><Relationship Id="rId483" Type="http://schemas.openxmlformats.org/officeDocument/2006/relationships/hyperlink" Target="https://www.restate.ru/base/10229264.html" TargetMode="External"/><Relationship Id="rId690" Type="http://schemas.openxmlformats.org/officeDocument/2006/relationships/hyperlink" Target="https://realty.yandex.ru/offer/2974620349534594304/" TargetMode="External"/><Relationship Id="rId2164" Type="http://schemas.openxmlformats.org/officeDocument/2006/relationships/hyperlink" Target="https://spb.mlsn.ru/pokupka-nedvizhimosti/2-komnatnaya-kvartira-pr-kt-lunacharskogo-78-k1-id8757127/" TargetMode="External"/><Relationship Id="rId2371" Type="http://schemas.openxmlformats.org/officeDocument/2006/relationships/hyperlink" Target="https://spb.mlsn.ru/pokupka-nedvizhimosti/2-komnatnaya-kvartira-pr-kt-shuvalovskiy-63-k1-id8536001/" TargetMode="External"/><Relationship Id="rId3008" Type="http://schemas.openxmlformats.org/officeDocument/2006/relationships/hyperlink" Target="https://www.avito.ru/sankt-peterburg/kvartiry/studiya_33.7_m_818_et._1058952330" TargetMode="External"/><Relationship Id="rId3215" Type="http://schemas.openxmlformats.org/officeDocument/2006/relationships/hyperlink" Target="http://realty.dmir.ru/sale/kvartira-sanktpeterburg-prospekt-koroleva-161840856/" TargetMode="External"/><Relationship Id="rId3422" Type="http://schemas.openxmlformats.org/officeDocument/2006/relationships/hyperlink" Target="https://www.avito.ru/sankt-peterburg/kvartiry/3-k_kvartira_88.8_m_514_et._1208526674" TargetMode="External"/><Relationship Id="rId136" Type="http://schemas.openxmlformats.org/officeDocument/2006/relationships/hyperlink" Target="http://realty.dmir.ru/sale/kvartira-sanktpeterburg-15-ya-vasilevskogo-ostrova-liniya-165931418/" TargetMode="External"/><Relationship Id="rId343" Type="http://schemas.openxmlformats.org/officeDocument/2006/relationships/hyperlink" Target="https://emls.ru/fullinfo/1/1247205.html" TargetMode="External"/><Relationship Id="rId550" Type="http://schemas.openxmlformats.org/officeDocument/2006/relationships/hyperlink" Target="http://emls.ru/fullinfo/1/1039327.html" TargetMode="External"/><Relationship Id="rId788" Type="http://schemas.openxmlformats.org/officeDocument/2006/relationships/hyperlink" Target="http://spb.rucountry.ru/vtorichka/27248986.html" TargetMode="External"/><Relationship Id="rId995" Type="http://schemas.openxmlformats.org/officeDocument/2006/relationships/hyperlink" Target="https://spb.sterium.com/tour/77757-serebristyy-bulvar-34k1-et3-komnaty1-30.9-m2-ftype-buy" TargetMode="External"/><Relationship Id="rId1180" Type="http://schemas.openxmlformats.org/officeDocument/2006/relationships/hyperlink" Target="http://spb.rucountry.ru/user/editad/24642900" TargetMode="External"/><Relationship Id="rId2024" Type="http://schemas.openxmlformats.org/officeDocument/2006/relationships/hyperlink" Target="https://www.restate.ru/base/10449208.html" TargetMode="External"/><Relationship Id="rId2231" Type="http://schemas.openxmlformats.org/officeDocument/2006/relationships/hyperlink" Target="http://emls.ru/fullinfo/1/1198796.html" TargetMode="External"/><Relationship Id="rId2469" Type="http://schemas.openxmlformats.org/officeDocument/2006/relationships/hyperlink" Target="https://www.restate.ru/base/10394865.html" TargetMode="External"/><Relationship Id="rId2676" Type="http://schemas.openxmlformats.org/officeDocument/2006/relationships/hyperlink" Target="https://www.avito.ru/sankt-peterburg/kvartiry/1-k_kvartira_43_m_1321_et._979831502" TargetMode="External"/><Relationship Id="rId2883" Type="http://schemas.openxmlformats.org/officeDocument/2006/relationships/hyperlink" Target="https://www.avito.ru/sankt-peterburg/kvartiry/1-k_kvartira_42.1_m_39_et._1193494124" TargetMode="External"/><Relationship Id="rId203" Type="http://schemas.openxmlformats.org/officeDocument/2006/relationships/hyperlink" Target="https://spb.cian.ru/sale/flat/168180125/" TargetMode="External"/><Relationship Id="rId648" Type="http://schemas.openxmlformats.org/officeDocument/2006/relationships/hyperlink" Target="http://spb.rucountry.ru/vtorichka/26043697.html" TargetMode="External"/><Relationship Id="rId855" Type="http://schemas.openxmlformats.org/officeDocument/2006/relationships/hyperlink" Target="https://www.restate.ru/base/10241046.html" TargetMode="External"/><Relationship Id="rId1040" Type="http://schemas.openxmlformats.org/officeDocument/2006/relationships/hyperlink" Target="http://spb.rucountry.ru/vtorichka/26560161.html" TargetMode="External"/><Relationship Id="rId1278" Type="http://schemas.openxmlformats.org/officeDocument/2006/relationships/hyperlink" Target="http://www.mirkvartir.ru/186937103/" TargetMode="External"/><Relationship Id="rId1485" Type="http://schemas.openxmlformats.org/officeDocument/2006/relationships/hyperlink" Target="https://spb.cian.ru/sale/flat/163183435/" TargetMode="External"/><Relationship Id="rId1692" Type="http://schemas.openxmlformats.org/officeDocument/2006/relationships/hyperlink" Target="https://www.avito.ru/sankt-peterburg/kvartiry/4-k_kvartira_104.8_m_45_et._948654939" TargetMode="External"/><Relationship Id="rId2329" Type="http://schemas.openxmlformats.org/officeDocument/2006/relationships/hyperlink" Target="https://realty.yandex.ru/offer/7584487283721035008/" TargetMode="External"/><Relationship Id="rId2536" Type="http://schemas.openxmlformats.org/officeDocument/2006/relationships/hyperlink" Target="https://rosrealt.ru/sankt-peterburg/kvartira/5034882" TargetMode="External"/><Relationship Id="rId2743" Type="http://schemas.openxmlformats.org/officeDocument/2006/relationships/hyperlink" Target="https://spb.cian.ru/sale/flat/158780811/" TargetMode="External"/><Relationship Id="rId410" Type="http://schemas.openxmlformats.org/officeDocument/2006/relationships/hyperlink" Target="http://spb.rucountry.ru/user/editad/22315180" TargetMode="External"/><Relationship Id="rId508" Type="http://schemas.openxmlformats.org/officeDocument/2006/relationships/hyperlink" Target="http://www.mirkvartir.ru/185739887/" TargetMode="External"/><Relationship Id="rId715" Type="http://schemas.openxmlformats.org/officeDocument/2006/relationships/hyperlink" Target="http://spb.rucountry.ru/vtorichka/27348491.html" TargetMode="External"/><Relationship Id="rId922" Type="http://schemas.openxmlformats.org/officeDocument/2006/relationships/hyperlink" Target="https://emls.ru/fullinfo/1/1247209.html" TargetMode="External"/><Relationship Id="rId1138" Type="http://schemas.openxmlformats.org/officeDocument/2006/relationships/hyperlink" Target="https://www.restate.ru/base/9894163.html" TargetMode="External"/><Relationship Id="rId1345" Type="http://schemas.openxmlformats.org/officeDocument/2006/relationships/hyperlink" Target="https://spb.cian.ru/sale/flat/167525872/" TargetMode="External"/><Relationship Id="rId1552" Type="http://schemas.openxmlformats.org/officeDocument/2006/relationships/hyperlink" Target="http://realty.dmir.ru/sale/kvartira-sanktpeterburg-prospekt-hudozhnikov-163166345/" TargetMode="External"/><Relationship Id="rId1997" Type="http://schemas.openxmlformats.org/officeDocument/2006/relationships/hyperlink" Target="https://spb.mlsn.ru/pokupka-nedvizhimosti/2-komnatnaya-kvartira-ul-zheleznovodskaya-5-id8344060/" TargetMode="External"/><Relationship Id="rId2603" Type="http://schemas.openxmlformats.org/officeDocument/2006/relationships/hyperlink" Target="https://www.avito.ru/sankt-peterburg/kvartiry/1-k_kvartira_79_m_725_et._1068842639" TargetMode="External"/><Relationship Id="rId2950" Type="http://schemas.openxmlformats.org/officeDocument/2006/relationships/hyperlink" Target="http://www.restate.ru/base/8579353.html" TargetMode="External"/><Relationship Id="rId1205" Type="http://schemas.openxmlformats.org/officeDocument/2006/relationships/hyperlink" Target="https://spb.sterium.com/tour/75415-bolshaya-konyushennaya-ulitsa-13-et1-komnaty3-107-m2-ftype-buy" TargetMode="External"/><Relationship Id="rId1857" Type="http://schemas.openxmlformats.org/officeDocument/2006/relationships/hyperlink" Target="https://rosrealt.ru/sankt-peterburg/kvartira/4979762" TargetMode="External"/><Relationship Id="rId2810" Type="http://schemas.openxmlformats.org/officeDocument/2006/relationships/hyperlink" Target="https://spb.cian.ru/sale/flat/163169896/" TargetMode="External"/><Relationship Id="rId2908" Type="http://schemas.openxmlformats.org/officeDocument/2006/relationships/hyperlink" Target="https://spb.mlsn.ru/pokupka-nedvizhimosti/2-komnatnaya-kvartira-ul-parashyutnaya-19-k1-id8439686/" TargetMode="External"/><Relationship Id="rId51" Type="http://schemas.openxmlformats.org/officeDocument/2006/relationships/hyperlink" Target="https://www.restate.ru/base/10397792.html" TargetMode="External"/><Relationship Id="rId1412" Type="http://schemas.openxmlformats.org/officeDocument/2006/relationships/hyperlink" Target="https://spb.cian.ru/sale/flat/159017864/" TargetMode="External"/><Relationship Id="rId1717" Type="http://schemas.openxmlformats.org/officeDocument/2006/relationships/hyperlink" Target="http://www.mirkvartir.ru/189477614/" TargetMode="External"/><Relationship Id="rId1924" Type="http://schemas.openxmlformats.org/officeDocument/2006/relationships/hyperlink" Target="http://spb.rucountry.ru/vtorichka/26519512.html" TargetMode="External"/><Relationship Id="rId3072" Type="http://schemas.openxmlformats.org/officeDocument/2006/relationships/hyperlink" Target="http://spb.mlsn.ru/pokupka-nedvizhimosti/3-komnatnaya-kvartira--id5996501/" TargetMode="External"/><Relationship Id="rId3377" Type="http://schemas.openxmlformats.org/officeDocument/2006/relationships/hyperlink" Target="https://spb.mlsn.ru/pokupka-nedvizhimosti/3-komnatnaya-kvartira-pr-kt-prosveshheniya-53-k1-id8736616/" TargetMode="External"/><Relationship Id="rId298" Type="http://schemas.openxmlformats.org/officeDocument/2006/relationships/hyperlink" Target="https://realty.yandex.ru/offer/8200478845649647872/" TargetMode="External"/><Relationship Id="rId3584" Type="http://schemas.openxmlformats.org/officeDocument/2006/relationships/hyperlink" Target="https://realty.yandex.ru/offer/1914455848975073792/" TargetMode="External"/><Relationship Id="rId158" Type="http://schemas.openxmlformats.org/officeDocument/2006/relationships/hyperlink" Target="http://realty.dmir.ru/sale/kvartira-sanktpeterburg-baykonurskaya-ulica-167017960/" TargetMode="External"/><Relationship Id="rId2186" Type="http://schemas.openxmlformats.org/officeDocument/2006/relationships/hyperlink" Target="https://www.avito.ru/sankt-peterburg/kvartiry/2-k_kvartira_52.4_m_212_et._545830839" TargetMode="External"/><Relationship Id="rId2393" Type="http://schemas.openxmlformats.org/officeDocument/2006/relationships/hyperlink" Target="https://rosrealt.ru/sankt-peterburg/kvartira/4997532" TargetMode="External"/><Relationship Id="rId2698" Type="http://schemas.openxmlformats.org/officeDocument/2006/relationships/hyperlink" Target="https://rosrealt.ru/sankt-peterburg/kvartira/4947563" TargetMode="External"/><Relationship Id="rId3237" Type="http://schemas.openxmlformats.org/officeDocument/2006/relationships/hyperlink" Target="https://rosrealt.ru/sankt-peterburg/kvartira/4979919" TargetMode="External"/><Relationship Id="rId3444" Type="http://schemas.openxmlformats.org/officeDocument/2006/relationships/hyperlink" Target="https://spb.mlsn.ru/pokupka-nedvizhimosti/3-komnatnaya-kvartira-ul-savushkina-137-k2-id8613413/" TargetMode="External"/><Relationship Id="rId3651" Type="http://schemas.openxmlformats.org/officeDocument/2006/relationships/hyperlink" Target="https://spb.mlsn.ru/pokupka-nedvizhimosti/4-komnatnaya-kvartira-ul-parashyutnaya-52-id8337782/" TargetMode="External"/><Relationship Id="rId365" Type="http://schemas.openxmlformats.org/officeDocument/2006/relationships/hyperlink" Target="https://www.restate.ru/base/10369512.html" TargetMode="External"/><Relationship Id="rId572" Type="http://schemas.openxmlformats.org/officeDocument/2006/relationships/hyperlink" Target="https://emls.ru/fullinfo/1/1237646.html" TargetMode="External"/><Relationship Id="rId2046" Type="http://schemas.openxmlformats.org/officeDocument/2006/relationships/hyperlink" Target="http://www.mirkvartir.ru/186561764/" TargetMode="External"/><Relationship Id="rId2253" Type="http://schemas.openxmlformats.org/officeDocument/2006/relationships/hyperlink" Target="https://spb.mlsn.ru/pokupka-nedvizhimosti/2-komnatnaya-kvartira-ul-optikov-47-k1-id8756939/" TargetMode="External"/><Relationship Id="rId2460" Type="http://schemas.openxmlformats.org/officeDocument/2006/relationships/hyperlink" Target="http://spb.rucountry.ru/vtorichka/21632003.html" TargetMode="External"/><Relationship Id="rId3304" Type="http://schemas.openxmlformats.org/officeDocument/2006/relationships/hyperlink" Target="http://saint-petersburg.irr.ru/real-estate/apartments-sale/secondary/4-komn-kvartira-obvodnogo-kanala-nab-142-16-advert617780151.html" TargetMode="External"/><Relationship Id="rId3511" Type="http://schemas.openxmlformats.org/officeDocument/2006/relationships/hyperlink" Target="https://spb.mlsn.ru/pokupka-nedvizhimosti/3-komnatnaya-kvartira-ul-chudnovskogo-8-k2-id8368200/" TargetMode="External"/><Relationship Id="rId225" Type="http://schemas.openxmlformats.org/officeDocument/2006/relationships/hyperlink" Target="http://emls.ru/fullinfo/1/1001689.html" TargetMode="External"/><Relationship Id="rId432" Type="http://schemas.openxmlformats.org/officeDocument/2006/relationships/hyperlink" Target="http://www.mirkvartir.ru/187381064/" TargetMode="External"/><Relationship Id="rId877" Type="http://schemas.openxmlformats.org/officeDocument/2006/relationships/hyperlink" Target="http://www.mirkvartir.ru/188646380/" TargetMode="External"/><Relationship Id="rId1062" Type="http://schemas.openxmlformats.org/officeDocument/2006/relationships/hyperlink" Target="https://www.restate.ru/base/10428544.html" TargetMode="External"/><Relationship Id="rId2113" Type="http://schemas.openxmlformats.org/officeDocument/2006/relationships/hyperlink" Target="http://www.mirkvartir.ru/189647570/" TargetMode="External"/><Relationship Id="rId2320" Type="http://schemas.openxmlformats.org/officeDocument/2006/relationships/hyperlink" Target="https://rosrealt.ru/sankt-peterburg/kvartira/4960226" TargetMode="External"/><Relationship Id="rId2558" Type="http://schemas.openxmlformats.org/officeDocument/2006/relationships/hyperlink" Target="http://www.mirkvartir.ru/186787528/" TargetMode="External"/><Relationship Id="rId2765" Type="http://schemas.openxmlformats.org/officeDocument/2006/relationships/hyperlink" Target="https://realty.yandex.ru/offer/5047397567328421632/" TargetMode="External"/><Relationship Id="rId2972" Type="http://schemas.openxmlformats.org/officeDocument/2006/relationships/hyperlink" Target="https://www.emls.ru/fullinfo/1/1240688.html" TargetMode="External"/><Relationship Id="rId3609" Type="http://schemas.openxmlformats.org/officeDocument/2006/relationships/hyperlink" Target="https://www.domofond.ru/4-komnatnaya-kvartira-na-prodazhu-sankt_peterburg-188381343" TargetMode="External"/><Relationship Id="rId737" Type="http://schemas.openxmlformats.org/officeDocument/2006/relationships/hyperlink" Target="http://realty.dmir.ru/sale/kvartira-sanktpeterburg-zastavskaya-ulica-167896102/" TargetMode="External"/><Relationship Id="rId944" Type="http://schemas.openxmlformats.org/officeDocument/2006/relationships/hyperlink" Target="https://spb.cian.ru/sale/flat/159088139/" TargetMode="External"/><Relationship Id="rId1367" Type="http://schemas.openxmlformats.org/officeDocument/2006/relationships/hyperlink" Target="http://spb.rucountry.ru/vtorichka/21541499.html" TargetMode="External"/><Relationship Id="rId1574" Type="http://schemas.openxmlformats.org/officeDocument/2006/relationships/hyperlink" Target="http://www.mirkvartir.ru/184573814/" TargetMode="External"/><Relationship Id="rId1781" Type="http://schemas.openxmlformats.org/officeDocument/2006/relationships/hyperlink" Target="https://emls.ru/fullinfo/1/1249406.html" TargetMode="External"/><Relationship Id="rId2418" Type="http://schemas.openxmlformats.org/officeDocument/2006/relationships/hyperlink" Target="http://www.mirkvartir.ru/188895581/" TargetMode="External"/><Relationship Id="rId2625" Type="http://schemas.openxmlformats.org/officeDocument/2006/relationships/hyperlink" Target="http://www.mirkvartir.ru/188845332/" TargetMode="External"/><Relationship Id="rId2832" Type="http://schemas.openxmlformats.org/officeDocument/2006/relationships/hyperlink" Target="https://www.domofond.ru/1-komnatnaya-kvartira-na-prodazhu-sankt_peterburg-187199031" TargetMode="External"/><Relationship Id="rId73" Type="http://schemas.openxmlformats.org/officeDocument/2006/relationships/hyperlink" Target="https://emls.ru/fullinfo/1/1242350.html" TargetMode="External"/><Relationship Id="rId804" Type="http://schemas.openxmlformats.org/officeDocument/2006/relationships/hyperlink" Target="https://spb.sterium.com/tour/75717-kremenchugskaya-ulitsa-9k1-et3-komnaty1-49.7-m2-ftype-buy" TargetMode="External"/><Relationship Id="rId1227" Type="http://schemas.openxmlformats.org/officeDocument/2006/relationships/hyperlink" Target="http://spb.rucountry.ru/vtorichka/22440278.html" TargetMode="External"/><Relationship Id="rId1434" Type="http://schemas.openxmlformats.org/officeDocument/2006/relationships/hyperlink" Target="https://spb.cian.ru/sale/flat/159185445/" TargetMode="External"/><Relationship Id="rId1641" Type="http://schemas.openxmlformats.org/officeDocument/2006/relationships/hyperlink" Target="https://www.restate.ru/base/10148036.html" TargetMode="External"/><Relationship Id="rId1879" Type="http://schemas.openxmlformats.org/officeDocument/2006/relationships/hyperlink" Target="https://realty.yandex.ru/offer/8201002380159579392/" TargetMode="External"/><Relationship Id="rId3094" Type="http://schemas.openxmlformats.org/officeDocument/2006/relationships/hyperlink" Target="https://www.domofond.ru/3-komnatnaya-kvartira-na-prodazhu-sankt_peterburg-197085522" TargetMode="External"/><Relationship Id="rId1501" Type="http://schemas.openxmlformats.org/officeDocument/2006/relationships/hyperlink" Target="http://spb.rucountry.ru/vtorichka/24183414.html" TargetMode="External"/><Relationship Id="rId1739" Type="http://schemas.openxmlformats.org/officeDocument/2006/relationships/hyperlink" Target="https://www.restate.ru/base/10376738.html" TargetMode="External"/><Relationship Id="rId1946" Type="http://schemas.openxmlformats.org/officeDocument/2006/relationships/hyperlink" Target="https://spb.cian.ru/sale/flat/164058000/" TargetMode="External"/><Relationship Id="rId3399" Type="http://schemas.openxmlformats.org/officeDocument/2006/relationships/hyperlink" Target="https://spb.mlsn.ru/pokupka-nedvizhimosti/3-komnatnaya-kvartira-ul-repishheva-21-k1-id8375433/" TargetMode="External"/><Relationship Id="rId1806" Type="http://schemas.openxmlformats.org/officeDocument/2006/relationships/hyperlink" Target="https://spb.mlsn.ru/pokupka-nedvizhimosti/3-komnatnaya-kvartira-per-lyzhnyy-4-k1-id8790329/" TargetMode="External"/><Relationship Id="rId3161" Type="http://schemas.openxmlformats.org/officeDocument/2006/relationships/hyperlink" Target="https://rosrealt.ru/sankt-peterburg/kvartira/4992672" TargetMode="External"/><Relationship Id="rId3259" Type="http://schemas.openxmlformats.org/officeDocument/2006/relationships/hyperlink" Target="https://www.restate.ru/base/10145497.html" TargetMode="External"/><Relationship Id="rId3466" Type="http://schemas.openxmlformats.org/officeDocument/2006/relationships/hyperlink" Target="https://rosrealt.ru/sankt-peterburg/kvartira/4996356" TargetMode="External"/><Relationship Id="rId387" Type="http://schemas.openxmlformats.org/officeDocument/2006/relationships/hyperlink" Target="http://www.mirkvartir.ru/179735404/" TargetMode="External"/><Relationship Id="rId594" Type="http://schemas.openxmlformats.org/officeDocument/2006/relationships/hyperlink" Target="https://realty.yandex.ru/offer/8571839288857920000/" TargetMode="External"/><Relationship Id="rId2068" Type="http://schemas.openxmlformats.org/officeDocument/2006/relationships/hyperlink" Target="http://spb.rucountry.ru/vtorichka/25710333.html" TargetMode="External"/><Relationship Id="rId2275" Type="http://schemas.openxmlformats.org/officeDocument/2006/relationships/hyperlink" Target="https://realty.yandex.ru/offer/2505687019424675841/" TargetMode="External"/><Relationship Id="rId3021" Type="http://schemas.openxmlformats.org/officeDocument/2006/relationships/hyperlink" Target="http://realty.dmir.ru/sale/kvartira-sanktpeterburg-svetlanovskiy-prospekt-167298741/" TargetMode="External"/><Relationship Id="rId3119" Type="http://schemas.openxmlformats.org/officeDocument/2006/relationships/hyperlink" Target="http://www.mirkvartir.ru/187012646/" TargetMode="External"/><Relationship Id="rId3326" Type="http://schemas.openxmlformats.org/officeDocument/2006/relationships/hyperlink" Target="https://spb.cian.ru/sale/flat/167569698/" TargetMode="External"/><Relationship Id="rId3673" Type="http://schemas.openxmlformats.org/officeDocument/2006/relationships/hyperlink" Target="http://spb.rucountry.ru/vtorichka/22129232.html" TargetMode="External"/><Relationship Id="rId247" Type="http://schemas.openxmlformats.org/officeDocument/2006/relationships/hyperlink" Target="http://spb.rucountry.ru/vtorichka/26440764.html" TargetMode="External"/><Relationship Id="rId899" Type="http://schemas.openxmlformats.org/officeDocument/2006/relationships/hyperlink" Target="http://www.mirkvartir.ru/189618403/" TargetMode="External"/><Relationship Id="rId1084" Type="http://schemas.openxmlformats.org/officeDocument/2006/relationships/hyperlink" Target="http://spb.rucountry.ru/vtorichka/27063022.html" TargetMode="External"/><Relationship Id="rId2482" Type="http://schemas.openxmlformats.org/officeDocument/2006/relationships/hyperlink" Target="https://www.restate.ru/base/10162738.html" TargetMode="External"/><Relationship Id="rId2787" Type="http://schemas.openxmlformats.org/officeDocument/2006/relationships/hyperlink" Target="https://spb.cian.ru/sale/flat/163493100/" TargetMode="External"/><Relationship Id="rId3533" Type="http://schemas.openxmlformats.org/officeDocument/2006/relationships/hyperlink" Target="https://realty.yandex.ru/offer/3194513939868761600/" TargetMode="External"/><Relationship Id="rId107" Type="http://schemas.openxmlformats.org/officeDocument/2006/relationships/hyperlink" Target="https://spb.cian.ru/sale/flat/167327681/" TargetMode="External"/><Relationship Id="rId454" Type="http://schemas.openxmlformats.org/officeDocument/2006/relationships/hyperlink" Target="https://spb.cian.ru/sale/flat/166246018/" TargetMode="External"/><Relationship Id="rId661" Type="http://schemas.openxmlformats.org/officeDocument/2006/relationships/hyperlink" Target="https://realty.yandex.ru/offer/5218861242824828673/" TargetMode="External"/><Relationship Id="rId759" Type="http://schemas.openxmlformats.org/officeDocument/2006/relationships/hyperlink" Target="https://www.restate.ru/base/10170703.html" TargetMode="External"/><Relationship Id="rId966" Type="http://schemas.openxmlformats.org/officeDocument/2006/relationships/hyperlink" Target="https://www.restate.ru/base/10313864.html" TargetMode="External"/><Relationship Id="rId1291" Type="http://schemas.openxmlformats.org/officeDocument/2006/relationships/hyperlink" Target="http://spb.rucountry.ru/vtorichka/24165258.html" TargetMode="External"/><Relationship Id="rId1389" Type="http://schemas.openxmlformats.org/officeDocument/2006/relationships/hyperlink" Target="http://www.mirkvartir.ru/186628392/" TargetMode="External"/><Relationship Id="rId1596" Type="http://schemas.openxmlformats.org/officeDocument/2006/relationships/hyperlink" Target="https://spb.cian.ru/sale/flat/163169329/" TargetMode="External"/><Relationship Id="rId2135" Type="http://schemas.openxmlformats.org/officeDocument/2006/relationships/hyperlink" Target="http://spb.rucountry.ru/vtorichka/26069668.html" TargetMode="External"/><Relationship Id="rId2342" Type="http://schemas.openxmlformats.org/officeDocument/2006/relationships/hyperlink" Target="https://www.domofond.ru/2-komnatnaya-kvartira-na-prodazhu-sankt_peterburg-196734554" TargetMode="External"/><Relationship Id="rId2647" Type="http://schemas.openxmlformats.org/officeDocument/2006/relationships/hyperlink" Target="http://realty.dmir.ru/sale/kvartira-sanktpeterburg-leninskiy-prospekt-160380206/" TargetMode="External"/><Relationship Id="rId2994" Type="http://schemas.openxmlformats.org/officeDocument/2006/relationships/hyperlink" Target="https://www.avito.ru/sankt-peterburg/kvartiry/studiya_27.5_m_517_et._989000403" TargetMode="External"/><Relationship Id="rId3600" Type="http://schemas.openxmlformats.org/officeDocument/2006/relationships/hyperlink" Target="http://realty.dmir.ru/sale/kvartira-sanktpeterburg-avangardnaya-ulica-167204534/" TargetMode="External"/><Relationship Id="rId314" Type="http://schemas.openxmlformats.org/officeDocument/2006/relationships/hyperlink" Target="http://www.mirkvartir.ru/187438101/" TargetMode="External"/><Relationship Id="rId521" Type="http://schemas.openxmlformats.org/officeDocument/2006/relationships/hyperlink" Target="http://www.mirkvartir.ru/187582580/" TargetMode="External"/><Relationship Id="rId619" Type="http://schemas.openxmlformats.org/officeDocument/2006/relationships/hyperlink" Target="http://www.mirkvartir.ru/186627559/" TargetMode="External"/><Relationship Id="rId1151" Type="http://schemas.openxmlformats.org/officeDocument/2006/relationships/hyperlink" Target="http://realty.dmir.ru/sale/kvartira-sanktpeterburg-ulica-ordzhonikidze-167382756/" TargetMode="External"/><Relationship Id="rId1249" Type="http://schemas.openxmlformats.org/officeDocument/2006/relationships/hyperlink" Target="https://spb.cian.ru/sale/flat/163194743/" TargetMode="External"/><Relationship Id="rId2202" Type="http://schemas.openxmlformats.org/officeDocument/2006/relationships/hyperlink" Target="https://emls.ru/fullinfo/1/1224836.html" TargetMode="External"/><Relationship Id="rId2854" Type="http://schemas.openxmlformats.org/officeDocument/2006/relationships/hyperlink" Target="https://www.emls.ru/fullinfo/1/1252194.html" TargetMode="External"/><Relationship Id="rId95" Type="http://schemas.openxmlformats.org/officeDocument/2006/relationships/hyperlink" Target="https://realty.yandex.ru/offer/573546321173865984/" TargetMode="External"/><Relationship Id="rId826" Type="http://schemas.openxmlformats.org/officeDocument/2006/relationships/hyperlink" Target="https://spb.cian.ru/sale/flat/167834602/" TargetMode="External"/><Relationship Id="rId1011" Type="http://schemas.openxmlformats.org/officeDocument/2006/relationships/hyperlink" Target="http://www.mirkvartir.ru/189261315/" TargetMode="External"/><Relationship Id="rId1109" Type="http://schemas.openxmlformats.org/officeDocument/2006/relationships/hyperlink" Target="http://spb.rucountry.ru/vtorichka/26707443.html" TargetMode="External"/><Relationship Id="rId1456" Type="http://schemas.openxmlformats.org/officeDocument/2006/relationships/hyperlink" Target="http://www.mirkvartir.ru/188974036/" TargetMode="External"/><Relationship Id="rId1663" Type="http://schemas.openxmlformats.org/officeDocument/2006/relationships/hyperlink" Target="http://www.mirkvartir.ru/189710394/" TargetMode="External"/><Relationship Id="rId1870" Type="http://schemas.openxmlformats.org/officeDocument/2006/relationships/hyperlink" Target="http://www.emls.ru/fullinfo/1/1197821.html" TargetMode="External"/><Relationship Id="rId1968" Type="http://schemas.openxmlformats.org/officeDocument/2006/relationships/hyperlink" Target="https://emls.ru/fullinfo/1/1239264.html" TargetMode="External"/><Relationship Id="rId2507" Type="http://schemas.openxmlformats.org/officeDocument/2006/relationships/hyperlink" Target="http://emls.ru/fullinfo/1/1158378.html" TargetMode="External"/><Relationship Id="rId2714" Type="http://schemas.openxmlformats.org/officeDocument/2006/relationships/hyperlink" Target="https://www.emls.ru/fullinfo/1/1250907.html" TargetMode="External"/><Relationship Id="rId2921" Type="http://schemas.openxmlformats.org/officeDocument/2006/relationships/hyperlink" Target="https://www.emls.ru/fullinfo/1/1249694.html" TargetMode="External"/><Relationship Id="rId1316" Type="http://schemas.openxmlformats.org/officeDocument/2006/relationships/hyperlink" Target="https://www.restate.ru/base/10238372.html" TargetMode="External"/><Relationship Id="rId1523" Type="http://schemas.openxmlformats.org/officeDocument/2006/relationships/hyperlink" Target="http://www.mirkvartir.ru/188611917/" TargetMode="External"/><Relationship Id="rId1730" Type="http://schemas.openxmlformats.org/officeDocument/2006/relationships/hyperlink" Target="http://spb.rucountry.ru/vtorichka/26962296.html" TargetMode="External"/><Relationship Id="rId3183" Type="http://schemas.openxmlformats.org/officeDocument/2006/relationships/hyperlink" Target="http://spb.rucountry.ru/vtorichka/26000972.htmlhttp:/realty.dmir.ru/sale/kvartira-sanktpeterburg-ulica-kollontay-165927772/" TargetMode="External"/><Relationship Id="rId3390" Type="http://schemas.openxmlformats.org/officeDocument/2006/relationships/hyperlink" Target="https://spb.cian.ru/sale/flat/167327686/" TargetMode="External"/><Relationship Id="rId22" Type="http://schemas.openxmlformats.org/officeDocument/2006/relationships/hyperlink" Target="https://www.restate.ru/base/10402239.html" TargetMode="External"/><Relationship Id="rId1828" Type="http://schemas.openxmlformats.org/officeDocument/2006/relationships/hyperlink" Target="https://spb.mlsn.ru/pokupka-nedvizhimosti/1-komnatnaya-kvartira-p-pargolovo-ul-valeriya-gavrilina-13-k1-st1-id8512320/" TargetMode="External"/><Relationship Id="rId3043" Type="http://schemas.openxmlformats.org/officeDocument/2006/relationships/hyperlink" Target="http://www.mirkvartir.ru/188705188/" TargetMode="External"/><Relationship Id="rId3250" Type="http://schemas.openxmlformats.org/officeDocument/2006/relationships/hyperlink" Target="http://www.mirkvartir.ru/186416036/" TargetMode="External"/><Relationship Id="rId3488" Type="http://schemas.openxmlformats.org/officeDocument/2006/relationships/hyperlink" Target="http://spb.rucountry.ru/vtorichka/26309705.html" TargetMode="External"/><Relationship Id="rId3695" Type="http://schemas.openxmlformats.org/officeDocument/2006/relationships/hyperlink" Target="https://www.avito.ru/sankt-peterburg/kvartiry/1-k_kvartira_32.9_m_49_et._990148056" TargetMode="External"/><Relationship Id="rId171" Type="http://schemas.openxmlformats.org/officeDocument/2006/relationships/hyperlink" Target="http://www.mirkvartir.ru/178687988/" TargetMode="External"/><Relationship Id="rId2297" Type="http://schemas.openxmlformats.org/officeDocument/2006/relationships/hyperlink" Target="https://realty.yandex.ru/offer/708044213710731008/" TargetMode="External"/><Relationship Id="rId3348" Type="http://schemas.openxmlformats.org/officeDocument/2006/relationships/hyperlink" Target="https://realty.yandex.ru/offer/1177599520848921089/" TargetMode="External"/><Relationship Id="rId3555" Type="http://schemas.openxmlformats.org/officeDocument/2006/relationships/hyperlink" Target="https://realty.yandex.ru/offer/6512588996674248960/" TargetMode="External"/><Relationship Id="rId269" Type="http://schemas.openxmlformats.org/officeDocument/2006/relationships/hyperlink" Target="http://spb.rucountry.ru/vtorichka/22808576.html" TargetMode="External"/><Relationship Id="rId476" Type="http://schemas.openxmlformats.org/officeDocument/2006/relationships/hyperlink" Target="http://spb.rucountry.ru/vtorichka/27058753.html" TargetMode="External"/><Relationship Id="rId683" Type="http://schemas.openxmlformats.org/officeDocument/2006/relationships/hyperlink" Target="https://emls.ru/fullinfo/1/1206804.html" TargetMode="External"/><Relationship Id="rId890" Type="http://schemas.openxmlformats.org/officeDocument/2006/relationships/hyperlink" Target="https://www.emls.ru/fullinfo/1/1245818.html" TargetMode="External"/><Relationship Id="rId2157" Type="http://schemas.openxmlformats.org/officeDocument/2006/relationships/hyperlink" Target="https://spb.mlsn.ru/pokupka-nedvizhimosti/2-komnatnaya-kvartira-ul-lenskaya-19-k1-id8506000/" TargetMode="External"/><Relationship Id="rId2364" Type="http://schemas.openxmlformats.org/officeDocument/2006/relationships/hyperlink" Target="https://realty.yandex.ru/offer/2848279336511544064/" TargetMode="External"/><Relationship Id="rId2571" Type="http://schemas.openxmlformats.org/officeDocument/2006/relationships/hyperlink" Target="https://www.emls.ru/fullinfo/1/1220213.html" TargetMode="External"/><Relationship Id="rId3110" Type="http://schemas.openxmlformats.org/officeDocument/2006/relationships/hyperlink" Target="https://www.avito.ru/sankt-peterburg/kvartiry/3-k_kvartira_97.8_m_67_et._1096657392" TargetMode="External"/><Relationship Id="rId3208" Type="http://schemas.openxmlformats.org/officeDocument/2006/relationships/hyperlink" Target="https://spb.mlsn.ru/pokupka-nedvizhimosti/3-komnatnaya-kvartira-ul-korablestroiteley-30-id8301430/" TargetMode="External"/><Relationship Id="rId3415" Type="http://schemas.openxmlformats.org/officeDocument/2006/relationships/hyperlink" Target="https://rosrealt.ru/sankt-peterburg/kvartira/4930198" TargetMode="External"/><Relationship Id="rId129" Type="http://schemas.openxmlformats.org/officeDocument/2006/relationships/hyperlink" Target="https://spb.cian.ru/sale/flat/163163390/" TargetMode="External"/><Relationship Id="rId336" Type="http://schemas.openxmlformats.org/officeDocument/2006/relationships/hyperlink" Target="https://emls.ru/fullinfo/1/1222546.html" TargetMode="External"/><Relationship Id="rId543" Type="http://schemas.openxmlformats.org/officeDocument/2006/relationships/hyperlink" Target="https://www.restate.ru/base/10157721.html" TargetMode="External"/><Relationship Id="rId988" Type="http://schemas.openxmlformats.org/officeDocument/2006/relationships/hyperlink" Target="http://www.mirkvartir.ru/186527735/" TargetMode="External"/><Relationship Id="rId1173" Type="http://schemas.openxmlformats.org/officeDocument/2006/relationships/hyperlink" Target="https://realty.yandex.ru/offer/1180299893346249984/" TargetMode="External"/><Relationship Id="rId1380" Type="http://schemas.openxmlformats.org/officeDocument/2006/relationships/hyperlink" Target="http://spb.rucountry.ru/vtorichka/22750880.html" TargetMode="External"/><Relationship Id="rId2017" Type="http://schemas.openxmlformats.org/officeDocument/2006/relationships/hyperlink" Target="https://spb.mlsn.ru/pokupka-nedvizhimosti/2-komnatnaya-kvartira-ul-kantemirovskaya-27-id6618080/" TargetMode="External"/><Relationship Id="rId2224" Type="http://schemas.openxmlformats.org/officeDocument/2006/relationships/hyperlink" Target="https://rosrealt.ru/sankt-peterburg/kvartira/4999470" TargetMode="External"/><Relationship Id="rId2669" Type="http://schemas.openxmlformats.org/officeDocument/2006/relationships/hyperlink" Target="http://www.mirkvartir.ru/188745769/" TargetMode="External"/><Relationship Id="rId2876" Type="http://schemas.openxmlformats.org/officeDocument/2006/relationships/hyperlink" Target="https://spb.mlsn.ru/pokupka-nedvizhimosti/1-komnatnaya-kvartira-ul-vernosti-7-k2-id8517734/" TargetMode="External"/><Relationship Id="rId3622" Type="http://schemas.openxmlformats.org/officeDocument/2006/relationships/hyperlink" Target="http://emls.ru/fullinfo/1/892363.htmlhttp:/realty.dmir.ru/sale/kvartira-sanktpeterburg-ogorodnyy-pereulok-163158237/" TargetMode="External"/><Relationship Id="rId403" Type="http://schemas.openxmlformats.org/officeDocument/2006/relationships/hyperlink" Target="https://emls.ru/fullinfo/1/1221799.html" TargetMode="External"/><Relationship Id="rId750" Type="http://schemas.openxmlformats.org/officeDocument/2006/relationships/hyperlink" Target="https://spb.cian.ru/sale/flat/165869384/" TargetMode="External"/><Relationship Id="rId848" Type="http://schemas.openxmlformats.org/officeDocument/2006/relationships/hyperlink" Target="https://vk.com/away.php?to=http%3A%2F%2Fwww.mirkvartir.ru%2F189740681%2F&amp;cc_key=" TargetMode="External"/><Relationship Id="rId1033" Type="http://schemas.openxmlformats.org/officeDocument/2006/relationships/hyperlink" Target="http://spb.rucountry.ru/vtorichka/21620007.html" TargetMode="External"/><Relationship Id="rId1478" Type="http://schemas.openxmlformats.org/officeDocument/2006/relationships/hyperlink" Target="https://spb.cian.ru/sale/flat/156975344/" TargetMode="External"/><Relationship Id="rId1685" Type="http://schemas.openxmlformats.org/officeDocument/2006/relationships/hyperlink" Target="http://www.mirkvartir.ru/188270853/" TargetMode="External"/><Relationship Id="rId1892" Type="http://schemas.openxmlformats.org/officeDocument/2006/relationships/hyperlink" Target="http://spb.rucountry.ru/vtorichka/24992480.html" TargetMode="External"/><Relationship Id="rId2431" Type="http://schemas.openxmlformats.org/officeDocument/2006/relationships/hyperlink" Target="https://spb.cian.ru/sale/flat/163804683/" TargetMode="External"/><Relationship Id="rId2529" Type="http://schemas.openxmlformats.org/officeDocument/2006/relationships/hyperlink" Target="https://www.restate.ru/base/10145313.html" TargetMode="External"/><Relationship Id="rId2736" Type="http://schemas.openxmlformats.org/officeDocument/2006/relationships/hyperlink" Target="https://realty.yandex.ru/offer/2053638634609567745/" TargetMode="External"/><Relationship Id="rId610" Type="http://schemas.openxmlformats.org/officeDocument/2006/relationships/hyperlink" Target="https://www.restate.ru/base/9997267.html" TargetMode="External"/><Relationship Id="rId708" Type="http://schemas.openxmlformats.org/officeDocument/2006/relationships/hyperlink" Target="https://www.restate.ru/base/10102914.html" TargetMode="External"/><Relationship Id="rId915" Type="http://schemas.openxmlformats.org/officeDocument/2006/relationships/hyperlink" Target="http://realty.dmir.ru/sale/kvartira-pargolovo-valeriya-gavrilina-ulica-167704306/" TargetMode="External"/><Relationship Id="rId1240" Type="http://schemas.openxmlformats.org/officeDocument/2006/relationships/hyperlink" Target="http://www.mirkvartir.ru/188390824/" TargetMode="External"/><Relationship Id="rId1338" Type="http://schemas.openxmlformats.org/officeDocument/2006/relationships/hyperlink" Target="http://www.mirkvartir.ru/188707768/" TargetMode="External"/><Relationship Id="rId1545" Type="http://schemas.openxmlformats.org/officeDocument/2006/relationships/hyperlink" Target="http://realty.dmir.ru/sale/kvartira-sanktpeterburg-finskiy-pereulok-163172795/https:/realty.yandex.ru/offer/1412867005090438656/" TargetMode="External"/><Relationship Id="rId2943" Type="http://schemas.openxmlformats.org/officeDocument/2006/relationships/hyperlink" Target="http://realty.dmir.ru/sale/kvartira-sanktpeterburg-zemledelcheskaya-ulica-163160222/" TargetMode="External"/><Relationship Id="rId1100" Type="http://schemas.openxmlformats.org/officeDocument/2006/relationships/hyperlink" Target="https://spb.cian.ru/sale/flat/166094996/" TargetMode="External"/><Relationship Id="rId1405" Type="http://schemas.openxmlformats.org/officeDocument/2006/relationships/hyperlink" Target="http://realty.dmir.ru/sale/kvartira-sanktpeterburg-prazhskaya-ulica-156001470/" TargetMode="External"/><Relationship Id="rId1752" Type="http://schemas.openxmlformats.org/officeDocument/2006/relationships/hyperlink" Target="http://spb.rucountry.ru/vtorichka/26367914.html" TargetMode="External"/><Relationship Id="rId2803" Type="http://schemas.openxmlformats.org/officeDocument/2006/relationships/hyperlink" Target="https://realty.yandex.ru/offer/849863917664590337/" TargetMode="External"/><Relationship Id="rId44" Type="http://schemas.openxmlformats.org/officeDocument/2006/relationships/hyperlink" Target="http://spb.rucountry.ru/vtorichka/26874448.html" TargetMode="External"/><Relationship Id="rId1612" Type="http://schemas.openxmlformats.org/officeDocument/2006/relationships/hyperlink" Target="https://www.restate.ru/base/10194530.html" TargetMode="External"/><Relationship Id="rId1917" Type="http://schemas.openxmlformats.org/officeDocument/2006/relationships/hyperlink" Target="https://realty.yandex.ru/offer/8515062245056674560/" TargetMode="External"/><Relationship Id="rId3065" Type="http://schemas.openxmlformats.org/officeDocument/2006/relationships/hyperlink" Target="http://realty.dmir.ru/sale/kvartira-sanktpeterburg-7-ya-vasilevskogo-ostrova-liniya-167650548/" TargetMode="External"/><Relationship Id="rId3272" Type="http://schemas.openxmlformats.org/officeDocument/2006/relationships/hyperlink" Target="http://emls.ru/fullinfo/1/1041848.html" TargetMode="External"/><Relationship Id="rId193" Type="http://schemas.openxmlformats.org/officeDocument/2006/relationships/hyperlink" Target="https://www.restate.ru/base/10023324.html" TargetMode="External"/><Relationship Id="rId498" Type="http://schemas.openxmlformats.org/officeDocument/2006/relationships/hyperlink" Target="https://spb.cian.ru/sale/flat/165630661/" TargetMode="External"/><Relationship Id="rId2081" Type="http://schemas.openxmlformats.org/officeDocument/2006/relationships/hyperlink" Target="https://emls.ru/fullinfo/1/1231307.html" TargetMode="External"/><Relationship Id="rId2179" Type="http://schemas.openxmlformats.org/officeDocument/2006/relationships/hyperlink" Target="http://spb.rucountry.ru/vtorichka/25804926.html" TargetMode="External"/><Relationship Id="rId3132" Type="http://schemas.openxmlformats.org/officeDocument/2006/relationships/hyperlink" Target="https://www.restate.ru/base/10221444.html" TargetMode="External"/><Relationship Id="rId3577" Type="http://schemas.openxmlformats.org/officeDocument/2006/relationships/hyperlink" Target="https://www.restate.ru/base/10346259.html" TargetMode="External"/><Relationship Id="rId260" Type="http://schemas.openxmlformats.org/officeDocument/2006/relationships/hyperlink" Target="https://realty.yandex.ru/offer/8940601982283654400/" TargetMode="External"/><Relationship Id="rId2386" Type="http://schemas.openxmlformats.org/officeDocument/2006/relationships/hyperlink" Target="https://spb.sterium.com/tour/76452-yahtennaya-ulitsa-9k1-et8-komnaty2-54.9-m2-ftype-buy" TargetMode="External"/><Relationship Id="rId2593" Type="http://schemas.openxmlformats.org/officeDocument/2006/relationships/hyperlink" Target="https://realty.yandex.ru/offer/700674107822676736/" TargetMode="External"/><Relationship Id="rId3437" Type="http://schemas.openxmlformats.org/officeDocument/2006/relationships/hyperlink" Target="http://spb.rucountry.ru/vtorichka/23268861.html" TargetMode="External"/><Relationship Id="rId3644" Type="http://schemas.openxmlformats.org/officeDocument/2006/relationships/hyperlink" Target="http://spb.rucountry.ru/vtorichka/21541655.html" TargetMode="External"/><Relationship Id="rId120" Type="http://schemas.openxmlformats.org/officeDocument/2006/relationships/hyperlink" Target="https://emls.ru/fullinfo/1/1214101.html" TargetMode="External"/><Relationship Id="rId358" Type="http://schemas.openxmlformats.org/officeDocument/2006/relationships/hyperlink" Target="https://realty.yandex.ru/offer/6977493781605131776/" TargetMode="External"/><Relationship Id="rId565" Type="http://schemas.openxmlformats.org/officeDocument/2006/relationships/hyperlink" Target="http://www.mirkvartir.ru/188171673/" TargetMode="External"/><Relationship Id="rId772" Type="http://schemas.openxmlformats.org/officeDocument/2006/relationships/hyperlink" Target="http://realty.dmir.ru/sale/kvartira-sanktpeterburg-prospekt-koroleva-166398706/" TargetMode="External"/><Relationship Id="rId1195" Type="http://schemas.openxmlformats.org/officeDocument/2006/relationships/hyperlink" Target="https://www.restate.ru/base/10201292.html" TargetMode="External"/><Relationship Id="rId2039" Type="http://schemas.openxmlformats.org/officeDocument/2006/relationships/hyperlink" Target="http://emls.ru/fullinfo/1/1167318.html" TargetMode="External"/><Relationship Id="rId2246" Type="http://schemas.openxmlformats.org/officeDocument/2006/relationships/hyperlink" Target="http://realty.dmir.ru/sale/kvartira-sanktpeterburg-ulica-novostroek-160991386/" TargetMode="External"/><Relationship Id="rId2453" Type="http://schemas.openxmlformats.org/officeDocument/2006/relationships/hyperlink" Target="http://www.restate.ru/base/9376478.html" TargetMode="External"/><Relationship Id="rId2660" Type="http://schemas.openxmlformats.org/officeDocument/2006/relationships/hyperlink" Target="https://spb.mlsn.ru/pokupka-nedvizhimosti/1-komnatnaya-kvartira-pr-kt-narodnogo-opolcheniya-10-id7597192/" TargetMode="External"/><Relationship Id="rId2898" Type="http://schemas.openxmlformats.org/officeDocument/2006/relationships/hyperlink" Target="https://spb.mlsn.ru/pokupka-nedvizhimosti/5-komnat-i-bolee-pr-kt-veteranov-112-id6650406/" TargetMode="External"/><Relationship Id="rId3504" Type="http://schemas.openxmlformats.org/officeDocument/2006/relationships/hyperlink" Target="http://spb.rucountry.ru/vtorichka/24663454.html" TargetMode="External"/><Relationship Id="rId218" Type="http://schemas.openxmlformats.org/officeDocument/2006/relationships/hyperlink" Target="http://www.emls.ru/fullinfo/1/1100565.html" TargetMode="External"/><Relationship Id="rId425" Type="http://schemas.openxmlformats.org/officeDocument/2006/relationships/hyperlink" Target="https://www.restate.ru/base/10449676.html" TargetMode="External"/><Relationship Id="rId632" Type="http://schemas.openxmlformats.org/officeDocument/2006/relationships/hyperlink" Target="http://spb.rucountry.ru/vtorichka/21627702.html" TargetMode="External"/><Relationship Id="rId1055" Type="http://schemas.openxmlformats.org/officeDocument/2006/relationships/hyperlink" Target="http://www.emls.ru/fullinfo/1/1182288.html" TargetMode="External"/><Relationship Id="rId1262" Type="http://schemas.openxmlformats.org/officeDocument/2006/relationships/hyperlink" Target="http://realty.dmir.ru/sale/kvartira-sanktpeterburg-vyborgskoe-shosse-162672368/" TargetMode="External"/><Relationship Id="rId2106" Type="http://schemas.openxmlformats.org/officeDocument/2006/relationships/hyperlink" Target="https://www.emls.ru/fullinfo/1/1249308.html" TargetMode="External"/><Relationship Id="rId2313" Type="http://schemas.openxmlformats.org/officeDocument/2006/relationships/hyperlink" Target="http://spb.rucountry.ru/vtorichka/24532227.html" TargetMode="External"/><Relationship Id="rId2520" Type="http://schemas.openxmlformats.org/officeDocument/2006/relationships/hyperlink" Target="http://emls.ru/fullinfo/1/1199404.html" TargetMode="External"/><Relationship Id="rId2758" Type="http://schemas.openxmlformats.org/officeDocument/2006/relationships/hyperlink" Target="https://spb.cian.ru/sale/flat/167123510/" TargetMode="External"/><Relationship Id="rId2965" Type="http://schemas.openxmlformats.org/officeDocument/2006/relationships/hyperlink" Target="https://rosrealt.ru/sankt-peterburg/kvartira/5007676" TargetMode="External"/><Relationship Id="rId937" Type="http://schemas.openxmlformats.org/officeDocument/2006/relationships/hyperlink" Target="https://realty.yandex.ru/offer/321782482943163136/" TargetMode="External"/><Relationship Id="rId1122" Type="http://schemas.openxmlformats.org/officeDocument/2006/relationships/hyperlink" Target="http://realty.dmir.ru/sale/kvartira-sanktpeterburg-komendantskiy-prospekt-166078632/" TargetMode="External"/><Relationship Id="rId1567" Type="http://schemas.openxmlformats.org/officeDocument/2006/relationships/hyperlink" Target="http://realty.dmir.ru/sale/kvartira-sanktpeterburg-prospekt-hudozhnikov-167249165/" TargetMode="External"/><Relationship Id="rId1774" Type="http://schemas.openxmlformats.org/officeDocument/2006/relationships/hyperlink" Target="https://realty.yandex.ru/offer/4808572083966553600/" TargetMode="External"/><Relationship Id="rId1981" Type="http://schemas.openxmlformats.org/officeDocument/2006/relationships/hyperlink" Target="http://realty.dmir.ru/sale/kvartira-sanktpeterburg-ulica-dybenko-165246225/" TargetMode="External"/><Relationship Id="rId2618" Type="http://schemas.openxmlformats.org/officeDocument/2006/relationships/hyperlink" Target="http://spb.rucountry.ru/vtorichka/26100233.html" TargetMode="External"/><Relationship Id="rId2825" Type="http://schemas.openxmlformats.org/officeDocument/2006/relationships/hyperlink" Target="http://realty.dmir.ru/sale/kvartira-sanktpeterburg-ulica-tankista-hrustickogo-161570967/" TargetMode="External"/><Relationship Id="rId66" Type="http://schemas.openxmlformats.org/officeDocument/2006/relationships/hyperlink" Target="https://emls.ru/fullinfo/1/1243277.html" TargetMode="External"/><Relationship Id="rId1427" Type="http://schemas.openxmlformats.org/officeDocument/2006/relationships/hyperlink" Target="http://www.mirkvartir.ru/186391183/" TargetMode="External"/><Relationship Id="rId1634" Type="http://schemas.openxmlformats.org/officeDocument/2006/relationships/hyperlink" Target="http://realty.dmir.ru/sale/kvartira-sanktpeterburg-leninskiy-prospekt-159911257/" TargetMode="External"/><Relationship Id="rId1841" Type="http://schemas.openxmlformats.org/officeDocument/2006/relationships/hyperlink" Target="https://www.avito.ru/sankt-peterburg/kvartiry/2-k_kvartira_54.8_m_812_et._1128465487" TargetMode="External"/><Relationship Id="rId3087" Type="http://schemas.openxmlformats.org/officeDocument/2006/relationships/hyperlink" Target="http://spb.rucountry.ru/vtorichka/21620009.html" TargetMode="External"/><Relationship Id="rId3294" Type="http://schemas.openxmlformats.org/officeDocument/2006/relationships/hyperlink" Target="http://emls.ru/fullinfo/1/1015090.html" TargetMode="External"/><Relationship Id="rId1939" Type="http://schemas.openxmlformats.org/officeDocument/2006/relationships/hyperlink" Target="https://realty.yandex.ru/offer/1882853476631143936/" TargetMode="External"/><Relationship Id="rId3599" Type="http://schemas.openxmlformats.org/officeDocument/2006/relationships/hyperlink" Target="http://spb.rucountry.ru/vtorichka/26676190.html" TargetMode="External"/><Relationship Id="rId1701" Type="http://schemas.openxmlformats.org/officeDocument/2006/relationships/hyperlink" Target="https://spb.mlsn.ru/pokupka-nedvizhimosti/1-komnatnaya-kvartira-pr-kt-metallistov-116-k1-id8543991/" TargetMode="External"/><Relationship Id="rId3154" Type="http://schemas.openxmlformats.org/officeDocument/2006/relationships/hyperlink" Target="http://realty.dmir.ru/sale/kvartira-sanktpeterburg-ulica-dimitrova-167763051/" TargetMode="External"/><Relationship Id="rId3361" Type="http://schemas.openxmlformats.org/officeDocument/2006/relationships/hyperlink" Target="http://emls.ru/fullinfo/1/1143763.html" TargetMode="External"/><Relationship Id="rId3459" Type="http://schemas.openxmlformats.org/officeDocument/2006/relationships/hyperlink" Target="http://www.mirkvartir.ru/189452014/" TargetMode="External"/><Relationship Id="rId3666" Type="http://schemas.openxmlformats.org/officeDocument/2006/relationships/hyperlink" Target="http://spb.rucountry.ru/user/editad/24527797" TargetMode="External"/><Relationship Id="rId282" Type="http://schemas.openxmlformats.org/officeDocument/2006/relationships/hyperlink" Target="http://www.mirkvartir.ru/189671230/" TargetMode="External"/><Relationship Id="rId587" Type="http://schemas.openxmlformats.org/officeDocument/2006/relationships/hyperlink" Target="https://realty.yandex.ru/offer/7674053966933935105/" TargetMode="External"/><Relationship Id="rId2170" Type="http://schemas.openxmlformats.org/officeDocument/2006/relationships/hyperlink" Target="https://www.domofond.ru/2-komnatnaya-kvartira-na-prodazhu-sankt_peterburg-196899983" TargetMode="External"/><Relationship Id="rId2268" Type="http://schemas.openxmlformats.org/officeDocument/2006/relationships/hyperlink" Target="https://spb.mlsn.ru/pokupka-nedvizhimosti/2-komnatnaya-kvartira-ul-parashyutnaya-63k3-id8355463/" TargetMode="External"/><Relationship Id="rId3014" Type="http://schemas.openxmlformats.org/officeDocument/2006/relationships/hyperlink" Target="https://spb.mlsn.ru/pokupka-nedvizhimosti/1-komnatnaya-kvartira-pr-kt-svetlanovskiy-103-id8673782/" TargetMode="External"/><Relationship Id="rId3221" Type="http://schemas.openxmlformats.org/officeDocument/2006/relationships/hyperlink" Target="http://spb.rucountry.ru/vtorichka/23713481.html" TargetMode="External"/><Relationship Id="rId3319" Type="http://schemas.openxmlformats.org/officeDocument/2006/relationships/hyperlink" Target="https://www.restate.ru/base/10408373.html" TargetMode="External"/><Relationship Id="rId8" Type="http://schemas.openxmlformats.org/officeDocument/2006/relationships/hyperlink" Target="https://realty.yandex.ru/offer/7569355919491902976/" TargetMode="External"/><Relationship Id="rId142" Type="http://schemas.openxmlformats.org/officeDocument/2006/relationships/hyperlink" Target="http://realty.dmir.ru/sale/kvartira-sanktpeterburg-15-ya-vasilevskogo-ostrova-liniya-165931418/" TargetMode="External"/><Relationship Id="rId447" Type="http://schemas.openxmlformats.org/officeDocument/2006/relationships/hyperlink" Target="http://www.mirkvartir.ru/188558279/" TargetMode="External"/><Relationship Id="rId794" Type="http://schemas.openxmlformats.org/officeDocument/2006/relationships/hyperlink" Target="https://spb.cian.ru/sale/flat/165006219/" TargetMode="External"/><Relationship Id="rId1077" Type="http://schemas.openxmlformats.org/officeDocument/2006/relationships/hyperlink" Target="https://realty.yandex.ru/offer/756348439680190465/" TargetMode="External"/><Relationship Id="rId2030" Type="http://schemas.openxmlformats.org/officeDocument/2006/relationships/hyperlink" Target="https://spb.cian.ru/sale/flat/163582349/" TargetMode="External"/><Relationship Id="rId2128" Type="http://schemas.openxmlformats.org/officeDocument/2006/relationships/hyperlink" Target="https://www.avito.ru/sankt-peterburg/kvartiry/2-k_kvartira_43.2_m_15_et._979817903" TargetMode="External"/><Relationship Id="rId2475" Type="http://schemas.openxmlformats.org/officeDocument/2006/relationships/hyperlink" Target="http://emls.ru/fullinfo/1/1202012.html" TargetMode="External"/><Relationship Id="rId2682" Type="http://schemas.openxmlformats.org/officeDocument/2006/relationships/hyperlink" Target="http://spb.rucountry.ru/vtorichka/24543285.html" TargetMode="External"/><Relationship Id="rId2987" Type="http://schemas.openxmlformats.org/officeDocument/2006/relationships/hyperlink" Target="https://www.restate.ru/base/10446749.html" TargetMode="External"/><Relationship Id="rId3526" Type="http://schemas.openxmlformats.org/officeDocument/2006/relationships/hyperlink" Target="https://realty.yandex.ru/offer/936030365065941761/" TargetMode="External"/><Relationship Id="rId654" Type="http://schemas.openxmlformats.org/officeDocument/2006/relationships/hyperlink" Target="http://spb.rucountry.ru/vtorichka/24965235.html" TargetMode="External"/><Relationship Id="rId861" Type="http://schemas.openxmlformats.org/officeDocument/2006/relationships/hyperlink" Target="http://www.mirkvartir.ru/187390705/" TargetMode="External"/><Relationship Id="rId959" Type="http://schemas.openxmlformats.org/officeDocument/2006/relationships/hyperlink" Target="http://realty.dmir.ru/sale/kvartira-sanktpeterburg-rusanovskaya-ulica-162674472/" TargetMode="External"/><Relationship Id="rId1284" Type="http://schemas.openxmlformats.org/officeDocument/2006/relationships/hyperlink" Target="http://www.mirkvartir.ru/186734092/" TargetMode="External"/><Relationship Id="rId1491" Type="http://schemas.openxmlformats.org/officeDocument/2006/relationships/hyperlink" Target="https://www.emls.ru/fullinfo/1/1222079.html" TargetMode="External"/><Relationship Id="rId1589" Type="http://schemas.openxmlformats.org/officeDocument/2006/relationships/hyperlink" Target="https://www.restate.ru/base/10303067.html" TargetMode="External"/><Relationship Id="rId2335" Type="http://schemas.openxmlformats.org/officeDocument/2006/relationships/hyperlink" Target="https://www.restate.ru/base/10428556.html" TargetMode="External"/><Relationship Id="rId2542" Type="http://schemas.openxmlformats.org/officeDocument/2006/relationships/hyperlink" Target="https://spb.mlsn.ru/pokupka-nedvizhimosti/1-komnatnaya-kvartira-pr-kt-grazhdanskiy-130-k1-id8580916/" TargetMode="External"/><Relationship Id="rId307" Type="http://schemas.openxmlformats.org/officeDocument/2006/relationships/hyperlink" Target="http://realty.dmir.ru/sale/kvartira-sanktpeterburg-ulica-kollontay-166091874/" TargetMode="External"/><Relationship Id="rId514" Type="http://schemas.openxmlformats.org/officeDocument/2006/relationships/hyperlink" Target="https://realty.yandex.ru/offer/5143439559719228416/" TargetMode="External"/><Relationship Id="rId721" Type="http://schemas.openxmlformats.org/officeDocument/2006/relationships/hyperlink" Target="http://www.restate.ru/base/9752041.html" TargetMode="External"/><Relationship Id="rId1144" Type="http://schemas.openxmlformats.org/officeDocument/2006/relationships/hyperlink" Target="http://spb.rucountry.ru/vtorichka/25157725.html" TargetMode="External"/><Relationship Id="rId1351" Type="http://schemas.openxmlformats.org/officeDocument/2006/relationships/hyperlink" Target="http://spb.rucountry.ru/vtorichka/26047154.html" TargetMode="External"/><Relationship Id="rId1449" Type="http://schemas.openxmlformats.org/officeDocument/2006/relationships/hyperlink" Target="http://realty.dmir.ru/sale/kvartira-sanktpeterburg-ulica-savushkina-166091869/" TargetMode="External"/><Relationship Id="rId1796" Type="http://schemas.openxmlformats.org/officeDocument/2006/relationships/hyperlink" Target="https://realty.yandex.ru/offer/4975279361476311808/" TargetMode="External"/><Relationship Id="rId2402" Type="http://schemas.openxmlformats.org/officeDocument/2006/relationships/hyperlink" Target="https://www.avito.ru/sankt-peterburg/kvartiry/2-k_kvartira_52.4_m_212_et._545830839" TargetMode="External"/><Relationship Id="rId2847" Type="http://schemas.openxmlformats.org/officeDocument/2006/relationships/hyperlink" Target="https://www.avito.ru/sankt-peterburg/kvartiry/1-k_kvartira_41_m_712_et._823674893" TargetMode="External"/><Relationship Id="rId88" Type="http://schemas.openxmlformats.org/officeDocument/2006/relationships/hyperlink" Target="https://realty.yandex.ru/offer/6002714988880185601/" TargetMode="External"/><Relationship Id="rId819" Type="http://schemas.openxmlformats.org/officeDocument/2006/relationships/hyperlink" Target="http://spb.rucountry.ru/vtorichka/23182422.html" TargetMode="External"/><Relationship Id="rId1004" Type="http://schemas.openxmlformats.org/officeDocument/2006/relationships/hyperlink" Target="https://emls.ru/fullinfo/1/1216243.html" TargetMode="External"/><Relationship Id="rId1211" Type="http://schemas.openxmlformats.org/officeDocument/2006/relationships/hyperlink" Target="https://www.domofond.ru/3-komnatnaya-kvartira-na-prodazhu-sankt_peterburg-188632929" TargetMode="External"/><Relationship Id="rId1656" Type="http://schemas.openxmlformats.org/officeDocument/2006/relationships/hyperlink" Target="https://spb.cian.ru/sale/flat/166955734/" TargetMode="External"/><Relationship Id="rId1863" Type="http://schemas.openxmlformats.org/officeDocument/2006/relationships/hyperlink" Target="https://rosrealt.ru/sankt-peterburg/kvartira/5023613" TargetMode="External"/><Relationship Id="rId2707" Type="http://schemas.openxmlformats.org/officeDocument/2006/relationships/hyperlink" Target="https://www.avito.ru/sankt-peterburg/kvartiry/1-k_kvartira_28.7_m_99_et._973355585" TargetMode="External"/><Relationship Id="rId2914" Type="http://schemas.openxmlformats.org/officeDocument/2006/relationships/hyperlink" Target="https://realty.yandex.ru/offer/3875737810534630144/" TargetMode="External"/><Relationship Id="rId1309" Type="http://schemas.openxmlformats.org/officeDocument/2006/relationships/hyperlink" Target="https://www.restate.ru/base/10291778.html" TargetMode="External"/><Relationship Id="rId1516" Type="http://schemas.openxmlformats.org/officeDocument/2006/relationships/hyperlink" Target="https://www.restate.ru/base/9972804.html" TargetMode="External"/><Relationship Id="rId1723" Type="http://schemas.openxmlformats.org/officeDocument/2006/relationships/hyperlink" Target="https://spb.mlsn.ru/pokupka-nedvizhimosti/1-komnatnaya-kvartira-pr-kt-koroleva-61-id8792355/" TargetMode="External"/><Relationship Id="rId1930" Type="http://schemas.openxmlformats.org/officeDocument/2006/relationships/hyperlink" Target="http://spb.rucountry.ru/vtorichka/27194114.html" TargetMode="External"/><Relationship Id="rId3176" Type="http://schemas.openxmlformats.org/officeDocument/2006/relationships/hyperlink" Target="https://www.restate.ru/base/10295975.html" TargetMode="External"/><Relationship Id="rId3383" Type="http://schemas.openxmlformats.org/officeDocument/2006/relationships/hyperlink" Target="https://emls.ru/fullinfo/1/1241331.html" TargetMode="External"/><Relationship Id="rId3590" Type="http://schemas.openxmlformats.org/officeDocument/2006/relationships/hyperlink" Target="http://spb.rucountry.ru/vtorichka/25386103.html" TargetMode="External"/><Relationship Id="rId15" Type="http://schemas.openxmlformats.org/officeDocument/2006/relationships/hyperlink" Target="https://www.restate.ru/base/10427132.html" TargetMode="External"/><Relationship Id="rId2192" Type="http://schemas.openxmlformats.org/officeDocument/2006/relationships/hyperlink" Target="http://www.mirkvartir.ru/189069414/" TargetMode="External"/><Relationship Id="rId3036" Type="http://schemas.openxmlformats.org/officeDocument/2006/relationships/hyperlink" Target="https://www.avito.ru/sankt-peterburg/kvartiry/studiya_33.6_m_1516_et._1105678508" TargetMode="External"/><Relationship Id="rId3243" Type="http://schemas.openxmlformats.org/officeDocument/2006/relationships/hyperlink" Target="http://realty.dmir.ru/sale/kvartira-sanktpeterburg-prospekt-kultury-160995063/" TargetMode="External"/><Relationship Id="rId3688" Type="http://schemas.openxmlformats.org/officeDocument/2006/relationships/hyperlink" Target="https://spb.mlsn.ru/pokupka-nedvizhimosti/4-komnatnaya-kvartira-pr-kt-chkalovskiy-9-id6932353/" TargetMode="External"/><Relationship Id="rId164" Type="http://schemas.openxmlformats.org/officeDocument/2006/relationships/hyperlink" Target="http://www.mirkvartir.ru/188419748/" TargetMode="External"/><Relationship Id="rId371" Type="http://schemas.openxmlformats.org/officeDocument/2006/relationships/hyperlink" Target="https://www.emls.ru/fullinfo/1/1250409.html" TargetMode="External"/><Relationship Id="rId2052" Type="http://schemas.openxmlformats.org/officeDocument/2006/relationships/hyperlink" Target="https://spb.mlsn.ru/pokupka-nedvizhimosti/2-komnatnaya-kvartira-pl-komendantskaya-32k2-id8497135/" TargetMode="External"/><Relationship Id="rId2497" Type="http://schemas.openxmlformats.org/officeDocument/2006/relationships/hyperlink" Target="https://spb.cian.ru/sale/flat/163185105/" TargetMode="External"/><Relationship Id="rId3450" Type="http://schemas.openxmlformats.org/officeDocument/2006/relationships/hyperlink" Target="http://spb.rucountry.ru/vtorichka/26433769.html" TargetMode="External"/><Relationship Id="rId3548" Type="http://schemas.openxmlformats.org/officeDocument/2006/relationships/hyperlink" Target="http://www.domofond.ru/3-komnatnaya-kvartira-na-prodazhu-sankt_peterburg-186379271" TargetMode="External"/><Relationship Id="rId469" Type="http://schemas.openxmlformats.org/officeDocument/2006/relationships/hyperlink" Target="https://spb.cian.ru/sale/flat/163181366/" TargetMode="External"/><Relationship Id="rId676" Type="http://schemas.openxmlformats.org/officeDocument/2006/relationships/hyperlink" Target="http://www.mirkvartir.ru/185571803/" TargetMode="External"/><Relationship Id="rId883" Type="http://schemas.openxmlformats.org/officeDocument/2006/relationships/hyperlink" Target="https://spb.sterium.com/tour/78520-glavnaya-ulitsa-58-et15-komnaty1-39-m2-ftype-buy" TargetMode="External"/><Relationship Id="rId1099" Type="http://schemas.openxmlformats.org/officeDocument/2006/relationships/hyperlink" Target="https://emls.ru/fullinfo/1/1228077.html" TargetMode="External"/><Relationship Id="rId2357" Type="http://schemas.openxmlformats.org/officeDocument/2006/relationships/hyperlink" Target="http://spb.rucountry.ru/vtorichka/26042399.html" TargetMode="External"/><Relationship Id="rId2564" Type="http://schemas.openxmlformats.org/officeDocument/2006/relationships/hyperlink" Target="https://www.restate.ru/base/10002034.html" TargetMode="External"/><Relationship Id="rId3103" Type="http://schemas.openxmlformats.org/officeDocument/2006/relationships/hyperlink" Target="http://www.domofond.ru/3-komnatnaya-kvartira-na-prodazhu-sankt_peterburg-187128152" TargetMode="External"/><Relationship Id="rId3310" Type="http://schemas.openxmlformats.org/officeDocument/2006/relationships/hyperlink" Target="https://realty.yandex.ru/offer/4501666655472354816/" TargetMode="External"/><Relationship Id="rId3408" Type="http://schemas.openxmlformats.org/officeDocument/2006/relationships/hyperlink" Target="https://www.avito.ru/sankt-peterburg/kvartiry/3-k_kvartira_63.7_m_66_et._1150360210" TargetMode="External"/><Relationship Id="rId3615" Type="http://schemas.openxmlformats.org/officeDocument/2006/relationships/hyperlink" Target="https://realty.yandex.ru/offer/7804083174028621824/" TargetMode="External"/><Relationship Id="rId231" Type="http://schemas.openxmlformats.org/officeDocument/2006/relationships/hyperlink" Target="http://emls.ru/fullinfo/1/1201695.html" TargetMode="External"/><Relationship Id="rId329" Type="http://schemas.openxmlformats.org/officeDocument/2006/relationships/hyperlink" Target="http://emls.ru/fullinfo/1/1164942.html" TargetMode="External"/><Relationship Id="rId536" Type="http://schemas.openxmlformats.org/officeDocument/2006/relationships/hyperlink" Target="https://realty.yandex.ru/offer/879110640867260672/" TargetMode="External"/><Relationship Id="rId1166" Type="http://schemas.openxmlformats.org/officeDocument/2006/relationships/hyperlink" Target="http://emls.ru/fullinfo/1/1202759.html" TargetMode="External"/><Relationship Id="rId1373" Type="http://schemas.openxmlformats.org/officeDocument/2006/relationships/hyperlink" Target="http://www.mirkvartir.ru/178922387/" TargetMode="External"/><Relationship Id="rId2217" Type="http://schemas.openxmlformats.org/officeDocument/2006/relationships/hyperlink" Target="https://www.domofond.ru/2-komnatnaya-kvartira-na-prodazhu-sankt_peterburg-179334437" TargetMode="External"/><Relationship Id="rId2771" Type="http://schemas.openxmlformats.org/officeDocument/2006/relationships/hyperlink" Target="http://emls.ru/fullinfo/1/1162298.html" TargetMode="External"/><Relationship Id="rId2869" Type="http://schemas.openxmlformats.org/officeDocument/2006/relationships/hyperlink" Target="https://spb.mlsn.ru/pokupka-nedvizhimosti/1-komnatnaya-kvartira-pr-kt-entuziastov-38-id8356340/" TargetMode="External"/><Relationship Id="rId743" Type="http://schemas.openxmlformats.org/officeDocument/2006/relationships/hyperlink" Target="http://realty.dmir.ru/sale/kvartira-sanktpeterburg-ulica-ivana-fomina-167176914/" TargetMode="External"/><Relationship Id="rId950" Type="http://schemas.openxmlformats.org/officeDocument/2006/relationships/hyperlink" Target="http://emls.ru/fullinfo/1/1114375.html" TargetMode="External"/><Relationship Id="rId1026" Type="http://schemas.openxmlformats.org/officeDocument/2006/relationships/hyperlink" Target="http://spb.rucountry.ru/vtorichka/23468210.html" TargetMode="External"/><Relationship Id="rId1580" Type="http://schemas.openxmlformats.org/officeDocument/2006/relationships/hyperlink" Target="http://spb.rucountry.ru/vtorichka/23958764.html" TargetMode="External"/><Relationship Id="rId1678" Type="http://schemas.openxmlformats.org/officeDocument/2006/relationships/hyperlink" Target="https://realty.yandex.ru/offer/549198533114678016/" TargetMode="External"/><Relationship Id="rId1885" Type="http://schemas.openxmlformats.org/officeDocument/2006/relationships/hyperlink" Target="http://realty.dmir.ru/sale/kvartira-sanktpeterburg-begovaya-ulica-166801029/" TargetMode="External"/><Relationship Id="rId2424" Type="http://schemas.openxmlformats.org/officeDocument/2006/relationships/hyperlink" Target="https://realty.yandex.ru/offer/7960495636035427328/" TargetMode="External"/><Relationship Id="rId2631" Type="http://schemas.openxmlformats.org/officeDocument/2006/relationships/hyperlink" Target="https://www.avito.ru/sankt-peterburg/kvartiry/1-k_kvartira_36.4_m_2424_et._976325365" TargetMode="External"/><Relationship Id="rId2729" Type="http://schemas.openxmlformats.org/officeDocument/2006/relationships/hyperlink" Target="https://www.restate.ru/base/9951774.html" TargetMode="External"/><Relationship Id="rId2936" Type="http://schemas.openxmlformats.org/officeDocument/2006/relationships/hyperlink" Target="https://realty.yandex.ru/offer/4863742145637994496/" TargetMode="External"/><Relationship Id="rId603" Type="http://schemas.openxmlformats.org/officeDocument/2006/relationships/hyperlink" Target="https://www.restate.ru/base/10209743.html" TargetMode="External"/><Relationship Id="rId810" Type="http://schemas.openxmlformats.org/officeDocument/2006/relationships/hyperlink" Target="http://www.restate.ru/base/9872424.html" TargetMode="External"/><Relationship Id="rId908" Type="http://schemas.openxmlformats.org/officeDocument/2006/relationships/hyperlink" Target="http://spb.rucountry.ru/vtorichka/26561104.html" TargetMode="External"/><Relationship Id="rId1233" Type="http://schemas.openxmlformats.org/officeDocument/2006/relationships/hyperlink" Target="https://realty.yandex.ru/offer/4804150513782242048/" TargetMode="External"/><Relationship Id="rId1440" Type="http://schemas.openxmlformats.org/officeDocument/2006/relationships/hyperlink" Target="http://www.restate.ru/base/9684872.html" TargetMode="External"/><Relationship Id="rId1538" Type="http://schemas.openxmlformats.org/officeDocument/2006/relationships/hyperlink" Target="http://realty.dmir.ru/sale/kvartira-sanktpeterburg-ushakovskaya-naberezhnaya-162676360/" TargetMode="External"/><Relationship Id="rId1300" Type="http://schemas.openxmlformats.org/officeDocument/2006/relationships/hyperlink" Target="http://www.mirkvartir.ru/188585092/" TargetMode="External"/><Relationship Id="rId1745" Type="http://schemas.openxmlformats.org/officeDocument/2006/relationships/hyperlink" Target="https://spb.cian.ru/sale/flat/167167249/" TargetMode="External"/><Relationship Id="rId1952" Type="http://schemas.openxmlformats.org/officeDocument/2006/relationships/hyperlink" Target="https://rosrealt.ru/sankt-peterburg/kvartira/5009200" TargetMode="External"/><Relationship Id="rId3198" Type="http://schemas.openxmlformats.org/officeDocument/2006/relationships/hyperlink" Target="https://www.restate.ru/base/9994742.html" TargetMode="External"/><Relationship Id="rId37" Type="http://schemas.openxmlformats.org/officeDocument/2006/relationships/hyperlink" Target="https://realty.yandex.ru/offer/4703982513211907841/" TargetMode="External"/><Relationship Id="rId1605" Type="http://schemas.openxmlformats.org/officeDocument/2006/relationships/hyperlink" Target="http://www.mirkvartir.ru/189284282/" TargetMode="External"/><Relationship Id="rId1812" Type="http://schemas.openxmlformats.org/officeDocument/2006/relationships/hyperlink" Target="https://www.avito.ru/sankt-peterburg/kvartiry/4-k_kvartira_106.3_m_210_et._1050054033" TargetMode="External"/><Relationship Id="rId3058" Type="http://schemas.openxmlformats.org/officeDocument/2006/relationships/hyperlink" Target="https://realty.yandex.ru/offer/2256666227149710592/" TargetMode="External"/><Relationship Id="rId3265" Type="http://schemas.openxmlformats.org/officeDocument/2006/relationships/hyperlink" Target="https://realty.yandex.ru/offer/2556334080546063616/" TargetMode="External"/><Relationship Id="rId3472" Type="http://schemas.openxmlformats.org/officeDocument/2006/relationships/hyperlink" Target="http://spb.rucountry.ru/vtorichka/25835885.html" TargetMode="External"/><Relationship Id="rId186" Type="http://schemas.openxmlformats.org/officeDocument/2006/relationships/hyperlink" Target="http://realty.dmir.ru/sale/kvartira-sanktpeterburg-bogatyrskiy-prospekt-168120865/" TargetMode="External"/><Relationship Id="rId393" Type="http://schemas.openxmlformats.org/officeDocument/2006/relationships/hyperlink" Target="http://realty.dmir.ru/sale/kvartira-sanktpeterburg-moskovskoe-shosse-163983266/" TargetMode="External"/><Relationship Id="rId2074" Type="http://schemas.openxmlformats.org/officeDocument/2006/relationships/hyperlink" Target="https://realty.yandex.ru/offer/1247829025683752960/" TargetMode="External"/><Relationship Id="rId2281" Type="http://schemas.openxmlformats.org/officeDocument/2006/relationships/hyperlink" Target="https://spb.cian.ru/sale/flat/167849358/" TargetMode="External"/><Relationship Id="rId3125" Type="http://schemas.openxmlformats.org/officeDocument/2006/relationships/hyperlink" Target="https://rosrealt.ru/sankt-peterburg/kvartira/4953125" TargetMode="External"/><Relationship Id="rId3332" Type="http://schemas.openxmlformats.org/officeDocument/2006/relationships/hyperlink" Target="https://spb.mlsn.ru/pokupka-nedvizhimosti/3-komnatnaya-kvartira-pr-kt-novoizmaylovskiy-63-id8607305/" TargetMode="External"/><Relationship Id="rId253" Type="http://schemas.openxmlformats.org/officeDocument/2006/relationships/hyperlink" Target="http://spb.rucountry.ru/vtorichka/22961454.html" TargetMode="External"/><Relationship Id="rId460" Type="http://schemas.openxmlformats.org/officeDocument/2006/relationships/hyperlink" Target="http://www.restate.ru/base/9756506.html" TargetMode="External"/><Relationship Id="rId698" Type="http://schemas.openxmlformats.org/officeDocument/2006/relationships/hyperlink" Target="http://realty.dmir.ru/sale/kvartira-sanktpeterburg-budapeshtskaya-ulica-167328217/" TargetMode="External"/><Relationship Id="rId1090" Type="http://schemas.openxmlformats.org/officeDocument/2006/relationships/hyperlink" Target="https://realty.yandex.ru/offer/5025784831424220672/" TargetMode="External"/><Relationship Id="rId2141" Type="http://schemas.openxmlformats.org/officeDocument/2006/relationships/hyperlink" Target="https://spb.cian.ru/sale/flat/163188376/" TargetMode="External"/><Relationship Id="rId2379" Type="http://schemas.openxmlformats.org/officeDocument/2006/relationships/hyperlink" Target="https://rosrealt.ru/sankt-peterburg/kvartira/5022872" TargetMode="External"/><Relationship Id="rId2586" Type="http://schemas.openxmlformats.org/officeDocument/2006/relationships/hyperlink" Target="http://spb.rucountry.ru/vtorichka/25670065.html" TargetMode="External"/><Relationship Id="rId2793" Type="http://schemas.openxmlformats.org/officeDocument/2006/relationships/hyperlink" Target="https://realty.yandex.ru/offer/4225320541386091008/" TargetMode="External"/><Relationship Id="rId3637" Type="http://schemas.openxmlformats.org/officeDocument/2006/relationships/hyperlink" Target="https://spb.mlsn.ru/pokupka-nedvizhimosti/4-komnatnaya-kvartira-ul-odesskaya-2-id6715127/" TargetMode="External"/><Relationship Id="rId113" Type="http://schemas.openxmlformats.org/officeDocument/2006/relationships/hyperlink" Target="https://spb.cian.ru/sale/flat/165917705/" TargetMode="External"/><Relationship Id="rId320" Type="http://schemas.openxmlformats.org/officeDocument/2006/relationships/hyperlink" Target="http://realty.dmir.ru/sale/kvartira-sanktpeterburg-prospekt-koroleva-165930708/" TargetMode="External"/><Relationship Id="rId558" Type="http://schemas.openxmlformats.org/officeDocument/2006/relationships/hyperlink" Target="https://realty.yandex.ru/offer/1526637924692922880/" TargetMode="External"/><Relationship Id="rId765" Type="http://schemas.openxmlformats.org/officeDocument/2006/relationships/hyperlink" Target="https://www.restate.ru/base/10283257.html" TargetMode="External"/><Relationship Id="rId972" Type="http://schemas.openxmlformats.org/officeDocument/2006/relationships/hyperlink" Target="http://realty.dmir.ru/sale/kvartira-sanktpeterburg-rybackiy-prospekt-162287157/" TargetMode="External"/><Relationship Id="rId1188" Type="http://schemas.openxmlformats.org/officeDocument/2006/relationships/hyperlink" Target="http://www.emls.ru/fullinfo/1/1191197.html" TargetMode="External"/><Relationship Id="rId1395" Type="http://schemas.openxmlformats.org/officeDocument/2006/relationships/hyperlink" Target="https://spb.cian.ru/sale/flat/167271123/" TargetMode="External"/><Relationship Id="rId2001" Type="http://schemas.openxmlformats.org/officeDocument/2006/relationships/hyperlink" Target="https://spb.cian.ru/sale/flat/160196445/" TargetMode="External"/><Relationship Id="rId2239" Type="http://schemas.openxmlformats.org/officeDocument/2006/relationships/hyperlink" Target="https://www.restate.ru/base/10141179.html" TargetMode="External"/><Relationship Id="rId2446" Type="http://schemas.openxmlformats.org/officeDocument/2006/relationships/hyperlink" Target="https://rosrealt.ru/sankt-peterburg/kvartira/4960066" TargetMode="External"/><Relationship Id="rId2653" Type="http://schemas.openxmlformats.org/officeDocument/2006/relationships/hyperlink" Target="https://www.avito.ru/sankt-peterburg/kvartiry/1-k_kvartira_45_m_222_et._964186711" TargetMode="External"/><Relationship Id="rId2860" Type="http://schemas.openxmlformats.org/officeDocument/2006/relationships/hyperlink" Target="https://www.avito.ru/sankt-peterburg/kvartiry/1-k_kvartira_45.3_m_1920_et._1188359548" TargetMode="External"/><Relationship Id="rId3704" Type="http://schemas.openxmlformats.org/officeDocument/2006/relationships/hyperlink" Target="http://spb.rucountry.ru/vtorichka/26551242.html" TargetMode="External"/><Relationship Id="rId418" Type="http://schemas.openxmlformats.org/officeDocument/2006/relationships/hyperlink" Target="https://spb.sterium.com/tour/75412-ulitsa-pisareva-10-et1-komnaty2-80-m2-ftype-buy" TargetMode="External"/><Relationship Id="rId625" Type="http://schemas.openxmlformats.org/officeDocument/2006/relationships/hyperlink" Target="http://spb.rucountry.ru/vtorichka/21543536.html" TargetMode="External"/><Relationship Id="rId832" Type="http://schemas.openxmlformats.org/officeDocument/2006/relationships/hyperlink" Target="https://spb.cian.ru/sale/flat/166789904/" TargetMode="External"/><Relationship Id="rId1048" Type="http://schemas.openxmlformats.org/officeDocument/2006/relationships/hyperlink" Target="https://emls.ru/fullinfo/1/1226179.html" TargetMode="External"/><Relationship Id="rId1255" Type="http://schemas.openxmlformats.org/officeDocument/2006/relationships/hyperlink" Target="https://www.restate.ru/base/10298488.html" TargetMode="External"/><Relationship Id="rId1462" Type="http://schemas.openxmlformats.org/officeDocument/2006/relationships/hyperlink" Target="https://spb.sterium.com/tour/78463-serebristyy-bulvar-29k2-et14-komnaty3-94-m2-ftype-buy" TargetMode="External"/><Relationship Id="rId2306" Type="http://schemas.openxmlformats.org/officeDocument/2006/relationships/hyperlink" Target="http://realty.dmir.ru/sale/kvartira-sanktpeterburg-prospekt-prosveshceniya-163291536/" TargetMode="External"/><Relationship Id="rId2513" Type="http://schemas.openxmlformats.org/officeDocument/2006/relationships/hyperlink" Target="https://realty.yandex.ru/offer/1058834810774734337/" TargetMode="External"/><Relationship Id="rId2958" Type="http://schemas.openxmlformats.org/officeDocument/2006/relationships/hyperlink" Target="http://www.mirkvartir.ru/187834359/" TargetMode="External"/><Relationship Id="rId1115" Type="http://schemas.openxmlformats.org/officeDocument/2006/relationships/hyperlink" Target="https://spb.cian.ru/sale/flat/163512981/" TargetMode="External"/><Relationship Id="rId1322" Type="http://schemas.openxmlformats.org/officeDocument/2006/relationships/hyperlink" Target="https://rosrealt.ru/sankt-peterburg/kvartira/5003561" TargetMode="External"/><Relationship Id="rId1767" Type="http://schemas.openxmlformats.org/officeDocument/2006/relationships/hyperlink" Target="https://spb.cian.ru/sale/flat/168173156/" TargetMode="External"/><Relationship Id="rId1974" Type="http://schemas.openxmlformats.org/officeDocument/2006/relationships/hyperlink" Target="http://www.mirkvartir.ru/189263018/" TargetMode="External"/><Relationship Id="rId2720" Type="http://schemas.openxmlformats.org/officeDocument/2006/relationships/hyperlink" Target="https://www.avito.ru/sankt-peterburg/kvartiry/1-k_kvartira_35.5_m_314_et._1015119438" TargetMode="External"/><Relationship Id="rId2818" Type="http://schemas.openxmlformats.org/officeDocument/2006/relationships/hyperlink" Target="https://www.domofond.ru/1-komnatnaya-kvartira-na-prodazhu-sankt_peterburg-194060801" TargetMode="External"/><Relationship Id="rId59" Type="http://schemas.openxmlformats.org/officeDocument/2006/relationships/hyperlink" Target="http://www.mirkvartir.ru/189540304/" TargetMode="External"/><Relationship Id="rId1627" Type="http://schemas.openxmlformats.org/officeDocument/2006/relationships/hyperlink" Target="https://www.emls.ru/fullinfo/1/1217146.html" TargetMode="External"/><Relationship Id="rId1834" Type="http://schemas.openxmlformats.org/officeDocument/2006/relationships/hyperlink" Target="https://realty.yandex.ru/offer/4768509254717963520/" TargetMode="External"/><Relationship Id="rId3287" Type="http://schemas.openxmlformats.org/officeDocument/2006/relationships/hyperlink" Target="https://www.avito.ru/sankt-peterburg/kvartiry/3-k_kvartira_76.5_m_1518_et._1204784280" TargetMode="External"/><Relationship Id="rId2096" Type="http://schemas.openxmlformats.org/officeDocument/2006/relationships/hyperlink" Target="https://realty.yandex.ru/offer/6204184295164980992/" TargetMode="External"/><Relationship Id="rId3494" Type="http://schemas.openxmlformats.org/officeDocument/2006/relationships/hyperlink" Target="https://www.domofond.ru/3-komnatnaya-kvartira-na-prodazhu-sankt_peterburg-195705241" TargetMode="External"/><Relationship Id="rId1901" Type="http://schemas.openxmlformats.org/officeDocument/2006/relationships/hyperlink" Target="https://spb.mlsn.ru/pokupka-nedvizhimosti/2-komnatnaya-kvartira-pr-kt-bogatyrskiy-25-k4-id8512300/" TargetMode="External"/><Relationship Id="rId3147" Type="http://schemas.openxmlformats.org/officeDocument/2006/relationships/hyperlink" Target="https://realty.yandex.ru/offer/1093205676614973696/" TargetMode="External"/><Relationship Id="rId3354" Type="http://schemas.openxmlformats.org/officeDocument/2006/relationships/hyperlink" Target="https://realty.yandex.ru/offer/5791373267426033152/" TargetMode="External"/><Relationship Id="rId3561" Type="http://schemas.openxmlformats.org/officeDocument/2006/relationships/hyperlink" Target="https://www.restate.ru/base/10229403.html" TargetMode="External"/><Relationship Id="rId3659" Type="http://schemas.openxmlformats.org/officeDocument/2006/relationships/hyperlink" Target="https://www.domofond.ru/4-komnatnaya-kvartira-na-prodazhu-sankt_peterburg-188554247" TargetMode="External"/><Relationship Id="rId275" Type="http://schemas.openxmlformats.org/officeDocument/2006/relationships/hyperlink" Target="http://spb.rucountry.ru/vtorichka/24473084.html" TargetMode="External"/><Relationship Id="rId482" Type="http://schemas.openxmlformats.org/officeDocument/2006/relationships/hyperlink" Target="https://realty.yandex.ru/offer/8647939289910654465/" TargetMode="External"/><Relationship Id="rId2163" Type="http://schemas.openxmlformats.org/officeDocument/2006/relationships/hyperlink" Target="http://spb.rucountry.ru/vtorichka/27154197.html" TargetMode="External"/><Relationship Id="rId2370" Type="http://schemas.openxmlformats.org/officeDocument/2006/relationships/hyperlink" Target="https://www.avito.ru/sankt-peterburg/kvartiry/2-k_kvartira_54_m_310_et._1129030944" TargetMode="External"/><Relationship Id="rId3007" Type="http://schemas.openxmlformats.org/officeDocument/2006/relationships/hyperlink" Target="https://rosrealt.ru/sankt-peterburg/kvartira/5012433" TargetMode="External"/><Relationship Id="rId3214" Type="http://schemas.openxmlformats.org/officeDocument/2006/relationships/hyperlink" Target="http://emls.ru/fullinfo/1/1176032.html" TargetMode="External"/><Relationship Id="rId3421" Type="http://schemas.openxmlformats.org/officeDocument/2006/relationships/hyperlink" Target="https://emls.ru/fullinfo/1/1224942.html" TargetMode="External"/><Relationship Id="rId135" Type="http://schemas.openxmlformats.org/officeDocument/2006/relationships/hyperlink" Target="https://spb.cian.ru/sale/flat/165931418/" TargetMode="External"/><Relationship Id="rId342" Type="http://schemas.openxmlformats.org/officeDocument/2006/relationships/hyperlink" Target="http://spb.rucountry.ru/vtorichka/25859733.html" TargetMode="External"/><Relationship Id="rId787" Type="http://schemas.openxmlformats.org/officeDocument/2006/relationships/hyperlink" Target="https://realty.yandex.ru/offer/926951526121463297/" TargetMode="External"/><Relationship Id="rId994" Type="http://schemas.openxmlformats.org/officeDocument/2006/relationships/hyperlink" Target="http://www.mirkvartir.ru/188467327/" TargetMode="External"/><Relationship Id="rId2023" Type="http://schemas.openxmlformats.org/officeDocument/2006/relationships/hyperlink" Target="https://www.emls.ru/fullinfo/1/1251636.html" TargetMode="External"/><Relationship Id="rId2230" Type="http://schemas.openxmlformats.org/officeDocument/2006/relationships/hyperlink" Target="https://www.domofond.ru/2-komnatnaya-kvartira-na-prodazhu-sankt_peterburg-195927889" TargetMode="External"/><Relationship Id="rId2468" Type="http://schemas.openxmlformats.org/officeDocument/2006/relationships/hyperlink" Target="https://emls.ru/fullinfo/2/1242067.html" TargetMode="External"/><Relationship Id="rId2675" Type="http://schemas.openxmlformats.org/officeDocument/2006/relationships/hyperlink" Target="http://realty.dmir.ru/sale/kvartira-sanktpeterburg-parashyutnaya-ulica-163323195/" TargetMode="External"/><Relationship Id="rId2882" Type="http://schemas.openxmlformats.org/officeDocument/2006/relationships/hyperlink" Target="https://www.domofond.ru/1-komnatnaya-kvartira-na-prodazhu-sankt_peterburg-195510213" TargetMode="External"/><Relationship Id="rId3519" Type="http://schemas.openxmlformats.org/officeDocument/2006/relationships/hyperlink" Target="https://realty.yandex.ru/offer/4003597174848023552/" TargetMode="External"/><Relationship Id="rId202" Type="http://schemas.openxmlformats.org/officeDocument/2006/relationships/hyperlink" Target="http://www.mirkvartir.ru/189671661/" TargetMode="External"/><Relationship Id="rId647" Type="http://schemas.openxmlformats.org/officeDocument/2006/relationships/hyperlink" Target="https://spb.cian.ru/sale/flat/165985163/" TargetMode="External"/><Relationship Id="rId854" Type="http://schemas.openxmlformats.org/officeDocument/2006/relationships/hyperlink" Target="https://realty.yandex.ru/offer/245442691635524608/" TargetMode="External"/><Relationship Id="rId1277" Type="http://schemas.openxmlformats.org/officeDocument/2006/relationships/hyperlink" Target="https://www.restate.ru/base/10011802.html" TargetMode="External"/><Relationship Id="rId1484" Type="http://schemas.openxmlformats.org/officeDocument/2006/relationships/hyperlink" Target="http://emls.ru/fullinfo/1/1125761.html" TargetMode="External"/><Relationship Id="rId1691" Type="http://schemas.openxmlformats.org/officeDocument/2006/relationships/hyperlink" Target="https://www.rosrealt.ru/Sankt_Peterburg/kvartira/4175954" TargetMode="External"/><Relationship Id="rId2328" Type="http://schemas.openxmlformats.org/officeDocument/2006/relationships/hyperlink" Target="https://www.avito.ru/sankt-peterburg/kvartiry/2-k_kvartira_55_m_79_et._1190763431" TargetMode="External"/><Relationship Id="rId2535" Type="http://schemas.openxmlformats.org/officeDocument/2006/relationships/hyperlink" Target="https://spb.mlsn.ru/pokupka-nedvizhimosti/1-komnatnaya-kvartira-sh-vyborgskoe-27-k3-id8812096/" TargetMode="External"/><Relationship Id="rId2742" Type="http://schemas.openxmlformats.org/officeDocument/2006/relationships/hyperlink" Target="http://emls.ru/fullinfo/1/1145089.html" TargetMode="External"/><Relationship Id="rId507" Type="http://schemas.openxmlformats.org/officeDocument/2006/relationships/hyperlink" Target="http://www.restate.ru/base/9780477.html" TargetMode="External"/><Relationship Id="rId714" Type="http://schemas.openxmlformats.org/officeDocument/2006/relationships/hyperlink" Target="https://realty.yandex.ru/offer/8532566232500391168/" TargetMode="External"/><Relationship Id="rId921" Type="http://schemas.openxmlformats.org/officeDocument/2006/relationships/hyperlink" Target="https://spb.sterium.com/tour/78941-piskarevskiy-prospekt-159k3-et4-komnaty1-39.9-m2-ftype-buy" TargetMode="External"/><Relationship Id="rId1137" Type="http://schemas.openxmlformats.org/officeDocument/2006/relationships/hyperlink" Target="https://realty.yandex.ru/offer/2463949965260254721/" TargetMode="External"/><Relationship Id="rId1344" Type="http://schemas.openxmlformats.org/officeDocument/2006/relationships/hyperlink" Target="http://www.mirkvartir.ru/189393719/" TargetMode="External"/><Relationship Id="rId1551" Type="http://schemas.openxmlformats.org/officeDocument/2006/relationships/hyperlink" Target="https://spb.cian.ru/sale/flat/163166345/" TargetMode="External"/><Relationship Id="rId1789" Type="http://schemas.openxmlformats.org/officeDocument/2006/relationships/hyperlink" Target="http://www.mirkvartir.ru/189663592/" TargetMode="External"/><Relationship Id="rId1996" Type="http://schemas.openxmlformats.org/officeDocument/2006/relationships/hyperlink" Target="http://realty.dmir.ru/sale/kvartira-sanktpeterburg-zheleznovodskaya-ulica-164058388/" TargetMode="External"/><Relationship Id="rId2602" Type="http://schemas.openxmlformats.org/officeDocument/2006/relationships/hyperlink" Target="https://rosrealt.ru/sankt-peterburg/kvartira/5034584" TargetMode="External"/><Relationship Id="rId50" Type="http://schemas.openxmlformats.org/officeDocument/2006/relationships/hyperlink" Target="http://spb.rucountry.ru/vtorichka/26807386.html" TargetMode="External"/><Relationship Id="rId1204" Type="http://schemas.openxmlformats.org/officeDocument/2006/relationships/hyperlink" Target="http://spb.rucountry.ru/vtorichka/21542514.html" TargetMode="External"/><Relationship Id="rId1411" Type="http://schemas.openxmlformats.org/officeDocument/2006/relationships/hyperlink" Target="https://realty.yandex.ru/offer/2698042269642061824/" TargetMode="External"/><Relationship Id="rId1649" Type="http://schemas.openxmlformats.org/officeDocument/2006/relationships/hyperlink" Target="http://www.mirkvartir.ru/189619624/" TargetMode="External"/><Relationship Id="rId1856" Type="http://schemas.openxmlformats.org/officeDocument/2006/relationships/hyperlink" Target="https://www.restate.ru/base/10266808.html" TargetMode="External"/><Relationship Id="rId2907" Type="http://schemas.openxmlformats.org/officeDocument/2006/relationships/hyperlink" Target="https://rosrealt.ru/sankt-peterburg/kvartira/4980556" TargetMode="External"/><Relationship Id="rId3071" Type="http://schemas.openxmlformats.org/officeDocument/2006/relationships/hyperlink" Target="http://www.domofond.ru/3-komnatnaya-kvartira-na-prodazhu-sankt_peterburg-170542806" TargetMode="External"/><Relationship Id="rId1509" Type="http://schemas.openxmlformats.org/officeDocument/2006/relationships/hyperlink" Target="http://emls.ru/fullinfo/1/1164972.html" TargetMode="External"/><Relationship Id="rId1716" Type="http://schemas.openxmlformats.org/officeDocument/2006/relationships/hyperlink" Target="http://spb.rucountry.ru/vtorichka/26965915.html" TargetMode="External"/><Relationship Id="rId1923" Type="http://schemas.openxmlformats.org/officeDocument/2006/relationships/hyperlink" Target="http://realty.dmir.ru/sale/kvartira-sanktpeterburg-ulica-burenina-166940810/" TargetMode="External"/><Relationship Id="rId3169" Type="http://schemas.openxmlformats.org/officeDocument/2006/relationships/hyperlink" Target="http://www.mirkvartir.ru/180524476/" TargetMode="External"/><Relationship Id="rId3376" Type="http://schemas.openxmlformats.org/officeDocument/2006/relationships/hyperlink" Target="https://rosrealt.ru/sankt-peterburg/kvartira/5020631" TargetMode="External"/><Relationship Id="rId3583" Type="http://schemas.openxmlformats.org/officeDocument/2006/relationships/hyperlink" Target="https://www.emls.ru/fullinfo/1/1211855.html" TargetMode="External"/><Relationship Id="rId297" Type="http://schemas.openxmlformats.org/officeDocument/2006/relationships/hyperlink" Target="http://www.emls.ru/fullinfo/1/1190705.html" TargetMode="External"/><Relationship Id="rId2185" Type="http://schemas.openxmlformats.org/officeDocument/2006/relationships/hyperlink" Target="https://emls.ru/fullinfo/1/1233851.html" TargetMode="External"/><Relationship Id="rId2392" Type="http://schemas.openxmlformats.org/officeDocument/2006/relationships/hyperlink" Target="https://realty.yandex.ru/offer/4986470043848553985/" TargetMode="External"/><Relationship Id="rId3029" Type="http://schemas.openxmlformats.org/officeDocument/2006/relationships/hyperlink" Target="https://spb.mlsn.ru/pokupka-nedvizhimosti/1-komnatnaya-kvartira-sh-suzdalskoe-24k3-id8792224/" TargetMode="External"/><Relationship Id="rId3236" Type="http://schemas.openxmlformats.org/officeDocument/2006/relationships/hyperlink" Target="https://spb.mlsn.ru/pokupka-nedvizhimosti/3-komnatnaya-kvartira-ul-krylenko-17-k1-id8427910/" TargetMode="External"/><Relationship Id="rId157" Type="http://schemas.openxmlformats.org/officeDocument/2006/relationships/hyperlink" Target="https://spb.cian.ru/sale/flat/167017960/" TargetMode="External"/><Relationship Id="rId364" Type="http://schemas.openxmlformats.org/officeDocument/2006/relationships/hyperlink" Target="https://www.emls.ru/fullinfo/1/1238222.html" TargetMode="External"/><Relationship Id="rId2045" Type="http://schemas.openxmlformats.org/officeDocument/2006/relationships/hyperlink" Target="https://www.restate.ru/base/9955982.html" TargetMode="External"/><Relationship Id="rId2697" Type="http://schemas.openxmlformats.org/officeDocument/2006/relationships/hyperlink" Target="https://realty.yandex.ru/offer/6515502284661117953/" TargetMode="External"/><Relationship Id="rId3443" Type="http://schemas.openxmlformats.org/officeDocument/2006/relationships/hyperlink" Target="https://realty.yandex.ru/offer/307356908749379585/" TargetMode="External"/><Relationship Id="rId3650" Type="http://schemas.openxmlformats.org/officeDocument/2006/relationships/hyperlink" Target="https://www.restate.ru/base/10222327.html" TargetMode="External"/><Relationship Id="rId571" Type="http://schemas.openxmlformats.org/officeDocument/2006/relationships/hyperlink" Target="http://spb.rucountry.ru/vtorichka/24696802.html" TargetMode="External"/><Relationship Id="rId669" Type="http://schemas.openxmlformats.org/officeDocument/2006/relationships/hyperlink" Target="http://realty.dmir.ru/sale/kvartira-sanktpeterburg-prospekt-aviakonstruktorov-167229360/" TargetMode="External"/><Relationship Id="rId876" Type="http://schemas.openxmlformats.org/officeDocument/2006/relationships/hyperlink" Target="https://realty.yandex.ru/offer/9068488903415368192/" TargetMode="External"/><Relationship Id="rId1299" Type="http://schemas.openxmlformats.org/officeDocument/2006/relationships/hyperlink" Target="https://www.restate.ru/base/10251728.html" TargetMode="External"/><Relationship Id="rId2252" Type="http://schemas.openxmlformats.org/officeDocument/2006/relationships/hyperlink" Target="http://spb.rucountry.ru/vtorichka/27152616.html" TargetMode="External"/><Relationship Id="rId2557" Type="http://schemas.openxmlformats.org/officeDocument/2006/relationships/hyperlink" Target="https://spb.mlsn.ru/pokupka-nedvizhimosti/1-komnatnaya-kvartira-ul-drezdenskaya-21-id7895845/" TargetMode="External"/><Relationship Id="rId3303" Type="http://schemas.openxmlformats.org/officeDocument/2006/relationships/hyperlink" Target="http://www.restate.ru/base/8971034.html" TargetMode="External"/><Relationship Id="rId3510" Type="http://schemas.openxmlformats.org/officeDocument/2006/relationships/hyperlink" Target="https://www.domofond.ru/3-komnatnaya-kvartira-na-prodazhu-sankt_peterburg-194202962" TargetMode="External"/><Relationship Id="rId3608" Type="http://schemas.openxmlformats.org/officeDocument/2006/relationships/hyperlink" Target="https://www.avito.ru/sankt-peterburg/kvartiry/4-k_kvartira_85_m_66_et._1000258332" TargetMode="External"/><Relationship Id="rId224" Type="http://schemas.openxmlformats.org/officeDocument/2006/relationships/hyperlink" Target="http://spb.rucountry.ru/vtorichka/21424292.html" TargetMode="External"/><Relationship Id="rId431" Type="http://schemas.openxmlformats.org/officeDocument/2006/relationships/hyperlink" Target="https://www.restate.ru/base/10083515.html" TargetMode="External"/><Relationship Id="rId529" Type="http://schemas.openxmlformats.org/officeDocument/2006/relationships/hyperlink" Target="http://realty.dmir.ru/sale/kvartira-sanktpeterburg-turistskaya-ulica-168172389/" TargetMode="External"/><Relationship Id="rId736" Type="http://schemas.openxmlformats.org/officeDocument/2006/relationships/hyperlink" Target="https://spb.cian.ru/sale/flat/167896102/" TargetMode="External"/><Relationship Id="rId1061" Type="http://schemas.openxmlformats.org/officeDocument/2006/relationships/hyperlink" Target="https://www.emls.ru/fullinfo/1/1247153.html" TargetMode="External"/><Relationship Id="rId1159" Type="http://schemas.openxmlformats.org/officeDocument/2006/relationships/hyperlink" Target="https://spb.sterium.com/tour/75539-rybatskiy-prospekt-18k2-et2-komnaty1-27-m2-ftype-buy" TargetMode="External"/><Relationship Id="rId1366" Type="http://schemas.openxmlformats.org/officeDocument/2006/relationships/hyperlink" Target="http://www.restate.ru/base/9321921.html" TargetMode="External"/><Relationship Id="rId2112" Type="http://schemas.openxmlformats.org/officeDocument/2006/relationships/hyperlink" Target="https://www.avito.ru/sankt-peterburg/kvartiry/2-k_kvartira_58_m_2424_et._1224201744" TargetMode="External"/><Relationship Id="rId2417" Type="http://schemas.openxmlformats.org/officeDocument/2006/relationships/hyperlink" Target="http://spb.rucountry.ru/vtorichka/26148451.html" TargetMode="External"/><Relationship Id="rId2764" Type="http://schemas.openxmlformats.org/officeDocument/2006/relationships/hyperlink" Target="https://www.restate.ru/base/10110838.html" TargetMode="External"/><Relationship Id="rId2971" Type="http://schemas.openxmlformats.org/officeDocument/2006/relationships/hyperlink" Target="https://www.domofond.ru/kvartira-na-prodazhu-sankt_peterburg-196203672" TargetMode="External"/><Relationship Id="rId943" Type="http://schemas.openxmlformats.org/officeDocument/2006/relationships/hyperlink" Target="http://emls.ru/fullinfo/1/1149079.html" TargetMode="External"/><Relationship Id="rId1019" Type="http://schemas.openxmlformats.org/officeDocument/2006/relationships/hyperlink" Target="http://www.mirkvartir.ru/189349069/" TargetMode="External"/><Relationship Id="rId1573" Type="http://schemas.openxmlformats.org/officeDocument/2006/relationships/hyperlink" Target="http://www.restate.ru/base/9654032.html" TargetMode="External"/><Relationship Id="rId1780" Type="http://schemas.openxmlformats.org/officeDocument/2006/relationships/hyperlink" Target="http://realty.dmir.ru/sale/kvartira-sanktpeterburg-sofiyskaya-ulica-168031916/" TargetMode="External"/><Relationship Id="rId1878" Type="http://schemas.openxmlformats.org/officeDocument/2006/relationships/hyperlink" Target="https://www.restate.ru/base/10356505.html" TargetMode="External"/><Relationship Id="rId2624" Type="http://schemas.openxmlformats.org/officeDocument/2006/relationships/hyperlink" Target="http://realty.dmir.ru/sale/kvartira-sanktpeterburg-doroga-kushelevskaya-166064006/" TargetMode="External"/><Relationship Id="rId2831" Type="http://schemas.openxmlformats.org/officeDocument/2006/relationships/hyperlink" Target="http://www.mirkvartir.ru/186787104/" TargetMode="External"/><Relationship Id="rId2929" Type="http://schemas.openxmlformats.org/officeDocument/2006/relationships/hyperlink" Target="https://spb.cian.ru/sale/flat/168172375/" TargetMode="External"/><Relationship Id="rId72" Type="http://schemas.openxmlformats.org/officeDocument/2006/relationships/hyperlink" Target="http://realty.dmir.ru/sale/kvartira-sanktpeterburg-krasnoputilovskaya-ulica-167542103/" TargetMode="External"/><Relationship Id="rId803" Type="http://schemas.openxmlformats.org/officeDocument/2006/relationships/hyperlink" Target="http://spb.rucountry.ru/vtorichka/24144059.html" TargetMode="External"/><Relationship Id="rId1226" Type="http://schemas.openxmlformats.org/officeDocument/2006/relationships/hyperlink" Target="https://spb.mlsn.ru/pokupka-nedvizhimosti/3-komnatnaya-kvartira-pr-kt-bogatyrskiy-8-id8563703/" TargetMode="External"/><Relationship Id="rId1433" Type="http://schemas.openxmlformats.org/officeDocument/2006/relationships/hyperlink" Target="https://realty.yandex.ru/offer/8843852886158046208/" TargetMode="External"/><Relationship Id="rId1640" Type="http://schemas.openxmlformats.org/officeDocument/2006/relationships/hyperlink" Target="https://realty.yandex.ru/offer/8201958748939330048/" TargetMode="External"/><Relationship Id="rId1738" Type="http://schemas.openxmlformats.org/officeDocument/2006/relationships/hyperlink" Target="https://emls.ru/fullinfo/1/1239291.html" TargetMode="External"/><Relationship Id="rId3093" Type="http://schemas.openxmlformats.org/officeDocument/2006/relationships/hyperlink" Target="https://spb.cian.ru/sale/flat/166573324/" TargetMode="External"/><Relationship Id="rId1500" Type="http://schemas.openxmlformats.org/officeDocument/2006/relationships/hyperlink" Target="http://www.mirkvartir.ru/189390205/" TargetMode="External"/><Relationship Id="rId1945" Type="http://schemas.openxmlformats.org/officeDocument/2006/relationships/hyperlink" Target="http://spb.rucountry.ru/vtorichka/24996534.html" TargetMode="External"/><Relationship Id="rId3160" Type="http://schemas.openxmlformats.org/officeDocument/2006/relationships/hyperlink" Target="https://www.restate.ru/base/10328535.html" TargetMode="External"/><Relationship Id="rId3398" Type="http://schemas.openxmlformats.org/officeDocument/2006/relationships/hyperlink" Target="https://realty.yandex.ru/offer/3674703810355973889/" TargetMode="External"/><Relationship Id="rId1805" Type="http://schemas.openxmlformats.org/officeDocument/2006/relationships/hyperlink" Target="https://www.avito.ru/sankt-peterburg/kvartiry/3-k_kvartira_86.5_m_1225_et._1206704955" TargetMode="External"/><Relationship Id="rId3020" Type="http://schemas.openxmlformats.org/officeDocument/2006/relationships/hyperlink" Target="https://spb.cian.ru/sale/flat/167298741/" TargetMode="External"/><Relationship Id="rId3258" Type="http://schemas.openxmlformats.org/officeDocument/2006/relationships/hyperlink" Target="https://realty.yandex.ru/offer/7265784012190302720/" TargetMode="External"/><Relationship Id="rId3465" Type="http://schemas.openxmlformats.org/officeDocument/2006/relationships/hyperlink" Target="https://www.avito.ru/sankt-peterburg/kvartiry/3-k_kvartira_93_m_1515_et._931015584" TargetMode="External"/><Relationship Id="rId3672" Type="http://schemas.openxmlformats.org/officeDocument/2006/relationships/hyperlink" Target="http://www.mirkvartir.ru/185412309/" TargetMode="External"/><Relationship Id="rId179" Type="http://schemas.openxmlformats.org/officeDocument/2006/relationships/hyperlink" Target="http://spb.rucountry.ru/vtorichka/23680923.html" TargetMode="External"/><Relationship Id="rId386" Type="http://schemas.openxmlformats.org/officeDocument/2006/relationships/hyperlink" Target="http://www.restate.ru/base/9226584.html" TargetMode="External"/><Relationship Id="rId593" Type="http://schemas.openxmlformats.org/officeDocument/2006/relationships/hyperlink" Target="https://spb.cian.ru/sale/suburban/159821308/" TargetMode="External"/><Relationship Id="rId2067" Type="http://schemas.openxmlformats.org/officeDocument/2006/relationships/hyperlink" Target="http://www.mirkvartir.ru/188625741/" TargetMode="External"/><Relationship Id="rId2274" Type="http://schemas.openxmlformats.org/officeDocument/2006/relationships/hyperlink" Target="https://www.restate.ru/base/10427648.html" TargetMode="External"/><Relationship Id="rId2481" Type="http://schemas.openxmlformats.org/officeDocument/2006/relationships/hyperlink" Target="https://realty.yandex.ru/offer/5769544430882328064/" TargetMode="External"/><Relationship Id="rId3118" Type="http://schemas.openxmlformats.org/officeDocument/2006/relationships/hyperlink" Target="https://rosrealt.ru/sankt-peterburg/kvartira/5030980" TargetMode="External"/><Relationship Id="rId3325" Type="http://schemas.openxmlformats.org/officeDocument/2006/relationships/hyperlink" Target="http://www.mirkvartir.ru/189417925/" TargetMode="External"/><Relationship Id="rId3532" Type="http://schemas.openxmlformats.org/officeDocument/2006/relationships/hyperlink" Target="http://realty.dmir.ru/sale/kvartira-sanktpeterburg-prospekt-energetikov-161425359/" TargetMode="External"/><Relationship Id="rId246" Type="http://schemas.openxmlformats.org/officeDocument/2006/relationships/hyperlink" Target="http://realty.dmir.ru/sale/kvartira-sanktpeterburg-dolgoozernaya-ulica-166804809/" TargetMode="External"/><Relationship Id="rId453" Type="http://schemas.openxmlformats.org/officeDocument/2006/relationships/hyperlink" Target="http://spb.rucountry.ru/vtorichka/26168601.html" TargetMode="External"/><Relationship Id="rId660" Type="http://schemas.openxmlformats.org/officeDocument/2006/relationships/hyperlink" Target="https://www.restate.ru/base/10141383.html" TargetMode="External"/><Relationship Id="rId898" Type="http://schemas.openxmlformats.org/officeDocument/2006/relationships/hyperlink" Target="http://spb.rucountry.ru/vtorichka/27188415.html" TargetMode="External"/><Relationship Id="rId1083" Type="http://schemas.openxmlformats.org/officeDocument/2006/relationships/hyperlink" Target="https://www.restate.ru/base/10427652.html" TargetMode="External"/><Relationship Id="rId1290" Type="http://schemas.openxmlformats.org/officeDocument/2006/relationships/hyperlink" Target="http://www.mirkvartir.ru/187211692/" TargetMode="External"/><Relationship Id="rId2134" Type="http://schemas.openxmlformats.org/officeDocument/2006/relationships/hyperlink" Target="http://www.mirkvartir.ru/188828661/" TargetMode="External"/><Relationship Id="rId2341" Type="http://schemas.openxmlformats.org/officeDocument/2006/relationships/hyperlink" Target="http://realty.dmir.ru/sale/kvartira-sanktpeterburg-svetlanovskiy-prospekt-167871909/" TargetMode="External"/><Relationship Id="rId2579" Type="http://schemas.openxmlformats.org/officeDocument/2006/relationships/hyperlink" Target="https://www.emls.ru/fullinfo/1/1219004.html" TargetMode="External"/><Relationship Id="rId2786" Type="http://schemas.openxmlformats.org/officeDocument/2006/relationships/hyperlink" Target="http://realty.dmir.ru/sale/kvartira-sanktpeterburg-spasskiy-pereulok-163493100/" TargetMode="External"/><Relationship Id="rId2993" Type="http://schemas.openxmlformats.org/officeDocument/2006/relationships/hyperlink" Target="https://realty.yandex.ru/offer/6978817941682307073/" TargetMode="External"/><Relationship Id="rId106" Type="http://schemas.openxmlformats.org/officeDocument/2006/relationships/hyperlink" Target="http://www.mirkvartir.ru/189331611/" TargetMode="External"/><Relationship Id="rId313" Type="http://schemas.openxmlformats.org/officeDocument/2006/relationships/hyperlink" Target="https://www.restate.ru/base/10092254.html" TargetMode="External"/><Relationship Id="rId758" Type="http://schemas.openxmlformats.org/officeDocument/2006/relationships/hyperlink" Target="https://realty.yandex.ru/offer/8853893821484045313/" TargetMode="External"/><Relationship Id="rId965" Type="http://schemas.openxmlformats.org/officeDocument/2006/relationships/hyperlink" Target="https://realty.yandex.ru/offer/7648132329575440128/" TargetMode="External"/><Relationship Id="rId1150" Type="http://schemas.openxmlformats.org/officeDocument/2006/relationships/hyperlink" Target="https://spb.cian.ru/sale/flat/167382756/" TargetMode="External"/><Relationship Id="rId1388" Type="http://schemas.openxmlformats.org/officeDocument/2006/relationships/hyperlink" Target="https://www.restate.ru/base/9968058.html" TargetMode="External"/><Relationship Id="rId1595" Type="http://schemas.openxmlformats.org/officeDocument/2006/relationships/hyperlink" Target="http://emls.ru/fullinfo/1/1119633.html" TargetMode="External"/><Relationship Id="rId2439" Type="http://schemas.openxmlformats.org/officeDocument/2006/relationships/hyperlink" Target="http://www.mirkvartir.ru/186980474/" TargetMode="External"/><Relationship Id="rId2646" Type="http://schemas.openxmlformats.org/officeDocument/2006/relationships/hyperlink" Target="https://spb.cian.ru/sale/flat/160380206/" TargetMode="External"/><Relationship Id="rId2853" Type="http://schemas.openxmlformats.org/officeDocument/2006/relationships/hyperlink" Target="http://spb.rucountry.ru/vtorichka/21625941.html" TargetMode="External"/><Relationship Id="rId94" Type="http://schemas.openxmlformats.org/officeDocument/2006/relationships/hyperlink" Target="http://emls.ru/fullinfo/3/203377.html" TargetMode="External"/><Relationship Id="rId520" Type="http://schemas.openxmlformats.org/officeDocument/2006/relationships/hyperlink" Target="https://www.restate.ru/base/10107632.html" TargetMode="External"/><Relationship Id="rId618" Type="http://schemas.openxmlformats.org/officeDocument/2006/relationships/hyperlink" Target="https://www.restate.ru/base/9968046.html" TargetMode="External"/><Relationship Id="rId825" Type="http://schemas.openxmlformats.org/officeDocument/2006/relationships/hyperlink" Target="http://www.mirkvartir.ru/189539106/" TargetMode="External"/><Relationship Id="rId1248" Type="http://schemas.openxmlformats.org/officeDocument/2006/relationships/hyperlink" Target="https://emls.ru/fullinfo/1/1107164.html" TargetMode="External"/><Relationship Id="rId1455" Type="http://schemas.openxmlformats.org/officeDocument/2006/relationships/hyperlink" Target="https://www.restate.ru/base/10328744.html" TargetMode="External"/><Relationship Id="rId1662" Type="http://schemas.openxmlformats.org/officeDocument/2006/relationships/hyperlink" Target="http://spb.rucountry.ru/vtorichka/27336275.html" TargetMode="External"/><Relationship Id="rId2201" Type="http://schemas.openxmlformats.org/officeDocument/2006/relationships/hyperlink" Target="https://www.domofond.ru/2-komnatnaya-kvartira-na-prodazhu-sankt_peterburg-194738454" TargetMode="External"/><Relationship Id="rId2506" Type="http://schemas.openxmlformats.org/officeDocument/2006/relationships/hyperlink" Target="https://www.avito.ru/sankt-peterburg/kvartiry/studiya_35.6_m_69_et._1077843154" TargetMode="External"/><Relationship Id="rId1010" Type="http://schemas.openxmlformats.org/officeDocument/2006/relationships/hyperlink" Target="https://realty.yandex.ru/offer/1629573924947279104/" TargetMode="External"/><Relationship Id="rId1108" Type="http://schemas.openxmlformats.org/officeDocument/2006/relationships/hyperlink" Target="http://realty.dmir.ru/sale/kvartira-sanktpeterburg-1ya-utinaya-ulica-167265705/" TargetMode="External"/><Relationship Id="rId1315" Type="http://schemas.openxmlformats.org/officeDocument/2006/relationships/hyperlink" Target="https://realty.yandex.ru/offer/6053391153736118272/" TargetMode="External"/><Relationship Id="rId1967" Type="http://schemas.openxmlformats.org/officeDocument/2006/relationships/hyperlink" Target="https://www.domofond.ru/2-komnatnaya-kvartira-na-prodazhu-sankt_peterburg-196569058" TargetMode="External"/><Relationship Id="rId2713" Type="http://schemas.openxmlformats.org/officeDocument/2006/relationships/hyperlink" Target="http://www.mirkvartir.ru/188067685/" TargetMode="External"/><Relationship Id="rId2920" Type="http://schemas.openxmlformats.org/officeDocument/2006/relationships/hyperlink" Target="http://spb.rucountry.ru/vtorichka/26925062.html" TargetMode="External"/><Relationship Id="rId1522" Type="http://schemas.openxmlformats.org/officeDocument/2006/relationships/hyperlink" Target="https://realty.yandex.ru/offer/1947733665056373248/" TargetMode="External"/><Relationship Id="rId21" Type="http://schemas.openxmlformats.org/officeDocument/2006/relationships/hyperlink" Target="http://spb.rucountry.ru/vtorichka/26854638.html" TargetMode="External"/><Relationship Id="rId2089" Type="http://schemas.openxmlformats.org/officeDocument/2006/relationships/hyperlink" Target="https://www.avito.ru/sankt-peterburg/kvartiry/2-k_kvartira_48_m_1316_et._1020513112" TargetMode="External"/><Relationship Id="rId3487" Type="http://schemas.openxmlformats.org/officeDocument/2006/relationships/hyperlink" Target="https://spb.cian.ru/sale/flat/166494905/" TargetMode="External"/><Relationship Id="rId3694" Type="http://schemas.openxmlformats.org/officeDocument/2006/relationships/hyperlink" Target="https://emls.ru/fullinfo/1/1237527.html" TargetMode="External"/><Relationship Id="rId2296" Type="http://schemas.openxmlformats.org/officeDocument/2006/relationships/hyperlink" Target="http://realty.dmir.ru/sale/kvartira-sestroreck-primorskoe-shosse-154550144/" TargetMode="External"/><Relationship Id="rId3347" Type="http://schemas.openxmlformats.org/officeDocument/2006/relationships/hyperlink" Target="https://spb.mlsn.ru/pokupka-nedvizhimosti/3-komnatnaya-kvartira-ul-podvodnika-kuzmina-8-id8663540/" TargetMode="External"/><Relationship Id="rId3554" Type="http://schemas.openxmlformats.org/officeDocument/2006/relationships/hyperlink" Target="http://realty.dmir.ru/sale/kvartira-sanktpeterburg-prospekt-entuziastov-151576739/" TargetMode="External"/><Relationship Id="rId268" Type="http://schemas.openxmlformats.org/officeDocument/2006/relationships/hyperlink" Target="https://www.restate.ru/base/9857409.html" TargetMode="External"/><Relationship Id="rId475" Type="http://schemas.openxmlformats.org/officeDocument/2006/relationships/hyperlink" Target="https://realty.yandex.ru/offer/4872182488186105089/" TargetMode="External"/><Relationship Id="rId682" Type="http://schemas.openxmlformats.org/officeDocument/2006/relationships/hyperlink" Target="http://spb.rucountry.ru/vtorichka/24129807.html" TargetMode="External"/><Relationship Id="rId2156" Type="http://schemas.openxmlformats.org/officeDocument/2006/relationships/hyperlink" Target="https://rosrealt.ru/sankt-peterburg/kvartira/4988264" TargetMode="External"/><Relationship Id="rId2363" Type="http://schemas.openxmlformats.org/officeDocument/2006/relationships/hyperlink" Target="https://www.restate.ru/base/10018929.html" TargetMode="External"/><Relationship Id="rId2570" Type="http://schemas.openxmlformats.org/officeDocument/2006/relationships/hyperlink" Target="http://www.mirkvartir.ru/187523586/" TargetMode="External"/><Relationship Id="rId3207" Type="http://schemas.openxmlformats.org/officeDocument/2006/relationships/hyperlink" Target="https://realty.yandex.ru/offer/4872313463530197761/" TargetMode="External"/><Relationship Id="rId3414" Type="http://schemas.openxmlformats.org/officeDocument/2006/relationships/hyperlink" Target="https://spb.mlsn.ru/pokupka-nedvizhimosti/3-komnatnaya-kvartira-ul-ropshinskaya-4-id8133738/" TargetMode="External"/><Relationship Id="rId3621" Type="http://schemas.openxmlformats.org/officeDocument/2006/relationships/hyperlink" Target="http://realty.dmir.ru/sale/kvartira-sanktpeterburg-lenskaya-ulica-166051995/" TargetMode="External"/><Relationship Id="rId128" Type="http://schemas.openxmlformats.org/officeDocument/2006/relationships/hyperlink" Target="http://realty.dmir.ru/sale/kvartira-sanktpeterburg-1ya-sovetskaya-ulica-163163390/" TargetMode="External"/><Relationship Id="rId335" Type="http://schemas.openxmlformats.org/officeDocument/2006/relationships/hyperlink" Target="http://spb.rucountry.ru/vtorichka/23196424.html" TargetMode="External"/><Relationship Id="rId542" Type="http://schemas.openxmlformats.org/officeDocument/2006/relationships/hyperlink" Target="https://realty.yandex.ru/offer/8960337962777309441/" TargetMode="External"/><Relationship Id="rId1172" Type="http://schemas.openxmlformats.org/officeDocument/2006/relationships/hyperlink" Target="https://www.restate.ru/base/10449760.html" TargetMode="External"/><Relationship Id="rId2016" Type="http://schemas.openxmlformats.org/officeDocument/2006/relationships/hyperlink" Target="https://rosrealt.ru/sankt-peterburg/kvartira/4486141" TargetMode="External"/><Relationship Id="rId2223" Type="http://schemas.openxmlformats.org/officeDocument/2006/relationships/hyperlink" Target="https://spb.mlsn.ru/pokupka-nedvizhimosti/2-komnatnaya-kvartira-pr-kt-novokolomyazhskiy-11-id8615942/" TargetMode="External"/><Relationship Id="rId2430" Type="http://schemas.openxmlformats.org/officeDocument/2006/relationships/hyperlink" Target="https://emls.ru/fullinfo/1/1197826.html" TargetMode="External"/><Relationship Id="rId402" Type="http://schemas.openxmlformats.org/officeDocument/2006/relationships/hyperlink" Target="http://www.mirkvartir.ru/187161491/" TargetMode="External"/><Relationship Id="rId1032" Type="http://schemas.openxmlformats.org/officeDocument/2006/relationships/hyperlink" Target="http://www.restate.ru/base/7540017.html" TargetMode="External"/><Relationship Id="rId1989" Type="http://schemas.openxmlformats.org/officeDocument/2006/relationships/hyperlink" Target="https://spb.sterium.com/tour/79767-ulitsa-dybenko-24k2-et3-komnaty2-49.4-m2-ftype-buy" TargetMode="External"/><Relationship Id="rId1849" Type="http://schemas.openxmlformats.org/officeDocument/2006/relationships/hyperlink" Target="http://www.mirkvartir.ru/188487522/" TargetMode="External"/><Relationship Id="rId3064" Type="http://schemas.openxmlformats.org/officeDocument/2006/relationships/hyperlink" Target="https://spb.cian.ru/sale/flat/167650548/" TargetMode="External"/><Relationship Id="rId192" Type="http://schemas.openxmlformats.org/officeDocument/2006/relationships/hyperlink" Target="http://www.emls.ru/fullinfo/1/1178979.html" TargetMode="External"/><Relationship Id="rId1709" Type="http://schemas.openxmlformats.org/officeDocument/2006/relationships/hyperlink" Target="https://spb.cian.ru/sale/flat/167707939/" TargetMode="External"/><Relationship Id="rId1916" Type="http://schemas.openxmlformats.org/officeDocument/2006/relationships/hyperlink" Target="https://www.restate.ru/base/10362701.html" TargetMode="External"/><Relationship Id="rId3271" Type="http://schemas.openxmlformats.org/officeDocument/2006/relationships/hyperlink" Target="http://spb.rucountry.ru/vtorichka/21865975.html" TargetMode="External"/><Relationship Id="rId2080" Type="http://schemas.openxmlformats.org/officeDocument/2006/relationships/hyperlink" Target="https://www.domofond.ru/2-komnatnaya-kvartira-na-prodazhu-sankt_peterburg-185473660" TargetMode="External"/><Relationship Id="rId3131" Type="http://schemas.openxmlformats.org/officeDocument/2006/relationships/hyperlink" Target="https://realty.yandex.ru/offer/5859166481336301056/" TargetMode="External"/><Relationship Id="rId2897" Type="http://schemas.openxmlformats.org/officeDocument/2006/relationships/hyperlink" Target="https://rosrealt.ru/sankt-peterburg/kvartira/4507484" TargetMode="External"/><Relationship Id="rId869" Type="http://schemas.openxmlformats.org/officeDocument/2006/relationships/hyperlink" Target="https://www.avito.ru/sankt-peterburg/kvartiry/1-k_kvartira_40_m_1416_et._1019993225" TargetMode="External"/><Relationship Id="rId1499" Type="http://schemas.openxmlformats.org/officeDocument/2006/relationships/hyperlink" Target="https://www.restate.ru/base/10057798.html" TargetMode="External"/><Relationship Id="rId729" Type="http://schemas.openxmlformats.org/officeDocument/2006/relationships/hyperlink" Target="https://spb.cian.ru/sale/flat/167861361/" TargetMode="External"/><Relationship Id="rId1359" Type="http://schemas.openxmlformats.org/officeDocument/2006/relationships/hyperlink" Target="https://spb.cian.ru/sale/flat/167345594/" TargetMode="External"/><Relationship Id="rId2757" Type="http://schemas.openxmlformats.org/officeDocument/2006/relationships/hyperlink" Target="http://www.mirkvartir.ru/189244037/" TargetMode="External"/><Relationship Id="rId2964" Type="http://schemas.openxmlformats.org/officeDocument/2006/relationships/hyperlink" Target="https://spb.mlsn.ru/pokupka-nedvizhimosti/1-komnatnaya-kvartira-pr-kt-kondratevskiy-64-k9-id8663758/" TargetMode="External"/><Relationship Id="rId936" Type="http://schemas.openxmlformats.org/officeDocument/2006/relationships/hyperlink" Target="https://emls.ru/fullinfo/1/1233780.html" TargetMode="External"/><Relationship Id="rId1219" Type="http://schemas.openxmlformats.org/officeDocument/2006/relationships/hyperlink" Target="https://www.restate.ru/base/10036664.html" TargetMode="External"/><Relationship Id="rId1566" Type="http://schemas.openxmlformats.org/officeDocument/2006/relationships/hyperlink" Target="https://spb.cian.ru/sale/flat/167249165/" TargetMode="External"/><Relationship Id="rId1773" Type="http://schemas.openxmlformats.org/officeDocument/2006/relationships/hyperlink" Target="https://spb.mlsn.ru/pokupka-nedvizhimosti/2-komnatnaya-kvartira-ul-sofiyskaya-35-k5-id8806782/" TargetMode="External"/><Relationship Id="rId1980" Type="http://schemas.openxmlformats.org/officeDocument/2006/relationships/hyperlink" Target="https://spb.cian.ru/sale/flat/165246225/" TargetMode="External"/><Relationship Id="rId2617" Type="http://schemas.openxmlformats.org/officeDocument/2006/relationships/hyperlink" Target="https://emls.ru/fullinfo/1/1227634.html" TargetMode="External"/><Relationship Id="rId2824" Type="http://schemas.openxmlformats.org/officeDocument/2006/relationships/hyperlink" Target="http://emls.ru/fullinfo/1/1173366.html" TargetMode="External"/><Relationship Id="rId65" Type="http://schemas.openxmlformats.org/officeDocument/2006/relationships/hyperlink" Target="http://www.mirkvartir.ru/189372341/" TargetMode="External"/><Relationship Id="rId1426" Type="http://schemas.openxmlformats.org/officeDocument/2006/relationships/hyperlink" Target="http://realty.dmir.ru/sale/kvartira-sanktpeterburg-ulica-rudneva-163181584/" TargetMode="External"/><Relationship Id="rId1633" Type="http://schemas.openxmlformats.org/officeDocument/2006/relationships/hyperlink" Target="https://spb.cian.ru/sale/flat/159911257/" TargetMode="External"/><Relationship Id="rId1840" Type="http://schemas.openxmlformats.org/officeDocument/2006/relationships/hyperlink" Target="https://www.emls.ru/fullinfo/1/1215330.html" TargetMode="External"/><Relationship Id="rId1700" Type="http://schemas.openxmlformats.org/officeDocument/2006/relationships/hyperlink" Target="https://realty.yandex.ru/offer/3730394264266659841/" TargetMode="External"/><Relationship Id="rId3598" Type="http://schemas.openxmlformats.org/officeDocument/2006/relationships/hyperlink" Target="https://spb.cian.ru/sale/flat/167204534/" TargetMode="External"/><Relationship Id="rId3458" Type="http://schemas.openxmlformats.org/officeDocument/2006/relationships/hyperlink" Target="https://www.avito.ru/sankt-peterburg/kvartiry/3-k_kvartira_52.6_m_19_et._957655745" TargetMode="External"/><Relationship Id="rId3665" Type="http://schemas.openxmlformats.org/officeDocument/2006/relationships/hyperlink" Target="http://www.mirkvartir.ru/187508585/" TargetMode="External"/><Relationship Id="rId379" Type="http://schemas.openxmlformats.org/officeDocument/2006/relationships/hyperlink" Target="https://realty.yandex.ru/offer/5479618529840870144/" TargetMode="External"/><Relationship Id="rId586" Type="http://schemas.openxmlformats.org/officeDocument/2006/relationships/hyperlink" Target="https://emls.ru/fullinfo/1/1232434.html" TargetMode="External"/><Relationship Id="rId793" Type="http://schemas.openxmlformats.org/officeDocument/2006/relationships/hyperlink" Target="https://realty.yandex.ru/offer/7864757822782051841/" TargetMode="External"/><Relationship Id="rId2267" Type="http://schemas.openxmlformats.org/officeDocument/2006/relationships/hyperlink" Target="http://spb.rucountry.ru/vtorichka/25483512.html" TargetMode="External"/><Relationship Id="rId2474" Type="http://schemas.openxmlformats.org/officeDocument/2006/relationships/hyperlink" Target="http://www.mirkvartir.ru/189353284/" TargetMode="External"/><Relationship Id="rId2681" Type="http://schemas.openxmlformats.org/officeDocument/2006/relationships/hyperlink" Target="https://www.domofond.ru/1-komnatnaya-kvartira-na-prodazhu-sankt_peterburg-188588114" TargetMode="External"/><Relationship Id="rId3318" Type="http://schemas.openxmlformats.org/officeDocument/2006/relationships/hyperlink" Target="https://emls.ru/fullinfo/1/1243817.html" TargetMode="External"/><Relationship Id="rId3525" Type="http://schemas.openxmlformats.org/officeDocument/2006/relationships/hyperlink" Target="http://realty.dmir.ru/sale/kvartira-sanktpeterburg-shuvalovskiy-prospekt-160990405/" TargetMode="External"/><Relationship Id="rId239" Type="http://schemas.openxmlformats.org/officeDocument/2006/relationships/hyperlink" Target="https://www.restate.ru/base/9959075.html" TargetMode="External"/><Relationship Id="rId446" Type="http://schemas.openxmlformats.org/officeDocument/2006/relationships/hyperlink" Target="https://www.restate.ru/base/10248990.html" TargetMode="External"/><Relationship Id="rId653" Type="http://schemas.openxmlformats.org/officeDocument/2006/relationships/hyperlink" Target="http://www.mirkvartir.ru/187836375/" TargetMode="External"/><Relationship Id="rId1076" Type="http://schemas.openxmlformats.org/officeDocument/2006/relationships/hyperlink" Target="https://www.restate.ru/base/10351617.html" TargetMode="External"/><Relationship Id="rId1283" Type="http://schemas.openxmlformats.org/officeDocument/2006/relationships/hyperlink" Target="https://www.restate.ru/base/9986049.html" TargetMode="External"/><Relationship Id="rId1490" Type="http://schemas.openxmlformats.org/officeDocument/2006/relationships/hyperlink" Target="http://spb.rucountry.ru/vtorichka/21421852.html" TargetMode="External"/><Relationship Id="rId2127" Type="http://schemas.openxmlformats.org/officeDocument/2006/relationships/hyperlink" Target="https://emls.ru/fullinfo/1/1227263.html" TargetMode="External"/><Relationship Id="rId2334" Type="http://schemas.openxmlformats.org/officeDocument/2006/relationships/hyperlink" Target="http://spb.rucountry.ru/vtorichka/27104446.html" TargetMode="External"/><Relationship Id="rId306" Type="http://schemas.openxmlformats.org/officeDocument/2006/relationships/hyperlink" Target="https://spb.cian.ru/sale/flat/166091874/" TargetMode="External"/><Relationship Id="rId860" Type="http://schemas.openxmlformats.org/officeDocument/2006/relationships/hyperlink" Target="https://www.restate.ru/base/10085445.html" TargetMode="External"/><Relationship Id="rId1143" Type="http://schemas.openxmlformats.org/officeDocument/2006/relationships/hyperlink" Target="http://www.mirkvartir.ru/188067475/" TargetMode="External"/><Relationship Id="rId2541" Type="http://schemas.openxmlformats.org/officeDocument/2006/relationships/hyperlink" Target="https://rosrealt.ru/sankt-peterburg/kvartira/4996565" TargetMode="External"/><Relationship Id="rId513" Type="http://schemas.openxmlformats.org/officeDocument/2006/relationships/hyperlink" Target="http://emls.ru/fullinfo/1/1179969.html" TargetMode="External"/><Relationship Id="rId720" Type="http://schemas.openxmlformats.org/officeDocument/2006/relationships/hyperlink" Target="https://realty.yandex.ru/offer/1627860481431672065/" TargetMode="External"/><Relationship Id="rId1350" Type="http://schemas.openxmlformats.org/officeDocument/2006/relationships/hyperlink" Target="http://www.mirkvartir.ru/188807938/" TargetMode="External"/><Relationship Id="rId2401" Type="http://schemas.openxmlformats.org/officeDocument/2006/relationships/hyperlink" Target="https://emls.ru/fullinfo/1/1233851.html" TargetMode="External"/><Relationship Id="rId1003" Type="http://schemas.openxmlformats.org/officeDocument/2006/relationships/hyperlink" Target="http://spb.rucountry.ru/vtorichka/25567852.html" TargetMode="External"/><Relationship Id="rId1210" Type="http://schemas.openxmlformats.org/officeDocument/2006/relationships/hyperlink" Target="http://realty.dmir.ru/sale/kvartira-sanktpeterburg-ulica-beringa-163369642/" TargetMode="External"/><Relationship Id="rId3175" Type="http://schemas.openxmlformats.org/officeDocument/2006/relationships/hyperlink" Target="https://www.emls.ru/fullinfo/1/1225815.html" TargetMode="External"/><Relationship Id="rId3382" Type="http://schemas.openxmlformats.org/officeDocument/2006/relationships/hyperlink" Target="https://www.domofond.ru/3-komnatnaya-kvartira-na-prodazhu-sankt_peterburg-196580039" TargetMode="External"/><Relationship Id="rId2191" Type="http://schemas.openxmlformats.org/officeDocument/2006/relationships/hyperlink" Target="https://www.restate.ru/base/10345831.html" TargetMode="External"/><Relationship Id="rId3035" Type="http://schemas.openxmlformats.org/officeDocument/2006/relationships/hyperlink" Target="https://emls.ru/fullinfo/1/1222794.html" TargetMode="External"/><Relationship Id="rId3242" Type="http://schemas.openxmlformats.org/officeDocument/2006/relationships/hyperlink" Target="http://emls.ru/fullinfo/1/1164334.html" TargetMode="External"/><Relationship Id="rId163" Type="http://schemas.openxmlformats.org/officeDocument/2006/relationships/hyperlink" Target="https://www.restate.ru/base/10225172.html" TargetMode="External"/><Relationship Id="rId370" Type="http://schemas.openxmlformats.org/officeDocument/2006/relationships/hyperlink" Target="http://spb.rucountry.ru/vtorichka/26576427.html" TargetMode="External"/><Relationship Id="rId2051" Type="http://schemas.openxmlformats.org/officeDocument/2006/relationships/hyperlink" Target="https://realty.yandex.ru/offer/3283001129466755840/" TargetMode="External"/><Relationship Id="rId3102" Type="http://schemas.openxmlformats.org/officeDocument/2006/relationships/hyperlink" Target="https://realty.yandex.ru/offer/7027754363790285824/" TargetMode="External"/><Relationship Id="rId230" Type="http://schemas.openxmlformats.org/officeDocument/2006/relationships/hyperlink" Target="http://spb.rucountry.ru/vtorichka/21629957.html" TargetMode="External"/><Relationship Id="rId2868" Type="http://schemas.openxmlformats.org/officeDocument/2006/relationships/hyperlink" Target="http://spb.rucountry.ru/vtorichka/25487474.html" TargetMode="External"/><Relationship Id="rId1677" Type="http://schemas.openxmlformats.org/officeDocument/2006/relationships/hyperlink" Target="https://www.emls.ru/fullinfo/1/1210013.html" TargetMode="External"/><Relationship Id="rId1884" Type="http://schemas.openxmlformats.org/officeDocument/2006/relationships/hyperlink" Target="https://spb.cian.ru/sale/flat/166801029/" TargetMode="External"/><Relationship Id="rId2728" Type="http://schemas.openxmlformats.org/officeDocument/2006/relationships/hyperlink" Target="https://spb.mlsn.ru/pokupka-nedvizhimosti/1-komnatnaya-kvartira-pr-kt-prosveshheniya-54-id7849438/" TargetMode="External"/><Relationship Id="rId2935" Type="http://schemas.openxmlformats.org/officeDocument/2006/relationships/hyperlink" Target="https://www.domofond.ru/kvartira-na-prodazhu-sankt_peterburg-186482140" TargetMode="External"/><Relationship Id="rId907" Type="http://schemas.openxmlformats.org/officeDocument/2006/relationships/hyperlink" Target="http://realty.dmir.ru/sale/kvartira-sanktpeterburg-parashyutnaya-ulica-167006949/" TargetMode="External"/><Relationship Id="rId1537" Type="http://schemas.openxmlformats.org/officeDocument/2006/relationships/hyperlink" Target="http://emls.ru/fullinfo/1/1169283.html" TargetMode="External"/><Relationship Id="rId1744" Type="http://schemas.openxmlformats.org/officeDocument/2006/relationships/hyperlink" Target="http://www.mirkvartir.ru/189263425/" TargetMode="External"/><Relationship Id="rId1951" Type="http://schemas.openxmlformats.org/officeDocument/2006/relationships/hyperlink" Target="https://spb.mlsn.ru/pokupka-nedvizhimosti/2-komnatnaya-kvartira-ul-generala-simonyaka-18-id8672107/" TargetMode="External"/><Relationship Id="rId36" Type="http://schemas.openxmlformats.org/officeDocument/2006/relationships/hyperlink" Target="https://emls.ru/fullinfo/1/1251667.html" TargetMode="External"/><Relationship Id="rId1604" Type="http://schemas.openxmlformats.org/officeDocument/2006/relationships/hyperlink" Target="https://realty.yandex.ru/offer/158665317643805696/" TargetMode="External"/><Relationship Id="rId1811" Type="http://schemas.openxmlformats.org/officeDocument/2006/relationships/hyperlink" Target="https://emls.ru/fullinfo/1/1243346.html" TargetMode="External"/><Relationship Id="rId3569" Type="http://schemas.openxmlformats.org/officeDocument/2006/relationships/hyperlink" Target="http://spb.rucountry.ru/vtorichka/25487474.html" TargetMode="External"/><Relationship Id="rId697" Type="http://schemas.openxmlformats.org/officeDocument/2006/relationships/hyperlink" Target="https://spb.cian.ru/sale/flat/167328217/" TargetMode="External"/><Relationship Id="rId2378" Type="http://schemas.openxmlformats.org/officeDocument/2006/relationships/hyperlink" Target="https://www.avito.ru/sankt-peterburg/kvartiry/2-k_kvartira_55_m_810_et._993374554" TargetMode="External"/><Relationship Id="rId3429" Type="http://schemas.openxmlformats.org/officeDocument/2006/relationships/hyperlink" Target="https://spb.cian.ru/sale/flat/165866617/" TargetMode="External"/><Relationship Id="rId1187" Type="http://schemas.openxmlformats.org/officeDocument/2006/relationships/hyperlink" Target="http://spb.rucountry.ru/vtorichka/21819386.html" TargetMode="External"/><Relationship Id="rId2585" Type="http://schemas.openxmlformats.org/officeDocument/2006/relationships/hyperlink" Target="http://www.mirkvartir.ru/188601687/" TargetMode="External"/><Relationship Id="rId2792" Type="http://schemas.openxmlformats.org/officeDocument/2006/relationships/hyperlink" Target="http://emls.ru/fullinfo/1/1161709.html" TargetMode="External"/><Relationship Id="rId3636" Type="http://schemas.openxmlformats.org/officeDocument/2006/relationships/hyperlink" Target="https://realty.yandex.ru/offer/2724670125756737536/" TargetMode="External"/><Relationship Id="rId557" Type="http://schemas.openxmlformats.org/officeDocument/2006/relationships/hyperlink" Target="https://www.emls.ru/fullinfo/1/1216470.html" TargetMode="External"/><Relationship Id="rId764" Type="http://schemas.openxmlformats.org/officeDocument/2006/relationships/hyperlink" Target="https://realty.yandex.ru/offer/8018450633004106496/" TargetMode="External"/><Relationship Id="rId971" Type="http://schemas.openxmlformats.org/officeDocument/2006/relationships/hyperlink" Target="http://www.emls.ru/fullinfo/1/1181850.html" TargetMode="External"/><Relationship Id="rId1394" Type="http://schemas.openxmlformats.org/officeDocument/2006/relationships/hyperlink" Target="http://www.mirkvartir.ru/189310130/" TargetMode="External"/><Relationship Id="rId2238" Type="http://schemas.openxmlformats.org/officeDocument/2006/relationships/hyperlink" Target="https://realty.yandex.ru/offer/8618699412880841729/" TargetMode="External"/><Relationship Id="rId2445" Type="http://schemas.openxmlformats.org/officeDocument/2006/relationships/hyperlink" Target="https://www.avito.ru/sankt-peterburg/kvartiry/2-k_kvartira_45.1_m_25_et._1105211103" TargetMode="External"/><Relationship Id="rId2652" Type="http://schemas.openxmlformats.org/officeDocument/2006/relationships/hyperlink" Target="https://spb.mlsn.ru/pokupka-nedvizhimosti/1-komnatnaya-kvartira-pr-kt-leninskiy-74-k3-id7793232/" TargetMode="External"/><Relationship Id="rId3703" Type="http://schemas.openxmlformats.org/officeDocument/2006/relationships/hyperlink" Target="http://realty.dmir.ru/sale/kvartira-sanktpeterburg-serebristyy-bulvar-166976328/" TargetMode="External"/><Relationship Id="rId417" Type="http://schemas.openxmlformats.org/officeDocument/2006/relationships/hyperlink" Target="http://spb.rucountry.ru/vtorichka/24149539.html" TargetMode="External"/><Relationship Id="rId624" Type="http://schemas.openxmlformats.org/officeDocument/2006/relationships/hyperlink" Target="http://www.mirkvartir.ru/178425951/" TargetMode="External"/><Relationship Id="rId831" Type="http://schemas.openxmlformats.org/officeDocument/2006/relationships/hyperlink" Target="http://www.mirkvartir.ru/189118596/" TargetMode="External"/><Relationship Id="rId1047" Type="http://schemas.openxmlformats.org/officeDocument/2006/relationships/hyperlink" Target="http://spb.rucountry.ru/vtorichka/24185597.html" TargetMode="External"/><Relationship Id="rId1254" Type="http://schemas.openxmlformats.org/officeDocument/2006/relationships/hyperlink" Target="https://www.emls.ru/fullinfo/1/1226007.html" TargetMode="External"/><Relationship Id="rId1461" Type="http://schemas.openxmlformats.org/officeDocument/2006/relationships/hyperlink" Target="http://spb.rucountry.ru/vtorichka/25669048.html" TargetMode="External"/><Relationship Id="rId2305" Type="http://schemas.openxmlformats.org/officeDocument/2006/relationships/hyperlink" Target="http://www.emls.ru/fullinfo/1/1191940.html" TargetMode="External"/><Relationship Id="rId2512" Type="http://schemas.openxmlformats.org/officeDocument/2006/relationships/hyperlink" Target="https://www.emls.ru/fullinfo/1/1210300.html" TargetMode="External"/><Relationship Id="rId1114" Type="http://schemas.openxmlformats.org/officeDocument/2006/relationships/hyperlink" Target="https://realty.yandex.ru/offer/2371584088572654337/" TargetMode="External"/><Relationship Id="rId1321" Type="http://schemas.openxmlformats.org/officeDocument/2006/relationships/hyperlink" Target="http://realty.dmir.ru/sale/kvartira-sanktpeterburg-kondratevskiy-prospekt-163021041/" TargetMode="External"/><Relationship Id="rId3079" Type="http://schemas.openxmlformats.org/officeDocument/2006/relationships/hyperlink" Target="http://realty.dmir.ru/sale/kvartira-sanktpeterburg-bogatyrskiy-prospekt-163158116/" TargetMode="External"/><Relationship Id="rId3286" Type="http://schemas.openxmlformats.org/officeDocument/2006/relationships/hyperlink" Target="https://rosrealt.ru/sankt-peterburg/kvartira/5001518" TargetMode="External"/><Relationship Id="rId3493" Type="http://schemas.openxmlformats.org/officeDocument/2006/relationships/hyperlink" Target="https://www.avito.ru/sankt-peterburg/kvartiry/3-k_kvartira_85.6_m_816_et._1210101419" TargetMode="External"/><Relationship Id="rId2095" Type="http://schemas.openxmlformats.org/officeDocument/2006/relationships/hyperlink" Target="https://www.restate.ru/base/10286063.html" TargetMode="External"/><Relationship Id="rId3146" Type="http://schemas.openxmlformats.org/officeDocument/2006/relationships/hyperlink" Target="https://www.restate.ru/base/10418891.html" TargetMode="External"/><Relationship Id="rId3353" Type="http://schemas.openxmlformats.org/officeDocument/2006/relationships/hyperlink" Target="http://realty.dmir.ru/sale/kvartira-sanktpeterburg-politehnicheskaya-ulica-163175307/" TargetMode="External"/><Relationship Id="rId274" Type="http://schemas.openxmlformats.org/officeDocument/2006/relationships/hyperlink" Target="https://www.restate.ru/base/10088398.html" TargetMode="External"/><Relationship Id="rId481" Type="http://schemas.openxmlformats.org/officeDocument/2006/relationships/hyperlink" Target="https://emls.ru/fullinfo/1/1213840.html" TargetMode="External"/><Relationship Id="rId2162" Type="http://schemas.openxmlformats.org/officeDocument/2006/relationships/hyperlink" Target="https://www.restate.ru/base/10432535.html" TargetMode="External"/><Relationship Id="rId3006" Type="http://schemas.openxmlformats.org/officeDocument/2006/relationships/hyperlink" Target="https://spb.mlsn.ru/pokupka-nedvizhimosti/1-komnatnaya-kvartira-ul-planernaya-63-k1-id8687865/" TargetMode="External"/><Relationship Id="rId3560" Type="http://schemas.openxmlformats.org/officeDocument/2006/relationships/hyperlink" Target="https://spb.mlsn.ru/pokupka-nedvizhimosti/3-komnatnaya-kvartira-pr-kt-entuziastov-43-k1-id8345555/" TargetMode="External"/><Relationship Id="rId134" Type="http://schemas.openxmlformats.org/officeDocument/2006/relationships/hyperlink" Target="https://www.restate.ru/base/10298616.html" TargetMode="External"/><Relationship Id="rId3213" Type="http://schemas.openxmlformats.org/officeDocument/2006/relationships/hyperlink" Target="https://spb.sterium.com/tour/77467-ulitsa-korablestroiteley-30-et3-komnaty3-97-m2-ftype-buy" TargetMode="External"/><Relationship Id="rId3420" Type="http://schemas.openxmlformats.org/officeDocument/2006/relationships/hyperlink" Target="http://spb.rucountry.ru/vtorichka/24811706.html" TargetMode="External"/><Relationship Id="rId341" Type="http://schemas.openxmlformats.org/officeDocument/2006/relationships/hyperlink" Target="http://www.mirkvartir.ru/189452687/" TargetMode="External"/><Relationship Id="rId2022" Type="http://schemas.openxmlformats.org/officeDocument/2006/relationships/hyperlink" Target="http://spb.rucountry.ru/vtorichka/21543546.html" TargetMode="External"/><Relationship Id="rId2979" Type="http://schemas.openxmlformats.org/officeDocument/2006/relationships/hyperlink" Target="https://spb.cian.ru/sale/flat/167277660/" TargetMode="External"/><Relationship Id="rId201" Type="http://schemas.openxmlformats.org/officeDocument/2006/relationships/hyperlink" Target="http://spb.rucountry.ru/vtorichka/27252702.html" TargetMode="External"/><Relationship Id="rId1788" Type="http://schemas.openxmlformats.org/officeDocument/2006/relationships/hyperlink" Target="https://www.restate.ru/base/10439917.html" TargetMode="External"/><Relationship Id="rId1995" Type="http://schemas.openxmlformats.org/officeDocument/2006/relationships/hyperlink" Target="https://www.domofond.ru/2-komnatnaya-kvartira-na-prodazhu-sankt_peterburg-194037718" TargetMode="External"/><Relationship Id="rId2839" Type="http://schemas.openxmlformats.org/officeDocument/2006/relationships/hyperlink" Target="https://www.restate.ru/base/10262757.html" TargetMode="External"/><Relationship Id="rId1648" Type="http://schemas.openxmlformats.org/officeDocument/2006/relationships/hyperlink" Target="http://spb.rucountry.ru/vtorichka/27194893.html" TargetMode="External"/><Relationship Id="rId1508" Type="http://schemas.openxmlformats.org/officeDocument/2006/relationships/hyperlink" Target="http://spb.rucountry.ru/vtorichka/21421940.html" TargetMode="External"/><Relationship Id="rId1855" Type="http://schemas.openxmlformats.org/officeDocument/2006/relationships/hyperlink" Target="https://spb.mlsn.ru/pokupka-nedvizhimosti/2-komnatnaya-kvartira-ul-2-ya-nikitinskaya-53-id8427718/" TargetMode="External"/><Relationship Id="rId2906" Type="http://schemas.openxmlformats.org/officeDocument/2006/relationships/hyperlink" Target="https://realty.yandex.ru/offer/3496934610490790145/" TargetMode="External"/><Relationship Id="rId3070" Type="http://schemas.openxmlformats.org/officeDocument/2006/relationships/hyperlink" Target="https://www.avito.ru/sankt-peterburg/kvartiry/3-k_kvartira_92.2_m_416_et._840901615" TargetMode="External"/><Relationship Id="rId1715" Type="http://schemas.openxmlformats.org/officeDocument/2006/relationships/hyperlink" Target="https://www.restate.ru/base/10414546.html" TargetMode="External"/><Relationship Id="rId1922" Type="http://schemas.openxmlformats.org/officeDocument/2006/relationships/hyperlink" Target="https://spb.cian.ru/sale/flat/166940810/" TargetMode="External"/><Relationship Id="rId2489" Type="http://schemas.openxmlformats.org/officeDocument/2006/relationships/hyperlink" Target="http://www.mirkvartir.ru/188486879/" TargetMode="External"/><Relationship Id="rId2696" Type="http://schemas.openxmlformats.org/officeDocument/2006/relationships/hyperlink" Target="https://www.restate.ru/base/10182114.html" TargetMode="External"/><Relationship Id="rId668" Type="http://schemas.openxmlformats.org/officeDocument/2006/relationships/hyperlink" Target="https://spb.cian.ru/sale/flat/167229360/" TargetMode="External"/><Relationship Id="rId875" Type="http://schemas.openxmlformats.org/officeDocument/2006/relationships/hyperlink" Target="http://spb.rucountry.ru/vtorichka/25749853.html" TargetMode="External"/><Relationship Id="rId1298" Type="http://schemas.openxmlformats.org/officeDocument/2006/relationships/hyperlink" Target="https://realty.yandex.ru/offer/5204787464680424960/" TargetMode="External"/><Relationship Id="rId2349" Type="http://schemas.openxmlformats.org/officeDocument/2006/relationships/hyperlink" Target="http://www.mirkvartir.ru/188871252/" TargetMode="External"/><Relationship Id="rId2556" Type="http://schemas.openxmlformats.org/officeDocument/2006/relationships/hyperlink" Target="https://realty.yandex.ru/offer/7556203145760193280/" TargetMode="External"/><Relationship Id="rId2763" Type="http://schemas.openxmlformats.org/officeDocument/2006/relationships/hyperlink" Target="http://realty.dmir.ru/sale/kvartira-sanktpeterburg-rybackiy-prospekt-163571222/" TargetMode="External"/><Relationship Id="rId2970" Type="http://schemas.openxmlformats.org/officeDocument/2006/relationships/hyperlink" Target="http://spb.rucountry.ru/vtorichka/26678502.html" TargetMode="External"/><Relationship Id="rId3607" Type="http://schemas.openxmlformats.org/officeDocument/2006/relationships/hyperlink" Target="https://rosrealt.ru/sankt-peterburg/kvartira/4912225" TargetMode="External"/><Relationship Id="rId528" Type="http://schemas.openxmlformats.org/officeDocument/2006/relationships/hyperlink" Target="https://spb.cian.ru/sale/flat/168172389/" TargetMode="External"/><Relationship Id="rId735" Type="http://schemas.openxmlformats.org/officeDocument/2006/relationships/hyperlink" Target="http://www.mirkvartir.ru/189562607/" TargetMode="External"/><Relationship Id="rId942" Type="http://schemas.openxmlformats.org/officeDocument/2006/relationships/hyperlink" Target="http://realty.dmir.ru/sale/kvartira-sanktpeterburg-primorskiy-prospekt-166658310/" TargetMode="External"/><Relationship Id="rId1158" Type="http://schemas.openxmlformats.org/officeDocument/2006/relationships/hyperlink" Target="http://spb.rucountry.ru/vtorichka/21537323.html" TargetMode="External"/><Relationship Id="rId1365" Type="http://schemas.openxmlformats.org/officeDocument/2006/relationships/hyperlink" Target="http://www.mirkvartir.ru/181121823/" TargetMode="External"/><Relationship Id="rId1572" Type="http://schemas.openxmlformats.org/officeDocument/2006/relationships/hyperlink" Target="https://realty.yandex.ru/offer/3232305460819783168/" TargetMode="External"/><Relationship Id="rId2209" Type="http://schemas.openxmlformats.org/officeDocument/2006/relationships/hyperlink" Target="http://emls.ru/fullinfo/1/1078013.html" TargetMode="External"/><Relationship Id="rId2416" Type="http://schemas.openxmlformats.org/officeDocument/2006/relationships/hyperlink" Target="http://realty.dmir.ru/sale/kvartira-sanktpeterburg-ulica-peredovikov-166164129/" TargetMode="External"/><Relationship Id="rId2623" Type="http://schemas.openxmlformats.org/officeDocument/2006/relationships/hyperlink" Target="https://spb.mlsn.ru/pokupka-nedvizhimosti/1-komnatnaya-kvartira-dor-kushelevskaya-7-k6-id8649551/" TargetMode="External"/><Relationship Id="rId1018" Type="http://schemas.openxmlformats.org/officeDocument/2006/relationships/hyperlink" Target="http://spb.rucountry.ru/vtorichka/26760619.html" TargetMode="External"/><Relationship Id="rId1225" Type="http://schemas.openxmlformats.org/officeDocument/2006/relationships/hyperlink" Target="http://realty.dmir.ru/sale/kvartira-sanktpeterburg-bogatyrskiy-prospekt-163185842/" TargetMode="External"/><Relationship Id="rId1432" Type="http://schemas.openxmlformats.org/officeDocument/2006/relationships/hyperlink" Target="http://realty.dmir.ru/sale/kvartira-sanktpeterburg-ryabovskoe-shosse-160317965/" TargetMode="External"/><Relationship Id="rId2830" Type="http://schemas.openxmlformats.org/officeDocument/2006/relationships/hyperlink" Target="https://www.restate.ru/base/9994525.html" TargetMode="External"/><Relationship Id="rId71" Type="http://schemas.openxmlformats.org/officeDocument/2006/relationships/hyperlink" Target="https://spb.cian.ru/sale/flat/167542103/" TargetMode="External"/><Relationship Id="rId802" Type="http://schemas.openxmlformats.org/officeDocument/2006/relationships/hyperlink" Target="http://www.mirkvartir.ru/187203677/" TargetMode="External"/><Relationship Id="rId3397" Type="http://schemas.openxmlformats.org/officeDocument/2006/relationships/hyperlink" Target="http://realty.dmir.ru/sale/kvartira-sanktpeterburg-ulica-repishceva-165263150/" TargetMode="External"/><Relationship Id="rId178" Type="http://schemas.openxmlformats.org/officeDocument/2006/relationships/hyperlink" Target="http://www.mirkvartir.ru/186854241/" TargetMode="External"/><Relationship Id="rId3257" Type="http://schemas.openxmlformats.org/officeDocument/2006/relationships/hyperlink" Target="http://realty.dmir.ru/sale/kvartira-sanktpeterburg-prospekt-kultury-163942966/" TargetMode="External"/><Relationship Id="rId3464" Type="http://schemas.openxmlformats.org/officeDocument/2006/relationships/hyperlink" Target="http://realty.dmir.ru/sale/kvartira-sanktpeterburg-soyuznyy-prospekt-165669713/" TargetMode="External"/><Relationship Id="rId3671" Type="http://schemas.openxmlformats.org/officeDocument/2006/relationships/hyperlink" Target="http://www.restate.ru/base/9744135.html" TargetMode="External"/><Relationship Id="rId385" Type="http://schemas.openxmlformats.org/officeDocument/2006/relationships/hyperlink" Target="https://realty.yandex.ru/offer/6860522293295771393/" TargetMode="External"/><Relationship Id="rId592" Type="http://schemas.openxmlformats.org/officeDocument/2006/relationships/hyperlink" Target="http://emls.ru/fullinfo/3/203377.html" TargetMode="External"/><Relationship Id="rId2066" Type="http://schemas.openxmlformats.org/officeDocument/2006/relationships/hyperlink" Target="https://www.restate.ru/base/10262872.html" TargetMode="External"/><Relationship Id="rId2273" Type="http://schemas.openxmlformats.org/officeDocument/2006/relationships/hyperlink" Target="https://emls.ru/fullinfo/1/1246889.html" TargetMode="External"/><Relationship Id="rId2480" Type="http://schemas.openxmlformats.org/officeDocument/2006/relationships/hyperlink" Target="https://spb.mlsn.ru/pokupka-nedvizhimosti/1-komnatnaya-kvartira-ul-parashyutnaya-23-k2-id8802230/" TargetMode="External"/><Relationship Id="rId3117" Type="http://schemas.openxmlformats.org/officeDocument/2006/relationships/hyperlink" Target="https://realty.yandex.ru/offer/880437840358690048/" TargetMode="External"/><Relationship Id="rId3324" Type="http://schemas.openxmlformats.org/officeDocument/2006/relationships/hyperlink" Target="https://www.avito.ru/sankt-peterburg/kvartiry/3-k_kvartira_100.4_m_89_et._1130243343" TargetMode="External"/><Relationship Id="rId3531" Type="http://schemas.openxmlformats.org/officeDocument/2006/relationships/hyperlink" Target="https://spb.cian.ru/sale/flat/161425359/" TargetMode="External"/><Relationship Id="rId245" Type="http://schemas.openxmlformats.org/officeDocument/2006/relationships/hyperlink" Target="https://spb.cian.ru/sale/flat/166804809/" TargetMode="External"/><Relationship Id="rId452" Type="http://schemas.openxmlformats.org/officeDocument/2006/relationships/hyperlink" Target="http://www.mirkvartir.ru/188930734/" TargetMode="External"/><Relationship Id="rId1082" Type="http://schemas.openxmlformats.org/officeDocument/2006/relationships/hyperlink" Target="https://emls.ru/fullinfo/1/1246930.html" TargetMode="External"/><Relationship Id="rId2133" Type="http://schemas.openxmlformats.org/officeDocument/2006/relationships/hyperlink" Target="https://spb.mlsn.ru/pokupka-nedvizhimosti/2-komnatnaya-kvartira-g-pushkin-ul-leningradskaya-69-id8506119/" TargetMode="External"/><Relationship Id="rId2340" Type="http://schemas.openxmlformats.org/officeDocument/2006/relationships/hyperlink" Target="https://spb.cian.ru/sale/flat/167871909/" TargetMode="External"/><Relationship Id="rId105" Type="http://schemas.openxmlformats.org/officeDocument/2006/relationships/hyperlink" Target="https://www.restate.ru/base/10402237.html" TargetMode="External"/><Relationship Id="rId312" Type="http://schemas.openxmlformats.org/officeDocument/2006/relationships/hyperlink" Target="https://realty.yandex.ru/offer/1723703339153102848/" TargetMode="External"/><Relationship Id="rId2200" Type="http://schemas.openxmlformats.org/officeDocument/2006/relationships/hyperlink" Target="https://www.avito.ru/sankt-peterburg/kvartiry/2-k_kvartira_62_m_1424_et._1084961044" TargetMode="External"/><Relationship Id="rId1899" Type="http://schemas.openxmlformats.org/officeDocument/2006/relationships/hyperlink" Target="https://www.restate.ru/base/10249355.html" TargetMode="External"/><Relationship Id="rId1759" Type="http://schemas.openxmlformats.org/officeDocument/2006/relationships/hyperlink" Target="https://emls.ru/fullinfo/1/1249537.html" TargetMode="External"/><Relationship Id="rId1966" Type="http://schemas.openxmlformats.org/officeDocument/2006/relationships/hyperlink" Target="http://www.mirkvartir.ru/189478356/" TargetMode="External"/><Relationship Id="rId3181" Type="http://schemas.openxmlformats.org/officeDocument/2006/relationships/hyperlink" Target="http://www.mirkvartir.ru/188778464/" TargetMode="External"/><Relationship Id="rId1619" Type="http://schemas.openxmlformats.org/officeDocument/2006/relationships/hyperlink" Target="http://www.mirkvartir.ru/187610883/" TargetMode="External"/><Relationship Id="rId1826" Type="http://schemas.openxmlformats.org/officeDocument/2006/relationships/hyperlink" Target="https://www.domofond.ru/1-komnatnaya-kvartira-na-prodazhu-sankt_peterburg-195180671" TargetMode="External"/><Relationship Id="rId3041" Type="http://schemas.openxmlformats.org/officeDocument/2006/relationships/hyperlink" Target="https://rosrealt.ru/sankt-peterburg/kvartira/4982578" TargetMode="External"/><Relationship Id="rId779" Type="http://schemas.openxmlformats.org/officeDocument/2006/relationships/hyperlink" Target="http://spb.rucountry.ru/vtorichka/25871481.html" TargetMode="External"/><Relationship Id="rId986" Type="http://schemas.openxmlformats.org/officeDocument/2006/relationships/hyperlink" Target="https://realty.yandex.ru/offer/7152120893898871552/" TargetMode="External"/><Relationship Id="rId2667" Type="http://schemas.openxmlformats.org/officeDocument/2006/relationships/hyperlink" Target="https://rosrealt.ru/sankt-peterburg/kvartira/4984465" TargetMode="External"/><Relationship Id="rId639" Type="http://schemas.openxmlformats.org/officeDocument/2006/relationships/hyperlink" Target="https://realty.yandex.ru/offer/8840464857903999232/" TargetMode="External"/><Relationship Id="rId1269" Type="http://schemas.openxmlformats.org/officeDocument/2006/relationships/hyperlink" Target="http://realty.dmir.ru/sale/kvartira-sanktpeterburg-gorohovaya-ulica-156525645/" TargetMode="External"/><Relationship Id="rId1476" Type="http://schemas.openxmlformats.org/officeDocument/2006/relationships/hyperlink" Target="http://spb.rucountry.ru/vtorichka/26624259.html" TargetMode="External"/><Relationship Id="rId2874" Type="http://schemas.openxmlformats.org/officeDocument/2006/relationships/hyperlink" Target="https://www.restate.ru/base/10313915.html" TargetMode="External"/><Relationship Id="rId846" Type="http://schemas.openxmlformats.org/officeDocument/2006/relationships/hyperlink" Target="https://vk.com/away.php?to=https%3A%2F%2Frosrealt.ru%2Fsankt-peterburg%2Fkvartira%2F5034094&amp;cc_key=" TargetMode="External"/><Relationship Id="rId1129" Type="http://schemas.openxmlformats.org/officeDocument/2006/relationships/hyperlink" Target="https://realty.yandex.ru/offer/3769947195725158401/" TargetMode="External"/><Relationship Id="rId1683" Type="http://schemas.openxmlformats.org/officeDocument/2006/relationships/hyperlink" Target="https://realty.yandex.ru/offer/361792630014495744/" TargetMode="External"/><Relationship Id="rId1890" Type="http://schemas.openxmlformats.org/officeDocument/2006/relationships/hyperlink" Target="https://realty.yandex.ru/offer/1186018577374495744/" TargetMode="External"/><Relationship Id="rId2527" Type="http://schemas.openxmlformats.org/officeDocument/2006/relationships/hyperlink" Target="https://spb.cian.ru/sale/flat/163943203/" TargetMode="External"/><Relationship Id="rId2734" Type="http://schemas.openxmlformats.org/officeDocument/2006/relationships/hyperlink" Target="https://spb.cian.ru/sale/flat/158732802/" TargetMode="External"/><Relationship Id="rId2941" Type="http://schemas.openxmlformats.org/officeDocument/2006/relationships/hyperlink" Target="http://emls.ru/fullinfo/1/1000593.html" TargetMode="External"/><Relationship Id="rId706" Type="http://schemas.openxmlformats.org/officeDocument/2006/relationships/hyperlink" Target="http://emls.ru/fullinfo/1/1192766.html" TargetMode="External"/><Relationship Id="rId913" Type="http://schemas.openxmlformats.org/officeDocument/2006/relationships/hyperlink" Target="http://www.mirkvartir.ru/189476384/" TargetMode="External"/><Relationship Id="rId1336" Type="http://schemas.openxmlformats.org/officeDocument/2006/relationships/hyperlink" Target="https://www.restate.ru/base/10281553.html" TargetMode="External"/><Relationship Id="rId1543" Type="http://schemas.openxmlformats.org/officeDocument/2006/relationships/hyperlink" Target="https://spb.sterium.com/tour/76695-ushakovskaya-naberezhnaya-3k4-et4-komnaty3-109-m2-ftype-buy" TargetMode="External"/><Relationship Id="rId1750" Type="http://schemas.openxmlformats.org/officeDocument/2006/relationships/hyperlink" Target="https://www.avito.ru/sankt-peterburg/kvartiry/2-k_kvartira_52.4_m_1212_et._946170736" TargetMode="External"/><Relationship Id="rId2801" Type="http://schemas.openxmlformats.org/officeDocument/2006/relationships/hyperlink" Target="https://www.avito.ru/sankt-peterburg/kvartiry/1-k_kvartira_30.5_m_99_et._1206540568" TargetMode="External"/><Relationship Id="rId42" Type="http://schemas.openxmlformats.org/officeDocument/2006/relationships/hyperlink" Target="https://realty.yandex.ru/offer/5112086002441506048/" TargetMode="External"/><Relationship Id="rId1403" Type="http://schemas.openxmlformats.org/officeDocument/2006/relationships/hyperlink" Target="http://www.emls.ru/fullinfo/1/1107611.html" TargetMode="External"/><Relationship Id="rId1610" Type="http://schemas.openxmlformats.org/officeDocument/2006/relationships/hyperlink" Target="https://realty.yandex.ru/offer/1099408796342077952/" TargetMode="External"/><Relationship Id="rId3368" Type="http://schemas.openxmlformats.org/officeDocument/2006/relationships/hyperlink" Target="https://spb.mlsn.ru/pokupka-nedvizhimosti/3-komnatnaya-kvartira-pr-kt-primorskiy-151-id7590781/" TargetMode="External"/><Relationship Id="rId3575" Type="http://schemas.openxmlformats.org/officeDocument/2006/relationships/hyperlink" Target="https://www.domofond.ru/3-komnatnaya-kvartira-na-prodazhu-sankt_peterburg-195815129" TargetMode="External"/><Relationship Id="rId289" Type="http://schemas.openxmlformats.org/officeDocument/2006/relationships/hyperlink" Target="http://www.mirkvartir.ru/187772186/" TargetMode="External"/><Relationship Id="rId496" Type="http://schemas.openxmlformats.org/officeDocument/2006/relationships/hyperlink" Target="https://www.emls.ru/fullinfo/1/1221764.html" TargetMode="External"/><Relationship Id="rId2177" Type="http://schemas.openxmlformats.org/officeDocument/2006/relationships/hyperlink" Target="https://realty.yandex.ru/offer/5966475188931743489/" TargetMode="External"/><Relationship Id="rId2384" Type="http://schemas.openxmlformats.org/officeDocument/2006/relationships/hyperlink" Target="https://www.restate.ru/base/10427643.html" TargetMode="External"/><Relationship Id="rId2591" Type="http://schemas.openxmlformats.org/officeDocument/2006/relationships/hyperlink" Target="http://spb.rucountry.ru/vtorichka/26310438.html" TargetMode="External"/><Relationship Id="rId3228" Type="http://schemas.openxmlformats.org/officeDocument/2006/relationships/hyperlink" Target="http://www.domofond.ru/3-komnatnaya-kvartira-na-prodazhu-sankt_peterburg-179329898" TargetMode="External"/><Relationship Id="rId3435" Type="http://schemas.openxmlformats.org/officeDocument/2006/relationships/hyperlink" Target="https://spb.cian.ru/sale/flat/163205347/" TargetMode="External"/><Relationship Id="rId3642" Type="http://schemas.openxmlformats.org/officeDocument/2006/relationships/hyperlink" Target="http://www.restate.ru/base/9310325.html" TargetMode="External"/><Relationship Id="rId149" Type="http://schemas.openxmlformats.org/officeDocument/2006/relationships/hyperlink" Target="http://spb.rucountry.ru/vtorichka/25829575.html" TargetMode="External"/><Relationship Id="rId356" Type="http://schemas.openxmlformats.org/officeDocument/2006/relationships/hyperlink" Target="http://spb.rucountry.ru/vtorichka/22465226.html" TargetMode="External"/><Relationship Id="rId563" Type="http://schemas.openxmlformats.org/officeDocument/2006/relationships/hyperlink" Target="https://realty.yandex.ru/offer/2925051934651677952/" TargetMode="External"/><Relationship Id="rId770" Type="http://schemas.openxmlformats.org/officeDocument/2006/relationships/hyperlink" Target="https://realty.yandex.ru/offer/8875881636148051713/" TargetMode="External"/><Relationship Id="rId1193" Type="http://schemas.openxmlformats.org/officeDocument/2006/relationships/hyperlink" Target="https://www.emls.ru/fullinfo/1/1209175.html" TargetMode="External"/><Relationship Id="rId2037" Type="http://schemas.openxmlformats.org/officeDocument/2006/relationships/hyperlink" Target="https://www.restate.ru/base/10110953.html" TargetMode="External"/><Relationship Id="rId2244" Type="http://schemas.openxmlformats.org/officeDocument/2006/relationships/hyperlink" Target="http://www.mirkvartir.ru/186306724/" TargetMode="External"/><Relationship Id="rId2451" Type="http://schemas.openxmlformats.org/officeDocument/2006/relationships/hyperlink" Target="http://emls.ru/fullinfo/2/1080580.html" TargetMode="External"/><Relationship Id="rId216" Type="http://schemas.openxmlformats.org/officeDocument/2006/relationships/hyperlink" Target="http://www.mirkvartir.ru/187883526/" TargetMode="External"/><Relationship Id="rId423" Type="http://schemas.openxmlformats.org/officeDocument/2006/relationships/hyperlink" Target="http://spb.rucountry.ru/user/editad/25743596" TargetMode="External"/><Relationship Id="rId1053" Type="http://schemas.openxmlformats.org/officeDocument/2006/relationships/hyperlink" Target="http://spb.rucountry.ru/vtorichka/26042377.html" TargetMode="External"/><Relationship Id="rId1260" Type="http://schemas.openxmlformats.org/officeDocument/2006/relationships/hyperlink" Target="http://realty.dmir.ru/sale/kvartira-sanktpeterburg-voronezhskaya-ulica-165930167/" TargetMode="External"/><Relationship Id="rId2104" Type="http://schemas.openxmlformats.org/officeDocument/2006/relationships/hyperlink" Target="https://www.avito.ru/sankt-peterburg/kvartiry/2-k_kvartira_42_m_35_et._1128067972" TargetMode="External"/><Relationship Id="rId3502" Type="http://schemas.openxmlformats.org/officeDocument/2006/relationships/hyperlink" Target="https://rosrealt.ru/sankt-peterburg/kvartira/4992934" TargetMode="External"/><Relationship Id="rId630" Type="http://schemas.openxmlformats.org/officeDocument/2006/relationships/hyperlink" Target="http://realty.dmir.ru/sale/kvartira-sanktpeterburg-dibunovskaya-ulica-163019914/" TargetMode="External"/><Relationship Id="rId2311" Type="http://schemas.openxmlformats.org/officeDocument/2006/relationships/hyperlink" Target="https://www.avito.ru/sankt-peterburg/kvartiry/2-k_kvartira_54.2_m_1416_et._1076335705" TargetMode="External"/><Relationship Id="rId1120" Type="http://schemas.openxmlformats.org/officeDocument/2006/relationships/hyperlink" Target="http://spb.rucountry.ru/vtorichka/26111330.html" TargetMode="External"/><Relationship Id="rId1937" Type="http://schemas.openxmlformats.org/officeDocument/2006/relationships/hyperlink" Target="https://www.domofond.ru/2-komnatnaya-kvartira-na-prodazhu-sankt_peterburg-196964384" TargetMode="External"/><Relationship Id="rId3085" Type="http://schemas.openxmlformats.org/officeDocument/2006/relationships/hyperlink" Target="http://www.mirkvartir.ru/157608723/" TargetMode="External"/><Relationship Id="rId3292" Type="http://schemas.openxmlformats.org/officeDocument/2006/relationships/hyperlink" Target="https://www.domofond.ru/3-komnatnaya-kvartira-na-prodazhu-sankt_peterburg-196028612" TargetMode="External"/><Relationship Id="rId3152" Type="http://schemas.openxmlformats.org/officeDocument/2006/relationships/hyperlink" Target="http://www.mirkvartir.ru/189494906/" TargetMode="External"/><Relationship Id="rId280" Type="http://schemas.openxmlformats.org/officeDocument/2006/relationships/hyperlink" Target="https://realty.yandex.ru/offer/143324550354902017/" TargetMode="External"/><Relationship Id="rId3012" Type="http://schemas.openxmlformats.org/officeDocument/2006/relationships/hyperlink" Target="https://www.domofond.ru/kvartira-na-prodazhu-sankt_peterburg-196330521" TargetMode="External"/><Relationship Id="rId140" Type="http://schemas.openxmlformats.org/officeDocument/2006/relationships/hyperlink" Target="http://spb.rucountry.ru/vtorichka/26011451.html" TargetMode="External"/><Relationship Id="rId6" Type="http://schemas.openxmlformats.org/officeDocument/2006/relationships/hyperlink" Target="http://spb.rucountry.ru/vtorichka/21424284.html" TargetMode="External"/><Relationship Id="rId2778" Type="http://schemas.openxmlformats.org/officeDocument/2006/relationships/hyperlink" Target="http://spb.rucountry.ru/vtorichka/23107651.html" TargetMode="External"/><Relationship Id="rId2985" Type="http://schemas.openxmlformats.org/officeDocument/2006/relationships/hyperlink" Target="http://spb.rucountry.ru/vtorichka/27344526.html" TargetMode="External"/><Relationship Id="rId957" Type="http://schemas.openxmlformats.org/officeDocument/2006/relationships/hyperlink" Target="https://spb.sterium.com/tour/75414-prospekt-rimskogo-korsakova-20-et1-komnaty1-33-m2-ftype-buy" TargetMode="External"/><Relationship Id="rId1587" Type="http://schemas.openxmlformats.org/officeDocument/2006/relationships/hyperlink" Target="http://spb.rucountry.ru/vtorichka/21542062.html" TargetMode="External"/><Relationship Id="rId1794" Type="http://schemas.openxmlformats.org/officeDocument/2006/relationships/hyperlink" Target="https://spb.cian.ru/sale/flat/164698806/" TargetMode="External"/><Relationship Id="rId2638" Type="http://schemas.openxmlformats.org/officeDocument/2006/relationships/hyperlink" Target="https://realty.yandex.ru/offer/3378252993026787840/" TargetMode="External"/><Relationship Id="rId2845" Type="http://schemas.openxmlformats.org/officeDocument/2006/relationships/hyperlink" Target="http://realty.dmir.ru/sale/kvartira-sanktpeterburg-ulica-korablestroiteley-163169331/" TargetMode="External"/><Relationship Id="rId86" Type="http://schemas.openxmlformats.org/officeDocument/2006/relationships/hyperlink" Target="http://realty.dmir.ru/sale/kvartira-sanktpeterburg-novoizmaylovskiy-prospekt-167697930/" TargetMode="External"/><Relationship Id="rId817" Type="http://schemas.openxmlformats.org/officeDocument/2006/relationships/hyperlink" Target="http://emls.ru/fullinfo/1/1146122.html" TargetMode="External"/><Relationship Id="rId1447" Type="http://schemas.openxmlformats.org/officeDocument/2006/relationships/hyperlink" Target="http://spb.rucountry.ru/vtorichka/26109648.html" TargetMode="External"/><Relationship Id="rId1654" Type="http://schemas.openxmlformats.org/officeDocument/2006/relationships/hyperlink" Target="https://realty.yandex.ru/offer/8243000334020966145/" TargetMode="External"/><Relationship Id="rId1861" Type="http://schemas.openxmlformats.org/officeDocument/2006/relationships/hyperlink" Target="https://realty.yandex.ru/offer/3649508410292759552/" TargetMode="External"/><Relationship Id="rId2705" Type="http://schemas.openxmlformats.org/officeDocument/2006/relationships/hyperlink" Target="https://spb.cian.ru/sale/flat/164383181/" TargetMode="External"/><Relationship Id="rId2912" Type="http://schemas.openxmlformats.org/officeDocument/2006/relationships/hyperlink" Target="https://www.avito.ru/sankt-peterburg/kvartiry/3-k_kvartira_57.6_m_99_et._1076476088" TargetMode="External"/><Relationship Id="rId1307" Type="http://schemas.openxmlformats.org/officeDocument/2006/relationships/hyperlink" Target="https://emls.ru/fullinfo/1/1224898.html" TargetMode="External"/><Relationship Id="rId1514" Type="http://schemas.openxmlformats.org/officeDocument/2006/relationships/hyperlink" Target="http://spb.rucountry.ru/vtorichka/23195577.html" TargetMode="External"/><Relationship Id="rId1721" Type="http://schemas.openxmlformats.org/officeDocument/2006/relationships/hyperlink" Target="https://www.avito.ru/sankt-peterburg/kvartiry/1-k_kvartira_43.5_m_219_et._947212624" TargetMode="External"/><Relationship Id="rId13" Type="http://schemas.openxmlformats.org/officeDocument/2006/relationships/hyperlink" Target="https://realty.yandex.ru/offer/2300529327732396801/" TargetMode="External"/><Relationship Id="rId3479" Type="http://schemas.openxmlformats.org/officeDocument/2006/relationships/hyperlink" Target="https://www.avito.ru/sankt-peterburg/kvartiry/3-k_kvartira_59.9_m_15_et._1030209602" TargetMode="External"/><Relationship Id="rId3686" Type="http://schemas.openxmlformats.org/officeDocument/2006/relationships/hyperlink" Target="http://realty.dmir.ru/sale/kvartira-sanktpeterburg-chkalovskiy-prospekt-163175753/" TargetMode="External"/><Relationship Id="rId2288" Type="http://schemas.openxmlformats.org/officeDocument/2006/relationships/hyperlink" Target="https://spb.mlsn.ru/pokupka-nedvizhimosti/2-komnatnaya-kvartira-pr-kt-piskarevskiy-20-id8090629/" TargetMode="External"/><Relationship Id="rId2495" Type="http://schemas.openxmlformats.org/officeDocument/2006/relationships/hyperlink" Target="https://spb.mlsn.ru/pokupka-nedvizhimosti/1-komnatnaya-kvartira-pr-kt-aviakonstruktorov-38-k1-id8461316/" TargetMode="External"/><Relationship Id="rId3339" Type="http://schemas.openxmlformats.org/officeDocument/2006/relationships/hyperlink" Target="http://realty.dmir.ru/sale/kvartira-sanktpeterburg-novoizmaylovskiy-prospekt-166760555/" TargetMode="External"/><Relationship Id="rId467" Type="http://schemas.openxmlformats.org/officeDocument/2006/relationships/hyperlink" Target="http://spb.rucountry.ru/vtorichka/24722590.html" TargetMode="External"/><Relationship Id="rId1097" Type="http://schemas.openxmlformats.org/officeDocument/2006/relationships/hyperlink" Target="http://www.mirkvartir.ru/188494764/" TargetMode="External"/><Relationship Id="rId2148" Type="http://schemas.openxmlformats.org/officeDocument/2006/relationships/hyperlink" Target="http://www.mirkvartir.ru/186803322/" TargetMode="External"/><Relationship Id="rId3546" Type="http://schemas.openxmlformats.org/officeDocument/2006/relationships/hyperlink" Target="https://realty.yandex.ru/offer/5124928827889351936/" TargetMode="External"/><Relationship Id="rId674" Type="http://schemas.openxmlformats.org/officeDocument/2006/relationships/hyperlink" Target="http://www.restate.ru/base/9761668.html" TargetMode="External"/><Relationship Id="rId881" Type="http://schemas.openxmlformats.org/officeDocument/2006/relationships/hyperlink" Target="https://realty.yandex.ru/offer/8457034042857353472/" TargetMode="External"/><Relationship Id="rId2355" Type="http://schemas.openxmlformats.org/officeDocument/2006/relationships/hyperlink" Target="https://www.avito.ru/sankt-peterburg/kvartiry/2-k_kvartira_59.7_m_25_et._1093783227" TargetMode="External"/><Relationship Id="rId2562" Type="http://schemas.openxmlformats.org/officeDocument/2006/relationships/hyperlink" Target="https://www.domofond.ru/1-komnatnaya-kvartira-na-prodazhu-sankt_peterburg-194328273" TargetMode="External"/><Relationship Id="rId3406" Type="http://schemas.openxmlformats.org/officeDocument/2006/relationships/hyperlink" Target="https://spb.mlsn.ru/pokupka-nedvizhimosti/3-komnatnaya-kvartira-pr-kt-rizhskiy-20-id8181510/" TargetMode="External"/><Relationship Id="rId3613" Type="http://schemas.openxmlformats.org/officeDocument/2006/relationships/hyperlink" Target="https://www.restate.ru/base/10306948.html" TargetMode="External"/><Relationship Id="rId327" Type="http://schemas.openxmlformats.org/officeDocument/2006/relationships/hyperlink" Target="http://www.mirkvartir.ru/186559596/" TargetMode="External"/><Relationship Id="rId534" Type="http://schemas.openxmlformats.org/officeDocument/2006/relationships/hyperlink" Target="http://spb.rucountry.ru/vtorichka/23223345.html" TargetMode="External"/><Relationship Id="rId741" Type="http://schemas.openxmlformats.org/officeDocument/2006/relationships/hyperlink" Target="http://www.mirkvartir.ru/189263856/" TargetMode="External"/><Relationship Id="rId1164" Type="http://schemas.openxmlformats.org/officeDocument/2006/relationships/hyperlink" Target="http://realty.dmir.ru/sale/kvartira-pargolovo-nikolaya-rubcova-ulica-166438356/" TargetMode="External"/><Relationship Id="rId1371" Type="http://schemas.openxmlformats.org/officeDocument/2006/relationships/hyperlink" Target="https://realty.yandex.ru/offer/2386136135570243841/" TargetMode="External"/><Relationship Id="rId2008" Type="http://schemas.openxmlformats.org/officeDocument/2006/relationships/hyperlink" Target="http://www.domofond.ru/2-komnatnaya-kvartira-na-prodazhu-sankt_peterburg-185212900" TargetMode="External"/><Relationship Id="rId2215" Type="http://schemas.openxmlformats.org/officeDocument/2006/relationships/hyperlink" Target="https://spb.mlsn.ru/pokupka-nedvizhimosti/2-komnatnaya-kvartira-pr-kt-nepokorennyh-14-2-id6821761/" TargetMode="External"/><Relationship Id="rId2422" Type="http://schemas.openxmlformats.org/officeDocument/2006/relationships/hyperlink" Target="https://www.restate.ru/base/10338284.html" TargetMode="External"/><Relationship Id="rId601" Type="http://schemas.openxmlformats.org/officeDocument/2006/relationships/hyperlink" Target="https://www.emls.ru/fullinfo/2/1210316.html" TargetMode="External"/><Relationship Id="rId1024" Type="http://schemas.openxmlformats.org/officeDocument/2006/relationships/hyperlink" Target="https://www.restate.ru/base/9978743.html" TargetMode="External"/><Relationship Id="rId1231" Type="http://schemas.openxmlformats.org/officeDocument/2006/relationships/hyperlink" Target="http://www.mirkvartir.ru/185099726/" TargetMode="External"/><Relationship Id="rId3196" Type="http://schemas.openxmlformats.org/officeDocument/2006/relationships/hyperlink" Target="http://realty.dmir.ru/sale/kvartira-sanktpeterburg-komendantskiy-prospekt-163026495/" TargetMode="External"/><Relationship Id="rId3056" Type="http://schemas.openxmlformats.org/officeDocument/2006/relationships/hyperlink" Target="https://www.avito.ru/sankt-peterburg/kvartiry/3-k_kvartira_95_m_55_et._1047977748" TargetMode="External"/><Relationship Id="rId3263" Type="http://schemas.openxmlformats.org/officeDocument/2006/relationships/hyperlink" Target="https://spb.cian.ru/sale/flat/163170688/" TargetMode="External"/><Relationship Id="rId3470" Type="http://schemas.openxmlformats.org/officeDocument/2006/relationships/hyperlink" Target="https://www.restate.ru/base/10276900.html" TargetMode="External"/><Relationship Id="rId184" Type="http://schemas.openxmlformats.org/officeDocument/2006/relationships/hyperlink" Target="http://www.mirkvartir.ru/189648367/" TargetMode="External"/><Relationship Id="rId391" Type="http://schemas.openxmlformats.org/officeDocument/2006/relationships/hyperlink" Target="https://spb.cian.ru/sale/flat/163983266/" TargetMode="External"/><Relationship Id="rId1908" Type="http://schemas.openxmlformats.org/officeDocument/2006/relationships/hyperlink" Target="https://www.restate.ru/base/10449072.html" TargetMode="External"/><Relationship Id="rId2072" Type="http://schemas.openxmlformats.org/officeDocument/2006/relationships/hyperlink" Target="http://realty.dmir.ru/sale/kvartira-sanktpeterburg-kostromskoy-prospekt-163175068/" TargetMode="External"/><Relationship Id="rId3123" Type="http://schemas.openxmlformats.org/officeDocument/2006/relationships/hyperlink" Target="https://www.domofond.ru/3-komnatnaya-kvartira-na-prodazhu-sankt_peterburg-193667773" TargetMode="External"/><Relationship Id="rId251" Type="http://schemas.openxmlformats.org/officeDocument/2006/relationships/hyperlink" Target="http://www.mirkvartir.ru/186188300/" TargetMode="External"/><Relationship Id="rId3330" Type="http://schemas.openxmlformats.org/officeDocument/2006/relationships/hyperlink" Target="https://www.restate.ru/base/10351365.html" TargetMode="External"/><Relationship Id="rId2889" Type="http://schemas.openxmlformats.org/officeDocument/2006/relationships/hyperlink" Target="https://rosrealt.ru/sankt-peterburg/kvartira/5031417" TargetMode="External"/><Relationship Id="rId111" Type="http://schemas.openxmlformats.org/officeDocument/2006/relationships/hyperlink" Target="https://realty.yandex.ru/offer/8296055469936364800/" TargetMode="External"/><Relationship Id="rId1698" Type="http://schemas.openxmlformats.org/officeDocument/2006/relationships/hyperlink" Target="https://www.emls.ru/fullinfo/1/1230281.html" TargetMode="External"/><Relationship Id="rId2749" Type="http://schemas.openxmlformats.org/officeDocument/2006/relationships/hyperlink" Target="https://www.domofond.ru/1-komnatnaya-kvartira-na-prodazhu-sankt_peterburg-186494870" TargetMode="External"/><Relationship Id="rId2956" Type="http://schemas.openxmlformats.org/officeDocument/2006/relationships/hyperlink" Target="https://www.avito.ru/sankt-peterburg/kvartiry/studiya_24.2_m_1525_et._1148995769" TargetMode="External"/><Relationship Id="rId928" Type="http://schemas.openxmlformats.org/officeDocument/2006/relationships/hyperlink" Target="http://realty.dmir.ru/sale/kvartira-sanktpeterburg-piskarevskiy-prospekt-167875739/" TargetMode="External"/><Relationship Id="rId1558" Type="http://schemas.openxmlformats.org/officeDocument/2006/relationships/hyperlink" Target="https://realty.yandex.ru/offer/5096156794372337920/" TargetMode="External"/><Relationship Id="rId1765" Type="http://schemas.openxmlformats.org/officeDocument/2006/relationships/hyperlink" Target="https://rosrealt.ru/sankt-peterburg/kvartira/5028476" TargetMode="External"/><Relationship Id="rId2609" Type="http://schemas.openxmlformats.org/officeDocument/2006/relationships/hyperlink" Target="http://realty.dmir.ru/sale/kvartira-sanktpeterburg-kremenchugskaya-ulica-164248531/" TargetMode="External"/><Relationship Id="rId57" Type="http://schemas.openxmlformats.org/officeDocument/2006/relationships/hyperlink" Target="http://spb.rucountry.ru/vtorichka/27058752.html" TargetMode="External"/><Relationship Id="rId1418" Type="http://schemas.openxmlformats.org/officeDocument/2006/relationships/hyperlink" Target="https://realty.yandex.ru/offer/8600568425488307969/" TargetMode="External"/><Relationship Id="rId1972" Type="http://schemas.openxmlformats.org/officeDocument/2006/relationships/hyperlink" Target="https://rosrealt.ru/sankt-peterburg/kvartira/5005660" TargetMode="External"/><Relationship Id="rId2816" Type="http://schemas.openxmlformats.org/officeDocument/2006/relationships/hyperlink" Target="https://emls.ru/fullinfo/1/1115550.html" TargetMode="External"/><Relationship Id="rId1625" Type="http://schemas.openxmlformats.org/officeDocument/2006/relationships/hyperlink" Target="https://spb.cian.ru/sale/flat/165971559/" TargetMode="External"/><Relationship Id="rId1832" Type="http://schemas.openxmlformats.org/officeDocument/2006/relationships/hyperlink" Target="https://www.emls.ru/fullinfo/1/1224449.html" TargetMode="External"/><Relationship Id="rId2399" Type="http://schemas.openxmlformats.org/officeDocument/2006/relationships/hyperlink" Target="http://spb.rucountry.ru/vtorichka/26387410.html" TargetMode="External"/><Relationship Id="rId3657" Type="http://schemas.openxmlformats.org/officeDocument/2006/relationships/hyperlink" Target="http://emls.ru/fullinfo/1/1191564.html" TargetMode="External"/><Relationship Id="rId578" Type="http://schemas.openxmlformats.org/officeDocument/2006/relationships/hyperlink" Target="http://spb.rucountry.ru/vtorichka/26552371.html" TargetMode="External"/><Relationship Id="rId785" Type="http://schemas.openxmlformats.org/officeDocument/2006/relationships/hyperlink" Target="https://www.emls.ru/fullinfo/1/1249777.html" TargetMode="External"/><Relationship Id="rId992" Type="http://schemas.openxmlformats.org/officeDocument/2006/relationships/hyperlink" Target="https://www.restate.ru/base/10237414.html" TargetMode="External"/><Relationship Id="rId2259" Type="http://schemas.openxmlformats.org/officeDocument/2006/relationships/hyperlink" Target="http://realty.dmir.ru/sale/kvartira-sanktpeterburg-ulica-optikov-168041698/" TargetMode="External"/><Relationship Id="rId2466" Type="http://schemas.openxmlformats.org/officeDocument/2006/relationships/hyperlink" Target="https://spb.mlsn.ru/pokupka-nedvizhimosti/komnata-krasnogo-kursanta-23-id8737643/" TargetMode="External"/><Relationship Id="rId2673" Type="http://schemas.openxmlformats.org/officeDocument/2006/relationships/hyperlink" Target="http://realty.dmir.ru/sale/kvartira-sanktpeterburg-ulica-optikov-165813333/" TargetMode="External"/><Relationship Id="rId2880" Type="http://schemas.openxmlformats.org/officeDocument/2006/relationships/hyperlink" Target="http://realty.dmir.ru/sale/kvartira-sanktpeterburg-ulica-vernosti-166113252/" TargetMode="External"/><Relationship Id="rId3517" Type="http://schemas.openxmlformats.org/officeDocument/2006/relationships/hyperlink" Target="http://www.mirkvartir.ru/188392526/" TargetMode="External"/><Relationship Id="rId438" Type="http://schemas.openxmlformats.org/officeDocument/2006/relationships/hyperlink" Target="http://www.mirkvartir.ru/189718632/" TargetMode="External"/><Relationship Id="rId645" Type="http://schemas.openxmlformats.org/officeDocument/2006/relationships/hyperlink" Target="https://realty.yandex.ru/offer/4645867383748917248/" TargetMode="External"/><Relationship Id="rId852" Type="http://schemas.openxmlformats.org/officeDocument/2006/relationships/hyperlink" Target="http://www.mirkvartir.ru/187386091/" TargetMode="External"/><Relationship Id="rId1068" Type="http://schemas.openxmlformats.org/officeDocument/2006/relationships/hyperlink" Target="http://emls.ru/fullinfo/1/1154484.html" TargetMode="External"/><Relationship Id="rId1275" Type="http://schemas.openxmlformats.org/officeDocument/2006/relationships/hyperlink" Target="http://www.emls.ru/fullinfo/1/1176837.html" TargetMode="External"/><Relationship Id="rId1482" Type="http://schemas.openxmlformats.org/officeDocument/2006/relationships/hyperlink" Target="http://www.restate.ru/base/8730018.html" TargetMode="External"/><Relationship Id="rId2119" Type="http://schemas.openxmlformats.org/officeDocument/2006/relationships/hyperlink" Target="https://realty.yandex.ru/offer/4715206095534888448/" TargetMode="External"/><Relationship Id="rId2326" Type="http://schemas.openxmlformats.org/officeDocument/2006/relationships/hyperlink" Target="https://www.restate.ru/base/9997162.html" TargetMode="External"/><Relationship Id="rId2533" Type="http://schemas.openxmlformats.org/officeDocument/2006/relationships/hyperlink" Target="https://realty.yandex.ru/offer/203147483469374720/" TargetMode="External"/><Relationship Id="rId2740" Type="http://schemas.openxmlformats.org/officeDocument/2006/relationships/hyperlink" Target="https://www.avito.ru/sankt-peterburg/kvartiry/1-k_kvartira_37.2_m_623_et._1053218728" TargetMode="External"/><Relationship Id="rId505" Type="http://schemas.openxmlformats.org/officeDocument/2006/relationships/hyperlink" Target="https://spb.cian.ru/sale/flat/163188837/" TargetMode="External"/><Relationship Id="rId712" Type="http://schemas.openxmlformats.org/officeDocument/2006/relationships/hyperlink" Target="https://www.emls.ru/fullinfo/1/1250948.html" TargetMode="External"/><Relationship Id="rId1135" Type="http://schemas.openxmlformats.org/officeDocument/2006/relationships/hyperlink" Target="http://realty.dmir.ru/sale/kvartira-sanktpeterburg-ulica-ordzhonikidze-162680717/" TargetMode="External"/><Relationship Id="rId1342" Type="http://schemas.openxmlformats.org/officeDocument/2006/relationships/hyperlink" Target="http://spb.rucountry.ru/vtorichka/26848692.html" TargetMode="External"/><Relationship Id="rId1202" Type="http://schemas.openxmlformats.org/officeDocument/2006/relationships/hyperlink" Target="https://realty.yandex.ru/offer/6756831064311194368/" TargetMode="External"/><Relationship Id="rId2600" Type="http://schemas.openxmlformats.org/officeDocument/2006/relationships/hyperlink" Target="http://spb.rucountry.ru/vtorichka/27394533.html" TargetMode="External"/><Relationship Id="rId3167" Type="http://schemas.openxmlformats.org/officeDocument/2006/relationships/hyperlink" Target="http://realty.dmir.ru/sale/kvartira-sanktpeterburg-ulica-kollontay-154092522/" TargetMode="External"/><Relationship Id="rId295" Type="http://schemas.openxmlformats.org/officeDocument/2006/relationships/hyperlink" Target="http://www.mirkvartir.ru/187742218/" TargetMode="External"/><Relationship Id="rId3374" Type="http://schemas.openxmlformats.org/officeDocument/2006/relationships/hyperlink" Target="https://realty.yandex.ru/offer/8473898996992336128/" TargetMode="External"/><Relationship Id="rId3581" Type="http://schemas.openxmlformats.org/officeDocument/2006/relationships/hyperlink" Target="http://realty.dmir.ru/sale/kvartira-sanktpeterburg-dolgoozernaya-ulica-166696302/" TargetMode="External"/><Relationship Id="rId2183" Type="http://schemas.openxmlformats.org/officeDocument/2006/relationships/hyperlink" Target="http://realty.dmir.ru/sale/kvartira-sanktpeterburg-ulica-marshala-novikova-166699092/" TargetMode="External"/><Relationship Id="rId2390" Type="http://schemas.openxmlformats.org/officeDocument/2006/relationships/hyperlink" Target="https://www.avito.ru/sankt-peterburg/kvartiry/2-k_kvartira_65.2_m_626_et._1100729065" TargetMode="External"/><Relationship Id="rId3027" Type="http://schemas.openxmlformats.org/officeDocument/2006/relationships/hyperlink" Target="http://realty.dmir.ru/sale/kvartira-sanktpeterburg-suzdalskoe-shosse-163581785/" TargetMode="External"/><Relationship Id="rId3234" Type="http://schemas.openxmlformats.org/officeDocument/2006/relationships/hyperlink" Target="https://realty.yandex.ru/offer/9067844741028740352/" TargetMode="External"/><Relationship Id="rId3441" Type="http://schemas.openxmlformats.org/officeDocument/2006/relationships/hyperlink" Target="https://emls.ru/fullinfo/1/1235514.html" TargetMode="External"/><Relationship Id="rId155" Type="http://schemas.openxmlformats.org/officeDocument/2006/relationships/hyperlink" Target="https://realty.yandex.ru/offer/8468983169844489216/" TargetMode="External"/><Relationship Id="rId362" Type="http://schemas.openxmlformats.org/officeDocument/2006/relationships/hyperlink" Target="http://spb.rucountry.ru/vtorichka/26095817.html" TargetMode="External"/><Relationship Id="rId2043" Type="http://schemas.openxmlformats.org/officeDocument/2006/relationships/hyperlink" Target="http://realty.dmir.ru/sale/kvartira-sanktpeterburg-komendantskiy-prospekt-163026421/" TargetMode="External"/><Relationship Id="rId2250" Type="http://schemas.openxmlformats.org/officeDocument/2006/relationships/hyperlink" Target="https://www.emls.ru/fullinfo/1/1248057.html" TargetMode="External"/><Relationship Id="rId3301" Type="http://schemas.openxmlformats.org/officeDocument/2006/relationships/hyperlink" Target="http://spb.mlsn.ru/pokupka-nedvizhimosti/4-komnatnaya-kvartira-nab-obvodnogo-kanala-142-16-id6371723/" TargetMode="External"/><Relationship Id="rId222" Type="http://schemas.openxmlformats.org/officeDocument/2006/relationships/hyperlink" Target="http://www.mirkvartir.ru/183068918/" TargetMode="External"/><Relationship Id="rId2110" Type="http://schemas.openxmlformats.org/officeDocument/2006/relationships/hyperlink" Target="https://spb.mlsn.ru/pokupka-nedvizhimosti/2-komnatnaya-kvartira-dor-kushelevskaya-3-k8-id87775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85"/>
  <sheetViews>
    <sheetView tabSelected="1" topLeftCell="A292" workbookViewId="0">
      <selection activeCell="I32" sqref="I32"/>
    </sheetView>
  </sheetViews>
  <sheetFormatPr defaultRowHeight="15"/>
  <cols>
    <col min="1" max="1" width="63.28515625" style="62" customWidth="1"/>
    <col min="2" max="2" width="12.140625" bestFit="1" customWidth="1"/>
    <col min="3" max="3" width="8.28515625" bestFit="1" customWidth="1"/>
    <col min="4" max="4" width="13.85546875" bestFit="1" customWidth="1"/>
    <col min="5" max="5" width="12.42578125" customWidth="1"/>
  </cols>
  <sheetData>
    <row r="1" spans="1:9" s="75" customFormat="1">
      <c r="A1" s="73"/>
      <c r="B1" s="74" t="s">
        <v>4581</v>
      </c>
      <c r="C1" s="74"/>
      <c r="D1" s="74"/>
      <c r="E1" s="74"/>
      <c r="F1" s="74"/>
      <c r="G1" s="74"/>
    </row>
    <row r="2" spans="1:9" s="75" customFormat="1">
      <c r="A2" s="73"/>
      <c r="B2" s="74"/>
      <c r="C2" s="74"/>
      <c r="D2" s="74"/>
      <c r="E2" s="74"/>
      <c r="F2" s="74"/>
      <c r="G2" s="74"/>
    </row>
    <row r="3" spans="1:9" s="75" customFormat="1">
      <c r="A3" s="73"/>
      <c r="B3" s="74"/>
      <c r="C3" s="74"/>
      <c r="D3" s="74"/>
      <c r="E3" s="74"/>
      <c r="F3" s="74"/>
      <c r="G3" s="74"/>
    </row>
    <row r="4" spans="1:9" s="75" customFormat="1">
      <c r="A4" s="73"/>
      <c r="B4" s="74"/>
      <c r="C4" s="74"/>
      <c r="D4" s="74"/>
      <c r="E4" s="74"/>
      <c r="F4" s="74"/>
      <c r="G4" s="74"/>
    </row>
    <row r="5" spans="1:9" s="75" customFormat="1">
      <c r="A5" s="73"/>
      <c r="B5" s="74"/>
      <c r="C5" s="74"/>
      <c r="D5" s="74"/>
      <c r="E5" s="74"/>
      <c r="F5" s="74"/>
      <c r="G5" s="74"/>
    </row>
    <row r="6" spans="1:9" s="75" customFormat="1">
      <c r="A6" s="76"/>
    </row>
    <row r="7" spans="1:9" s="75" customFormat="1">
      <c r="A7" s="77" t="s">
        <v>4582</v>
      </c>
      <c r="B7" s="77"/>
      <c r="C7" s="77"/>
      <c r="D7" s="77"/>
      <c r="E7" s="77"/>
      <c r="F7" s="77"/>
      <c r="G7" s="77"/>
      <c r="H7" s="77"/>
      <c r="I7" s="77"/>
    </row>
    <row r="8" spans="1:9" s="75" customFormat="1">
      <c r="A8" s="77"/>
      <c r="B8" s="77"/>
      <c r="C8" s="77"/>
      <c r="D8" s="77"/>
      <c r="E8" s="77"/>
      <c r="F8" s="77"/>
      <c r="G8" s="77"/>
      <c r="H8" s="77"/>
      <c r="I8" s="77"/>
    </row>
    <row r="9" spans="1:9" s="75" customFormat="1">
      <c r="A9" s="77"/>
      <c r="B9" s="77"/>
      <c r="C9" s="77"/>
      <c r="D9" s="77"/>
      <c r="E9" s="77"/>
      <c r="F9" s="77"/>
      <c r="G9" s="77"/>
      <c r="H9" s="77"/>
      <c r="I9" s="77"/>
    </row>
    <row r="10" spans="1:9" s="75" customFormat="1">
      <c r="A10" s="77"/>
      <c r="B10" s="77"/>
      <c r="C10" s="77"/>
      <c r="D10" s="77"/>
      <c r="E10" s="77"/>
      <c r="F10" s="77"/>
      <c r="G10" s="77"/>
      <c r="H10" s="77"/>
      <c r="I10" s="77"/>
    </row>
    <row r="11" spans="1:9" s="75" customFormat="1">
      <c r="A11" s="77"/>
      <c r="B11" s="77"/>
      <c r="C11" s="77"/>
      <c r="D11" s="77"/>
      <c r="E11" s="77"/>
      <c r="F11" s="77"/>
      <c r="G11" s="77"/>
      <c r="H11" s="77"/>
      <c r="I11" s="77"/>
    </row>
    <row r="14" spans="1:9">
      <c r="A14" s="71" t="s">
        <v>534</v>
      </c>
      <c r="B14" s="72" t="s">
        <v>4576</v>
      </c>
    </row>
    <row r="15" spans="1:9">
      <c r="A15" s="71" t="s">
        <v>529</v>
      </c>
      <c r="B15" s="72" t="s">
        <v>4576</v>
      </c>
    </row>
    <row r="17" spans="1:5">
      <c r="B17" s="49" t="s">
        <v>4575</v>
      </c>
    </row>
    <row r="18" spans="1:5" ht="30">
      <c r="A18" s="63" t="s">
        <v>4572</v>
      </c>
      <c r="B18" s="64" t="s">
        <v>4577</v>
      </c>
      <c r="C18" s="64" t="s">
        <v>4578</v>
      </c>
      <c r="D18" s="64" t="s">
        <v>4579</v>
      </c>
      <c r="E18" s="64" t="s">
        <v>4580</v>
      </c>
    </row>
    <row r="19" spans="1:5">
      <c r="A19" s="67" t="s">
        <v>815</v>
      </c>
      <c r="B19" s="66">
        <v>157</v>
      </c>
      <c r="C19" s="66">
        <v>5</v>
      </c>
      <c r="D19" s="66">
        <v>2</v>
      </c>
      <c r="E19" s="69">
        <v>31.4</v>
      </c>
    </row>
    <row r="20" spans="1:5">
      <c r="A20" s="67" t="s">
        <v>800</v>
      </c>
      <c r="B20" s="66">
        <v>46</v>
      </c>
      <c r="C20" s="66">
        <v>0</v>
      </c>
      <c r="D20" s="66">
        <v>0</v>
      </c>
      <c r="E20" s="68">
        <v>0</v>
      </c>
    </row>
    <row r="21" spans="1:5">
      <c r="A21" s="67" t="s">
        <v>824</v>
      </c>
      <c r="B21" s="66">
        <v>381</v>
      </c>
      <c r="C21" s="66">
        <v>0</v>
      </c>
      <c r="D21" s="66">
        <v>0</v>
      </c>
      <c r="E21" s="68">
        <v>0</v>
      </c>
    </row>
    <row r="22" spans="1:5">
      <c r="A22" s="67" t="s">
        <v>830</v>
      </c>
      <c r="B22" s="66">
        <v>68</v>
      </c>
      <c r="C22" s="66">
        <v>0</v>
      </c>
      <c r="D22" s="66">
        <v>0</v>
      </c>
      <c r="E22" s="68">
        <v>0</v>
      </c>
    </row>
    <row r="23" spans="1:5">
      <c r="A23" s="67" t="s">
        <v>806</v>
      </c>
      <c r="B23" s="66">
        <v>79</v>
      </c>
      <c r="C23" s="66">
        <v>0</v>
      </c>
      <c r="D23" s="66">
        <v>0</v>
      </c>
      <c r="E23" s="68">
        <v>0</v>
      </c>
    </row>
    <row r="24" spans="1:5">
      <c r="A24" s="67" t="s">
        <v>836</v>
      </c>
      <c r="B24" s="66">
        <v>66</v>
      </c>
      <c r="C24" s="66">
        <v>0</v>
      </c>
      <c r="D24" s="66">
        <v>0</v>
      </c>
      <c r="E24" s="68">
        <v>0</v>
      </c>
    </row>
    <row r="25" spans="1:5">
      <c r="A25" s="67" t="s">
        <v>857</v>
      </c>
      <c r="B25" s="66">
        <v>105</v>
      </c>
      <c r="C25" s="66">
        <v>0</v>
      </c>
      <c r="D25" s="66">
        <v>0</v>
      </c>
      <c r="E25" s="68">
        <v>0</v>
      </c>
    </row>
    <row r="26" spans="1:5">
      <c r="A26" s="67" t="s">
        <v>841</v>
      </c>
      <c r="B26" s="66">
        <v>147</v>
      </c>
      <c r="C26" s="66">
        <v>0</v>
      </c>
      <c r="D26" s="66">
        <v>0</v>
      </c>
      <c r="E26" s="68">
        <v>0</v>
      </c>
    </row>
    <row r="27" spans="1:5">
      <c r="A27" s="67" t="s">
        <v>865</v>
      </c>
      <c r="B27" s="66">
        <v>54</v>
      </c>
      <c r="C27" s="66">
        <v>0</v>
      </c>
      <c r="D27" s="66">
        <v>0</v>
      </c>
      <c r="E27" s="68">
        <v>0</v>
      </c>
    </row>
    <row r="28" spans="1:5">
      <c r="A28" s="67" t="s">
        <v>870</v>
      </c>
      <c r="B28" s="66">
        <v>131</v>
      </c>
      <c r="C28" s="66">
        <v>0</v>
      </c>
      <c r="D28" s="66">
        <v>0</v>
      </c>
      <c r="E28" s="68">
        <v>0</v>
      </c>
    </row>
    <row r="29" spans="1:5">
      <c r="A29" s="67" t="s">
        <v>878</v>
      </c>
      <c r="B29" s="66">
        <v>212</v>
      </c>
      <c r="C29" s="66">
        <v>4</v>
      </c>
      <c r="D29" s="66">
        <v>2</v>
      </c>
      <c r="E29" s="69">
        <v>53</v>
      </c>
    </row>
    <row r="30" spans="1:5">
      <c r="A30" s="67" t="s">
        <v>886</v>
      </c>
      <c r="B30" s="66">
        <v>205</v>
      </c>
      <c r="C30" s="66">
        <v>0</v>
      </c>
      <c r="D30" s="66">
        <v>0</v>
      </c>
      <c r="E30" s="68">
        <v>0</v>
      </c>
    </row>
    <row r="31" spans="1:5">
      <c r="A31" s="67" t="s">
        <v>894</v>
      </c>
      <c r="B31" s="66">
        <v>155</v>
      </c>
      <c r="C31" s="66">
        <v>0</v>
      </c>
      <c r="D31" s="66">
        <v>0</v>
      </c>
      <c r="E31" s="68">
        <v>0</v>
      </c>
    </row>
    <row r="32" spans="1:5">
      <c r="A32" s="67" t="s">
        <v>849</v>
      </c>
      <c r="B32" s="66">
        <v>181</v>
      </c>
      <c r="C32" s="66">
        <v>0</v>
      </c>
      <c r="D32" s="66">
        <v>0</v>
      </c>
      <c r="E32" s="68">
        <v>0</v>
      </c>
    </row>
    <row r="33" spans="1:5">
      <c r="A33" s="67" t="s">
        <v>907</v>
      </c>
      <c r="B33" s="66">
        <v>69</v>
      </c>
      <c r="C33" s="66">
        <v>0</v>
      </c>
      <c r="D33" s="66">
        <v>0</v>
      </c>
      <c r="E33" s="68">
        <v>0</v>
      </c>
    </row>
    <row r="34" spans="1:5">
      <c r="A34" s="67" t="s">
        <v>914</v>
      </c>
      <c r="B34" s="66">
        <v>147</v>
      </c>
      <c r="C34" s="66">
        <v>0</v>
      </c>
      <c r="D34" s="66">
        <v>0</v>
      </c>
      <c r="E34" s="68">
        <v>0</v>
      </c>
    </row>
    <row r="35" spans="1:5">
      <c r="A35" s="67" t="s">
        <v>903</v>
      </c>
      <c r="B35" s="66">
        <v>532</v>
      </c>
      <c r="C35" s="66">
        <v>0</v>
      </c>
      <c r="D35" s="66">
        <v>0</v>
      </c>
      <c r="E35" s="68">
        <v>0</v>
      </c>
    </row>
    <row r="36" spans="1:5">
      <c r="A36" s="67" t="s">
        <v>942</v>
      </c>
      <c r="B36" s="66">
        <v>518</v>
      </c>
      <c r="C36" s="66">
        <v>10</v>
      </c>
      <c r="D36" s="66">
        <v>7</v>
      </c>
      <c r="E36" s="69">
        <v>23.5</v>
      </c>
    </row>
    <row r="37" spans="1:5">
      <c r="A37" s="67" t="s">
        <v>929</v>
      </c>
      <c r="B37" s="66">
        <v>411</v>
      </c>
      <c r="C37" s="66">
        <v>0</v>
      </c>
      <c r="D37" s="66">
        <v>0</v>
      </c>
      <c r="E37" s="68">
        <v>0</v>
      </c>
    </row>
    <row r="38" spans="1:5">
      <c r="A38" s="67" t="s">
        <v>936</v>
      </c>
      <c r="B38" s="66">
        <v>1699</v>
      </c>
      <c r="C38" s="66">
        <v>0</v>
      </c>
      <c r="D38" s="66">
        <v>0</v>
      </c>
      <c r="E38" s="68">
        <v>0</v>
      </c>
    </row>
    <row r="39" spans="1:5">
      <c r="A39" s="67" t="s">
        <v>957</v>
      </c>
      <c r="B39" s="66">
        <v>735</v>
      </c>
      <c r="C39" s="66">
        <v>3</v>
      </c>
      <c r="D39" s="66">
        <v>2</v>
      </c>
      <c r="E39" s="69">
        <v>245</v>
      </c>
    </row>
    <row r="40" spans="1:5">
      <c r="A40" s="67" t="s">
        <v>964</v>
      </c>
      <c r="B40" s="66">
        <v>57</v>
      </c>
      <c r="C40" s="66">
        <v>0</v>
      </c>
      <c r="D40" s="66">
        <v>0</v>
      </c>
      <c r="E40" s="68">
        <v>0</v>
      </c>
    </row>
    <row r="41" spans="1:5">
      <c r="A41" s="67" t="s">
        <v>971</v>
      </c>
      <c r="B41" s="66">
        <v>19</v>
      </c>
      <c r="C41" s="66">
        <v>1</v>
      </c>
      <c r="D41" s="66">
        <v>0</v>
      </c>
      <c r="E41" s="69">
        <v>19</v>
      </c>
    </row>
    <row r="42" spans="1:5">
      <c r="A42" s="67" t="s">
        <v>978</v>
      </c>
      <c r="B42" s="66">
        <v>1553</v>
      </c>
      <c r="C42" s="66">
        <v>4</v>
      </c>
      <c r="D42" s="66">
        <v>1</v>
      </c>
      <c r="E42" s="69">
        <v>388.25</v>
      </c>
    </row>
    <row r="43" spans="1:5">
      <c r="A43" s="67" t="s">
        <v>987</v>
      </c>
      <c r="B43" s="66"/>
      <c r="C43" s="66">
        <v>0</v>
      </c>
      <c r="D43" s="66">
        <v>0</v>
      </c>
      <c r="E43" s="68">
        <v>0</v>
      </c>
    </row>
    <row r="44" spans="1:5">
      <c r="A44" s="67" t="s">
        <v>988</v>
      </c>
      <c r="B44" s="66">
        <v>692</v>
      </c>
      <c r="C44" s="66">
        <v>1</v>
      </c>
      <c r="D44" s="66">
        <v>1</v>
      </c>
      <c r="E44" s="70">
        <v>692</v>
      </c>
    </row>
    <row r="45" spans="1:5">
      <c r="A45" s="67" t="s">
        <v>993</v>
      </c>
      <c r="B45" s="66">
        <v>102</v>
      </c>
      <c r="C45" s="66">
        <v>0</v>
      </c>
      <c r="D45" s="66">
        <v>0</v>
      </c>
      <c r="E45" s="68">
        <v>0</v>
      </c>
    </row>
    <row r="46" spans="1:5">
      <c r="A46" s="67" t="s">
        <v>1000</v>
      </c>
      <c r="B46" s="66">
        <v>80</v>
      </c>
      <c r="C46" s="66">
        <v>0</v>
      </c>
      <c r="D46" s="66">
        <v>0</v>
      </c>
      <c r="E46" s="68">
        <v>0</v>
      </c>
    </row>
    <row r="47" spans="1:5">
      <c r="A47" s="67" t="s">
        <v>1005</v>
      </c>
      <c r="B47" s="66">
        <v>524</v>
      </c>
      <c r="C47" s="66">
        <v>1</v>
      </c>
      <c r="D47" s="66">
        <v>0</v>
      </c>
      <c r="E47" s="70">
        <v>524</v>
      </c>
    </row>
    <row r="48" spans="1:5">
      <c r="A48" s="67" t="s">
        <v>1011</v>
      </c>
      <c r="B48" s="66">
        <v>135</v>
      </c>
      <c r="C48" s="66">
        <v>0</v>
      </c>
      <c r="D48" s="66">
        <v>0</v>
      </c>
      <c r="E48" s="68">
        <v>0</v>
      </c>
    </row>
    <row r="49" spans="1:5">
      <c r="A49" s="67" t="s">
        <v>1018</v>
      </c>
      <c r="B49" s="66">
        <v>869</v>
      </c>
      <c r="C49" s="66">
        <v>0</v>
      </c>
      <c r="D49" s="66">
        <v>0</v>
      </c>
      <c r="E49" s="68">
        <v>0</v>
      </c>
    </row>
    <row r="50" spans="1:5">
      <c r="A50" s="67" t="s">
        <v>1025</v>
      </c>
      <c r="B50" s="66">
        <v>428</v>
      </c>
      <c r="C50" s="66">
        <v>2</v>
      </c>
      <c r="D50" s="66">
        <v>0</v>
      </c>
      <c r="E50" s="69">
        <v>214</v>
      </c>
    </row>
    <row r="51" spans="1:5">
      <c r="A51" s="67" t="s">
        <v>1032</v>
      </c>
      <c r="B51" s="66">
        <v>1311</v>
      </c>
      <c r="C51" s="66">
        <v>12</v>
      </c>
      <c r="D51" s="66">
        <v>7</v>
      </c>
      <c r="E51" s="69">
        <v>109.25</v>
      </c>
    </row>
    <row r="52" spans="1:5">
      <c r="A52" s="67" t="s">
        <v>1040</v>
      </c>
      <c r="B52" s="66">
        <v>1922</v>
      </c>
      <c r="C52" s="66">
        <v>16</v>
      </c>
      <c r="D52" s="66">
        <v>9</v>
      </c>
      <c r="E52" s="69">
        <v>120.125</v>
      </c>
    </row>
    <row r="53" spans="1:5">
      <c r="A53" s="67" t="s">
        <v>1046</v>
      </c>
      <c r="B53" s="66">
        <v>537</v>
      </c>
      <c r="C53" s="66">
        <v>0</v>
      </c>
      <c r="D53" s="66">
        <v>0</v>
      </c>
      <c r="E53" s="68">
        <v>0</v>
      </c>
    </row>
    <row r="54" spans="1:5">
      <c r="A54" s="67" t="s">
        <v>1051</v>
      </c>
      <c r="B54" s="66">
        <v>853</v>
      </c>
      <c r="C54" s="66">
        <v>0</v>
      </c>
      <c r="D54" s="66">
        <v>0</v>
      </c>
      <c r="E54" s="68">
        <v>0</v>
      </c>
    </row>
    <row r="55" spans="1:5">
      <c r="A55" s="67" t="s">
        <v>1056</v>
      </c>
      <c r="B55" s="66">
        <v>402</v>
      </c>
      <c r="C55" s="66">
        <v>5</v>
      </c>
      <c r="D55" s="66">
        <v>1</v>
      </c>
      <c r="E55" s="69">
        <v>80.400000000000006</v>
      </c>
    </row>
    <row r="56" spans="1:5">
      <c r="A56" s="67" t="s">
        <v>1063</v>
      </c>
      <c r="B56" s="66">
        <v>1159</v>
      </c>
      <c r="C56" s="66">
        <v>2</v>
      </c>
      <c r="D56" s="66">
        <v>3</v>
      </c>
      <c r="E56" s="70">
        <v>579.5</v>
      </c>
    </row>
    <row r="57" spans="1:5">
      <c r="A57" s="67" t="s">
        <v>1069</v>
      </c>
      <c r="B57" s="66">
        <v>312</v>
      </c>
      <c r="C57" s="66">
        <v>1</v>
      </c>
      <c r="D57" s="66">
        <v>0</v>
      </c>
      <c r="E57" s="69">
        <v>312</v>
      </c>
    </row>
    <row r="58" spans="1:5">
      <c r="A58" s="67" t="s">
        <v>1074</v>
      </c>
      <c r="B58" s="66">
        <v>81</v>
      </c>
      <c r="C58" s="66">
        <v>0</v>
      </c>
      <c r="D58" s="66">
        <v>0</v>
      </c>
      <c r="E58" s="68">
        <v>0</v>
      </c>
    </row>
    <row r="59" spans="1:5">
      <c r="A59" s="67" t="s">
        <v>922</v>
      </c>
      <c r="B59" s="66">
        <v>427</v>
      </c>
      <c r="C59" s="66">
        <v>1</v>
      </c>
      <c r="D59" s="66">
        <v>0</v>
      </c>
      <c r="E59" s="69">
        <v>427</v>
      </c>
    </row>
    <row r="60" spans="1:5">
      <c r="A60" s="67" t="s">
        <v>1079</v>
      </c>
      <c r="B60" s="66">
        <v>615</v>
      </c>
      <c r="C60" s="66">
        <v>2</v>
      </c>
      <c r="D60" s="66">
        <v>2</v>
      </c>
      <c r="E60" s="69">
        <v>307.5</v>
      </c>
    </row>
    <row r="61" spans="1:5">
      <c r="A61" s="67" t="s">
        <v>1086</v>
      </c>
      <c r="B61" s="66">
        <v>684</v>
      </c>
      <c r="C61" s="66">
        <v>1</v>
      </c>
      <c r="D61" s="66">
        <v>0</v>
      </c>
      <c r="E61" s="70">
        <v>684</v>
      </c>
    </row>
    <row r="62" spans="1:5">
      <c r="A62" s="67" t="s">
        <v>1095</v>
      </c>
      <c r="B62" s="66">
        <v>116</v>
      </c>
      <c r="C62" s="66">
        <v>0</v>
      </c>
      <c r="D62" s="66">
        <v>0</v>
      </c>
      <c r="E62" s="68">
        <v>0</v>
      </c>
    </row>
    <row r="63" spans="1:5">
      <c r="A63" s="67" t="s">
        <v>1102</v>
      </c>
      <c r="B63" s="66">
        <v>558</v>
      </c>
      <c r="C63" s="66">
        <v>1</v>
      </c>
      <c r="D63" s="66">
        <v>0</v>
      </c>
      <c r="E63" s="70">
        <v>558</v>
      </c>
    </row>
    <row r="64" spans="1:5">
      <c r="A64" s="67" t="s">
        <v>1108</v>
      </c>
      <c r="B64" s="66">
        <v>539</v>
      </c>
      <c r="C64" s="66">
        <v>1</v>
      </c>
      <c r="D64" s="66">
        <v>1</v>
      </c>
      <c r="E64" s="70">
        <v>539</v>
      </c>
    </row>
    <row r="65" spans="1:5">
      <c r="A65" s="67" t="s">
        <v>1115</v>
      </c>
      <c r="B65" s="66">
        <v>552</v>
      </c>
      <c r="C65" s="66">
        <v>0</v>
      </c>
      <c r="D65" s="66">
        <v>0</v>
      </c>
      <c r="E65" s="68">
        <v>0</v>
      </c>
    </row>
    <row r="66" spans="1:5">
      <c r="A66" s="67" t="s">
        <v>1123</v>
      </c>
      <c r="B66" s="66">
        <v>310</v>
      </c>
      <c r="C66" s="66">
        <v>0</v>
      </c>
      <c r="D66" s="66">
        <v>0</v>
      </c>
      <c r="E66" s="68">
        <v>0</v>
      </c>
    </row>
    <row r="67" spans="1:5">
      <c r="A67" s="67" t="s">
        <v>1130</v>
      </c>
      <c r="B67" s="66">
        <v>187</v>
      </c>
      <c r="C67" s="66">
        <v>0</v>
      </c>
      <c r="D67" s="66">
        <v>0</v>
      </c>
      <c r="E67" s="68">
        <v>0</v>
      </c>
    </row>
    <row r="68" spans="1:5">
      <c r="A68" s="67" t="s">
        <v>1133</v>
      </c>
      <c r="B68" s="66">
        <v>307</v>
      </c>
      <c r="C68" s="66">
        <v>0</v>
      </c>
      <c r="D68" s="66">
        <v>0</v>
      </c>
      <c r="E68" s="68">
        <v>0</v>
      </c>
    </row>
    <row r="69" spans="1:5">
      <c r="A69" s="67" t="s">
        <v>1140</v>
      </c>
      <c r="B69" s="66">
        <v>901</v>
      </c>
      <c r="C69" s="66">
        <v>0</v>
      </c>
      <c r="D69" s="66">
        <v>0</v>
      </c>
      <c r="E69" s="68">
        <v>0</v>
      </c>
    </row>
    <row r="70" spans="1:5">
      <c r="A70" s="67" t="s">
        <v>1147</v>
      </c>
      <c r="B70" s="66">
        <v>691</v>
      </c>
      <c r="C70" s="66">
        <v>1</v>
      </c>
      <c r="D70" s="66">
        <v>0</v>
      </c>
      <c r="E70" s="70">
        <v>691</v>
      </c>
    </row>
    <row r="71" spans="1:5">
      <c r="A71" s="67" t="s">
        <v>1154</v>
      </c>
      <c r="B71" s="66">
        <v>368</v>
      </c>
      <c r="C71" s="66">
        <v>2</v>
      </c>
      <c r="D71" s="66">
        <v>0</v>
      </c>
      <c r="E71" s="69">
        <v>184</v>
      </c>
    </row>
    <row r="72" spans="1:5">
      <c r="A72" s="67" t="s">
        <v>1161</v>
      </c>
      <c r="B72" s="66">
        <v>95</v>
      </c>
      <c r="C72" s="66">
        <v>0</v>
      </c>
      <c r="D72" s="66">
        <v>0</v>
      </c>
      <c r="E72" s="68">
        <v>0</v>
      </c>
    </row>
    <row r="73" spans="1:5">
      <c r="A73" s="67" t="s">
        <v>1168</v>
      </c>
      <c r="B73" s="66">
        <v>980</v>
      </c>
      <c r="C73" s="66">
        <v>0</v>
      </c>
      <c r="D73" s="66">
        <v>0</v>
      </c>
      <c r="E73" s="68">
        <v>0</v>
      </c>
    </row>
    <row r="74" spans="1:5">
      <c r="A74" s="67" t="s">
        <v>1176</v>
      </c>
      <c r="B74" s="66">
        <v>237</v>
      </c>
      <c r="C74" s="66">
        <v>0</v>
      </c>
      <c r="D74" s="66">
        <v>0</v>
      </c>
      <c r="E74" s="68">
        <v>0</v>
      </c>
    </row>
    <row r="75" spans="1:5">
      <c r="A75" s="67" t="s">
        <v>1184</v>
      </c>
      <c r="B75" s="66">
        <v>130</v>
      </c>
      <c r="C75" s="66">
        <v>0</v>
      </c>
      <c r="D75" s="66">
        <v>0</v>
      </c>
      <c r="E75" s="68">
        <v>0</v>
      </c>
    </row>
    <row r="76" spans="1:5">
      <c r="A76" s="67" t="s">
        <v>1191</v>
      </c>
      <c r="B76" s="66">
        <v>65</v>
      </c>
      <c r="C76" s="66">
        <v>0</v>
      </c>
      <c r="D76" s="66">
        <v>0</v>
      </c>
      <c r="E76" s="68">
        <v>0</v>
      </c>
    </row>
    <row r="77" spans="1:5">
      <c r="A77" s="67" t="s">
        <v>1196</v>
      </c>
      <c r="B77" s="66">
        <v>1749</v>
      </c>
      <c r="C77" s="66">
        <v>3</v>
      </c>
      <c r="D77" s="66">
        <v>2</v>
      </c>
      <c r="E77" s="70">
        <v>583</v>
      </c>
    </row>
    <row r="78" spans="1:5">
      <c r="A78" s="67" t="s">
        <v>1202</v>
      </c>
      <c r="B78" s="66">
        <v>2295</v>
      </c>
      <c r="C78" s="66">
        <v>2</v>
      </c>
      <c r="D78" s="66">
        <v>1</v>
      </c>
      <c r="E78" s="68">
        <v>1147.5</v>
      </c>
    </row>
    <row r="79" spans="1:5">
      <c r="A79" s="67" t="s">
        <v>1209</v>
      </c>
      <c r="B79" s="66">
        <v>673</v>
      </c>
      <c r="C79" s="66">
        <v>1</v>
      </c>
      <c r="D79" s="66">
        <v>0</v>
      </c>
      <c r="E79" s="70">
        <v>673</v>
      </c>
    </row>
    <row r="80" spans="1:5">
      <c r="A80" s="67" t="s">
        <v>1216</v>
      </c>
      <c r="B80" s="66">
        <v>916</v>
      </c>
      <c r="C80" s="66">
        <v>1</v>
      </c>
      <c r="D80" s="66">
        <v>0</v>
      </c>
      <c r="E80" s="70">
        <v>897</v>
      </c>
    </row>
    <row r="81" spans="1:5">
      <c r="A81" s="67" t="s">
        <v>1223</v>
      </c>
      <c r="B81" s="66">
        <v>245</v>
      </c>
      <c r="C81" s="66">
        <v>2</v>
      </c>
      <c r="D81" s="66">
        <v>0</v>
      </c>
      <c r="E81" s="69">
        <v>122.5</v>
      </c>
    </row>
    <row r="82" spans="1:5">
      <c r="A82" s="67" t="s">
        <v>1227</v>
      </c>
      <c r="B82" s="66">
        <v>689</v>
      </c>
      <c r="C82" s="66">
        <v>5</v>
      </c>
      <c r="D82" s="66">
        <v>3</v>
      </c>
      <c r="E82" s="69">
        <v>137.80000000000001</v>
      </c>
    </row>
    <row r="83" spans="1:5">
      <c r="A83" s="67" t="s">
        <v>1231</v>
      </c>
      <c r="B83" s="66">
        <v>558</v>
      </c>
      <c r="C83" s="66">
        <v>6</v>
      </c>
      <c r="D83" s="66">
        <v>2</v>
      </c>
      <c r="E83" s="69">
        <v>93</v>
      </c>
    </row>
    <row r="84" spans="1:5">
      <c r="A84" s="67" t="s">
        <v>1239</v>
      </c>
      <c r="B84" s="66">
        <v>593</v>
      </c>
      <c r="C84" s="66">
        <v>1</v>
      </c>
      <c r="D84" s="66">
        <v>1</v>
      </c>
      <c r="E84" s="70">
        <v>593</v>
      </c>
    </row>
    <row r="85" spans="1:5">
      <c r="A85" s="67" t="s">
        <v>1244</v>
      </c>
      <c r="B85" s="66">
        <v>148</v>
      </c>
      <c r="C85" s="66">
        <v>0</v>
      </c>
      <c r="D85" s="66">
        <v>0</v>
      </c>
      <c r="E85" s="68">
        <v>0</v>
      </c>
    </row>
    <row r="86" spans="1:5">
      <c r="A86" s="67" t="s">
        <v>1249</v>
      </c>
      <c r="B86" s="66">
        <v>463</v>
      </c>
      <c r="C86" s="66">
        <v>0</v>
      </c>
      <c r="D86" s="66">
        <v>1</v>
      </c>
      <c r="E86" s="68">
        <v>0</v>
      </c>
    </row>
    <row r="87" spans="1:5">
      <c r="A87" s="67" t="s">
        <v>1254</v>
      </c>
      <c r="B87" s="66">
        <v>107</v>
      </c>
      <c r="C87" s="66">
        <v>0</v>
      </c>
      <c r="D87" s="66">
        <v>0</v>
      </c>
      <c r="E87" s="68">
        <v>0</v>
      </c>
    </row>
    <row r="88" spans="1:5">
      <c r="A88" s="67" t="s">
        <v>1260</v>
      </c>
      <c r="B88" s="66">
        <v>590</v>
      </c>
      <c r="C88" s="66">
        <v>3</v>
      </c>
      <c r="D88" s="66">
        <v>0</v>
      </c>
      <c r="E88" s="69">
        <v>196.66666666666666</v>
      </c>
    </row>
    <row r="89" spans="1:5">
      <c r="A89" s="67" t="s">
        <v>1265</v>
      </c>
      <c r="B89" s="66">
        <v>380</v>
      </c>
      <c r="C89" s="66">
        <v>0</v>
      </c>
      <c r="D89" s="66">
        <v>0</v>
      </c>
      <c r="E89" s="68">
        <v>0</v>
      </c>
    </row>
    <row r="90" spans="1:5">
      <c r="A90" s="67" t="s">
        <v>1270</v>
      </c>
      <c r="B90" s="66">
        <v>579</v>
      </c>
      <c r="C90" s="66">
        <v>0</v>
      </c>
      <c r="D90" s="66">
        <v>1</v>
      </c>
      <c r="E90" s="68">
        <v>0</v>
      </c>
    </row>
    <row r="91" spans="1:5">
      <c r="A91" s="67" t="s">
        <v>1277</v>
      </c>
      <c r="B91" s="66">
        <v>666</v>
      </c>
      <c r="C91" s="66">
        <v>1</v>
      </c>
      <c r="D91" s="66">
        <v>1</v>
      </c>
      <c r="E91" s="70">
        <v>666</v>
      </c>
    </row>
    <row r="92" spans="1:5">
      <c r="A92" s="67" t="s">
        <v>1284</v>
      </c>
      <c r="B92" s="66">
        <v>312</v>
      </c>
      <c r="C92" s="66">
        <v>0</v>
      </c>
      <c r="D92" s="66">
        <v>0</v>
      </c>
      <c r="E92" s="68">
        <v>0</v>
      </c>
    </row>
    <row r="93" spans="1:5">
      <c r="A93" s="67" t="s">
        <v>1289</v>
      </c>
      <c r="B93" s="66">
        <v>913</v>
      </c>
      <c r="C93" s="66">
        <v>0</v>
      </c>
      <c r="D93" s="66">
        <v>0</v>
      </c>
      <c r="E93" s="68">
        <v>0</v>
      </c>
    </row>
    <row r="94" spans="1:5">
      <c r="A94" s="67" t="s">
        <v>1296</v>
      </c>
      <c r="B94" s="66">
        <v>175</v>
      </c>
      <c r="C94" s="66">
        <v>1</v>
      </c>
      <c r="D94" s="66">
        <v>1</v>
      </c>
      <c r="E94" s="69">
        <v>175</v>
      </c>
    </row>
    <row r="95" spans="1:5">
      <c r="A95" s="67" t="s">
        <v>1303</v>
      </c>
      <c r="B95" s="66">
        <v>439</v>
      </c>
      <c r="C95" s="66">
        <v>4</v>
      </c>
      <c r="D95" s="66">
        <v>0</v>
      </c>
      <c r="E95" s="69">
        <v>109.75</v>
      </c>
    </row>
    <row r="96" spans="1:5">
      <c r="A96" s="67" t="s">
        <v>1308</v>
      </c>
      <c r="B96" s="66">
        <v>1024</v>
      </c>
      <c r="C96" s="66">
        <v>7</v>
      </c>
      <c r="D96" s="66">
        <v>0</v>
      </c>
      <c r="E96" s="69">
        <v>146.28571428571428</v>
      </c>
    </row>
    <row r="97" spans="1:5">
      <c r="A97" s="67" t="s">
        <v>1318</v>
      </c>
      <c r="B97" s="66">
        <v>330</v>
      </c>
      <c r="C97" s="66">
        <v>0</v>
      </c>
      <c r="D97" s="66">
        <v>1</v>
      </c>
      <c r="E97" s="68">
        <v>0</v>
      </c>
    </row>
    <row r="98" spans="1:5">
      <c r="A98" s="67" t="s">
        <v>1325</v>
      </c>
      <c r="B98" s="66">
        <v>1174</v>
      </c>
      <c r="C98" s="66">
        <v>2</v>
      </c>
      <c r="D98" s="66">
        <v>1</v>
      </c>
      <c r="E98" s="70">
        <v>587</v>
      </c>
    </row>
    <row r="99" spans="1:5">
      <c r="A99" s="67" t="s">
        <v>1332</v>
      </c>
      <c r="B99" s="66">
        <v>228</v>
      </c>
      <c r="C99" s="66">
        <v>0</v>
      </c>
      <c r="D99" s="66">
        <v>0</v>
      </c>
      <c r="E99" s="68">
        <v>0</v>
      </c>
    </row>
    <row r="100" spans="1:5">
      <c r="A100" s="67" t="s">
        <v>1335</v>
      </c>
      <c r="B100" s="66">
        <v>446</v>
      </c>
      <c r="C100" s="66">
        <v>1</v>
      </c>
      <c r="D100" s="66">
        <v>0</v>
      </c>
      <c r="E100" s="69">
        <v>446</v>
      </c>
    </row>
    <row r="101" spans="1:5">
      <c r="A101" s="67" t="s">
        <v>1340</v>
      </c>
      <c r="B101" s="66">
        <v>670</v>
      </c>
      <c r="C101" s="66">
        <v>1</v>
      </c>
      <c r="D101" s="66">
        <v>1</v>
      </c>
      <c r="E101" s="70">
        <v>670</v>
      </c>
    </row>
    <row r="102" spans="1:5">
      <c r="A102" s="67" t="s">
        <v>1345</v>
      </c>
      <c r="B102" s="66">
        <v>71</v>
      </c>
      <c r="C102" s="66">
        <v>0</v>
      </c>
      <c r="D102" s="66">
        <v>0</v>
      </c>
      <c r="E102" s="68">
        <v>0</v>
      </c>
    </row>
    <row r="103" spans="1:5">
      <c r="A103" s="67" t="s">
        <v>1352</v>
      </c>
      <c r="B103" s="66">
        <v>826</v>
      </c>
      <c r="C103" s="66">
        <v>0</v>
      </c>
      <c r="D103" s="66">
        <v>0</v>
      </c>
      <c r="E103" s="68">
        <v>0</v>
      </c>
    </row>
    <row r="104" spans="1:5">
      <c r="A104" s="67" t="s">
        <v>1357</v>
      </c>
      <c r="B104" s="66">
        <v>445</v>
      </c>
      <c r="C104" s="66">
        <v>0</v>
      </c>
      <c r="D104" s="66">
        <v>0</v>
      </c>
      <c r="E104" s="68">
        <v>0</v>
      </c>
    </row>
    <row r="105" spans="1:5">
      <c r="A105" s="67" t="s">
        <v>1363</v>
      </c>
      <c r="B105" s="66">
        <v>363</v>
      </c>
      <c r="C105" s="66">
        <v>0</v>
      </c>
      <c r="D105" s="66">
        <v>0</v>
      </c>
      <c r="E105" s="68">
        <v>0</v>
      </c>
    </row>
    <row r="106" spans="1:5">
      <c r="A106" s="67" t="s">
        <v>1368</v>
      </c>
      <c r="B106" s="66">
        <v>776</v>
      </c>
      <c r="C106" s="66">
        <v>1</v>
      </c>
      <c r="D106" s="66">
        <v>0</v>
      </c>
      <c r="E106" s="70">
        <v>776</v>
      </c>
    </row>
    <row r="107" spans="1:5">
      <c r="A107" s="67" t="s">
        <v>1372</v>
      </c>
      <c r="B107" s="66">
        <v>1298</v>
      </c>
      <c r="C107" s="66">
        <v>1</v>
      </c>
      <c r="D107" s="66">
        <v>0</v>
      </c>
      <c r="E107" s="68">
        <v>1298</v>
      </c>
    </row>
    <row r="108" spans="1:5">
      <c r="A108" s="67" t="s">
        <v>1379</v>
      </c>
      <c r="B108" s="66">
        <v>523</v>
      </c>
      <c r="C108" s="66">
        <v>2</v>
      </c>
      <c r="D108" s="66">
        <v>2</v>
      </c>
      <c r="E108" s="69">
        <v>261.5</v>
      </c>
    </row>
    <row r="109" spans="1:5">
      <c r="A109" s="67" t="s">
        <v>1384</v>
      </c>
      <c r="B109" s="66">
        <v>303</v>
      </c>
      <c r="C109" s="66">
        <v>0</v>
      </c>
      <c r="D109" s="66">
        <v>0</v>
      </c>
      <c r="E109" s="68">
        <v>0</v>
      </c>
    </row>
    <row r="110" spans="1:5">
      <c r="A110" s="67" t="s">
        <v>1389</v>
      </c>
      <c r="B110" s="66">
        <v>573</v>
      </c>
      <c r="C110" s="66">
        <v>0</v>
      </c>
      <c r="D110" s="66">
        <v>0</v>
      </c>
      <c r="E110" s="68">
        <v>0</v>
      </c>
    </row>
    <row r="111" spans="1:5">
      <c r="A111" s="67" t="s">
        <v>1394</v>
      </c>
      <c r="B111" s="66">
        <v>183</v>
      </c>
      <c r="C111" s="66">
        <v>0</v>
      </c>
      <c r="D111" s="66">
        <v>0</v>
      </c>
      <c r="E111" s="68">
        <v>0</v>
      </c>
    </row>
    <row r="112" spans="1:5">
      <c r="A112" s="67" t="s">
        <v>1401</v>
      </c>
      <c r="B112" s="66">
        <v>53</v>
      </c>
      <c r="C112" s="66">
        <v>2</v>
      </c>
      <c r="D112" s="66">
        <v>0</v>
      </c>
      <c r="E112" s="69">
        <v>26.5</v>
      </c>
    </row>
    <row r="113" spans="1:5">
      <c r="A113" s="67" t="s">
        <v>1408</v>
      </c>
      <c r="B113" s="66">
        <v>325</v>
      </c>
      <c r="C113" s="66">
        <v>1</v>
      </c>
      <c r="D113" s="66">
        <v>2</v>
      </c>
      <c r="E113" s="69">
        <v>325</v>
      </c>
    </row>
    <row r="114" spans="1:5">
      <c r="A114" s="67" t="s">
        <v>1415</v>
      </c>
      <c r="B114" s="66">
        <v>1713</v>
      </c>
      <c r="C114" s="66">
        <v>0</v>
      </c>
      <c r="D114" s="66">
        <v>0</v>
      </c>
      <c r="E114" s="68">
        <v>0</v>
      </c>
    </row>
    <row r="115" spans="1:5">
      <c r="A115" s="67" t="s">
        <v>1418</v>
      </c>
      <c r="B115" s="66">
        <v>336</v>
      </c>
      <c r="C115" s="66">
        <v>1</v>
      </c>
      <c r="D115" s="66">
        <v>0</v>
      </c>
      <c r="E115" s="69">
        <v>336</v>
      </c>
    </row>
    <row r="116" spans="1:5">
      <c r="A116" s="67" t="s">
        <v>1423</v>
      </c>
      <c r="B116" s="66">
        <v>131</v>
      </c>
      <c r="C116" s="66">
        <v>0</v>
      </c>
      <c r="D116" s="66">
        <v>0</v>
      </c>
      <c r="E116" s="68">
        <v>0</v>
      </c>
    </row>
    <row r="117" spans="1:5">
      <c r="A117" s="67" t="s">
        <v>1428</v>
      </c>
      <c r="B117" s="66">
        <v>391</v>
      </c>
      <c r="C117" s="66">
        <v>2</v>
      </c>
      <c r="D117" s="66">
        <v>1</v>
      </c>
      <c r="E117" s="69">
        <v>195.5</v>
      </c>
    </row>
    <row r="118" spans="1:5">
      <c r="A118" s="67" t="s">
        <v>1433</v>
      </c>
      <c r="B118" s="66">
        <v>394</v>
      </c>
      <c r="C118" s="66">
        <v>1</v>
      </c>
      <c r="D118" s="66">
        <v>0</v>
      </c>
      <c r="E118" s="69">
        <v>394</v>
      </c>
    </row>
    <row r="119" spans="1:5">
      <c r="A119" s="67" t="s">
        <v>1438</v>
      </c>
      <c r="B119" s="66">
        <v>719</v>
      </c>
      <c r="C119" s="66">
        <v>3</v>
      </c>
      <c r="D119" s="66">
        <v>1</v>
      </c>
      <c r="E119" s="69">
        <v>239.66666666666666</v>
      </c>
    </row>
    <row r="120" spans="1:5">
      <c r="A120" s="67" t="s">
        <v>1443</v>
      </c>
      <c r="B120" s="66">
        <v>689</v>
      </c>
      <c r="C120" s="66">
        <v>1</v>
      </c>
      <c r="D120" s="66">
        <v>0</v>
      </c>
      <c r="E120" s="70">
        <v>689</v>
      </c>
    </row>
    <row r="121" spans="1:5">
      <c r="A121" s="67" t="s">
        <v>1482</v>
      </c>
      <c r="B121" s="66">
        <v>609</v>
      </c>
      <c r="C121" s="66">
        <v>0</v>
      </c>
      <c r="D121" s="66">
        <v>0</v>
      </c>
      <c r="E121" s="68">
        <v>0</v>
      </c>
    </row>
    <row r="122" spans="1:5">
      <c r="A122" s="67" t="s">
        <v>1487</v>
      </c>
      <c r="B122" s="66">
        <v>216</v>
      </c>
      <c r="C122" s="66">
        <v>0</v>
      </c>
      <c r="D122" s="66">
        <v>0</v>
      </c>
      <c r="E122" s="68">
        <v>0</v>
      </c>
    </row>
    <row r="123" spans="1:5">
      <c r="A123" s="67" t="s">
        <v>1494</v>
      </c>
      <c r="B123" s="66">
        <v>861</v>
      </c>
      <c r="C123" s="66">
        <v>0</v>
      </c>
      <c r="D123" s="66">
        <v>2</v>
      </c>
      <c r="E123" s="68">
        <v>0</v>
      </c>
    </row>
    <row r="124" spans="1:5">
      <c r="A124" s="67" t="s">
        <v>1502</v>
      </c>
      <c r="B124" s="66">
        <v>732</v>
      </c>
      <c r="C124" s="66">
        <v>0</v>
      </c>
      <c r="D124" s="66">
        <v>0</v>
      </c>
      <c r="E124" s="68">
        <v>0</v>
      </c>
    </row>
    <row r="125" spans="1:5">
      <c r="A125" s="67" t="s">
        <v>1506</v>
      </c>
      <c r="B125" s="66">
        <v>619</v>
      </c>
      <c r="C125" s="66">
        <v>0</v>
      </c>
      <c r="D125" s="66">
        <v>0</v>
      </c>
      <c r="E125" s="68">
        <v>0</v>
      </c>
    </row>
    <row r="126" spans="1:5">
      <c r="A126" s="67" t="s">
        <v>1511</v>
      </c>
      <c r="B126" s="66">
        <v>689</v>
      </c>
      <c r="C126" s="66">
        <v>5</v>
      </c>
      <c r="D126" s="66">
        <v>0</v>
      </c>
      <c r="E126" s="69">
        <v>137.80000000000001</v>
      </c>
    </row>
    <row r="127" spans="1:5">
      <c r="A127" s="67" t="s">
        <v>1515</v>
      </c>
      <c r="B127" s="66">
        <v>128</v>
      </c>
      <c r="C127" s="66">
        <v>0</v>
      </c>
      <c r="D127" s="66">
        <v>0</v>
      </c>
      <c r="E127" s="68">
        <v>0</v>
      </c>
    </row>
    <row r="128" spans="1:5">
      <c r="A128" s="67" t="s">
        <v>1522</v>
      </c>
      <c r="B128" s="66">
        <v>202</v>
      </c>
      <c r="C128" s="66">
        <v>2</v>
      </c>
      <c r="D128" s="66">
        <v>0</v>
      </c>
      <c r="E128" s="69">
        <v>101</v>
      </c>
    </row>
    <row r="129" spans="1:5">
      <c r="A129" s="67" t="s">
        <v>1529</v>
      </c>
      <c r="B129" s="66">
        <v>413</v>
      </c>
      <c r="C129" s="66">
        <v>1</v>
      </c>
      <c r="D129" s="66">
        <v>0</v>
      </c>
      <c r="E129" s="69">
        <v>413</v>
      </c>
    </row>
    <row r="130" spans="1:5">
      <c r="A130" s="67" t="s">
        <v>1535</v>
      </c>
      <c r="B130" s="66">
        <v>124</v>
      </c>
      <c r="C130" s="66">
        <v>0</v>
      </c>
      <c r="D130" s="66">
        <v>0</v>
      </c>
      <c r="E130" s="68">
        <v>0</v>
      </c>
    </row>
    <row r="131" spans="1:5">
      <c r="A131" s="67" t="s">
        <v>1449</v>
      </c>
      <c r="B131" s="66">
        <v>1491</v>
      </c>
      <c r="C131" s="66">
        <v>8</v>
      </c>
      <c r="D131" s="66">
        <v>2</v>
      </c>
      <c r="E131" s="69">
        <v>186.375</v>
      </c>
    </row>
    <row r="132" spans="1:5">
      <c r="A132" s="67" t="s">
        <v>1540</v>
      </c>
      <c r="B132" s="66">
        <v>750</v>
      </c>
      <c r="C132" s="66">
        <v>0</v>
      </c>
      <c r="D132" s="66">
        <v>0</v>
      </c>
      <c r="E132" s="68">
        <v>0</v>
      </c>
    </row>
    <row r="133" spans="1:5">
      <c r="A133" s="67" t="s">
        <v>1547</v>
      </c>
      <c r="B133" s="66">
        <v>119</v>
      </c>
      <c r="C133" s="66">
        <v>0</v>
      </c>
      <c r="D133" s="66">
        <v>0</v>
      </c>
      <c r="E133" s="68">
        <v>0</v>
      </c>
    </row>
    <row r="134" spans="1:5">
      <c r="A134" s="67" t="s">
        <v>1554</v>
      </c>
      <c r="B134" s="66">
        <v>154</v>
      </c>
      <c r="C134" s="66">
        <v>1</v>
      </c>
      <c r="D134" s="66">
        <v>0</v>
      </c>
      <c r="E134" s="69">
        <v>154</v>
      </c>
    </row>
    <row r="135" spans="1:5">
      <c r="A135" s="67" t="s">
        <v>1561</v>
      </c>
      <c r="B135" s="66">
        <v>162</v>
      </c>
      <c r="C135" s="66">
        <v>0</v>
      </c>
      <c r="D135" s="66">
        <v>0</v>
      </c>
      <c r="E135" s="68">
        <v>0</v>
      </c>
    </row>
    <row r="136" spans="1:5">
      <c r="A136" s="67" t="s">
        <v>1568</v>
      </c>
      <c r="B136" s="66">
        <v>404</v>
      </c>
      <c r="C136" s="66">
        <v>1</v>
      </c>
      <c r="D136" s="66">
        <v>1</v>
      </c>
      <c r="E136" s="69">
        <v>374</v>
      </c>
    </row>
    <row r="137" spans="1:5">
      <c r="A137" s="67" t="s">
        <v>1575</v>
      </c>
      <c r="B137" s="66">
        <v>771</v>
      </c>
      <c r="C137" s="66">
        <v>8</v>
      </c>
      <c r="D137" s="66">
        <v>2</v>
      </c>
      <c r="E137" s="69">
        <v>96.375</v>
      </c>
    </row>
    <row r="138" spans="1:5">
      <c r="A138" s="67" t="s">
        <v>1580</v>
      </c>
      <c r="B138" s="66">
        <v>542</v>
      </c>
      <c r="C138" s="66">
        <v>5</v>
      </c>
      <c r="D138" s="66">
        <v>4</v>
      </c>
      <c r="E138" s="69">
        <v>108.4</v>
      </c>
    </row>
    <row r="139" spans="1:5">
      <c r="A139" s="67" t="s">
        <v>1586</v>
      </c>
      <c r="B139" s="66">
        <v>96</v>
      </c>
      <c r="C139" s="66">
        <v>2</v>
      </c>
      <c r="D139" s="66">
        <v>0</v>
      </c>
      <c r="E139" s="69">
        <v>48</v>
      </c>
    </row>
    <row r="140" spans="1:5">
      <c r="A140" s="67" t="s">
        <v>1591</v>
      </c>
      <c r="B140" s="66">
        <v>327</v>
      </c>
      <c r="C140" s="66">
        <v>2</v>
      </c>
      <c r="D140" s="66">
        <v>2</v>
      </c>
      <c r="E140" s="69">
        <v>161</v>
      </c>
    </row>
    <row r="141" spans="1:5">
      <c r="A141" s="67" t="s">
        <v>1598</v>
      </c>
      <c r="B141" s="66">
        <v>282</v>
      </c>
      <c r="C141" s="66">
        <v>4</v>
      </c>
      <c r="D141" s="66">
        <v>1</v>
      </c>
      <c r="E141" s="69">
        <v>70.5</v>
      </c>
    </row>
    <row r="142" spans="1:5">
      <c r="A142" s="67" t="s">
        <v>1603</v>
      </c>
      <c r="B142" s="66">
        <v>105</v>
      </c>
      <c r="C142" s="66">
        <v>0</v>
      </c>
      <c r="D142" s="66">
        <v>0</v>
      </c>
      <c r="E142" s="68">
        <v>0</v>
      </c>
    </row>
    <row r="143" spans="1:5">
      <c r="A143" s="67" t="s">
        <v>1608</v>
      </c>
      <c r="B143" s="66">
        <v>59</v>
      </c>
      <c r="C143" s="66">
        <v>0</v>
      </c>
      <c r="D143" s="66">
        <v>0</v>
      </c>
      <c r="E143" s="68">
        <v>0</v>
      </c>
    </row>
    <row r="144" spans="1:5">
      <c r="A144" s="67" t="s">
        <v>1615</v>
      </c>
      <c r="B144" s="66">
        <v>530</v>
      </c>
      <c r="C144" s="66">
        <v>3</v>
      </c>
      <c r="D144" s="66">
        <v>0</v>
      </c>
      <c r="E144" s="69">
        <v>176.66666666666666</v>
      </c>
    </row>
    <row r="145" spans="1:5">
      <c r="A145" s="67" t="s">
        <v>1622</v>
      </c>
      <c r="B145" s="66">
        <v>433</v>
      </c>
      <c r="C145" s="66">
        <v>1</v>
      </c>
      <c r="D145" s="66">
        <v>0</v>
      </c>
      <c r="E145" s="69">
        <v>433</v>
      </c>
    </row>
    <row r="146" spans="1:5">
      <c r="A146" s="67" t="s">
        <v>1628</v>
      </c>
      <c r="B146" s="66">
        <v>559</v>
      </c>
      <c r="C146" s="66">
        <v>1</v>
      </c>
      <c r="D146" s="66">
        <v>0</v>
      </c>
      <c r="E146" s="70">
        <v>559</v>
      </c>
    </row>
    <row r="147" spans="1:5">
      <c r="A147" s="67" t="s">
        <v>1635</v>
      </c>
      <c r="B147" s="66">
        <v>841</v>
      </c>
      <c r="C147" s="66">
        <v>3</v>
      </c>
      <c r="D147" s="66">
        <v>0</v>
      </c>
      <c r="E147" s="69">
        <v>280.33333333333331</v>
      </c>
    </row>
    <row r="148" spans="1:5">
      <c r="A148" s="67" t="s">
        <v>1641</v>
      </c>
      <c r="B148" s="66">
        <v>764</v>
      </c>
      <c r="C148" s="66">
        <v>1</v>
      </c>
      <c r="D148" s="66">
        <v>0</v>
      </c>
      <c r="E148" s="70">
        <v>764</v>
      </c>
    </row>
    <row r="149" spans="1:5">
      <c r="A149" s="67" t="s">
        <v>1646</v>
      </c>
      <c r="B149" s="66">
        <v>154</v>
      </c>
      <c r="C149" s="66">
        <v>3</v>
      </c>
      <c r="D149" s="66">
        <v>1</v>
      </c>
      <c r="E149" s="69">
        <v>51.333333333333336</v>
      </c>
    </row>
    <row r="150" spans="1:5">
      <c r="A150" s="67" t="s">
        <v>1653</v>
      </c>
      <c r="B150" s="66">
        <v>173</v>
      </c>
      <c r="C150" s="66">
        <v>1</v>
      </c>
      <c r="D150" s="66">
        <v>0</v>
      </c>
      <c r="E150" s="69">
        <v>162</v>
      </c>
    </row>
    <row r="151" spans="1:5">
      <c r="A151" s="67" t="s">
        <v>1456</v>
      </c>
      <c r="B151" s="66">
        <v>284</v>
      </c>
      <c r="C151" s="66">
        <v>0</v>
      </c>
      <c r="D151" s="66">
        <v>0</v>
      </c>
      <c r="E151" s="68">
        <v>0</v>
      </c>
    </row>
    <row r="152" spans="1:5">
      <c r="A152" s="67" t="s">
        <v>1461</v>
      </c>
      <c r="B152" s="66">
        <v>527</v>
      </c>
      <c r="C152" s="66">
        <v>0</v>
      </c>
      <c r="D152" s="66">
        <v>0</v>
      </c>
      <c r="E152" s="68">
        <v>0</v>
      </c>
    </row>
    <row r="153" spans="1:5">
      <c r="A153" s="67" t="s">
        <v>1660</v>
      </c>
      <c r="B153" s="66">
        <v>648</v>
      </c>
      <c r="C153" s="66">
        <v>0</v>
      </c>
      <c r="D153" s="66">
        <v>0</v>
      </c>
      <c r="E153" s="68">
        <v>0</v>
      </c>
    </row>
    <row r="154" spans="1:5">
      <c r="A154" s="67" t="s">
        <v>1665</v>
      </c>
      <c r="B154" s="66">
        <v>501</v>
      </c>
      <c r="C154" s="66">
        <v>0</v>
      </c>
      <c r="D154" s="66">
        <v>0</v>
      </c>
      <c r="E154" s="68">
        <v>0</v>
      </c>
    </row>
    <row r="155" spans="1:5">
      <c r="A155" s="67" t="s">
        <v>1674</v>
      </c>
      <c r="B155" s="66">
        <v>578</v>
      </c>
      <c r="C155" s="66">
        <v>2</v>
      </c>
      <c r="D155" s="66">
        <v>1</v>
      </c>
      <c r="E155" s="69">
        <v>289</v>
      </c>
    </row>
    <row r="156" spans="1:5">
      <c r="A156" s="67" t="s">
        <v>1678</v>
      </c>
      <c r="B156" s="66">
        <v>413</v>
      </c>
      <c r="C156" s="66">
        <v>0</v>
      </c>
      <c r="D156" s="66">
        <v>0</v>
      </c>
      <c r="E156" s="68">
        <v>0</v>
      </c>
    </row>
    <row r="157" spans="1:5">
      <c r="A157" s="67" t="s">
        <v>1683</v>
      </c>
      <c r="B157" s="66">
        <v>313</v>
      </c>
      <c r="C157" s="66">
        <v>0</v>
      </c>
      <c r="D157" s="66">
        <v>0</v>
      </c>
      <c r="E157" s="68">
        <v>0</v>
      </c>
    </row>
    <row r="158" spans="1:5">
      <c r="A158" s="67" t="s">
        <v>1688</v>
      </c>
      <c r="B158" s="66">
        <v>1367</v>
      </c>
      <c r="C158" s="66">
        <v>28</v>
      </c>
      <c r="D158" s="66">
        <v>16</v>
      </c>
      <c r="E158" s="69">
        <v>48.821428571428569</v>
      </c>
    </row>
    <row r="159" spans="1:5">
      <c r="A159" s="67" t="s">
        <v>1699</v>
      </c>
      <c r="B159" s="66">
        <v>250</v>
      </c>
      <c r="C159" s="66">
        <v>0</v>
      </c>
      <c r="D159" s="66">
        <v>0</v>
      </c>
      <c r="E159" s="68">
        <v>0</v>
      </c>
    </row>
    <row r="160" spans="1:5">
      <c r="A160" s="67" t="s">
        <v>1705</v>
      </c>
      <c r="B160" s="66">
        <v>204</v>
      </c>
      <c r="C160" s="66">
        <v>0</v>
      </c>
      <c r="D160" s="66">
        <v>0</v>
      </c>
      <c r="E160" s="68">
        <v>0</v>
      </c>
    </row>
    <row r="161" spans="1:5">
      <c r="A161" s="67" t="s">
        <v>1710</v>
      </c>
      <c r="B161" s="66">
        <v>952</v>
      </c>
      <c r="C161" s="66">
        <v>10</v>
      </c>
      <c r="D161" s="66">
        <v>3</v>
      </c>
      <c r="E161" s="69">
        <v>95.2</v>
      </c>
    </row>
    <row r="162" spans="1:5">
      <c r="A162" s="67" t="s">
        <v>1466</v>
      </c>
      <c r="B162" s="66">
        <v>293</v>
      </c>
      <c r="C162" s="66">
        <v>1</v>
      </c>
      <c r="D162" s="66">
        <v>1</v>
      </c>
      <c r="E162" s="69">
        <v>293</v>
      </c>
    </row>
    <row r="163" spans="1:5">
      <c r="A163" s="67" t="s">
        <v>1716</v>
      </c>
      <c r="B163" s="66">
        <v>107</v>
      </c>
      <c r="C163" s="66">
        <v>0</v>
      </c>
      <c r="D163" s="66">
        <v>0</v>
      </c>
      <c r="E163" s="68">
        <v>0</v>
      </c>
    </row>
    <row r="164" spans="1:5">
      <c r="A164" s="67" t="s">
        <v>1721</v>
      </c>
      <c r="B164" s="66">
        <v>95</v>
      </c>
      <c r="C164" s="66">
        <v>0</v>
      </c>
      <c r="D164" s="66">
        <v>0</v>
      </c>
      <c r="E164" s="68">
        <v>0</v>
      </c>
    </row>
    <row r="165" spans="1:5">
      <c r="A165" s="67" t="s">
        <v>1728</v>
      </c>
      <c r="B165" s="66">
        <v>192</v>
      </c>
      <c r="C165" s="66">
        <v>0</v>
      </c>
      <c r="D165" s="66">
        <v>2</v>
      </c>
      <c r="E165" s="68">
        <v>0</v>
      </c>
    </row>
    <row r="166" spans="1:5">
      <c r="A166" s="67" t="s">
        <v>1735</v>
      </c>
      <c r="B166" s="66">
        <v>117</v>
      </c>
      <c r="C166" s="66">
        <v>0</v>
      </c>
      <c r="D166" s="66">
        <v>0</v>
      </c>
      <c r="E166" s="68">
        <v>0</v>
      </c>
    </row>
    <row r="167" spans="1:5">
      <c r="A167" s="67" t="s">
        <v>1742</v>
      </c>
      <c r="B167" s="66">
        <v>221</v>
      </c>
      <c r="C167" s="66">
        <v>3</v>
      </c>
      <c r="D167" s="66">
        <v>0</v>
      </c>
      <c r="E167" s="69">
        <v>73.666666666666671</v>
      </c>
    </row>
    <row r="168" spans="1:5">
      <c r="A168" s="67" t="s">
        <v>1748</v>
      </c>
      <c r="B168" s="66">
        <v>32</v>
      </c>
      <c r="C168" s="66">
        <v>0</v>
      </c>
      <c r="D168" s="66">
        <v>0</v>
      </c>
      <c r="E168" s="68">
        <v>0</v>
      </c>
    </row>
    <row r="169" spans="1:5">
      <c r="A169" s="67" t="s">
        <v>1755</v>
      </c>
      <c r="B169" s="66">
        <v>682</v>
      </c>
      <c r="C169" s="66">
        <v>5</v>
      </c>
      <c r="D169" s="66">
        <v>1</v>
      </c>
      <c r="E169" s="69">
        <v>136.4</v>
      </c>
    </row>
    <row r="170" spans="1:5">
      <c r="A170" s="67" t="s">
        <v>1763</v>
      </c>
      <c r="B170" s="66">
        <v>481</v>
      </c>
      <c r="C170" s="66">
        <v>0</v>
      </c>
      <c r="D170" s="66">
        <v>0</v>
      </c>
      <c r="E170" s="68">
        <v>0</v>
      </c>
    </row>
    <row r="171" spans="1:5">
      <c r="A171" s="67" t="s">
        <v>1770</v>
      </c>
      <c r="B171" s="66">
        <v>333</v>
      </c>
      <c r="C171" s="66">
        <v>1</v>
      </c>
      <c r="D171" s="66">
        <v>1</v>
      </c>
      <c r="E171" s="69">
        <v>333</v>
      </c>
    </row>
    <row r="172" spans="1:5">
      <c r="A172" s="67" t="s">
        <v>1777</v>
      </c>
      <c r="B172" s="66">
        <v>4416</v>
      </c>
      <c r="C172" s="66">
        <v>70</v>
      </c>
      <c r="D172" s="66">
        <v>16</v>
      </c>
      <c r="E172" s="69">
        <v>63.085714285714289</v>
      </c>
    </row>
    <row r="173" spans="1:5">
      <c r="A173" s="67" t="s">
        <v>1785</v>
      </c>
      <c r="B173" s="66">
        <v>287</v>
      </c>
      <c r="C173" s="66">
        <v>1</v>
      </c>
      <c r="D173" s="66">
        <v>0</v>
      </c>
      <c r="E173" s="69">
        <v>287</v>
      </c>
    </row>
    <row r="174" spans="1:5">
      <c r="A174" s="67" t="s">
        <v>1791</v>
      </c>
      <c r="B174" s="66">
        <v>223</v>
      </c>
      <c r="C174" s="66">
        <v>2</v>
      </c>
      <c r="D174" s="66">
        <v>1</v>
      </c>
      <c r="E174" s="69">
        <v>111.5</v>
      </c>
    </row>
    <row r="175" spans="1:5">
      <c r="A175" s="67" t="s">
        <v>1798</v>
      </c>
      <c r="B175" s="66">
        <v>489</v>
      </c>
      <c r="C175" s="66">
        <v>0</v>
      </c>
      <c r="D175" s="66">
        <v>0</v>
      </c>
      <c r="E175" s="68">
        <v>0</v>
      </c>
    </row>
    <row r="176" spans="1:5">
      <c r="A176" s="67" t="s">
        <v>1804</v>
      </c>
      <c r="B176" s="66">
        <v>119</v>
      </c>
      <c r="C176" s="66">
        <v>0</v>
      </c>
      <c r="D176" s="66">
        <v>0</v>
      </c>
      <c r="E176" s="68">
        <v>0</v>
      </c>
    </row>
    <row r="177" spans="1:5">
      <c r="A177" s="67" t="s">
        <v>1811</v>
      </c>
      <c r="B177" s="66">
        <v>493</v>
      </c>
      <c r="C177" s="66">
        <v>0</v>
      </c>
      <c r="D177" s="66">
        <v>0</v>
      </c>
      <c r="E177" s="68">
        <v>0</v>
      </c>
    </row>
    <row r="178" spans="1:5">
      <c r="A178" s="67" t="s">
        <v>1817</v>
      </c>
      <c r="B178" s="66">
        <v>228</v>
      </c>
      <c r="C178" s="66">
        <v>1</v>
      </c>
      <c r="D178" s="66">
        <v>0</v>
      </c>
      <c r="E178" s="69">
        <v>228</v>
      </c>
    </row>
    <row r="179" spans="1:5">
      <c r="A179" s="67" t="s">
        <v>1823</v>
      </c>
      <c r="B179" s="66">
        <v>87</v>
      </c>
      <c r="C179" s="66">
        <v>0</v>
      </c>
      <c r="D179" s="66">
        <v>0</v>
      </c>
      <c r="E179" s="68">
        <v>0</v>
      </c>
    </row>
    <row r="180" spans="1:5">
      <c r="A180" s="67" t="s">
        <v>1828</v>
      </c>
      <c r="B180" s="66">
        <v>254</v>
      </c>
      <c r="C180" s="66">
        <v>2</v>
      </c>
      <c r="D180" s="66">
        <v>1</v>
      </c>
      <c r="E180" s="69">
        <v>254</v>
      </c>
    </row>
    <row r="181" spans="1:5">
      <c r="A181" s="67" t="s">
        <v>1833</v>
      </c>
      <c r="B181" s="66">
        <v>220</v>
      </c>
      <c r="C181" s="66">
        <v>0</v>
      </c>
      <c r="D181" s="66">
        <v>0</v>
      </c>
      <c r="E181" s="68">
        <v>0</v>
      </c>
    </row>
    <row r="182" spans="1:5">
      <c r="A182" s="67" t="s">
        <v>1837</v>
      </c>
      <c r="B182" s="66">
        <v>57</v>
      </c>
      <c r="C182" s="66">
        <v>0</v>
      </c>
      <c r="D182" s="66">
        <v>0</v>
      </c>
      <c r="E182" s="68">
        <v>0</v>
      </c>
    </row>
    <row r="183" spans="1:5">
      <c r="A183" s="67" t="s">
        <v>1844</v>
      </c>
      <c r="B183" s="66">
        <v>294</v>
      </c>
      <c r="C183" s="66">
        <v>3</v>
      </c>
      <c r="D183" s="66">
        <v>2</v>
      </c>
      <c r="E183" s="69">
        <v>294</v>
      </c>
    </row>
    <row r="184" spans="1:5">
      <c r="A184" s="67" t="s">
        <v>1851</v>
      </c>
      <c r="B184" s="66">
        <v>849</v>
      </c>
      <c r="C184" s="66">
        <v>7</v>
      </c>
      <c r="D184" s="66">
        <v>5</v>
      </c>
      <c r="E184" s="69">
        <v>121.28571428571429</v>
      </c>
    </row>
    <row r="185" spans="1:5">
      <c r="A185" s="67" t="s">
        <v>1856</v>
      </c>
      <c r="B185" s="66">
        <v>417</v>
      </c>
      <c r="C185" s="66">
        <v>5</v>
      </c>
      <c r="D185" s="66">
        <v>8</v>
      </c>
      <c r="E185" s="69">
        <v>83.4</v>
      </c>
    </row>
    <row r="186" spans="1:5">
      <c r="A186" s="67" t="s">
        <v>1863</v>
      </c>
      <c r="B186" s="66">
        <v>181</v>
      </c>
      <c r="C186" s="66">
        <v>0</v>
      </c>
      <c r="D186" s="66">
        <v>0</v>
      </c>
      <c r="E186" s="68">
        <v>0</v>
      </c>
    </row>
    <row r="187" spans="1:5">
      <c r="A187" s="67" t="s">
        <v>1870</v>
      </c>
      <c r="B187" s="66">
        <v>598</v>
      </c>
      <c r="C187" s="66">
        <v>0</v>
      </c>
      <c r="D187" s="66">
        <v>0</v>
      </c>
      <c r="E187" s="68">
        <v>0</v>
      </c>
    </row>
    <row r="188" spans="1:5">
      <c r="A188" s="67" t="s">
        <v>1877</v>
      </c>
      <c r="B188" s="66">
        <v>389</v>
      </c>
      <c r="C188" s="66">
        <v>2</v>
      </c>
      <c r="D188" s="66">
        <v>0</v>
      </c>
      <c r="E188" s="69">
        <v>194.5</v>
      </c>
    </row>
    <row r="189" spans="1:5">
      <c r="A189" s="67" t="s">
        <v>1884</v>
      </c>
      <c r="B189" s="66">
        <v>621</v>
      </c>
      <c r="C189" s="66">
        <v>0</v>
      </c>
      <c r="D189" s="66">
        <v>0</v>
      </c>
      <c r="E189" s="68">
        <v>0</v>
      </c>
    </row>
    <row r="190" spans="1:5">
      <c r="A190" s="67" t="s">
        <v>1890</v>
      </c>
      <c r="B190" s="66">
        <v>165</v>
      </c>
      <c r="C190" s="66">
        <v>3</v>
      </c>
      <c r="D190" s="66">
        <v>1</v>
      </c>
      <c r="E190" s="69">
        <v>55</v>
      </c>
    </row>
    <row r="191" spans="1:5">
      <c r="A191" s="67" t="s">
        <v>1473</v>
      </c>
      <c r="B191" s="66">
        <v>585</v>
      </c>
      <c r="C191" s="66">
        <v>0</v>
      </c>
      <c r="D191" s="66">
        <v>0</v>
      </c>
      <c r="E191" s="68">
        <v>0</v>
      </c>
    </row>
    <row r="192" spans="1:5">
      <c r="A192" s="67" t="s">
        <v>1897</v>
      </c>
      <c r="B192" s="66">
        <v>1176</v>
      </c>
      <c r="C192" s="66">
        <v>6</v>
      </c>
      <c r="D192" s="66">
        <v>2</v>
      </c>
      <c r="E192" s="69">
        <v>196</v>
      </c>
    </row>
    <row r="193" spans="1:5">
      <c r="A193" s="67" t="s">
        <v>1478</v>
      </c>
      <c r="B193" s="66">
        <v>563</v>
      </c>
      <c r="C193" s="66">
        <v>0</v>
      </c>
      <c r="D193" s="66">
        <v>1</v>
      </c>
      <c r="E193" s="68">
        <v>0</v>
      </c>
    </row>
    <row r="194" spans="1:5">
      <c r="A194" s="67" t="s">
        <v>1904</v>
      </c>
      <c r="B194" s="66">
        <v>268</v>
      </c>
      <c r="C194" s="66">
        <v>0</v>
      </c>
      <c r="D194" s="66">
        <v>0</v>
      </c>
      <c r="E194" s="68">
        <v>0</v>
      </c>
    </row>
    <row r="195" spans="1:5">
      <c r="A195" s="67" t="s">
        <v>1911</v>
      </c>
      <c r="B195" s="66">
        <v>118</v>
      </c>
      <c r="C195" s="66">
        <v>0</v>
      </c>
      <c r="D195" s="66">
        <v>0</v>
      </c>
      <c r="E195" s="68">
        <v>0</v>
      </c>
    </row>
    <row r="196" spans="1:5">
      <c r="A196" s="67" t="s">
        <v>1918</v>
      </c>
      <c r="B196" s="66">
        <v>1017</v>
      </c>
      <c r="C196" s="66">
        <v>11</v>
      </c>
      <c r="D196" s="66">
        <v>7</v>
      </c>
      <c r="E196" s="69">
        <v>92.454545454545453</v>
      </c>
    </row>
    <row r="197" spans="1:5">
      <c r="A197" s="67" t="s">
        <v>1922</v>
      </c>
      <c r="B197" s="66">
        <v>276</v>
      </c>
      <c r="C197" s="66">
        <v>1</v>
      </c>
      <c r="D197" s="66">
        <v>2</v>
      </c>
      <c r="E197" s="69">
        <v>276</v>
      </c>
    </row>
    <row r="198" spans="1:5">
      <c r="A198" s="67" t="s">
        <v>1934</v>
      </c>
      <c r="B198" s="66">
        <v>167</v>
      </c>
      <c r="C198" s="66">
        <v>0</v>
      </c>
      <c r="D198" s="66">
        <v>0</v>
      </c>
      <c r="E198" s="68">
        <v>0</v>
      </c>
    </row>
    <row r="199" spans="1:5">
      <c r="A199" s="67" t="s">
        <v>1927</v>
      </c>
      <c r="B199" s="66">
        <v>329</v>
      </c>
      <c r="C199" s="66">
        <v>1</v>
      </c>
      <c r="D199" s="66">
        <v>1</v>
      </c>
      <c r="E199" s="69">
        <v>329</v>
      </c>
    </row>
    <row r="200" spans="1:5">
      <c r="A200" s="67" t="s">
        <v>1942</v>
      </c>
      <c r="B200" s="66">
        <v>410</v>
      </c>
      <c r="C200" s="66">
        <v>0</v>
      </c>
      <c r="D200" s="66">
        <v>0</v>
      </c>
      <c r="E200" s="68">
        <v>0</v>
      </c>
    </row>
    <row r="201" spans="1:5">
      <c r="A201" s="67" t="s">
        <v>1949</v>
      </c>
      <c r="B201" s="66">
        <v>143</v>
      </c>
      <c r="C201" s="66">
        <v>0</v>
      </c>
      <c r="D201" s="66">
        <v>2</v>
      </c>
      <c r="E201" s="68">
        <v>0</v>
      </c>
    </row>
    <row r="202" spans="1:5">
      <c r="A202" s="67" t="s">
        <v>1956</v>
      </c>
      <c r="B202" s="66">
        <v>80</v>
      </c>
      <c r="C202" s="66">
        <v>1</v>
      </c>
      <c r="D202" s="66">
        <v>1</v>
      </c>
      <c r="E202" s="69">
        <v>80</v>
      </c>
    </row>
    <row r="203" spans="1:5">
      <c r="A203" s="67" t="s">
        <v>1963</v>
      </c>
      <c r="B203" s="66">
        <v>377</v>
      </c>
      <c r="C203" s="66">
        <v>5</v>
      </c>
      <c r="D203" s="66">
        <v>2</v>
      </c>
      <c r="E203" s="69">
        <v>75.400000000000006</v>
      </c>
    </row>
    <row r="204" spans="1:5">
      <c r="A204" s="67" t="s">
        <v>1969</v>
      </c>
      <c r="B204" s="66">
        <v>189</v>
      </c>
      <c r="C204" s="66">
        <v>0</v>
      </c>
      <c r="D204" s="66">
        <v>0</v>
      </c>
      <c r="E204" s="68">
        <v>0</v>
      </c>
    </row>
    <row r="205" spans="1:5">
      <c r="A205" s="67" t="s">
        <v>1973</v>
      </c>
      <c r="B205" s="66">
        <v>184</v>
      </c>
      <c r="C205" s="66">
        <v>0</v>
      </c>
      <c r="D205" s="66">
        <v>0</v>
      </c>
      <c r="E205" s="68">
        <v>0</v>
      </c>
    </row>
    <row r="206" spans="1:5">
      <c r="A206" s="67" t="s">
        <v>1980</v>
      </c>
      <c r="B206" s="66">
        <v>1170</v>
      </c>
      <c r="C206" s="66">
        <v>1</v>
      </c>
      <c r="D206" s="66">
        <v>0</v>
      </c>
      <c r="E206" s="68">
        <v>1170</v>
      </c>
    </row>
    <row r="207" spans="1:5">
      <c r="A207" s="67" t="s">
        <v>1988</v>
      </c>
      <c r="B207" s="66">
        <v>155</v>
      </c>
      <c r="C207" s="66">
        <v>2</v>
      </c>
      <c r="D207" s="66">
        <v>1</v>
      </c>
      <c r="E207" s="69">
        <v>77.5</v>
      </c>
    </row>
    <row r="208" spans="1:5">
      <c r="A208" s="67" t="s">
        <v>1999</v>
      </c>
      <c r="B208" s="66">
        <v>145</v>
      </c>
      <c r="C208" s="66">
        <v>0</v>
      </c>
      <c r="D208" s="66">
        <v>0</v>
      </c>
      <c r="E208" s="68">
        <v>0</v>
      </c>
    </row>
    <row r="209" spans="1:5">
      <c r="A209" s="67" t="s">
        <v>2004</v>
      </c>
      <c r="B209" s="66">
        <v>1242</v>
      </c>
      <c r="C209" s="66">
        <v>9</v>
      </c>
      <c r="D209" s="66">
        <v>3</v>
      </c>
      <c r="E209" s="69">
        <v>138</v>
      </c>
    </row>
    <row r="210" spans="1:5">
      <c r="A210" s="67" t="s">
        <v>2009</v>
      </c>
      <c r="B210" s="66">
        <v>1594</v>
      </c>
      <c r="C210" s="66">
        <v>2</v>
      </c>
      <c r="D210" s="66">
        <v>0</v>
      </c>
      <c r="E210" s="70">
        <v>797</v>
      </c>
    </row>
    <row r="211" spans="1:5">
      <c r="A211" s="67" t="s">
        <v>2016</v>
      </c>
      <c r="B211" s="66">
        <v>241</v>
      </c>
      <c r="C211" s="66">
        <v>0</v>
      </c>
      <c r="D211" s="66">
        <v>0</v>
      </c>
      <c r="E211" s="68">
        <v>0</v>
      </c>
    </row>
    <row r="212" spans="1:5">
      <c r="A212" s="67" t="s">
        <v>1994</v>
      </c>
      <c r="B212" s="66">
        <v>547</v>
      </c>
      <c r="C212" s="66">
        <v>0</v>
      </c>
      <c r="D212" s="66">
        <v>0</v>
      </c>
      <c r="E212" s="68">
        <v>0</v>
      </c>
    </row>
    <row r="213" spans="1:5">
      <c r="A213" s="67" t="s">
        <v>2021</v>
      </c>
      <c r="B213" s="66">
        <v>164</v>
      </c>
      <c r="C213" s="66">
        <v>0</v>
      </c>
      <c r="D213" s="66">
        <v>0</v>
      </c>
      <c r="E213" s="68">
        <v>0</v>
      </c>
    </row>
    <row r="214" spans="1:5">
      <c r="A214" s="67" t="s">
        <v>2026</v>
      </c>
      <c r="B214" s="66">
        <v>1295</v>
      </c>
      <c r="C214" s="66">
        <v>2</v>
      </c>
      <c r="D214" s="66">
        <v>0</v>
      </c>
      <c r="E214" s="70">
        <v>647.5</v>
      </c>
    </row>
    <row r="215" spans="1:5">
      <c r="A215" s="67" t="s">
        <v>2034</v>
      </c>
      <c r="B215" s="66">
        <v>750</v>
      </c>
      <c r="C215" s="66">
        <v>6</v>
      </c>
      <c r="D215" s="66">
        <v>5</v>
      </c>
      <c r="E215" s="69">
        <v>125</v>
      </c>
    </row>
    <row r="216" spans="1:5">
      <c r="A216" s="67" t="s">
        <v>2043</v>
      </c>
      <c r="B216" s="66">
        <v>1123</v>
      </c>
      <c r="C216" s="66">
        <v>4</v>
      </c>
      <c r="D216" s="66">
        <v>7</v>
      </c>
      <c r="E216" s="69">
        <v>280.75</v>
      </c>
    </row>
    <row r="217" spans="1:5">
      <c r="A217" s="67" t="s">
        <v>2050</v>
      </c>
      <c r="B217" s="66">
        <v>1044</v>
      </c>
      <c r="C217" s="66">
        <v>9</v>
      </c>
      <c r="D217" s="66">
        <v>6</v>
      </c>
      <c r="E217" s="69">
        <v>116</v>
      </c>
    </row>
    <row r="218" spans="1:5">
      <c r="A218" s="67" t="s">
        <v>2060</v>
      </c>
      <c r="B218" s="66">
        <v>343</v>
      </c>
      <c r="C218" s="66">
        <v>2</v>
      </c>
      <c r="D218" s="66">
        <v>1</v>
      </c>
      <c r="E218" s="69">
        <v>171.5</v>
      </c>
    </row>
    <row r="219" spans="1:5">
      <c r="A219" s="67" t="s">
        <v>2065</v>
      </c>
      <c r="B219" s="66">
        <v>204</v>
      </c>
      <c r="C219" s="66">
        <v>1</v>
      </c>
      <c r="D219" s="66">
        <v>1</v>
      </c>
      <c r="E219" s="69">
        <v>204</v>
      </c>
    </row>
    <row r="220" spans="1:5">
      <c r="A220" s="67" t="s">
        <v>2070</v>
      </c>
      <c r="B220" s="66">
        <v>527</v>
      </c>
      <c r="C220" s="66">
        <v>0</v>
      </c>
      <c r="D220" s="66">
        <v>0</v>
      </c>
      <c r="E220" s="68">
        <v>0</v>
      </c>
    </row>
    <row r="221" spans="1:5">
      <c r="A221" s="67" t="s">
        <v>2076</v>
      </c>
      <c r="B221" s="66">
        <v>926</v>
      </c>
      <c r="C221" s="66">
        <v>0</v>
      </c>
      <c r="D221" s="66">
        <v>0</v>
      </c>
      <c r="E221" s="68">
        <v>0</v>
      </c>
    </row>
    <row r="222" spans="1:5">
      <c r="A222" s="67" t="s">
        <v>2082</v>
      </c>
      <c r="B222" s="66">
        <v>264</v>
      </c>
      <c r="C222" s="66">
        <v>0</v>
      </c>
      <c r="D222" s="66">
        <v>0</v>
      </c>
      <c r="E222" s="68">
        <v>0</v>
      </c>
    </row>
    <row r="223" spans="1:5">
      <c r="A223" s="67" t="s">
        <v>2089</v>
      </c>
      <c r="B223" s="66">
        <v>714</v>
      </c>
      <c r="C223" s="66">
        <v>0</v>
      </c>
      <c r="D223" s="66">
        <v>0</v>
      </c>
      <c r="E223" s="68">
        <v>0</v>
      </c>
    </row>
    <row r="224" spans="1:5">
      <c r="A224" s="67" t="s">
        <v>2095</v>
      </c>
      <c r="B224" s="66">
        <v>1264</v>
      </c>
      <c r="C224" s="66">
        <v>7</v>
      </c>
      <c r="D224" s="66">
        <v>3</v>
      </c>
      <c r="E224" s="69">
        <v>180.57142857142858</v>
      </c>
    </row>
    <row r="225" spans="1:5">
      <c r="A225" s="67" t="s">
        <v>2103</v>
      </c>
      <c r="B225" s="66">
        <v>570</v>
      </c>
      <c r="C225" s="66">
        <v>0</v>
      </c>
      <c r="D225" s="66">
        <v>0</v>
      </c>
      <c r="E225" s="68">
        <v>0</v>
      </c>
    </row>
    <row r="226" spans="1:5">
      <c r="A226" s="67" t="s">
        <v>2108</v>
      </c>
      <c r="B226" s="66">
        <v>730</v>
      </c>
      <c r="C226" s="66">
        <v>5</v>
      </c>
      <c r="D226" s="66">
        <v>1</v>
      </c>
      <c r="E226" s="69">
        <v>146</v>
      </c>
    </row>
    <row r="227" spans="1:5">
      <c r="A227" s="67" t="s">
        <v>2115</v>
      </c>
      <c r="B227" s="66">
        <v>207</v>
      </c>
      <c r="C227" s="66">
        <v>1</v>
      </c>
      <c r="D227" s="66">
        <v>0</v>
      </c>
      <c r="E227" s="69">
        <v>207</v>
      </c>
    </row>
    <row r="228" spans="1:5">
      <c r="A228" s="67" t="s">
        <v>2120</v>
      </c>
      <c r="B228" s="66">
        <v>331</v>
      </c>
      <c r="C228" s="66">
        <v>0</v>
      </c>
      <c r="D228" s="66">
        <v>0</v>
      </c>
      <c r="E228" s="68">
        <v>0</v>
      </c>
    </row>
    <row r="229" spans="1:5">
      <c r="A229" s="67" t="s">
        <v>2125</v>
      </c>
      <c r="B229" s="66">
        <v>181</v>
      </c>
      <c r="C229" s="66">
        <v>0</v>
      </c>
      <c r="D229" s="66">
        <v>0</v>
      </c>
      <c r="E229" s="68">
        <v>0</v>
      </c>
    </row>
    <row r="230" spans="1:5">
      <c r="A230" s="67" t="s">
        <v>2130</v>
      </c>
      <c r="B230" s="66">
        <v>106</v>
      </c>
      <c r="C230" s="66">
        <v>0</v>
      </c>
      <c r="D230" s="66">
        <v>0</v>
      </c>
      <c r="E230" s="68">
        <v>0</v>
      </c>
    </row>
    <row r="231" spans="1:5">
      <c r="A231" s="67" t="s">
        <v>2135</v>
      </c>
      <c r="B231" s="66">
        <v>560</v>
      </c>
      <c r="C231" s="66">
        <v>0</v>
      </c>
      <c r="D231" s="66">
        <v>0</v>
      </c>
      <c r="E231" s="68">
        <v>0</v>
      </c>
    </row>
    <row r="232" spans="1:5">
      <c r="A232" s="67" t="s">
        <v>2142</v>
      </c>
      <c r="B232" s="66">
        <v>373</v>
      </c>
      <c r="C232" s="66">
        <v>2</v>
      </c>
      <c r="D232" s="66">
        <v>0</v>
      </c>
      <c r="E232" s="69">
        <v>186.5</v>
      </c>
    </row>
    <row r="233" spans="1:5">
      <c r="A233" s="67" t="s">
        <v>2147</v>
      </c>
      <c r="B233" s="66">
        <v>276</v>
      </c>
      <c r="C233" s="66">
        <v>1</v>
      </c>
      <c r="D233" s="66">
        <v>0</v>
      </c>
      <c r="E233" s="69">
        <v>276</v>
      </c>
    </row>
    <row r="234" spans="1:5">
      <c r="A234" s="67" t="s">
        <v>2157</v>
      </c>
      <c r="B234" s="66">
        <v>1420</v>
      </c>
      <c r="C234" s="66">
        <v>6</v>
      </c>
      <c r="D234" s="66">
        <v>1</v>
      </c>
      <c r="E234" s="69">
        <v>236.66666666666666</v>
      </c>
    </row>
    <row r="235" spans="1:5">
      <c r="A235" s="67" t="s">
        <v>2164</v>
      </c>
      <c r="B235" s="66">
        <v>108</v>
      </c>
      <c r="C235" s="66">
        <v>0</v>
      </c>
      <c r="D235" s="66">
        <v>1</v>
      </c>
      <c r="E235" s="68">
        <v>0</v>
      </c>
    </row>
    <row r="236" spans="1:5">
      <c r="A236" s="67" t="s">
        <v>2169</v>
      </c>
      <c r="B236" s="66">
        <v>58</v>
      </c>
      <c r="C236" s="66">
        <v>0</v>
      </c>
      <c r="D236" s="66">
        <v>0</v>
      </c>
      <c r="E236" s="68">
        <v>0</v>
      </c>
    </row>
    <row r="237" spans="1:5">
      <c r="A237" s="67" t="s">
        <v>2176</v>
      </c>
      <c r="B237" s="66">
        <v>982</v>
      </c>
      <c r="C237" s="66">
        <v>0</v>
      </c>
      <c r="D237" s="66">
        <v>0</v>
      </c>
      <c r="E237" s="68">
        <v>0</v>
      </c>
    </row>
    <row r="238" spans="1:5">
      <c r="A238" s="67" t="s">
        <v>2183</v>
      </c>
      <c r="B238" s="66">
        <v>251</v>
      </c>
      <c r="C238" s="66">
        <v>0</v>
      </c>
      <c r="D238" s="66">
        <v>0</v>
      </c>
      <c r="E238" s="68">
        <v>0</v>
      </c>
    </row>
    <row r="239" spans="1:5">
      <c r="A239" s="67" t="s">
        <v>2190</v>
      </c>
      <c r="B239" s="66">
        <v>636</v>
      </c>
      <c r="C239" s="66">
        <v>1</v>
      </c>
      <c r="D239" s="66">
        <v>0</v>
      </c>
      <c r="E239" s="70">
        <v>636</v>
      </c>
    </row>
    <row r="240" spans="1:5">
      <c r="A240" s="67" t="s">
        <v>2198</v>
      </c>
      <c r="B240" s="66">
        <v>2048</v>
      </c>
      <c r="C240" s="66">
        <v>0</v>
      </c>
      <c r="D240" s="66">
        <v>0</v>
      </c>
      <c r="E240" s="68">
        <v>0</v>
      </c>
    </row>
    <row r="241" spans="1:5">
      <c r="A241" s="67" t="s">
        <v>2205</v>
      </c>
      <c r="B241" s="66">
        <v>535</v>
      </c>
      <c r="C241" s="66">
        <v>2</v>
      </c>
      <c r="D241" s="66">
        <v>0</v>
      </c>
      <c r="E241" s="69">
        <v>267.5</v>
      </c>
    </row>
    <row r="242" spans="1:5">
      <c r="A242" s="67" t="s">
        <v>2211</v>
      </c>
      <c r="B242" s="66">
        <v>184</v>
      </c>
      <c r="C242" s="66">
        <v>0</v>
      </c>
      <c r="D242" s="66">
        <v>0</v>
      </c>
      <c r="E242" s="68">
        <v>0</v>
      </c>
    </row>
    <row r="243" spans="1:5">
      <c r="A243" s="67" t="s">
        <v>2216</v>
      </c>
      <c r="B243" s="66">
        <v>376</v>
      </c>
      <c r="C243" s="66">
        <v>0</v>
      </c>
      <c r="D243" s="66">
        <v>0</v>
      </c>
      <c r="E243" s="68">
        <v>0</v>
      </c>
    </row>
    <row r="244" spans="1:5">
      <c r="A244" s="67" t="s">
        <v>2221</v>
      </c>
      <c r="B244" s="66">
        <v>151</v>
      </c>
      <c r="C244" s="66">
        <v>0</v>
      </c>
      <c r="D244" s="66">
        <v>0</v>
      </c>
      <c r="E244" s="68">
        <v>0</v>
      </c>
    </row>
    <row r="245" spans="1:5">
      <c r="A245" s="67" t="s">
        <v>2228</v>
      </c>
      <c r="B245" s="66">
        <v>325</v>
      </c>
      <c r="C245" s="66">
        <v>0</v>
      </c>
      <c r="D245" s="66">
        <v>0</v>
      </c>
      <c r="E245" s="68">
        <v>0</v>
      </c>
    </row>
    <row r="246" spans="1:5">
      <c r="A246" s="67" t="s">
        <v>2233</v>
      </c>
      <c r="B246" s="66">
        <v>1259</v>
      </c>
      <c r="C246" s="66">
        <v>7</v>
      </c>
      <c r="D246" s="66">
        <v>4</v>
      </c>
      <c r="E246" s="69">
        <v>179.85714285714286</v>
      </c>
    </row>
    <row r="247" spans="1:5">
      <c r="A247" s="67" t="s">
        <v>2240</v>
      </c>
      <c r="B247" s="66">
        <v>822</v>
      </c>
      <c r="C247" s="66">
        <v>2</v>
      </c>
      <c r="D247" s="66">
        <v>0</v>
      </c>
      <c r="E247" s="69">
        <v>411</v>
      </c>
    </row>
    <row r="248" spans="1:5">
      <c r="A248" s="67" t="s">
        <v>2247</v>
      </c>
      <c r="B248" s="66">
        <v>832</v>
      </c>
      <c r="C248" s="66">
        <v>5</v>
      </c>
      <c r="D248" s="66">
        <v>3</v>
      </c>
      <c r="E248" s="69">
        <v>166.4</v>
      </c>
    </row>
    <row r="249" spans="1:5">
      <c r="A249" s="67" t="s">
        <v>2255</v>
      </c>
      <c r="B249" s="66">
        <v>599</v>
      </c>
      <c r="C249" s="66">
        <v>3</v>
      </c>
      <c r="D249" s="66">
        <v>3</v>
      </c>
      <c r="E249" s="69">
        <v>199.66666666666666</v>
      </c>
    </row>
    <row r="250" spans="1:5">
      <c r="A250" s="67" t="s">
        <v>2262</v>
      </c>
      <c r="B250" s="66"/>
      <c r="C250" s="66">
        <v>0</v>
      </c>
      <c r="D250" s="66">
        <v>0</v>
      </c>
      <c r="E250" s="68">
        <v>0</v>
      </c>
    </row>
    <row r="251" spans="1:5">
      <c r="A251" s="67" t="s">
        <v>2267</v>
      </c>
      <c r="B251" s="66">
        <v>1176</v>
      </c>
      <c r="C251" s="66">
        <v>0</v>
      </c>
      <c r="D251" s="66">
        <v>0</v>
      </c>
      <c r="E251" s="68">
        <v>0</v>
      </c>
    </row>
    <row r="252" spans="1:5">
      <c r="A252" s="67" t="s">
        <v>2274</v>
      </c>
      <c r="B252" s="66">
        <v>348</v>
      </c>
      <c r="C252" s="66">
        <v>1</v>
      </c>
      <c r="D252" s="66">
        <v>0</v>
      </c>
      <c r="E252" s="69">
        <v>348</v>
      </c>
    </row>
    <row r="253" spans="1:5">
      <c r="A253" s="67" t="s">
        <v>2281</v>
      </c>
      <c r="B253" s="66">
        <v>229</v>
      </c>
      <c r="C253" s="66">
        <v>0</v>
      </c>
      <c r="D253" s="66">
        <v>0</v>
      </c>
      <c r="E253" s="68">
        <v>0</v>
      </c>
    </row>
    <row r="254" spans="1:5">
      <c r="A254" s="67" t="s">
        <v>2288</v>
      </c>
      <c r="B254" s="66">
        <v>96</v>
      </c>
      <c r="C254" s="66">
        <v>2</v>
      </c>
      <c r="D254" s="66">
        <v>2</v>
      </c>
      <c r="E254" s="69">
        <v>30</v>
      </c>
    </row>
    <row r="255" spans="1:5">
      <c r="A255" s="67" t="s">
        <v>2294</v>
      </c>
      <c r="B255" s="66">
        <v>132</v>
      </c>
      <c r="C255" s="66">
        <v>1</v>
      </c>
      <c r="D255" s="66">
        <v>1</v>
      </c>
      <c r="E255" s="69">
        <v>132</v>
      </c>
    </row>
    <row r="256" spans="1:5">
      <c r="A256" s="67" t="s">
        <v>2301</v>
      </c>
      <c r="B256" s="66">
        <v>214</v>
      </c>
      <c r="C256" s="66">
        <v>0</v>
      </c>
      <c r="D256" s="66">
        <v>0</v>
      </c>
      <c r="E256" s="68">
        <v>0</v>
      </c>
    </row>
    <row r="257" spans="1:5">
      <c r="A257" s="67" t="s">
        <v>2308</v>
      </c>
      <c r="B257" s="66">
        <v>1818</v>
      </c>
      <c r="C257" s="66">
        <v>3</v>
      </c>
      <c r="D257" s="66">
        <v>1</v>
      </c>
      <c r="E257" s="70">
        <v>606</v>
      </c>
    </row>
    <row r="258" spans="1:5">
      <c r="A258" s="67" t="s">
        <v>2315</v>
      </c>
      <c r="B258" s="66">
        <v>731</v>
      </c>
      <c r="C258" s="66">
        <v>2</v>
      </c>
      <c r="D258" s="66">
        <v>1</v>
      </c>
      <c r="E258" s="69">
        <v>365.5</v>
      </c>
    </row>
    <row r="259" spans="1:5">
      <c r="A259" s="67" t="s">
        <v>2323</v>
      </c>
      <c r="B259" s="66">
        <v>218</v>
      </c>
      <c r="C259" s="66">
        <v>0</v>
      </c>
      <c r="D259" s="66">
        <v>0</v>
      </c>
      <c r="E259" s="68">
        <v>0</v>
      </c>
    </row>
    <row r="260" spans="1:5">
      <c r="A260" s="67" t="s">
        <v>2329</v>
      </c>
      <c r="B260" s="66">
        <v>438</v>
      </c>
      <c r="C260" s="66">
        <v>0</v>
      </c>
      <c r="D260" s="66">
        <v>0</v>
      </c>
      <c r="E260" s="68">
        <v>0</v>
      </c>
    </row>
    <row r="261" spans="1:5">
      <c r="A261" s="67" t="s">
        <v>2334</v>
      </c>
      <c r="B261" s="66">
        <v>138</v>
      </c>
      <c r="C261" s="66">
        <v>1</v>
      </c>
      <c r="D261" s="66">
        <v>0</v>
      </c>
      <c r="E261" s="69">
        <v>138</v>
      </c>
    </row>
    <row r="262" spans="1:5">
      <c r="A262" s="67" t="s">
        <v>2341</v>
      </c>
      <c r="B262" s="66">
        <v>122</v>
      </c>
      <c r="C262" s="66">
        <v>0</v>
      </c>
      <c r="D262" s="66">
        <v>0</v>
      </c>
      <c r="E262" s="68">
        <v>0</v>
      </c>
    </row>
    <row r="263" spans="1:5">
      <c r="A263" s="67" t="s">
        <v>2347</v>
      </c>
      <c r="B263" s="66">
        <v>751</v>
      </c>
      <c r="C263" s="66">
        <v>1</v>
      </c>
      <c r="D263" s="66">
        <v>1</v>
      </c>
      <c r="E263" s="70">
        <v>751</v>
      </c>
    </row>
    <row r="264" spans="1:5">
      <c r="A264" s="67" t="s">
        <v>2352</v>
      </c>
      <c r="B264" s="66">
        <v>96</v>
      </c>
      <c r="C264" s="66">
        <v>0</v>
      </c>
      <c r="D264" s="66">
        <v>0</v>
      </c>
      <c r="E264" s="68">
        <v>0</v>
      </c>
    </row>
    <row r="265" spans="1:5">
      <c r="A265" s="67" t="s">
        <v>2357</v>
      </c>
      <c r="B265" s="66">
        <v>571</v>
      </c>
      <c r="C265" s="66">
        <v>2</v>
      </c>
      <c r="D265" s="66">
        <v>1</v>
      </c>
      <c r="E265" s="69">
        <v>285.5</v>
      </c>
    </row>
    <row r="266" spans="1:5">
      <c r="A266" s="67" t="s">
        <v>2362</v>
      </c>
      <c r="B266" s="66">
        <v>1244</v>
      </c>
      <c r="C266" s="66">
        <v>0</v>
      </c>
      <c r="D266" s="66">
        <v>0</v>
      </c>
      <c r="E266" s="68">
        <v>0</v>
      </c>
    </row>
    <row r="267" spans="1:5">
      <c r="A267" s="67" t="s">
        <v>2374</v>
      </c>
      <c r="B267" s="66">
        <v>31</v>
      </c>
      <c r="C267" s="66">
        <v>0</v>
      </c>
      <c r="D267" s="66">
        <v>0</v>
      </c>
      <c r="E267" s="68">
        <v>0</v>
      </c>
    </row>
    <row r="268" spans="1:5">
      <c r="A268" s="67" t="s">
        <v>2381</v>
      </c>
      <c r="B268" s="66">
        <v>1463</v>
      </c>
      <c r="C268" s="66">
        <v>17</v>
      </c>
      <c r="D268" s="66">
        <v>10</v>
      </c>
      <c r="E268" s="69">
        <v>86.058823529411768</v>
      </c>
    </row>
    <row r="269" spans="1:5">
      <c r="A269" s="67" t="s">
        <v>2389</v>
      </c>
      <c r="B269" s="66">
        <v>1179</v>
      </c>
      <c r="C269" s="66">
        <v>7</v>
      </c>
      <c r="D269" s="66">
        <v>1</v>
      </c>
      <c r="E269" s="69">
        <v>168.42857142857142</v>
      </c>
    </row>
    <row r="270" spans="1:5">
      <c r="A270" s="67" t="s">
        <v>2396</v>
      </c>
      <c r="B270" s="66">
        <v>578</v>
      </c>
      <c r="C270" s="66">
        <v>1</v>
      </c>
      <c r="D270" s="66">
        <v>1</v>
      </c>
      <c r="E270" s="70">
        <v>578</v>
      </c>
    </row>
    <row r="271" spans="1:5">
      <c r="A271" s="67" t="s">
        <v>2401</v>
      </c>
      <c r="B271" s="66">
        <v>222</v>
      </c>
      <c r="C271" s="66">
        <v>0</v>
      </c>
      <c r="D271" s="66">
        <v>0</v>
      </c>
      <c r="E271" s="68">
        <v>0</v>
      </c>
    </row>
    <row r="272" spans="1:5">
      <c r="A272" s="67" t="s">
        <v>2408</v>
      </c>
      <c r="B272" s="66">
        <v>1149</v>
      </c>
      <c r="C272" s="66">
        <v>0</v>
      </c>
      <c r="D272" s="66">
        <v>0</v>
      </c>
      <c r="E272" s="68">
        <v>0</v>
      </c>
    </row>
    <row r="273" spans="1:5">
      <c r="A273" s="67" t="s">
        <v>2414</v>
      </c>
      <c r="B273" s="66">
        <v>505</v>
      </c>
      <c r="C273" s="66">
        <v>0</v>
      </c>
      <c r="D273" s="66">
        <v>0</v>
      </c>
      <c r="E273" s="68">
        <v>0</v>
      </c>
    </row>
    <row r="274" spans="1:5">
      <c r="A274" s="67" t="s">
        <v>2420</v>
      </c>
      <c r="B274" s="66">
        <v>2506</v>
      </c>
      <c r="C274" s="66">
        <v>4</v>
      </c>
      <c r="D274" s="66">
        <v>4</v>
      </c>
      <c r="E274" s="70">
        <v>626.5</v>
      </c>
    </row>
    <row r="275" spans="1:5">
      <c r="A275" s="67" t="s">
        <v>2427</v>
      </c>
      <c r="B275" s="66">
        <v>488</v>
      </c>
      <c r="C275" s="66">
        <v>1</v>
      </c>
      <c r="D275" s="66">
        <v>1</v>
      </c>
      <c r="E275" s="69">
        <v>488</v>
      </c>
    </row>
    <row r="276" spans="1:5">
      <c r="A276" s="67" t="s">
        <v>2434</v>
      </c>
      <c r="B276" s="66">
        <v>1775</v>
      </c>
      <c r="C276" s="66">
        <v>7</v>
      </c>
      <c r="D276" s="66">
        <v>2</v>
      </c>
      <c r="E276" s="69">
        <v>253.57142857142858</v>
      </c>
    </row>
    <row r="277" spans="1:5">
      <c r="A277" s="67" t="s">
        <v>2441</v>
      </c>
      <c r="B277" s="66">
        <v>285</v>
      </c>
      <c r="C277" s="66">
        <v>0</v>
      </c>
      <c r="D277" s="66">
        <v>0</v>
      </c>
      <c r="E277" s="68">
        <v>0</v>
      </c>
    </row>
    <row r="278" spans="1:5">
      <c r="A278" s="67" t="s">
        <v>2448</v>
      </c>
      <c r="B278" s="66">
        <v>372</v>
      </c>
      <c r="C278" s="66">
        <v>0</v>
      </c>
      <c r="D278" s="66">
        <v>0</v>
      </c>
      <c r="E278" s="68">
        <v>0</v>
      </c>
    </row>
    <row r="279" spans="1:5">
      <c r="A279" s="67" t="s">
        <v>2455</v>
      </c>
      <c r="B279" s="66">
        <v>100</v>
      </c>
      <c r="C279" s="66">
        <v>0</v>
      </c>
      <c r="D279" s="66">
        <v>0</v>
      </c>
      <c r="E279" s="68">
        <v>0</v>
      </c>
    </row>
    <row r="280" spans="1:5">
      <c r="A280" s="67" t="s">
        <v>2459</v>
      </c>
      <c r="B280" s="66">
        <v>257</v>
      </c>
      <c r="C280" s="66">
        <v>0</v>
      </c>
      <c r="D280" s="66">
        <v>0</v>
      </c>
      <c r="E280" s="68">
        <v>0</v>
      </c>
    </row>
    <row r="281" spans="1:5">
      <c r="A281" s="67" t="s">
        <v>2466</v>
      </c>
      <c r="B281" s="66">
        <v>260</v>
      </c>
      <c r="C281" s="66">
        <v>0</v>
      </c>
      <c r="D281" s="66">
        <v>0</v>
      </c>
      <c r="E281" s="68">
        <v>0</v>
      </c>
    </row>
    <row r="282" spans="1:5">
      <c r="A282" s="67" t="s">
        <v>2471</v>
      </c>
      <c r="B282" s="66">
        <v>815</v>
      </c>
      <c r="C282" s="66">
        <v>0</v>
      </c>
      <c r="D282" s="66">
        <v>0</v>
      </c>
      <c r="E282" s="68">
        <v>0</v>
      </c>
    </row>
    <row r="283" spans="1:5">
      <c r="A283" s="67" t="s">
        <v>2478</v>
      </c>
      <c r="B283" s="66">
        <v>271</v>
      </c>
      <c r="C283" s="66">
        <v>1</v>
      </c>
      <c r="D283" s="66">
        <v>0</v>
      </c>
      <c r="E283" s="69">
        <v>271</v>
      </c>
    </row>
    <row r="284" spans="1:5">
      <c r="A284" s="67" t="s">
        <v>2484</v>
      </c>
      <c r="B284" s="66">
        <v>60</v>
      </c>
      <c r="C284" s="66">
        <v>0</v>
      </c>
      <c r="D284" s="66">
        <v>0</v>
      </c>
      <c r="E284" s="68">
        <v>0</v>
      </c>
    </row>
    <row r="285" spans="1:5">
      <c r="A285" s="67" t="s">
        <v>536</v>
      </c>
      <c r="B285" s="66">
        <v>1758</v>
      </c>
      <c r="C285" s="66">
        <v>1</v>
      </c>
      <c r="D285" s="66">
        <v>0</v>
      </c>
      <c r="E285" s="68">
        <v>1758</v>
      </c>
    </row>
    <row r="286" spans="1:5">
      <c r="A286" s="67" t="s">
        <v>2491</v>
      </c>
      <c r="B286" s="66">
        <v>179</v>
      </c>
      <c r="C286" s="66">
        <v>0</v>
      </c>
      <c r="D286" s="66">
        <v>0</v>
      </c>
      <c r="E286" s="68">
        <v>0</v>
      </c>
    </row>
    <row r="287" spans="1:5">
      <c r="A287" s="67" t="s">
        <v>2498</v>
      </c>
      <c r="B287" s="66">
        <v>95</v>
      </c>
      <c r="C287" s="66">
        <v>0</v>
      </c>
      <c r="D287" s="66">
        <v>0</v>
      </c>
      <c r="E287" s="68">
        <v>0</v>
      </c>
    </row>
    <row r="288" spans="1:5">
      <c r="A288" s="67" t="s">
        <v>2503</v>
      </c>
      <c r="B288" s="66">
        <v>457</v>
      </c>
      <c r="C288" s="66">
        <v>7</v>
      </c>
      <c r="D288" s="66">
        <v>2</v>
      </c>
      <c r="E288" s="69">
        <v>65.285714285714292</v>
      </c>
    </row>
    <row r="289" spans="1:5">
      <c r="A289" s="67" t="s">
        <v>2511</v>
      </c>
      <c r="B289" s="66">
        <v>974</v>
      </c>
      <c r="C289" s="66">
        <v>8</v>
      </c>
      <c r="D289" s="66">
        <v>2</v>
      </c>
      <c r="E289" s="69">
        <v>121.75</v>
      </c>
    </row>
    <row r="290" spans="1:5">
      <c r="A290" s="67" t="s">
        <v>2516</v>
      </c>
      <c r="B290" s="66">
        <v>378</v>
      </c>
      <c r="C290" s="66">
        <v>2</v>
      </c>
      <c r="D290" s="66">
        <v>2</v>
      </c>
      <c r="E290" s="69">
        <v>189</v>
      </c>
    </row>
    <row r="291" spans="1:5">
      <c r="A291" s="67" t="s">
        <v>2521</v>
      </c>
      <c r="B291" s="66">
        <v>95</v>
      </c>
      <c r="C291" s="66">
        <v>0</v>
      </c>
      <c r="D291" s="66">
        <v>1</v>
      </c>
      <c r="E291" s="68">
        <v>0</v>
      </c>
    </row>
    <row r="292" spans="1:5">
      <c r="A292" s="67" t="s">
        <v>2538</v>
      </c>
      <c r="B292" s="66">
        <v>1184</v>
      </c>
      <c r="C292" s="66">
        <v>0</v>
      </c>
      <c r="D292" s="66">
        <v>0</v>
      </c>
      <c r="E292" s="68">
        <v>0</v>
      </c>
    </row>
    <row r="293" spans="1:5">
      <c r="A293" s="67" t="s">
        <v>2548</v>
      </c>
      <c r="B293" s="66">
        <v>342</v>
      </c>
      <c r="C293" s="66">
        <v>2</v>
      </c>
      <c r="D293" s="66">
        <v>1</v>
      </c>
      <c r="E293" s="69">
        <v>171</v>
      </c>
    </row>
    <row r="294" spans="1:5">
      <c r="A294" s="67" t="s">
        <v>2559</v>
      </c>
      <c r="B294" s="66">
        <v>266</v>
      </c>
      <c r="C294" s="66">
        <v>0</v>
      </c>
      <c r="D294" s="66">
        <v>0</v>
      </c>
      <c r="E294" s="68">
        <v>0</v>
      </c>
    </row>
    <row r="295" spans="1:5">
      <c r="A295" s="67" t="s">
        <v>2568</v>
      </c>
      <c r="B295" s="66">
        <v>476</v>
      </c>
      <c r="C295" s="66">
        <v>0</v>
      </c>
      <c r="D295" s="66">
        <v>0</v>
      </c>
      <c r="E295" s="68">
        <v>0</v>
      </c>
    </row>
    <row r="296" spans="1:5">
      <c r="A296" s="67" t="s">
        <v>2578</v>
      </c>
      <c r="B296" s="66">
        <v>761</v>
      </c>
      <c r="C296" s="66">
        <v>1</v>
      </c>
      <c r="D296" s="66">
        <v>2</v>
      </c>
      <c r="E296" s="70">
        <v>761</v>
      </c>
    </row>
    <row r="297" spans="1:5">
      <c r="A297" s="67" t="s">
        <v>2589</v>
      </c>
      <c r="B297" s="66">
        <v>764</v>
      </c>
      <c r="C297" s="66">
        <v>0</v>
      </c>
      <c r="D297" s="66">
        <v>0</v>
      </c>
      <c r="E297" s="68">
        <v>0</v>
      </c>
    </row>
    <row r="298" spans="1:5">
      <c r="A298" s="67" t="s">
        <v>2599</v>
      </c>
      <c r="B298" s="66">
        <v>341</v>
      </c>
      <c r="C298" s="66">
        <v>0</v>
      </c>
      <c r="D298" s="66">
        <v>0</v>
      </c>
      <c r="E298" s="68">
        <v>0</v>
      </c>
    </row>
    <row r="299" spans="1:5">
      <c r="A299" s="67" t="s">
        <v>2611</v>
      </c>
      <c r="B299" s="66">
        <v>559</v>
      </c>
      <c r="C299" s="66">
        <v>1</v>
      </c>
      <c r="D299" s="66">
        <v>0</v>
      </c>
      <c r="E299" s="70">
        <v>559</v>
      </c>
    </row>
    <row r="300" spans="1:5">
      <c r="A300" s="67" t="s">
        <v>2621</v>
      </c>
      <c r="B300" s="66">
        <v>239</v>
      </c>
      <c r="C300" s="66">
        <v>0</v>
      </c>
      <c r="D300" s="66">
        <v>0</v>
      </c>
      <c r="E300" s="68">
        <v>0</v>
      </c>
    </row>
    <row r="301" spans="1:5">
      <c r="A301" s="67" t="s">
        <v>2632</v>
      </c>
      <c r="B301" s="66">
        <v>5059</v>
      </c>
      <c r="C301" s="66">
        <v>3</v>
      </c>
      <c r="D301" s="66">
        <v>1</v>
      </c>
      <c r="E301" s="68">
        <v>1686.3333333333333</v>
      </c>
    </row>
    <row r="302" spans="1:5">
      <c r="A302" s="67" t="s">
        <v>2642</v>
      </c>
      <c r="B302" s="66">
        <v>322</v>
      </c>
      <c r="C302" s="66">
        <v>0</v>
      </c>
      <c r="D302" s="66">
        <v>0</v>
      </c>
      <c r="E302" s="68">
        <v>0</v>
      </c>
    </row>
    <row r="303" spans="1:5">
      <c r="A303" s="67" t="s">
        <v>2650</v>
      </c>
      <c r="B303" s="66">
        <v>384</v>
      </c>
      <c r="C303" s="66">
        <v>1</v>
      </c>
      <c r="D303" s="66">
        <v>2</v>
      </c>
      <c r="E303" s="69">
        <v>384</v>
      </c>
    </row>
    <row r="304" spans="1:5">
      <c r="A304" s="67" t="s">
        <v>2661</v>
      </c>
      <c r="B304" s="66">
        <v>708</v>
      </c>
      <c r="C304" s="66">
        <v>0</v>
      </c>
      <c r="D304" s="66">
        <v>0</v>
      </c>
      <c r="E304" s="68">
        <v>0</v>
      </c>
    </row>
    <row r="305" spans="1:5">
      <c r="A305" s="67" t="s">
        <v>2689</v>
      </c>
      <c r="B305" s="66">
        <v>1437</v>
      </c>
      <c r="C305" s="66">
        <v>6</v>
      </c>
      <c r="D305" s="66">
        <v>4</v>
      </c>
      <c r="E305" s="69">
        <v>239.5</v>
      </c>
    </row>
    <row r="306" spans="1:5">
      <c r="A306" s="67" t="s">
        <v>2698</v>
      </c>
      <c r="B306" s="66">
        <v>477</v>
      </c>
      <c r="C306" s="66">
        <v>1</v>
      </c>
      <c r="D306" s="66">
        <v>0</v>
      </c>
      <c r="E306" s="69">
        <v>477</v>
      </c>
    </row>
    <row r="307" spans="1:5">
      <c r="A307" s="67" t="s">
        <v>2709</v>
      </c>
      <c r="B307" s="66">
        <v>2145</v>
      </c>
      <c r="C307" s="66">
        <v>2</v>
      </c>
      <c r="D307" s="66">
        <v>0</v>
      </c>
      <c r="E307" s="68">
        <v>1072.5</v>
      </c>
    </row>
    <row r="308" spans="1:5">
      <c r="A308" s="67" t="s">
        <v>2717</v>
      </c>
      <c r="B308" s="66">
        <v>832</v>
      </c>
      <c r="C308" s="66">
        <v>2</v>
      </c>
      <c r="D308" s="66">
        <v>1</v>
      </c>
      <c r="E308" s="69">
        <v>416</v>
      </c>
    </row>
    <row r="309" spans="1:5">
      <c r="A309" s="67" t="s">
        <v>2728</v>
      </c>
      <c r="B309" s="66">
        <v>571</v>
      </c>
      <c r="C309" s="66">
        <v>2</v>
      </c>
      <c r="D309" s="66">
        <v>2</v>
      </c>
      <c r="E309" s="69">
        <v>285.5</v>
      </c>
    </row>
    <row r="310" spans="1:5">
      <c r="A310" s="67" t="s">
        <v>2736</v>
      </c>
      <c r="B310" s="66">
        <v>1592</v>
      </c>
      <c r="C310" s="66">
        <v>26</v>
      </c>
      <c r="D310" s="66">
        <v>13</v>
      </c>
      <c r="E310" s="69">
        <v>61.230769230769234</v>
      </c>
    </row>
    <row r="311" spans="1:5">
      <c r="A311" s="67" t="s">
        <v>2748</v>
      </c>
      <c r="B311" s="66">
        <v>210</v>
      </c>
      <c r="C311" s="66">
        <v>0</v>
      </c>
      <c r="D311" s="66">
        <v>0</v>
      </c>
      <c r="E311" s="68">
        <v>0</v>
      </c>
    </row>
    <row r="312" spans="1:5">
      <c r="A312" s="67" t="s">
        <v>2756</v>
      </c>
      <c r="B312" s="66">
        <v>553</v>
      </c>
      <c r="C312" s="66">
        <v>0</v>
      </c>
      <c r="D312" s="66">
        <v>0</v>
      </c>
      <c r="E312" s="68">
        <v>0</v>
      </c>
    </row>
    <row r="313" spans="1:5">
      <c r="A313" s="67" t="s">
        <v>2768</v>
      </c>
      <c r="B313" s="66">
        <v>323</v>
      </c>
      <c r="C313" s="66">
        <v>0</v>
      </c>
      <c r="D313" s="66">
        <v>0</v>
      </c>
      <c r="E313" s="68">
        <v>0</v>
      </c>
    </row>
    <row r="314" spans="1:5">
      <c r="A314" s="67" t="s">
        <v>2779</v>
      </c>
      <c r="B314" s="66">
        <v>864</v>
      </c>
      <c r="C314" s="66">
        <v>2</v>
      </c>
      <c r="D314" s="66">
        <v>0</v>
      </c>
      <c r="E314" s="69">
        <v>432</v>
      </c>
    </row>
    <row r="315" spans="1:5">
      <c r="A315" s="67" t="s">
        <v>2790</v>
      </c>
      <c r="B315" s="66">
        <v>721</v>
      </c>
      <c r="C315" s="66">
        <v>0</v>
      </c>
      <c r="D315" s="66">
        <v>0</v>
      </c>
      <c r="E315" s="68">
        <v>0</v>
      </c>
    </row>
    <row r="316" spans="1:5">
      <c r="A316" s="67" t="s">
        <v>2801</v>
      </c>
      <c r="B316" s="66">
        <v>738</v>
      </c>
      <c r="C316" s="66">
        <v>4</v>
      </c>
      <c r="D316" s="66">
        <v>2</v>
      </c>
      <c r="E316" s="69">
        <v>184.5</v>
      </c>
    </row>
    <row r="317" spans="1:5">
      <c r="A317" s="67" t="s">
        <v>2810</v>
      </c>
      <c r="B317" s="66">
        <v>553</v>
      </c>
      <c r="C317" s="66">
        <v>2</v>
      </c>
      <c r="D317" s="66">
        <v>0</v>
      </c>
      <c r="E317" s="69">
        <v>276.5</v>
      </c>
    </row>
    <row r="318" spans="1:5">
      <c r="A318" s="67" t="s">
        <v>2821</v>
      </c>
      <c r="B318" s="66">
        <v>1202</v>
      </c>
      <c r="C318" s="66">
        <v>0</v>
      </c>
      <c r="D318" s="66">
        <v>0</v>
      </c>
      <c r="E318" s="68">
        <v>0</v>
      </c>
    </row>
    <row r="319" spans="1:5">
      <c r="A319" s="67" t="s">
        <v>2833</v>
      </c>
      <c r="B319" s="66">
        <v>2191</v>
      </c>
      <c r="C319" s="66">
        <v>12</v>
      </c>
      <c r="D319" s="66">
        <v>8</v>
      </c>
      <c r="E319" s="69">
        <v>182.58333333333334</v>
      </c>
    </row>
    <row r="320" spans="1:5">
      <c r="A320" s="67" t="s">
        <v>2843</v>
      </c>
      <c r="B320" s="66">
        <v>3962</v>
      </c>
      <c r="C320" s="66">
        <v>2</v>
      </c>
      <c r="D320" s="66">
        <v>1</v>
      </c>
      <c r="E320" s="68">
        <v>1981</v>
      </c>
    </row>
    <row r="321" spans="1:5">
      <c r="A321" s="67" t="s">
        <v>2855</v>
      </c>
      <c r="B321" s="66">
        <v>5515</v>
      </c>
      <c r="C321" s="66">
        <v>7</v>
      </c>
      <c r="D321" s="66">
        <v>2</v>
      </c>
      <c r="E321" s="70">
        <v>787.85714285714289</v>
      </c>
    </row>
    <row r="322" spans="1:5">
      <c r="A322" s="67" t="s">
        <v>2866</v>
      </c>
      <c r="B322" s="66">
        <v>184</v>
      </c>
      <c r="C322" s="66">
        <v>0</v>
      </c>
      <c r="D322" s="66">
        <v>0</v>
      </c>
      <c r="E322" s="68">
        <v>0</v>
      </c>
    </row>
    <row r="323" spans="1:5">
      <c r="A323" s="67" t="s">
        <v>2871</v>
      </c>
      <c r="B323" s="66">
        <v>1254</v>
      </c>
      <c r="C323" s="66">
        <v>3</v>
      </c>
      <c r="D323" s="66">
        <v>1</v>
      </c>
      <c r="E323" s="69">
        <v>418</v>
      </c>
    </row>
    <row r="324" spans="1:5">
      <c r="A324" s="67" t="s">
        <v>2671</v>
      </c>
      <c r="B324" s="66">
        <v>958</v>
      </c>
      <c r="C324" s="66">
        <v>0</v>
      </c>
      <c r="D324" s="66">
        <v>0</v>
      </c>
      <c r="E324" s="68">
        <v>0</v>
      </c>
    </row>
    <row r="325" spans="1:5">
      <c r="A325" s="67" t="s">
        <v>2882</v>
      </c>
      <c r="B325" s="66">
        <v>1414</v>
      </c>
      <c r="C325" s="66">
        <v>12</v>
      </c>
      <c r="D325" s="66">
        <v>10</v>
      </c>
      <c r="E325" s="69">
        <v>117.83333333333333</v>
      </c>
    </row>
    <row r="326" spans="1:5">
      <c r="A326" s="67" t="s">
        <v>2891</v>
      </c>
      <c r="B326" s="66">
        <v>1228</v>
      </c>
      <c r="C326" s="66">
        <v>0</v>
      </c>
      <c r="D326" s="66">
        <v>0</v>
      </c>
      <c r="E326" s="68">
        <v>0</v>
      </c>
    </row>
    <row r="327" spans="1:5">
      <c r="A327" s="67" t="s">
        <v>2900</v>
      </c>
      <c r="B327" s="66">
        <v>968</v>
      </c>
      <c r="C327" s="66">
        <v>0</v>
      </c>
      <c r="D327" s="66">
        <v>0</v>
      </c>
      <c r="E327" s="68">
        <v>0</v>
      </c>
    </row>
    <row r="328" spans="1:5">
      <c r="A328" s="67" t="s">
        <v>2912</v>
      </c>
      <c r="B328" s="66">
        <v>2013</v>
      </c>
      <c r="C328" s="66">
        <v>2</v>
      </c>
      <c r="D328" s="66">
        <v>0</v>
      </c>
      <c r="E328" s="68">
        <v>1006.5</v>
      </c>
    </row>
    <row r="329" spans="1:5">
      <c r="A329" s="67" t="s">
        <v>2923</v>
      </c>
      <c r="B329" s="66">
        <v>1000</v>
      </c>
      <c r="C329" s="66">
        <v>0</v>
      </c>
      <c r="D329" s="66">
        <v>0</v>
      </c>
      <c r="E329" s="68">
        <v>0</v>
      </c>
    </row>
    <row r="330" spans="1:5">
      <c r="A330" s="67" t="s">
        <v>2930</v>
      </c>
      <c r="B330" s="66">
        <v>992</v>
      </c>
      <c r="C330" s="66">
        <v>0</v>
      </c>
      <c r="D330" s="66">
        <v>0</v>
      </c>
      <c r="E330" s="68">
        <v>0</v>
      </c>
    </row>
    <row r="331" spans="1:5">
      <c r="A331" s="67" t="s">
        <v>2940</v>
      </c>
      <c r="B331" s="66">
        <v>581</v>
      </c>
      <c r="C331" s="66">
        <v>0</v>
      </c>
      <c r="D331" s="66">
        <v>0</v>
      </c>
      <c r="E331" s="68">
        <v>0</v>
      </c>
    </row>
    <row r="332" spans="1:5">
      <c r="A332" s="67" t="s">
        <v>2948</v>
      </c>
      <c r="B332" s="66">
        <v>329</v>
      </c>
      <c r="C332" s="66">
        <v>2</v>
      </c>
      <c r="D332" s="66">
        <v>0</v>
      </c>
      <c r="E332" s="69">
        <v>164.5</v>
      </c>
    </row>
    <row r="333" spans="1:5">
      <c r="A333" s="67" t="s">
        <v>2959</v>
      </c>
      <c r="B333" s="66">
        <v>2265</v>
      </c>
      <c r="C333" s="66">
        <v>5</v>
      </c>
      <c r="D333" s="66">
        <v>6</v>
      </c>
      <c r="E333" s="69">
        <v>453</v>
      </c>
    </row>
    <row r="334" spans="1:5">
      <c r="A334" s="67" t="s">
        <v>2969</v>
      </c>
      <c r="B334" s="66">
        <v>1611</v>
      </c>
      <c r="C334" s="66">
        <v>8</v>
      </c>
      <c r="D334" s="66">
        <v>6</v>
      </c>
      <c r="E334" s="69">
        <v>201.375</v>
      </c>
    </row>
    <row r="335" spans="1:5">
      <c r="A335" s="67" t="s">
        <v>2980</v>
      </c>
      <c r="B335" s="66">
        <v>1190</v>
      </c>
      <c r="C335" s="66">
        <v>1</v>
      </c>
      <c r="D335" s="66">
        <v>2</v>
      </c>
      <c r="E335" s="68">
        <v>1190</v>
      </c>
    </row>
    <row r="336" spans="1:5">
      <c r="A336" s="67" t="s">
        <v>2991</v>
      </c>
      <c r="B336" s="66">
        <v>1189</v>
      </c>
      <c r="C336" s="66">
        <v>0</v>
      </c>
      <c r="D336" s="66">
        <v>1</v>
      </c>
      <c r="E336" s="68">
        <v>0</v>
      </c>
    </row>
    <row r="337" spans="1:5">
      <c r="A337" s="67" t="s">
        <v>3002</v>
      </c>
      <c r="B337" s="66">
        <v>380</v>
      </c>
      <c r="C337" s="66">
        <v>1</v>
      </c>
      <c r="D337" s="66">
        <v>0</v>
      </c>
      <c r="E337" s="69">
        <v>380</v>
      </c>
    </row>
    <row r="338" spans="1:5">
      <c r="A338" s="67" t="s">
        <v>3013</v>
      </c>
      <c r="B338" s="66">
        <v>763</v>
      </c>
      <c r="C338" s="66">
        <v>3</v>
      </c>
      <c r="D338" s="66">
        <v>2</v>
      </c>
      <c r="E338" s="69">
        <v>254.33333333333334</v>
      </c>
    </row>
    <row r="339" spans="1:5">
      <c r="A339" s="67" t="s">
        <v>3023</v>
      </c>
      <c r="B339" s="66">
        <v>591</v>
      </c>
      <c r="C339" s="66">
        <v>1</v>
      </c>
      <c r="D339" s="66">
        <v>3</v>
      </c>
      <c r="E339" s="70">
        <v>591</v>
      </c>
    </row>
    <row r="340" spans="1:5">
      <c r="A340" s="67" t="s">
        <v>3034</v>
      </c>
      <c r="B340" s="66">
        <v>4084</v>
      </c>
      <c r="C340" s="66">
        <v>4</v>
      </c>
      <c r="D340" s="66">
        <v>7</v>
      </c>
      <c r="E340" s="68">
        <v>1021</v>
      </c>
    </row>
    <row r="341" spans="1:5">
      <c r="A341" s="67" t="s">
        <v>3041</v>
      </c>
      <c r="B341" s="66">
        <v>1104</v>
      </c>
      <c r="C341" s="66">
        <v>5</v>
      </c>
      <c r="D341" s="66">
        <v>4</v>
      </c>
      <c r="E341" s="69">
        <v>220.8</v>
      </c>
    </row>
    <row r="342" spans="1:5">
      <c r="A342" s="67" t="s">
        <v>3052</v>
      </c>
      <c r="B342" s="66">
        <v>5776</v>
      </c>
      <c r="C342" s="66">
        <v>19</v>
      </c>
      <c r="D342" s="66">
        <v>7</v>
      </c>
      <c r="E342" s="69">
        <v>304</v>
      </c>
    </row>
    <row r="343" spans="1:5">
      <c r="A343" s="67" t="s">
        <v>3063</v>
      </c>
      <c r="B343" s="66">
        <v>566</v>
      </c>
      <c r="C343" s="66">
        <v>1</v>
      </c>
      <c r="D343" s="66">
        <v>0</v>
      </c>
      <c r="E343" s="70">
        <v>566</v>
      </c>
    </row>
    <row r="344" spans="1:5">
      <c r="A344" s="67" t="s">
        <v>3074</v>
      </c>
      <c r="B344" s="66">
        <v>1348</v>
      </c>
      <c r="C344" s="66">
        <v>2</v>
      </c>
      <c r="D344" s="66">
        <v>1</v>
      </c>
      <c r="E344" s="70">
        <v>674</v>
      </c>
    </row>
    <row r="345" spans="1:5">
      <c r="A345" s="67" t="s">
        <v>3083</v>
      </c>
      <c r="B345" s="66">
        <v>2594</v>
      </c>
      <c r="C345" s="66">
        <v>7</v>
      </c>
      <c r="D345" s="66">
        <v>4</v>
      </c>
      <c r="E345" s="69">
        <v>370.57142857142856</v>
      </c>
    </row>
    <row r="346" spans="1:5">
      <c r="A346" s="67" t="s">
        <v>3092</v>
      </c>
      <c r="B346" s="66">
        <v>336</v>
      </c>
      <c r="C346" s="66">
        <v>0</v>
      </c>
      <c r="D346" s="66">
        <v>0</v>
      </c>
      <c r="E346" s="68">
        <v>0</v>
      </c>
    </row>
    <row r="347" spans="1:5">
      <c r="A347" s="67" t="s">
        <v>3103</v>
      </c>
      <c r="B347" s="66">
        <v>1345</v>
      </c>
      <c r="C347" s="66">
        <v>9</v>
      </c>
      <c r="D347" s="66">
        <v>4</v>
      </c>
      <c r="E347" s="69">
        <v>149.44444444444446</v>
      </c>
    </row>
    <row r="348" spans="1:5">
      <c r="A348" s="67" t="s">
        <v>3115</v>
      </c>
      <c r="B348" s="66">
        <v>463</v>
      </c>
      <c r="C348" s="66">
        <v>0</v>
      </c>
      <c r="D348" s="66">
        <v>0</v>
      </c>
      <c r="E348" s="68">
        <v>0</v>
      </c>
    </row>
    <row r="349" spans="1:5">
      <c r="A349" s="67" t="s">
        <v>3126</v>
      </c>
      <c r="B349" s="66">
        <v>930</v>
      </c>
      <c r="C349" s="66">
        <v>12</v>
      </c>
      <c r="D349" s="66">
        <v>14</v>
      </c>
      <c r="E349" s="69">
        <v>77.5</v>
      </c>
    </row>
    <row r="350" spans="1:5">
      <c r="A350" s="67" t="s">
        <v>3136</v>
      </c>
      <c r="B350" s="66">
        <v>2867</v>
      </c>
      <c r="C350" s="66">
        <v>5</v>
      </c>
      <c r="D350" s="66">
        <v>3</v>
      </c>
      <c r="E350" s="70">
        <v>573.4</v>
      </c>
    </row>
    <row r="351" spans="1:5">
      <c r="A351" s="67" t="s">
        <v>3147</v>
      </c>
      <c r="B351" s="66">
        <v>1808</v>
      </c>
      <c r="C351" s="66">
        <v>5</v>
      </c>
      <c r="D351" s="66">
        <v>0</v>
      </c>
      <c r="E351" s="69">
        <v>361.6</v>
      </c>
    </row>
    <row r="352" spans="1:5">
      <c r="A352" s="67" t="s">
        <v>3158</v>
      </c>
      <c r="B352" s="66">
        <v>1604</v>
      </c>
      <c r="C352" s="66">
        <v>1</v>
      </c>
      <c r="D352" s="66">
        <v>0</v>
      </c>
      <c r="E352" s="68">
        <v>1604</v>
      </c>
    </row>
    <row r="353" spans="1:5">
      <c r="A353" s="67" t="s">
        <v>3166</v>
      </c>
      <c r="B353" s="66">
        <v>2933</v>
      </c>
      <c r="C353" s="66">
        <v>11</v>
      </c>
      <c r="D353" s="66">
        <v>4</v>
      </c>
      <c r="E353" s="69">
        <v>266.63636363636363</v>
      </c>
    </row>
    <row r="354" spans="1:5">
      <c r="A354" s="67" t="s">
        <v>3174</v>
      </c>
      <c r="B354" s="66">
        <v>905</v>
      </c>
      <c r="C354" s="66">
        <v>2</v>
      </c>
      <c r="D354" s="66">
        <v>0</v>
      </c>
      <c r="E354" s="69">
        <v>452.5</v>
      </c>
    </row>
    <row r="355" spans="1:5">
      <c r="A355" s="67" t="s">
        <v>2679</v>
      </c>
      <c r="B355" s="66">
        <v>1626</v>
      </c>
      <c r="C355" s="66">
        <v>13</v>
      </c>
      <c r="D355" s="66">
        <v>12</v>
      </c>
      <c r="E355" s="69">
        <v>125.07692307692308</v>
      </c>
    </row>
    <row r="356" spans="1:5">
      <c r="A356" s="67" t="s">
        <v>3185</v>
      </c>
      <c r="B356" s="66">
        <v>593</v>
      </c>
      <c r="C356" s="66">
        <v>0</v>
      </c>
      <c r="D356" s="66">
        <v>0</v>
      </c>
      <c r="E356" s="68">
        <v>0</v>
      </c>
    </row>
    <row r="357" spans="1:5">
      <c r="A357" s="67" t="s">
        <v>3195</v>
      </c>
      <c r="B357" s="66">
        <v>932</v>
      </c>
      <c r="C357" s="66">
        <v>0</v>
      </c>
      <c r="D357" s="66">
        <v>0</v>
      </c>
      <c r="E357" s="68">
        <v>0</v>
      </c>
    </row>
    <row r="358" spans="1:5">
      <c r="A358" s="67" t="s">
        <v>3204</v>
      </c>
      <c r="B358" s="66">
        <v>934</v>
      </c>
      <c r="C358" s="66">
        <v>3</v>
      </c>
      <c r="D358" s="66">
        <v>1</v>
      </c>
      <c r="E358" s="69">
        <v>311.33333333333331</v>
      </c>
    </row>
    <row r="359" spans="1:5">
      <c r="A359" s="67" t="s">
        <v>3209</v>
      </c>
      <c r="B359" s="66">
        <v>1273</v>
      </c>
      <c r="C359" s="66">
        <v>3</v>
      </c>
      <c r="D359" s="66">
        <v>3</v>
      </c>
      <c r="E359" s="69">
        <v>424.33333333333331</v>
      </c>
    </row>
    <row r="360" spans="1:5">
      <c r="A360" s="67" t="s">
        <v>3219</v>
      </c>
      <c r="B360" s="66">
        <v>461</v>
      </c>
      <c r="C360" s="66">
        <v>2</v>
      </c>
      <c r="D360" s="66">
        <v>2</v>
      </c>
      <c r="E360" s="69">
        <v>230.5</v>
      </c>
    </row>
    <row r="361" spans="1:5">
      <c r="A361" s="67" t="s">
        <v>3231</v>
      </c>
      <c r="B361" s="66">
        <v>847</v>
      </c>
      <c r="C361" s="66">
        <v>0</v>
      </c>
      <c r="D361" s="66">
        <v>0</v>
      </c>
      <c r="E361" s="68">
        <v>0</v>
      </c>
    </row>
    <row r="362" spans="1:5">
      <c r="A362" s="67" t="s">
        <v>3244</v>
      </c>
      <c r="B362" s="66">
        <v>670</v>
      </c>
      <c r="C362" s="66">
        <v>0</v>
      </c>
      <c r="D362" s="66">
        <v>0</v>
      </c>
      <c r="E362" s="68">
        <v>0</v>
      </c>
    </row>
    <row r="363" spans="1:5">
      <c r="A363" s="67" t="s">
        <v>3245</v>
      </c>
      <c r="B363" s="66">
        <v>503</v>
      </c>
      <c r="C363" s="66">
        <v>0</v>
      </c>
      <c r="D363" s="66">
        <v>1</v>
      </c>
      <c r="E363" s="68">
        <v>0</v>
      </c>
    </row>
    <row r="364" spans="1:5">
      <c r="A364" s="67" t="s">
        <v>3255</v>
      </c>
      <c r="B364" s="66">
        <v>1282</v>
      </c>
      <c r="C364" s="66">
        <v>2</v>
      </c>
      <c r="D364" s="66">
        <v>2</v>
      </c>
      <c r="E364" s="70">
        <v>641</v>
      </c>
    </row>
    <row r="365" spans="1:5">
      <c r="A365" s="67" t="s">
        <v>3266</v>
      </c>
      <c r="B365" s="66">
        <v>4239</v>
      </c>
      <c r="C365" s="66">
        <v>15</v>
      </c>
      <c r="D365" s="66">
        <v>11</v>
      </c>
      <c r="E365" s="69">
        <v>282.60000000000002</v>
      </c>
    </row>
    <row r="366" spans="1:5">
      <c r="A366" s="67" t="s">
        <v>3278</v>
      </c>
      <c r="B366" s="66">
        <v>1892</v>
      </c>
      <c r="C366" s="66">
        <v>2</v>
      </c>
      <c r="D366" s="66">
        <v>1</v>
      </c>
      <c r="E366" s="70">
        <v>946</v>
      </c>
    </row>
    <row r="367" spans="1:5">
      <c r="A367" s="67" t="s">
        <v>3287</v>
      </c>
      <c r="B367" s="66">
        <v>4401</v>
      </c>
      <c r="C367" s="66">
        <v>31</v>
      </c>
      <c r="D367" s="66">
        <v>10</v>
      </c>
      <c r="E367" s="69">
        <v>141.96774193548387</v>
      </c>
    </row>
    <row r="368" spans="1:5">
      <c r="A368" s="67" t="s">
        <v>3297</v>
      </c>
      <c r="B368" s="66">
        <v>309</v>
      </c>
      <c r="C368" s="66">
        <v>6</v>
      </c>
      <c r="D368" s="66">
        <v>2</v>
      </c>
      <c r="E368" s="69">
        <v>51.5</v>
      </c>
    </row>
    <row r="369" spans="1:5">
      <c r="A369" s="67" t="s">
        <v>3304</v>
      </c>
      <c r="B369" s="66">
        <v>212</v>
      </c>
      <c r="C369" s="66">
        <v>2</v>
      </c>
      <c r="D369" s="66">
        <v>1</v>
      </c>
      <c r="E369" s="69">
        <v>106</v>
      </c>
    </row>
    <row r="370" spans="1:5">
      <c r="A370" s="67" t="s">
        <v>3323</v>
      </c>
      <c r="B370" s="66">
        <v>1144</v>
      </c>
      <c r="C370" s="66">
        <v>2</v>
      </c>
      <c r="D370" s="66">
        <v>1</v>
      </c>
      <c r="E370" s="70">
        <v>572</v>
      </c>
    </row>
    <row r="371" spans="1:5">
      <c r="A371" s="67" t="s">
        <v>3334</v>
      </c>
      <c r="B371" s="66">
        <v>4010</v>
      </c>
      <c r="C371" s="66">
        <v>4</v>
      </c>
      <c r="D371" s="66">
        <v>0</v>
      </c>
      <c r="E371" s="68">
        <v>1002.5</v>
      </c>
    </row>
    <row r="372" spans="1:5">
      <c r="A372" s="67" t="s">
        <v>3345</v>
      </c>
      <c r="B372" s="66">
        <v>481</v>
      </c>
      <c r="C372" s="66">
        <v>3</v>
      </c>
      <c r="D372" s="66">
        <v>2</v>
      </c>
      <c r="E372" s="69">
        <v>160.33333333333334</v>
      </c>
    </row>
    <row r="373" spans="1:5">
      <c r="A373" s="67" t="s">
        <v>3350</v>
      </c>
      <c r="B373" s="66">
        <v>1381</v>
      </c>
      <c r="C373" s="66">
        <v>5</v>
      </c>
      <c r="D373" s="66">
        <v>4</v>
      </c>
      <c r="E373" s="69">
        <v>276.2</v>
      </c>
    </row>
    <row r="374" spans="1:5">
      <c r="A374" s="67" t="s">
        <v>3359</v>
      </c>
      <c r="B374" s="66">
        <v>1456</v>
      </c>
      <c r="C374" s="66">
        <v>6</v>
      </c>
      <c r="D374" s="66">
        <v>6</v>
      </c>
      <c r="E374" s="69">
        <v>242.66666666666666</v>
      </c>
    </row>
    <row r="375" spans="1:5">
      <c r="A375" s="67" t="s">
        <v>3371</v>
      </c>
      <c r="B375" s="66">
        <v>170</v>
      </c>
      <c r="C375" s="66">
        <v>0</v>
      </c>
      <c r="D375" s="66">
        <v>0</v>
      </c>
      <c r="E375" s="68">
        <v>0</v>
      </c>
    </row>
    <row r="376" spans="1:5">
      <c r="A376" s="67" t="s">
        <v>3380</v>
      </c>
      <c r="B376" s="66">
        <v>6084</v>
      </c>
      <c r="C376" s="66">
        <v>1</v>
      </c>
      <c r="D376" s="66">
        <v>0</v>
      </c>
      <c r="E376" s="68">
        <v>6084</v>
      </c>
    </row>
    <row r="377" spans="1:5">
      <c r="A377" s="67" t="s">
        <v>3391</v>
      </c>
      <c r="B377" s="66">
        <v>3084</v>
      </c>
      <c r="C377" s="66">
        <v>6</v>
      </c>
      <c r="D377" s="66">
        <v>3</v>
      </c>
      <c r="E377" s="70">
        <v>514</v>
      </c>
    </row>
    <row r="378" spans="1:5">
      <c r="A378" s="67" t="s">
        <v>3403</v>
      </c>
      <c r="B378" s="66">
        <v>1551</v>
      </c>
      <c r="C378" s="66">
        <v>5</v>
      </c>
      <c r="D378" s="66">
        <v>4</v>
      </c>
      <c r="E378" s="69">
        <v>310.2</v>
      </c>
    </row>
    <row r="379" spans="1:5">
      <c r="A379" s="67" t="s">
        <v>3411</v>
      </c>
      <c r="B379" s="66">
        <v>211</v>
      </c>
      <c r="C379" s="66">
        <v>6</v>
      </c>
      <c r="D379" s="66">
        <v>3</v>
      </c>
      <c r="E379" s="69">
        <v>35.166666666666664</v>
      </c>
    </row>
    <row r="380" spans="1:5">
      <c r="A380" s="67" t="s">
        <v>3416</v>
      </c>
      <c r="B380" s="66">
        <v>1122</v>
      </c>
      <c r="C380" s="66">
        <v>1</v>
      </c>
      <c r="D380" s="66">
        <v>0</v>
      </c>
      <c r="E380" s="68">
        <v>1122</v>
      </c>
    </row>
    <row r="381" spans="1:5">
      <c r="A381" s="67" t="s">
        <v>3425</v>
      </c>
      <c r="B381" s="66">
        <v>865</v>
      </c>
      <c r="C381" s="66">
        <v>0</v>
      </c>
      <c r="D381" s="66">
        <v>0</v>
      </c>
      <c r="E381" s="68">
        <v>0</v>
      </c>
    </row>
    <row r="382" spans="1:5">
      <c r="A382" s="67" t="s">
        <v>3434</v>
      </c>
      <c r="B382" s="66">
        <v>2668</v>
      </c>
      <c r="C382" s="66">
        <v>12</v>
      </c>
      <c r="D382" s="66">
        <v>10</v>
      </c>
      <c r="E382" s="69">
        <v>222.33333333333334</v>
      </c>
    </row>
    <row r="383" spans="1:5">
      <c r="A383" s="67" t="s">
        <v>3444</v>
      </c>
      <c r="B383" s="66">
        <v>182</v>
      </c>
      <c r="C383" s="66">
        <v>0</v>
      </c>
      <c r="D383" s="66">
        <v>0</v>
      </c>
      <c r="E383" s="68">
        <v>0</v>
      </c>
    </row>
    <row r="384" spans="1:5">
      <c r="A384" s="67" t="s">
        <v>3452</v>
      </c>
      <c r="B384" s="66">
        <v>580</v>
      </c>
      <c r="C384" s="66">
        <v>0</v>
      </c>
      <c r="D384" s="66">
        <v>1</v>
      </c>
      <c r="E384" s="68">
        <v>0</v>
      </c>
    </row>
    <row r="385" spans="1:5">
      <c r="A385" s="67" t="s">
        <v>3464</v>
      </c>
      <c r="B385" s="66">
        <v>683</v>
      </c>
      <c r="C385" s="66">
        <v>2</v>
      </c>
      <c r="D385" s="66">
        <v>3</v>
      </c>
      <c r="E385" s="69">
        <v>341.5</v>
      </c>
    </row>
    <row r="386" spans="1:5">
      <c r="A386" s="67" t="s">
        <v>3474</v>
      </c>
      <c r="B386" s="66">
        <v>689</v>
      </c>
      <c r="C386" s="66">
        <v>3</v>
      </c>
      <c r="D386" s="66">
        <v>2</v>
      </c>
      <c r="E386" s="69">
        <v>229.66666666666666</v>
      </c>
    </row>
    <row r="387" spans="1:5">
      <c r="A387" s="67" t="s">
        <v>3485</v>
      </c>
      <c r="B387" s="66">
        <v>574</v>
      </c>
      <c r="C387" s="66">
        <v>2</v>
      </c>
      <c r="D387" s="66">
        <v>1</v>
      </c>
      <c r="E387" s="69">
        <v>287</v>
      </c>
    </row>
    <row r="388" spans="1:5">
      <c r="A388" s="67" t="s">
        <v>3495</v>
      </c>
      <c r="B388" s="66">
        <v>3038</v>
      </c>
      <c r="C388" s="66">
        <v>22</v>
      </c>
      <c r="D388" s="66">
        <v>9</v>
      </c>
      <c r="E388" s="69">
        <v>138.09090909090909</v>
      </c>
    </row>
    <row r="389" spans="1:5">
      <c r="A389" s="67" t="s">
        <v>3507</v>
      </c>
      <c r="B389" s="66">
        <v>1409</v>
      </c>
      <c r="C389" s="66">
        <v>5</v>
      </c>
      <c r="D389" s="66">
        <v>5</v>
      </c>
      <c r="E389" s="69">
        <v>281.8</v>
      </c>
    </row>
    <row r="390" spans="1:5">
      <c r="A390" s="67" t="s">
        <v>3515</v>
      </c>
      <c r="B390" s="66">
        <v>1226</v>
      </c>
      <c r="C390" s="66">
        <v>1</v>
      </c>
      <c r="D390" s="66">
        <v>2</v>
      </c>
      <c r="E390" s="68">
        <v>1226</v>
      </c>
    </row>
    <row r="391" spans="1:5">
      <c r="A391" s="67" t="s">
        <v>3312</v>
      </c>
      <c r="B391" s="66">
        <v>613</v>
      </c>
      <c r="C391" s="66">
        <v>0</v>
      </c>
      <c r="D391" s="66">
        <v>1</v>
      </c>
      <c r="E391" s="68">
        <v>0</v>
      </c>
    </row>
    <row r="392" spans="1:5">
      <c r="A392" s="67" t="s">
        <v>3527</v>
      </c>
      <c r="B392" s="66">
        <v>1388</v>
      </c>
      <c r="C392" s="66">
        <v>2</v>
      </c>
      <c r="D392" s="66">
        <v>1</v>
      </c>
      <c r="E392" s="70">
        <v>694</v>
      </c>
    </row>
    <row r="393" spans="1:5">
      <c r="A393" s="67" t="s">
        <v>3538</v>
      </c>
      <c r="B393" s="66">
        <v>352</v>
      </c>
      <c r="C393" s="66">
        <v>0</v>
      </c>
      <c r="D393" s="66">
        <v>0</v>
      </c>
      <c r="E393" s="68">
        <v>0</v>
      </c>
    </row>
    <row r="394" spans="1:5">
      <c r="A394" s="67" t="s">
        <v>3550</v>
      </c>
      <c r="B394" s="66">
        <v>730</v>
      </c>
      <c r="C394" s="66">
        <v>3</v>
      </c>
      <c r="D394" s="66">
        <v>1</v>
      </c>
      <c r="E394" s="69">
        <v>243.33333333333334</v>
      </c>
    </row>
    <row r="395" spans="1:5">
      <c r="A395" s="67" t="s">
        <v>3558</v>
      </c>
      <c r="B395" s="66">
        <v>2296</v>
      </c>
      <c r="C395" s="66">
        <v>16</v>
      </c>
      <c r="D395" s="66">
        <v>9</v>
      </c>
      <c r="E395" s="69">
        <v>143.5</v>
      </c>
    </row>
    <row r="396" spans="1:5">
      <c r="A396" s="67" t="s">
        <v>3568</v>
      </c>
      <c r="B396" s="66">
        <v>282</v>
      </c>
      <c r="C396" s="66">
        <v>0</v>
      </c>
      <c r="D396" s="66">
        <v>0</v>
      </c>
      <c r="E396" s="68">
        <v>0</v>
      </c>
    </row>
    <row r="397" spans="1:5">
      <c r="A397" s="67" t="s">
        <v>3576</v>
      </c>
      <c r="B397" s="66">
        <v>2120</v>
      </c>
      <c r="C397" s="66">
        <v>0</v>
      </c>
      <c r="D397" s="66">
        <v>0</v>
      </c>
      <c r="E397" s="68">
        <v>0</v>
      </c>
    </row>
    <row r="398" spans="1:5">
      <c r="A398" s="67" t="s">
        <v>3588</v>
      </c>
      <c r="B398" s="66">
        <v>3332</v>
      </c>
      <c r="C398" s="66">
        <v>12</v>
      </c>
      <c r="D398" s="66">
        <v>4</v>
      </c>
      <c r="E398" s="69">
        <v>277.66666666666669</v>
      </c>
    </row>
    <row r="399" spans="1:5">
      <c r="A399" s="67" t="s">
        <v>3598</v>
      </c>
      <c r="B399" s="66">
        <v>3519</v>
      </c>
      <c r="C399" s="66">
        <v>19</v>
      </c>
      <c r="D399" s="66">
        <v>9</v>
      </c>
      <c r="E399" s="69">
        <v>185.21052631578948</v>
      </c>
    </row>
    <row r="400" spans="1:5">
      <c r="A400" s="67" t="s">
        <v>3608</v>
      </c>
      <c r="B400" s="66">
        <v>661</v>
      </c>
      <c r="C400" s="66">
        <v>0</v>
      </c>
      <c r="D400" s="66">
        <v>0</v>
      </c>
      <c r="E400" s="68">
        <v>0</v>
      </c>
    </row>
    <row r="401" spans="1:5">
      <c r="A401" s="67" t="s">
        <v>3620</v>
      </c>
      <c r="B401" s="66">
        <v>2042</v>
      </c>
      <c r="C401" s="66">
        <v>1</v>
      </c>
      <c r="D401" s="66">
        <v>1</v>
      </c>
      <c r="E401" s="68">
        <v>2042</v>
      </c>
    </row>
    <row r="402" spans="1:5">
      <c r="A402" s="67" t="s">
        <v>3630</v>
      </c>
      <c r="B402" s="66">
        <v>1021</v>
      </c>
      <c r="C402" s="66">
        <v>7</v>
      </c>
      <c r="D402" s="66">
        <v>3</v>
      </c>
      <c r="E402" s="69">
        <v>145.85714285714286</v>
      </c>
    </row>
    <row r="403" spans="1:5">
      <c r="A403" s="67" t="s">
        <v>3642</v>
      </c>
      <c r="B403" s="66">
        <v>4298</v>
      </c>
      <c r="C403" s="66">
        <v>24</v>
      </c>
      <c r="D403" s="66">
        <v>12</v>
      </c>
      <c r="E403" s="69">
        <v>179.08333333333334</v>
      </c>
    </row>
    <row r="404" spans="1:5">
      <c r="A404" s="67" t="s">
        <v>3654</v>
      </c>
      <c r="B404" s="66">
        <v>2581</v>
      </c>
      <c r="C404" s="66">
        <v>0</v>
      </c>
      <c r="D404" s="66">
        <v>0</v>
      </c>
      <c r="E404" s="68">
        <v>0</v>
      </c>
    </row>
    <row r="405" spans="1:5">
      <c r="A405" s="67" t="s">
        <v>3663</v>
      </c>
      <c r="B405" s="66">
        <v>1289</v>
      </c>
      <c r="C405" s="66">
        <v>8</v>
      </c>
      <c r="D405" s="66">
        <v>3</v>
      </c>
      <c r="E405" s="69">
        <v>161.125</v>
      </c>
    </row>
    <row r="406" spans="1:5">
      <c r="A406" s="67" t="s">
        <v>3672</v>
      </c>
      <c r="B406" s="66">
        <v>438</v>
      </c>
      <c r="C406" s="66">
        <v>1</v>
      </c>
      <c r="D406" s="66">
        <v>1</v>
      </c>
      <c r="E406" s="69">
        <v>438</v>
      </c>
    </row>
    <row r="407" spans="1:5">
      <c r="A407" s="67" t="s">
        <v>3679</v>
      </c>
      <c r="B407" s="66">
        <v>1865</v>
      </c>
      <c r="C407" s="66">
        <v>0</v>
      </c>
      <c r="D407" s="66">
        <v>0</v>
      </c>
      <c r="E407" s="68">
        <v>0</v>
      </c>
    </row>
    <row r="408" spans="1:5">
      <c r="A408" s="67" t="s">
        <v>3688</v>
      </c>
      <c r="B408" s="66">
        <v>1709</v>
      </c>
      <c r="C408" s="66">
        <v>0</v>
      </c>
      <c r="D408" s="66">
        <v>0</v>
      </c>
      <c r="E408" s="68">
        <v>0</v>
      </c>
    </row>
    <row r="409" spans="1:5">
      <c r="A409" s="67" t="s">
        <v>3698</v>
      </c>
      <c r="B409" s="66">
        <v>882</v>
      </c>
      <c r="C409" s="66">
        <v>0</v>
      </c>
      <c r="D409" s="66">
        <v>0</v>
      </c>
      <c r="E409" s="68">
        <v>0</v>
      </c>
    </row>
    <row r="410" spans="1:5">
      <c r="A410" s="67" t="s">
        <v>3707</v>
      </c>
      <c r="B410" s="66">
        <v>5379</v>
      </c>
      <c r="C410" s="66">
        <v>3</v>
      </c>
      <c r="D410" s="66">
        <v>0</v>
      </c>
      <c r="E410" s="68">
        <v>1793</v>
      </c>
    </row>
    <row r="411" spans="1:5">
      <c r="A411" s="67" t="s">
        <v>3718</v>
      </c>
      <c r="B411" s="66">
        <v>163</v>
      </c>
      <c r="C411" s="66">
        <v>0</v>
      </c>
      <c r="D411" s="66">
        <v>0</v>
      </c>
      <c r="E411" s="68">
        <v>0</v>
      </c>
    </row>
    <row r="412" spans="1:5">
      <c r="A412" s="67" t="s">
        <v>3726</v>
      </c>
      <c r="B412" s="66">
        <v>440</v>
      </c>
      <c r="C412" s="66">
        <v>4</v>
      </c>
      <c r="D412" s="66">
        <v>2</v>
      </c>
      <c r="E412" s="69">
        <v>110</v>
      </c>
    </row>
    <row r="413" spans="1:5">
      <c r="A413" s="67" t="s">
        <v>3737</v>
      </c>
      <c r="B413" s="66">
        <v>936</v>
      </c>
      <c r="C413" s="66">
        <v>0</v>
      </c>
      <c r="D413" s="66">
        <v>0</v>
      </c>
      <c r="E413" s="68">
        <v>0</v>
      </c>
    </row>
    <row r="414" spans="1:5">
      <c r="A414" s="67" t="s">
        <v>3748</v>
      </c>
      <c r="B414" s="66">
        <v>301</v>
      </c>
      <c r="C414" s="66">
        <v>0</v>
      </c>
      <c r="D414" s="66">
        <v>0</v>
      </c>
      <c r="E414" s="68">
        <v>0</v>
      </c>
    </row>
    <row r="415" spans="1:5">
      <c r="A415" s="67" t="s">
        <v>3756</v>
      </c>
      <c r="B415" s="66">
        <v>5692</v>
      </c>
      <c r="C415" s="66">
        <v>4</v>
      </c>
      <c r="D415" s="66">
        <v>3</v>
      </c>
      <c r="E415" s="68">
        <v>1423</v>
      </c>
    </row>
    <row r="416" spans="1:5">
      <c r="A416" s="67" t="s">
        <v>3767</v>
      </c>
      <c r="B416" s="66">
        <v>947</v>
      </c>
      <c r="C416" s="66">
        <v>8</v>
      </c>
      <c r="D416" s="66">
        <v>7</v>
      </c>
      <c r="E416" s="69">
        <v>118.375</v>
      </c>
    </row>
    <row r="417" spans="1:5">
      <c r="A417" s="67" t="s">
        <v>3776</v>
      </c>
      <c r="B417" s="66">
        <v>895</v>
      </c>
      <c r="C417" s="66">
        <v>0</v>
      </c>
      <c r="D417" s="66">
        <v>1</v>
      </c>
      <c r="E417" s="68">
        <v>0</v>
      </c>
    </row>
    <row r="418" spans="1:5">
      <c r="A418" s="67" t="s">
        <v>3786</v>
      </c>
      <c r="B418" s="66">
        <v>380</v>
      </c>
      <c r="C418" s="66">
        <v>0</v>
      </c>
      <c r="D418" s="66">
        <v>0</v>
      </c>
      <c r="E418" s="68">
        <v>0</v>
      </c>
    </row>
    <row r="419" spans="1:5">
      <c r="A419" s="67" t="s">
        <v>3797</v>
      </c>
      <c r="B419" s="66">
        <v>2282</v>
      </c>
      <c r="C419" s="66">
        <v>5</v>
      </c>
      <c r="D419" s="66">
        <v>2</v>
      </c>
      <c r="E419" s="69">
        <v>456.4</v>
      </c>
    </row>
    <row r="420" spans="1:5">
      <c r="A420" s="67" t="s">
        <v>3806</v>
      </c>
      <c r="B420" s="66">
        <v>5816</v>
      </c>
      <c r="C420" s="66">
        <v>4</v>
      </c>
      <c r="D420" s="66">
        <v>1</v>
      </c>
      <c r="E420" s="68">
        <v>1454</v>
      </c>
    </row>
    <row r="421" spans="1:5">
      <c r="A421" s="67" t="s">
        <v>3817</v>
      </c>
      <c r="B421" s="66">
        <v>1471</v>
      </c>
      <c r="C421" s="66">
        <v>0</v>
      </c>
      <c r="D421" s="66">
        <v>0</v>
      </c>
      <c r="E421" s="68">
        <v>0</v>
      </c>
    </row>
    <row r="422" spans="1:5">
      <c r="A422" s="67" t="s">
        <v>3827</v>
      </c>
      <c r="B422" s="66">
        <v>739</v>
      </c>
      <c r="C422" s="66">
        <v>0</v>
      </c>
      <c r="D422" s="66">
        <v>0</v>
      </c>
      <c r="E422" s="68">
        <v>0</v>
      </c>
    </row>
    <row r="423" spans="1:5">
      <c r="A423" s="67" t="s">
        <v>3838</v>
      </c>
      <c r="B423" s="66">
        <v>736</v>
      </c>
      <c r="C423" s="66">
        <v>0</v>
      </c>
      <c r="D423" s="66">
        <v>0</v>
      </c>
      <c r="E423" s="68">
        <v>0</v>
      </c>
    </row>
    <row r="424" spans="1:5">
      <c r="A424" s="67" t="s">
        <v>3848</v>
      </c>
      <c r="B424" s="66">
        <v>639</v>
      </c>
      <c r="C424" s="66">
        <v>0</v>
      </c>
      <c r="D424" s="66">
        <v>0</v>
      </c>
      <c r="E424" s="68">
        <v>0</v>
      </c>
    </row>
    <row r="425" spans="1:5">
      <c r="A425" s="67" t="s">
        <v>3857</v>
      </c>
      <c r="B425" s="66">
        <v>2405</v>
      </c>
      <c r="C425" s="66">
        <v>9</v>
      </c>
      <c r="D425" s="66">
        <v>6</v>
      </c>
      <c r="E425" s="69">
        <v>267.22222222222223</v>
      </c>
    </row>
    <row r="426" spans="1:5">
      <c r="A426" s="67" t="s">
        <v>3869</v>
      </c>
      <c r="B426" s="66">
        <v>423</v>
      </c>
      <c r="C426" s="66">
        <v>0</v>
      </c>
      <c r="D426" s="66">
        <v>0</v>
      </c>
      <c r="E426" s="68">
        <v>0</v>
      </c>
    </row>
    <row r="427" spans="1:5">
      <c r="A427" s="67" t="s">
        <v>3880</v>
      </c>
      <c r="B427" s="66">
        <v>637</v>
      </c>
      <c r="C427" s="66">
        <v>0</v>
      </c>
      <c r="D427" s="66">
        <v>0</v>
      </c>
      <c r="E427" s="68">
        <v>0</v>
      </c>
    </row>
    <row r="428" spans="1:5">
      <c r="A428" s="67" t="s">
        <v>3892</v>
      </c>
      <c r="B428" s="66">
        <v>392</v>
      </c>
      <c r="C428" s="66">
        <v>1</v>
      </c>
      <c r="D428" s="66">
        <v>1</v>
      </c>
      <c r="E428" s="69">
        <v>392</v>
      </c>
    </row>
    <row r="429" spans="1:5">
      <c r="A429" s="67" t="s">
        <v>3903</v>
      </c>
      <c r="B429" s="66">
        <v>1105</v>
      </c>
      <c r="C429" s="66">
        <v>1</v>
      </c>
      <c r="D429" s="66">
        <v>0</v>
      </c>
      <c r="E429" s="68">
        <v>1105</v>
      </c>
    </row>
    <row r="430" spans="1:5">
      <c r="A430" s="67" t="s">
        <v>3913</v>
      </c>
      <c r="B430" s="66">
        <v>847</v>
      </c>
      <c r="C430" s="66">
        <v>3</v>
      </c>
      <c r="D430" s="66">
        <v>3</v>
      </c>
      <c r="E430" s="69">
        <v>282.33333333333331</v>
      </c>
    </row>
    <row r="431" spans="1:5">
      <c r="A431" s="67" t="s">
        <v>3924</v>
      </c>
      <c r="B431" s="66">
        <v>784</v>
      </c>
      <c r="C431" s="66">
        <v>2</v>
      </c>
      <c r="D431" s="66">
        <v>0</v>
      </c>
      <c r="E431" s="69">
        <v>392</v>
      </c>
    </row>
    <row r="432" spans="1:5">
      <c r="A432" s="67" t="s">
        <v>3935</v>
      </c>
      <c r="B432" s="66">
        <v>4539</v>
      </c>
      <c r="C432" s="66">
        <v>2</v>
      </c>
      <c r="D432" s="66">
        <v>2</v>
      </c>
      <c r="E432" s="68">
        <v>2269.5</v>
      </c>
    </row>
    <row r="433" spans="1:5">
      <c r="A433" s="67" t="s">
        <v>3946</v>
      </c>
      <c r="B433" s="66">
        <v>4145</v>
      </c>
      <c r="C433" s="66">
        <v>0</v>
      </c>
      <c r="D433" s="66">
        <v>0</v>
      </c>
      <c r="E433" s="68">
        <v>0</v>
      </c>
    </row>
    <row r="434" spans="1:5">
      <c r="A434" s="67" t="s">
        <v>3957</v>
      </c>
      <c r="B434" s="66">
        <v>601</v>
      </c>
      <c r="C434" s="66">
        <v>0</v>
      </c>
      <c r="D434" s="66">
        <v>0</v>
      </c>
      <c r="E434" s="68">
        <v>0</v>
      </c>
    </row>
    <row r="435" spans="1:5">
      <c r="A435" s="67" t="s">
        <v>3968</v>
      </c>
      <c r="B435" s="66">
        <v>2908</v>
      </c>
      <c r="C435" s="66">
        <v>9</v>
      </c>
      <c r="D435" s="66">
        <v>11</v>
      </c>
      <c r="E435" s="69">
        <v>323.11111111111109</v>
      </c>
    </row>
    <row r="436" spans="1:5">
      <c r="A436" s="67" t="s">
        <v>3978</v>
      </c>
      <c r="B436" s="66">
        <v>826</v>
      </c>
      <c r="C436" s="66">
        <v>2</v>
      </c>
      <c r="D436" s="66">
        <v>1</v>
      </c>
      <c r="E436" s="69">
        <v>413</v>
      </c>
    </row>
    <row r="437" spans="1:5">
      <c r="A437" s="67" t="s">
        <v>3989</v>
      </c>
      <c r="B437" s="66">
        <v>1069</v>
      </c>
      <c r="C437" s="66">
        <v>0</v>
      </c>
      <c r="D437" s="66">
        <v>0</v>
      </c>
      <c r="E437" s="68">
        <v>0</v>
      </c>
    </row>
    <row r="438" spans="1:5">
      <c r="A438" s="67" t="s">
        <v>3999</v>
      </c>
      <c r="B438" s="66">
        <v>138</v>
      </c>
      <c r="C438" s="66">
        <v>1</v>
      </c>
      <c r="D438" s="66">
        <v>1</v>
      </c>
      <c r="E438" s="69">
        <v>138</v>
      </c>
    </row>
    <row r="439" spans="1:5">
      <c r="A439" s="67" t="s">
        <v>4003</v>
      </c>
      <c r="B439" s="66">
        <v>1819</v>
      </c>
      <c r="C439" s="66">
        <v>3</v>
      </c>
      <c r="D439" s="66">
        <v>1</v>
      </c>
      <c r="E439" s="70">
        <v>606.33333333333337</v>
      </c>
    </row>
    <row r="440" spans="1:5">
      <c r="A440" s="67" t="s">
        <v>4013</v>
      </c>
      <c r="B440" s="66">
        <v>428</v>
      </c>
      <c r="C440" s="66">
        <v>0</v>
      </c>
      <c r="D440" s="66">
        <v>0</v>
      </c>
      <c r="E440" s="68">
        <v>0</v>
      </c>
    </row>
    <row r="441" spans="1:5">
      <c r="A441" s="67" t="s">
        <v>4024</v>
      </c>
      <c r="B441" s="66">
        <v>1142</v>
      </c>
      <c r="C441" s="66">
        <v>10</v>
      </c>
      <c r="D441" s="66">
        <v>6</v>
      </c>
      <c r="E441" s="69">
        <v>114.2</v>
      </c>
    </row>
    <row r="442" spans="1:5">
      <c r="A442" s="67" t="s">
        <v>4033</v>
      </c>
      <c r="B442" s="66">
        <v>2467</v>
      </c>
      <c r="C442" s="66">
        <v>18</v>
      </c>
      <c r="D442" s="66">
        <v>10</v>
      </c>
      <c r="E442" s="69">
        <v>137.05555555555554</v>
      </c>
    </row>
    <row r="443" spans="1:5">
      <c r="A443" s="67" t="s">
        <v>4043</v>
      </c>
      <c r="B443" s="66">
        <v>1276</v>
      </c>
      <c r="C443" s="66">
        <v>2</v>
      </c>
      <c r="D443" s="66">
        <v>2</v>
      </c>
      <c r="E443" s="70">
        <v>638</v>
      </c>
    </row>
    <row r="444" spans="1:5">
      <c r="A444" s="67" t="s">
        <v>4063</v>
      </c>
      <c r="B444" s="66">
        <v>2635</v>
      </c>
      <c r="C444" s="66">
        <v>1</v>
      </c>
      <c r="D444" s="66">
        <v>2</v>
      </c>
      <c r="E444" s="68">
        <v>2635</v>
      </c>
    </row>
    <row r="445" spans="1:5">
      <c r="A445" s="67" t="s">
        <v>4054</v>
      </c>
      <c r="B445" s="66">
        <v>1222</v>
      </c>
      <c r="C445" s="66">
        <v>0</v>
      </c>
      <c r="D445" s="66">
        <v>0</v>
      </c>
      <c r="E445" s="68">
        <v>0</v>
      </c>
    </row>
    <row r="446" spans="1:5">
      <c r="A446" s="67" t="s">
        <v>4074</v>
      </c>
      <c r="B446" s="66">
        <v>1151</v>
      </c>
      <c r="C446" s="66">
        <v>4</v>
      </c>
      <c r="D446" s="66">
        <v>3</v>
      </c>
      <c r="E446" s="69">
        <v>287.75</v>
      </c>
    </row>
    <row r="447" spans="1:5">
      <c r="A447" s="67" t="s">
        <v>4083</v>
      </c>
      <c r="B447" s="66">
        <v>296</v>
      </c>
      <c r="C447" s="66">
        <v>7</v>
      </c>
      <c r="D447" s="66">
        <v>5</v>
      </c>
      <c r="E447" s="69">
        <v>42.285714285714285</v>
      </c>
    </row>
    <row r="448" spans="1:5">
      <c r="A448" s="67" t="s">
        <v>4093</v>
      </c>
      <c r="B448" s="66">
        <v>7404</v>
      </c>
      <c r="C448" s="66">
        <v>24</v>
      </c>
      <c r="D448" s="66">
        <v>9</v>
      </c>
      <c r="E448" s="69">
        <v>308.5</v>
      </c>
    </row>
    <row r="449" spans="1:5">
      <c r="A449" s="67" t="s">
        <v>4101</v>
      </c>
      <c r="B449" s="66">
        <v>1138</v>
      </c>
      <c r="C449" s="66">
        <v>0</v>
      </c>
      <c r="D449" s="66">
        <v>0</v>
      </c>
      <c r="E449" s="68">
        <v>0</v>
      </c>
    </row>
    <row r="450" spans="1:5">
      <c r="A450" s="67" t="s">
        <v>4112</v>
      </c>
      <c r="B450" s="66">
        <v>2685</v>
      </c>
      <c r="C450" s="66">
        <v>1</v>
      </c>
      <c r="D450" s="66">
        <v>0</v>
      </c>
      <c r="E450" s="68">
        <v>2685</v>
      </c>
    </row>
    <row r="451" spans="1:5">
      <c r="A451" s="67" t="s">
        <v>4122</v>
      </c>
      <c r="B451" s="66">
        <v>770</v>
      </c>
      <c r="C451" s="66">
        <v>2</v>
      </c>
      <c r="D451" s="66">
        <v>1</v>
      </c>
      <c r="E451" s="69">
        <v>385</v>
      </c>
    </row>
    <row r="452" spans="1:5">
      <c r="A452" s="67" t="s">
        <v>4132</v>
      </c>
      <c r="B452" s="66">
        <v>871</v>
      </c>
      <c r="C452" s="66">
        <v>17</v>
      </c>
      <c r="D452" s="66">
        <v>7</v>
      </c>
      <c r="E452" s="69">
        <v>51.235294117647058</v>
      </c>
    </row>
    <row r="453" spans="1:5">
      <c r="A453" s="67" t="s">
        <v>4142</v>
      </c>
      <c r="B453" s="66">
        <v>6725</v>
      </c>
      <c r="C453" s="66">
        <v>9</v>
      </c>
      <c r="D453" s="66">
        <v>5</v>
      </c>
      <c r="E453" s="70">
        <v>747.22222222222217</v>
      </c>
    </row>
    <row r="454" spans="1:5">
      <c r="A454" s="67" t="s">
        <v>4152</v>
      </c>
      <c r="B454" s="66">
        <v>539</v>
      </c>
      <c r="C454" s="66">
        <v>1</v>
      </c>
      <c r="D454" s="66">
        <v>0</v>
      </c>
      <c r="E454" s="70">
        <v>539</v>
      </c>
    </row>
    <row r="455" spans="1:5">
      <c r="A455" s="67" t="s">
        <v>4164</v>
      </c>
      <c r="B455" s="66">
        <v>532</v>
      </c>
      <c r="C455" s="66">
        <v>1</v>
      </c>
      <c r="D455" s="66">
        <v>1</v>
      </c>
      <c r="E455" s="70">
        <v>532</v>
      </c>
    </row>
    <row r="456" spans="1:5">
      <c r="A456" s="67" t="s">
        <v>4176</v>
      </c>
      <c r="B456" s="66">
        <v>2136</v>
      </c>
      <c r="C456" s="66">
        <v>8</v>
      </c>
      <c r="D456" s="66">
        <v>5</v>
      </c>
      <c r="E456" s="69">
        <v>267</v>
      </c>
    </row>
    <row r="457" spans="1:5">
      <c r="A457" s="67" t="s">
        <v>4188</v>
      </c>
      <c r="B457" s="66">
        <v>645</v>
      </c>
      <c r="C457" s="66">
        <v>0</v>
      </c>
      <c r="D457" s="66">
        <v>0</v>
      </c>
      <c r="E457" s="68">
        <v>0</v>
      </c>
    </row>
    <row r="458" spans="1:5">
      <c r="A458" s="67" t="s">
        <v>4199</v>
      </c>
      <c r="B458" s="66">
        <v>1374</v>
      </c>
      <c r="C458" s="66">
        <v>2</v>
      </c>
      <c r="D458" s="66">
        <v>1</v>
      </c>
      <c r="E458" s="70">
        <v>687</v>
      </c>
    </row>
    <row r="459" spans="1:5">
      <c r="A459" s="67" t="s">
        <v>4210</v>
      </c>
      <c r="B459" s="66">
        <v>811</v>
      </c>
      <c r="C459" s="66">
        <v>5</v>
      </c>
      <c r="D459" s="66">
        <v>9</v>
      </c>
      <c r="E459" s="69">
        <v>162.19999999999999</v>
      </c>
    </row>
    <row r="460" spans="1:5">
      <c r="A460" s="67" t="s">
        <v>4222</v>
      </c>
      <c r="B460" s="66">
        <v>5114</v>
      </c>
      <c r="C460" s="66">
        <v>1</v>
      </c>
      <c r="D460" s="66">
        <v>1</v>
      </c>
      <c r="E460" s="68">
        <v>5114</v>
      </c>
    </row>
    <row r="461" spans="1:5">
      <c r="A461" s="67" t="s">
        <v>4233</v>
      </c>
      <c r="B461" s="66">
        <v>1907</v>
      </c>
      <c r="C461" s="66">
        <v>7</v>
      </c>
      <c r="D461" s="66">
        <v>1</v>
      </c>
      <c r="E461" s="69">
        <v>272.42857142857144</v>
      </c>
    </row>
    <row r="462" spans="1:5">
      <c r="A462" s="67" t="s">
        <v>4244</v>
      </c>
      <c r="B462" s="66">
        <v>547</v>
      </c>
      <c r="C462" s="66">
        <v>4</v>
      </c>
      <c r="D462" s="66">
        <v>4</v>
      </c>
      <c r="E462" s="69">
        <v>136.75</v>
      </c>
    </row>
    <row r="463" spans="1:5">
      <c r="A463" s="67" t="s">
        <v>4255</v>
      </c>
      <c r="B463" s="66">
        <v>414</v>
      </c>
      <c r="C463" s="66">
        <v>0</v>
      </c>
      <c r="D463" s="66">
        <v>0</v>
      </c>
      <c r="E463" s="68">
        <v>0</v>
      </c>
    </row>
    <row r="464" spans="1:5">
      <c r="A464" s="67" t="s">
        <v>4266</v>
      </c>
      <c r="B464" s="66">
        <v>1074</v>
      </c>
      <c r="C464" s="66">
        <v>0</v>
      </c>
      <c r="D464" s="66">
        <v>0</v>
      </c>
      <c r="E464" s="68">
        <v>0</v>
      </c>
    </row>
    <row r="465" spans="1:5">
      <c r="A465" s="67" t="s">
        <v>4276</v>
      </c>
      <c r="B465" s="66">
        <v>2177</v>
      </c>
      <c r="C465" s="66">
        <v>10</v>
      </c>
      <c r="D465" s="66">
        <v>6</v>
      </c>
      <c r="E465" s="69">
        <v>217.7</v>
      </c>
    </row>
    <row r="466" spans="1:5">
      <c r="A466" s="67" t="s">
        <v>4284</v>
      </c>
      <c r="B466" s="66">
        <v>2500</v>
      </c>
      <c r="C466" s="66">
        <v>4</v>
      </c>
      <c r="D466" s="66">
        <v>1</v>
      </c>
      <c r="E466" s="70">
        <v>625</v>
      </c>
    </row>
    <row r="467" spans="1:5">
      <c r="A467" s="67" t="s">
        <v>4294</v>
      </c>
      <c r="B467" s="66">
        <v>1180</v>
      </c>
      <c r="C467" s="66">
        <v>0</v>
      </c>
      <c r="D467" s="66">
        <v>0</v>
      </c>
      <c r="E467" s="68">
        <v>0</v>
      </c>
    </row>
    <row r="468" spans="1:5">
      <c r="A468" s="67" t="s">
        <v>4304</v>
      </c>
      <c r="B468" s="66">
        <v>1381</v>
      </c>
      <c r="C468" s="66">
        <v>11</v>
      </c>
      <c r="D468" s="66">
        <v>5</v>
      </c>
      <c r="E468" s="69">
        <v>125.54545454545455</v>
      </c>
    </row>
    <row r="469" spans="1:5">
      <c r="A469" s="67" t="s">
        <v>4314</v>
      </c>
      <c r="B469" s="66">
        <v>1188</v>
      </c>
      <c r="C469" s="66">
        <v>8</v>
      </c>
      <c r="D469" s="66">
        <v>4</v>
      </c>
      <c r="E469" s="69">
        <v>148.5</v>
      </c>
    </row>
    <row r="470" spans="1:5">
      <c r="A470" s="67" t="s">
        <v>4325</v>
      </c>
      <c r="B470" s="66">
        <v>416</v>
      </c>
      <c r="C470" s="66">
        <v>0</v>
      </c>
      <c r="D470" s="66">
        <v>0</v>
      </c>
      <c r="E470" s="68">
        <v>0</v>
      </c>
    </row>
    <row r="471" spans="1:5">
      <c r="A471" s="67" t="s">
        <v>4336</v>
      </c>
      <c r="B471" s="66">
        <v>828</v>
      </c>
      <c r="C471" s="66">
        <v>0</v>
      </c>
      <c r="D471" s="66">
        <v>0</v>
      </c>
      <c r="E471" s="68">
        <v>0</v>
      </c>
    </row>
    <row r="472" spans="1:5">
      <c r="A472" s="67" t="s">
        <v>4347</v>
      </c>
      <c r="B472" s="66">
        <v>546</v>
      </c>
      <c r="C472" s="66">
        <v>0</v>
      </c>
      <c r="D472" s="66">
        <v>0</v>
      </c>
      <c r="E472" s="68">
        <v>0</v>
      </c>
    </row>
    <row r="473" spans="1:5">
      <c r="A473" s="67" t="s">
        <v>4358</v>
      </c>
      <c r="B473" s="66">
        <v>929</v>
      </c>
      <c r="C473" s="66">
        <v>0</v>
      </c>
      <c r="D473" s="66">
        <v>0</v>
      </c>
      <c r="E473" s="68">
        <v>0</v>
      </c>
    </row>
    <row r="474" spans="1:5">
      <c r="A474" s="67" t="s">
        <v>4370</v>
      </c>
      <c r="B474" s="66">
        <v>724</v>
      </c>
      <c r="C474" s="66">
        <v>1</v>
      </c>
      <c r="D474" s="66">
        <v>0</v>
      </c>
      <c r="E474" s="70">
        <v>724</v>
      </c>
    </row>
    <row r="475" spans="1:5">
      <c r="A475" s="67" t="s">
        <v>4380</v>
      </c>
      <c r="B475" s="66">
        <v>392</v>
      </c>
      <c r="C475" s="66">
        <v>0</v>
      </c>
      <c r="D475" s="66">
        <v>0</v>
      </c>
      <c r="E475" s="68">
        <v>0</v>
      </c>
    </row>
    <row r="476" spans="1:5">
      <c r="A476" s="67" t="s">
        <v>4391</v>
      </c>
      <c r="B476" s="66">
        <v>149</v>
      </c>
      <c r="C476" s="66">
        <v>1</v>
      </c>
      <c r="D476" s="66">
        <v>2</v>
      </c>
      <c r="E476" s="69">
        <v>149</v>
      </c>
    </row>
    <row r="477" spans="1:5">
      <c r="A477" s="67" t="s">
        <v>4397</v>
      </c>
      <c r="B477" s="66">
        <v>138</v>
      </c>
      <c r="C477" s="66">
        <v>6</v>
      </c>
      <c r="D477" s="66">
        <v>4</v>
      </c>
      <c r="E477" s="69">
        <v>23</v>
      </c>
    </row>
    <row r="478" spans="1:5">
      <c r="A478" s="67" t="s">
        <v>4403</v>
      </c>
      <c r="B478" s="66">
        <v>3854</v>
      </c>
      <c r="C478" s="66">
        <v>5</v>
      </c>
      <c r="D478" s="66">
        <v>4</v>
      </c>
      <c r="E478" s="70">
        <v>770.8</v>
      </c>
    </row>
    <row r="479" spans="1:5">
      <c r="A479" s="67" t="s">
        <v>4415</v>
      </c>
      <c r="B479" s="66">
        <v>5106</v>
      </c>
      <c r="C479" s="66">
        <v>16</v>
      </c>
      <c r="D479" s="66">
        <v>14</v>
      </c>
      <c r="E479" s="69">
        <v>319.125</v>
      </c>
    </row>
    <row r="480" spans="1:5">
      <c r="A480" s="67" t="s">
        <v>4425</v>
      </c>
      <c r="B480" s="66">
        <v>3441</v>
      </c>
      <c r="C480" s="66">
        <v>6</v>
      </c>
      <c r="D480" s="66">
        <v>6</v>
      </c>
      <c r="E480" s="70">
        <v>573.5</v>
      </c>
    </row>
    <row r="481" spans="1:5">
      <c r="A481" s="67" t="s">
        <v>4436</v>
      </c>
      <c r="B481" s="66">
        <v>1127</v>
      </c>
      <c r="C481" s="66">
        <v>2</v>
      </c>
      <c r="D481" s="66">
        <v>1</v>
      </c>
      <c r="E481" s="70">
        <v>563.5</v>
      </c>
    </row>
    <row r="482" spans="1:5">
      <c r="A482" s="67" t="s">
        <v>4440</v>
      </c>
      <c r="B482" s="66">
        <v>685</v>
      </c>
      <c r="C482" s="66">
        <v>0</v>
      </c>
      <c r="D482" s="66">
        <v>0</v>
      </c>
      <c r="E482" s="68">
        <v>0</v>
      </c>
    </row>
    <row r="483" spans="1:5">
      <c r="A483" s="67" t="s">
        <v>4460</v>
      </c>
      <c r="B483" s="66">
        <v>479</v>
      </c>
      <c r="C483" s="66">
        <v>0</v>
      </c>
      <c r="D483" s="66">
        <v>0</v>
      </c>
      <c r="E483" s="68">
        <v>0</v>
      </c>
    </row>
    <row r="484" spans="1:5">
      <c r="A484" s="67" t="s">
        <v>2526</v>
      </c>
      <c r="B484" s="66">
        <v>4834</v>
      </c>
      <c r="C484" s="66">
        <v>10</v>
      </c>
      <c r="D484" s="66">
        <v>9</v>
      </c>
      <c r="E484" s="69">
        <v>483.4</v>
      </c>
    </row>
    <row r="485" spans="1:5">
      <c r="A485" s="67" t="s">
        <v>4471</v>
      </c>
      <c r="B485" s="66">
        <v>4328</v>
      </c>
      <c r="C485" s="66">
        <v>12</v>
      </c>
      <c r="D485" s="66">
        <v>4</v>
      </c>
      <c r="E485" s="69">
        <v>360.66666666666669</v>
      </c>
    </row>
    <row r="486" spans="1:5">
      <c r="A486" s="67" t="s">
        <v>4481</v>
      </c>
      <c r="B486" s="66">
        <v>1056</v>
      </c>
      <c r="C486" s="66">
        <v>0</v>
      </c>
      <c r="D486" s="66">
        <v>0</v>
      </c>
      <c r="E486" s="68">
        <v>0</v>
      </c>
    </row>
    <row r="487" spans="1:5">
      <c r="A487" s="67" t="s">
        <v>4491</v>
      </c>
      <c r="B487" s="66">
        <v>6568</v>
      </c>
      <c r="C487" s="66">
        <v>7</v>
      </c>
      <c r="D487" s="66">
        <v>3</v>
      </c>
      <c r="E487" s="70">
        <v>938.28571428571433</v>
      </c>
    </row>
    <row r="488" spans="1:5">
      <c r="A488" s="67" t="s">
        <v>4502</v>
      </c>
      <c r="B488" s="66">
        <v>4606</v>
      </c>
      <c r="C488" s="66">
        <v>6</v>
      </c>
      <c r="D488" s="66">
        <v>3</v>
      </c>
      <c r="E488" s="70">
        <v>767.66666666666663</v>
      </c>
    </row>
    <row r="489" spans="1:5">
      <c r="A489" s="67" t="s">
        <v>4514</v>
      </c>
      <c r="B489" s="66">
        <v>1203</v>
      </c>
      <c r="C489" s="66">
        <v>1</v>
      </c>
      <c r="D489" s="66">
        <v>1</v>
      </c>
      <c r="E489" s="68">
        <v>1203</v>
      </c>
    </row>
    <row r="490" spans="1:5">
      <c r="A490" s="67" t="s">
        <v>4452</v>
      </c>
      <c r="B490" s="66">
        <v>1124</v>
      </c>
      <c r="C490" s="66">
        <v>3</v>
      </c>
      <c r="D490" s="66">
        <v>1</v>
      </c>
      <c r="E490" s="69">
        <v>374.66666666666669</v>
      </c>
    </row>
    <row r="491" spans="1:5">
      <c r="A491" s="67" t="s">
        <v>4524</v>
      </c>
      <c r="B491" s="66">
        <v>2395</v>
      </c>
      <c r="C491" s="66">
        <v>0</v>
      </c>
      <c r="D491" s="66">
        <v>0</v>
      </c>
      <c r="E491" s="68">
        <v>0</v>
      </c>
    </row>
    <row r="492" spans="1:5">
      <c r="A492" s="67" t="s">
        <v>4534</v>
      </c>
      <c r="B492" s="66">
        <v>950</v>
      </c>
      <c r="C492" s="66">
        <v>0</v>
      </c>
      <c r="D492" s="66">
        <v>0</v>
      </c>
      <c r="E492" s="68">
        <v>0</v>
      </c>
    </row>
    <row r="493" spans="1:5">
      <c r="A493" s="67" t="s">
        <v>4541</v>
      </c>
      <c r="B493" s="66">
        <v>884</v>
      </c>
      <c r="C493" s="66">
        <v>0</v>
      </c>
      <c r="D493" s="66">
        <v>0</v>
      </c>
      <c r="E493" s="68">
        <v>0</v>
      </c>
    </row>
    <row r="494" spans="1:5">
      <c r="A494" s="67" t="s">
        <v>4551</v>
      </c>
      <c r="B494" s="66">
        <v>3349</v>
      </c>
      <c r="C494" s="66">
        <v>0</v>
      </c>
      <c r="D494" s="66">
        <v>0</v>
      </c>
      <c r="E494" s="68">
        <v>0</v>
      </c>
    </row>
    <row r="495" spans="1:5">
      <c r="A495" s="67" t="s">
        <v>4561</v>
      </c>
      <c r="B495" s="66">
        <v>950</v>
      </c>
      <c r="C495" s="66">
        <v>3</v>
      </c>
      <c r="D495" s="66">
        <v>0</v>
      </c>
      <c r="E495" s="69">
        <v>316.66666666666669</v>
      </c>
    </row>
    <row r="496" spans="1:5">
      <c r="A496" s="65" t="s">
        <v>4573</v>
      </c>
      <c r="B496" s="66"/>
      <c r="C496" s="66"/>
      <c r="D496" s="66"/>
      <c r="E496" s="66"/>
    </row>
    <row r="497" spans="1:5">
      <c r="A497" s="65" t="s">
        <v>4573</v>
      </c>
      <c r="B497" s="66"/>
      <c r="C497" s="66"/>
      <c r="D497" s="66"/>
      <c r="E497" s="66"/>
    </row>
    <row r="498" spans="1:5">
      <c r="A498" s="65" t="s">
        <v>4574</v>
      </c>
      <c r="B498" s="66">
        <v>463052</v>
      </c>
      <c r="C498" s="66">
        <v>1256</v>
      </c>
      <c r="D498" s="66">
        <v>672</v>
      </c>
      <c r="E498" s="66">
        <v>119095.06647791741</v>
      </c>
    </row>
    <row r="499" spans="1:5">
      <c r="A499"/>
    </row>
    <row r="500" spans="1:5">
      <c r="A500"/>
    </row>
    <row r="501" spans="1:5">
      <c r="A501"/>
    </row>
    <row r="502" spans="1:5">
      <c r="A502"/>
    </row>
    <row r="503" spans="1:5">
      <c r="A503"/>
    </row>
    <row r="504" spans="1:5">
      <c r="A504"/>
    </row>
    <row r="505" spans="1:5">
      <c r="A505"/>
    </row>
    <row r="506" spans="1:5">
      <c r="A506"/>
    </row>
    <row r="507" spans="1:5">
      <c r="A507"/>
    </row>
    <row r="508" spans="1:5">
      <c r="A508"/>
    </row>
    <row r="509" spans="1:5">
      <c r="A509"/>
    </row>
    <row r="510" spans="1:5">
      <c r="A510"/>
    </row>
    <row r="511" spans="1:5">
      <c r="A511"/>
    </row>
    <row r="512" spans="1:5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</sheetData>
  <autoFilter ref="E14:E4685"/>
  <mergeCells count="3">
    <mergeCell ref="A1:A5"/>
    <mergeCell ref="B1:G5"/>
    <mergeCell ref="A7:I11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646"/>
  <sheetViews>
    <sheetView topLeftCell="A5443" zoomScaleNormal="100" workbookViewId="0">
      <selection activeCell="A5465" sqref="A5465"/>
    </sheetView>
  </sheetViews>
  <sheetFormatPr defaultColWidth="14.42578125" defaultRowHeight="15" customHeight="1"/>
  <cols>
    <col min="1" max="1" width="43.140625" customWidth="1"/>
    <col min="2" max="2" width="23.7109375" customWidth="1"/>
    <col min="3" max="3" width="57.42578125" customWidth="1"/>
    <col min="4" max="4" width="10.42578125" customWidth="1"/>
    <col min="5" max="5" width="10.140625" customWidth="1"/>
    <col min="6" max="6" width="6.5703125" customWidth="1"/>
    <col min="7" max="7" width="5.85546875" customWidth="1"/>
    <col min="8" max="8" width="20.28515625" customWidth="1"/>
  </cols>
  <sheetData>
    <row r="1" spans="1:8" ht="25.5">
      <c r="A1" s="1" t="s">
        <v>1</v>
      </c>
      <c r="B1" s="1" t="s">
        <v>529</v>
      </c>
      <c r="C1" s="2" t="s">
        <v>530</v>
      </c>
      <c r="D1" s="3" t="s">
        <v>531</v>
      </c>
      <c r="E1" s="3" t="s">
        <v>532</v>
      </c>
      <c r="F1" s="4" t="s">
        <v>533</v>
      </c>
      <c r="G1" s="1" t="s">
        <v>534</v>
      </c>
      <c r="H1" s="2" t="s">
        <v>535</v>
      </c>
    </row>
    <row r="2" spans="1:8">
      <c r="A2" s="5" t="s">
        <v>536</v>
      </c>
      <c r="B2" s="5" t="s">
        <v>538</v>
      </c>
      <c r="C2" s="6" t="s">
        <v>541</v>
      </c>
      <c r="D2" s="7">
        <v>397</v>
      </c>
      <c r="E2" s="53">
        <v>0</v>
      </c>
      <c r="F2" s="56">
        <v>1</v>
      </c>
      <c r="G2" s="5" t="s">
        <v>620</v>
      </c>
      <c r="H2" s="50">
        <f>D2+D7+D8+D9</f>
        <v>1758</v>
      </c>
    </row>
    <row r="3" spans="1:8">
      <c r="A3" s="5" t="s">
        <v>536</v>
      </c>
      <c r="B3" s="5" t="s">
        <v>538</v>
      </c>
      <c r="C3" s="10"/>
      <c r="D3" s="11"/>
      <c r="E3" s="54"/>
      <c r="F3" s="57"/>
      <c r="G3" s="5" t="s">
        <v>620</v>
      </c>
      <c r="H3" s="51"/>
    </row>
    <row r="4" spans="1:8">
      <c r="A4" s="5" t="s">
        <v>536</v>
      </c>
      <c r="B4" s="5" t="s">
        <v>538</v>
      </c>
      <c r="C4" s="12" t="s">
        <v>688</v>
      </c>
      <c r="D4" s="13"/>
      <c r="E4" s="54"/>
      <c r="F4" s="57"/>
      <c r="G4" s="5" t="s">
        <v>620</v>
      </c>
      <c r="H4" s="51"/>
    </row>
    <row r="5" spans="1:8">
      <c r="A5" s="5" t="s">
        <v>536</v>
      </c>
      <c r="B5" s="5" t="s">
        <v>538</v>
      </c>
      <c r="C5" s="10"/>
      <c r="D5" s="14"/>
      <c r="E5" s="54"/>
      <c r="F5" s="57"/>
      <c r="G5" s="5" t="s">
        <v>620</v>
      </c>
      <c r="H5" s="51"/>
    </row>
    <row r="6" spans="1:8" ht="30">
      <c r="A6" s="5" t="s">
        <v>536</v>
      </c>
      <c r="B6" s="5" t="s">
        <v>538</v>
      </c>
      <c r="C6" s="12" t="s">
        <v>739</v>
      </c>
      <c r="D6" s="13"/>
      <c r="E6" s="54"/>
      <c r="F6" s="57"/>
      <c r="G6" s="5" t="s">
        <v>620</v>
      </c>
      <c r="H6" s="51"/>
    </row>
    <row r="7" spans="1:8">
      <c r="A7" s="5" t="s">
        <v>536</v>
      </c>
      <c r="B7" s="5" t="s">
        <v>538</v>
      </c>
      <c r="C7" s="12" t="s">
        <v>11</v>
      </c>
      <c r="D7" s="13">
        <v>1255</v>
      </c>
      <c r="E7" s="54"/>
      <c r="F7" s="57"/>
      <c r="G7" s="5" t="s">
        <v>620</v>
      </c>
      <c r="H7" s="51"/>
    </row>
    <row r="8" spans="1:8">
      <c r="A8" s="5" t="s">
        <v>536</v>
      </c>
      <c r="B8" s="5" t="s">
        <v>538</v>
      </c>
      <c r="C8" s="12" t="s">
        <v>763</v>
      </c>
      <c r="D8" s="13">
        <v>41</v>
      </c>
      <c r="E8" s="54"/>
      <c r="F8" s="57"/>
      <c r="G8" s="5" t="s">
        <v>620</v>
      </c>
      <c r="H8" s="51"/>
    </row>
    <row r="9" spans="1:8">
      <c r="A9" s="5" t="s">
        <v>536</v>
      </c>
      <c r="B9" s="5" t="s">
        <v>538</v>
      </c>
      <c r="C9" s="15" t="s">
        <v>771</v>
      </c>
      <c r="D9" s="16">
        <v>65</v>
      </c>
      <c r="E9" s="55"/>
      <c r="F9" s="58"/>
      <c r="G9" s="5" t="s">
        <v>620</v>
      </c>
      <c r="H9" s="52"/>
    </row>
    <row r="10" spans="1:8">
      <c r="A10" s="5" t="s">
        <v>800</v>
      </c>
      <c r="B10" s="5" t="s">
        <v>801</v>
      </c>
      <c r="C10" s="6" t="s">
        <v>802</v>
      </c>
      <c r="D10" s="7">
        <v>16</v>
      </c>
      <c r="E10" s="53">
        <v>0</v>
      </c>
      <c r="F10" s="56">
        <v>0</v>
      </c>
      <c r="G10" s="5" t="s">
        <v>620</v>
      </c>
      <c r="H10" s="50">
        <v>0</v>
      </c>
    </row>
    <row r="11" spans="1:8">
      <c r="A11" s="5" t="s">
        <v>800</v>
      </c>
      <c r="B11" s="5" t="s">
        <v>801</v>
      </c>
      <c r="C11" s="10"/>
      <c r="D11" s="14"/>
      <c r="E11" s="54"/>
      <c r="F11" s="57"/>
      <c r="G11" s="5" t="s">
        <v>620</v>
      </c>
      <c r="H11" s="51"/>
    </row>
    <row r="12" spans="1:8">
      <c r="A12" s="5" t="s">
        <v>800</v>
      </c>
      <c r="B12" s="5" t="s">
        <v>801</v>
      </c>
      <c r="C12" s="10"/>
      <c r="D12" s="14"/>
      <c r="E12" s="54"/>
      <c r="F12" s="57"/>
      <c r="G12" s="5" t="s">
        <v>620</v>
      </c>
      <c r="H12" s="51"/>
    </row>
    <row r="13" spans="1:8">
      <c r="A13" s="5" t="s">
        <v>800</v>
      </c>
      <c r="B13" s="5" t="s">
        <v>801</v>
      </c>
      <c r="C13" s="12" t="s">
        <v>14</v>
      </c>
      <c r="D13" s="13">
        <v>10</v>
      </c>
      <c r="E13" s="54"/>
      <c r="F13" s="57"/>
      <c r="G13" s="5" t="s">
        <v>620</v>
      </c>
      <c r="H13" s="51"/>
    </row>
    <row r="14" spans="1:8">
      <c r="A14" s="5" t="s">
        <v>800</v>
      </c>
      <c r="B14" s="5" t="s">
        <v>801</v>
      </c>
      <c r="C14" s="10"/>
      <c r="D14" s="14"/>
      <c r="E14" s="54"/>
      <c r="F14" s="57"/>
      <c r="G14" s="5" t="s">
        <v>620</v>
      </c>
      <c r="H14" s="51"/>
    </row>
    <row r="15" spans="1:8">
      <c r="A15" s="5" t="s">
        <v>800</v>
      </c>
      <c r="B15" s="5" t="s">
        <v>801</v>
      </c>
      <c r="C15" s="10"/>
      <c r="D15" s="14"/>
      <c r="E15" s="54"/>
      <c r="F15" s="57"/>
      <c r="G15" s="5" t="s">
        <v>620</v>
      </c>
      <c r="H15" s="51"/>
    </row>
    <row r="16" spans="1:8">
      <c r="A16" s="5" t="s">
        <v>800</v>
      </c>
      <c r="B16" s="5" t="s">
        <v>801</v>
      </c>
      <c r="C16" s="12" t="s">
        <v>803</v>
      </c>
      <c r="D16" s="13">
        <v>11</v>
      </c>
      <c r="E16" s="54"/>
      <c r="F16" s="57"/>
      <c r="G16" s="5" t="s">
        <v>620</v>
      </c>
      <c r="H16" s="51"/>
    </row>
    <row r="17" spans="1:8">
      <c r="A17" s="5" t="s">
        <v>800</v>
      </c>
      <c r="B17" s="5" t="s">
        <v>801</v>
      </c>
      <c r="C17" s="10"/>
      <c r="D17" s="14"/>
      <c r="E17" s="54"/>
      <c r="F17" s="57"/>
      <c r="G17" s="5" t="s">
        <v>620</v>
      </c>
      <c r="H17" s="51"/>
    </row>
    <row r="18" spans="1:8">
      <c r="A18" s="5" t="s">
        <v>800</v>
      </c>
      <c r="B18" s="5" t="s">
        <v>801</v>
      </c>
      <c r="C18" s="10"/>
      <c r="D18" s="14"/>
      <c r="E18" s="54"/>
      <c r="F18" s="57"/>
      <c r="G18" s="5" t="s">
        <v>620</v>
      </c>
      <c r="H18" s="51"/>
    </row>
    <row r="19" spans="1:8">
      <c r="A19" s="5" t="s">
        <v>800</v>
      </c>
      <c r="B19" s="5" t="s">
        <v>801</v>
      </c>
      <c r="C19" s="12" t="s">
        <v>804</v>
      </c>
      <c r="D19" s="13">
        <v>9</v>
      </c>
      <c r="E19" s="54"/>
      <c r="F19" s="57"/>
      <c r="G19" s="5" t="s">
        <v>620</v>
      </c>
      <c r="H19" s="51"/>
    </row>
    <row r="20" spans="1:8">
      <c r="A20" s="5" t="s">
        <v>800</v>
      </c>
      <c r="B20" s="5" t="s">
        <v>801</v>
      </c>
      <c r="C20" s="15" t="s">
        <v>805</v>
      </c>
      <c r="D20" s="16"/>
      <c r="E20" s="55"/>
      <c r="F20" s="58"/>
      <c r="G20" s="5" t="s">
        <v>620</v>
      </c>
      <c r="H20" s="52"/>
    </row>
    <row r="21" spans="1:8">
      <c r="A21" s="5" t="s">
        <v>806</v>
      </c>
      <c r="B21" s="5" t="s">
        <v>807</v>
      </c>
      <c r="C21" s="6" t="s">
        <v>808</v>
      </c>
      <c r="D21" s="7">
        <v>33</v>
      </c>
      <c r="E21" s="53">
        <v>0</v>
      </c>
      <c r="F21" s="56">
        <v>0</v>
      </c>
      <c r="G21" s="5" t="s">
        <v>620</v>
      </c>
      <c r="H21" s="50">
        <v>0</v>
      </c>
    </row>
    <row r="22" spans="1:8">
      <c r="A22" s="5" t="s">
        <v>806</v>
      </c>
      <c r="B22" s="5" t="s">
        <v>807</v>
      </c>
      <c r="C22" s="10"/>
      <c r="D22" s="14"/>
      <c r="E22" s="54"/>
      <c r="F22" s="57"/>
      <c r="G22" s="5" t="s">
        <v>620</v>
      </c>
      <c r="H22" s="51"/>
    </row>
    <row r="23" spans="1:8">
      <c r="A23" s="5" t="s">
        <v>806</v>
      </c>
      <c r="B23" s="5" t="s">
        <v>807</v>
      </c>
      <c r="C23" s="12" t="s">
        <v>809</v>
      </c>
      <c r="D23" s="13">
        <v>10</v>
      </c>
      <c r="E23" s="54"/>
      <c r="F23" s="57"/>
      <c r="G23" s="5" t="s">
        <v>620</v>
      </c>
      <c r="H23" s="51"/>
    </row>
    <row r="24" spans="1:8">
      <c r="A24" s="5" t="s">
        <v>806</v>
      </c>
      <c r="B24" s="5" t="s">
        <v>807</v>
      </c>
      <c r="C24" s="10"/>
      <c r="D24" s="14"/>
      <c r="E24" s="54"/>
      <c r="F24" s="57"/>
      <c r="G24" s="5" t="s">
        <v>620</v>
      </c>
      <c r="H24" s="51"/>
    </row>
    <row r="25" spans="1:8">
      <c r="A25" s="5" t="s">
        <v>806</v>
      </c>
      <c r="B25" s="5" t="s">
        <v>807</v>
      </c>
      <c r="C25" s="12" t="s">
        <v>810</v>
      </c>
      <c r="D25" s="13">
        <v>19</v>
      </c>
      <c r="E25" s="54"/>
      <c r="F25" s="57"/>
      <c r="G25" s="5" t="s">
        <v>620</v>
      </c>
      <c r="H25" s="51"/>
    </row>
    <row r="26" spans="1:8">
      <c r="A26" s="5" t="s">
        <v>806</v>
      </c>
      <c r="B26" s="5" t="s">
        <v>807</v>
      </c>
      <c r="C26" s="10"/>
      <c r="D26" s="14"/>
      <c r="E26" s="54"/>
      <c r="F26" s="57"/>
      <c r="G26" s="5" t="s">
        <v>620</v>
      </c>
      <c r="H26" s="51"/>
    </row>
    <row r="27" spans="1:8">
      <c r="A27" s="5" t="s">
        <v>806</v>
      </c>
      <c r="B27" s="5" t="s">
        <v>807</v>
      </c>
      <c r="C27" s="12" t="s">
        <v>811</v>
      </c>
      <c r="D27" s="13">
        <v>13</v>
      </c>
      <c r="E27" s="54"/>
      <c r="F27" s="57"/>
      <c r="G27" s="5" t="s">
        <v>620</v>
      </c>
      <c r="H27" s="51"/>
    </row>
    <row r="28" spans="1:8">
      <c r="A28" s="5" t="s">
        <v>806</v>
      </c>
      <c r="B28" s="5" t="s">
        <v>807</v>
      </c>
      <c r="C28" s="10"/>
      <c r="D28" s="14"/>
      <c r="E28" s="54"/>
      <c r="F28" s="57"/>
      <c r="G28" s="5" t="s">
        <v>620</v>
      </c>
      <c r="H28" s="51"/>
    </row>
    <row r="29" spans="1:8">
      <c r="A29" s="5" t="s">
        <v>806</v>
      </c>
      <c r="B29" s="5" t="s">
        <v>807</v>
      </c>
      <c r="C29" s="12" t="s">
        <v>812</v>
      </c>
      <c r="D29" s="13">
        <v>4</v>
      </c>
      <c r="E29" s="54"/>
      <c r="F29" s="57"/>
      <c r="G29" s="5" t="s">
        <v>620</v>
      </c>
      <c r="H29" s="51"/>
    </row>
    <row r="30" spans="1:8">
      <c r="A30" s="5" t="s">
        <v>806</v>
      </c>
      <c r="B30" s="5" t="s">
        <v>807</v>
      </c>
      <c r="C30" s="10"/>
      <c r="D30" s="14"/>
      <c r="E30" s="54"/>
      <c r="F30" s="57"/>
      <c r="G30" s="5" t="s">
        <v>620</v>
      </c>
      <c r="H30" s="51"/>
    </row>
    <row r="31" spans="1:8">
      <c r="A31" s="5" t="s">
        <v>806</v>
      </c>
      <c r="B31" s="5" t="s">
        <v>807</v>
      </c>
      <c r="C31" s="12" t="s">
        <v>813</v>
      </c>
      <c r="D31" s="13"/>
      <c r="E31" s="54"/>
      <c r="F31" s="57"/>
      <c r="G31" s="5" t="s">
        <v>620</v>
      </c>
      <c r="H31" s="51"/>
    </row>
    <row r="32" spans="1:8">
      <c r="A32" s="5" t="s">
        <v>806</v>
      </c>
      <c r="B32" s="5" t="s">
        <v>807</v>
      </c>
      <c r="C32" s="10"/>
      <c r="D32" s="14"/>
      <c r="E32" s="54"/>
      <c r="F32" s="57"/>
      <c r="G32" s="5" t="s">
        <v>620</v>
      </c>
      <c r="H32" s="51"/>
    </row>
    <row r="33" spans="1:8" ht="30">
      <c r="A33" s="5" t="s">
        <v>806</v>
      </c>
      <c r="B33" s="5" t="s">
        <v>807</v>
      </c>
      <c r="C33" s="12" t="s">
        <v>814</v>
      </c>
      <c r="D33" s="13"/>
      <c r="E33" s="54"/>
      <c r="F33" s="57"/>
      <c r="G33" s="5" t="s">
        <v>620</v>
      </c>
      <c r="H33" s="51"/>
    </row>
    <row r="34" spans="1:8">
      <c r="A34" s="5" t="s">
        <v>806</v>
      </c>
      <c r="B34" s="5" t="s">
        <v>807</v>
      </c>
      <c r="C34" s="17"/>
      <c r="D34" s="18"/>
      <c r="E34" s="55"/>
      <c r="F34" s="58"/>
      <c r="G34" s="5" t="s">
        <v>620</v>
      </c>
      <c r="H34" s="52"/>
    </row>
    <row r="35" spans="1:8">
      <c r="A35" s="5" t="s">
        <v>815</v>
      </c>
      <c r="B35" s="5" t="s">
        <v>816</v>
      </c>
      <c r="C35" s="6" t="s">
        <v>817</v>
      </c>
      <c r="D35" s="7">
        <v>91</v>
      </c>
      <c r="E35" s="53">
        <v>2</v>
      </c>
      <c r="F35" s="56">
        <v>5</v>
      </c>
      <c r="G35" s="5" t="s">
        <v>620</v>
      </c>
      <c r="H35" s="50">
        <f>(D35+D36+D37+D38+D39)/F35</f>
        <v>31.4</v>
      </c>
    </row>
    <row r="36" spans="1:8">
      <c r="A36" s="5" t="s">
        <v>815</v>
      </c>
      <c r="B36" s="5" t="s">
        <v>816</v>
      </c>
      <c r="C36" s="12" t="s">
        <v>818</v>
      </c>
      <c r="D36" s="13">
        <v>9</v>
      </c>
      <c r="E36" s="54"/>
      <c r="F36" s="57"/>
      <c r="G36" s="5" t="s">
        <v>620</v>
      </c>
      <c r="H36" s="51"/>
    </row>
    <row r="37" spans="1:8">
      <c r="A37" s="5" t="s">
        <v>815</v>
      </c>
      <c r="B37" s="5" t="s">
        <v>816</v>
      </c>
      <c r="C37" s="12" t="s">
        <v>819</v>
      </c>
      <c r="D37" s="13">
        <v>33</v>
      </c>
      <c r="E37" s="54"/>
      <c r="F37" s="57"/>
      <c r="G37" s="5" t="s">
        <v>620</v>
      </c>
      <c r="H37" s="51"/>
    </row>
    <row r="38" spans="1:8">
      <c r="A38" s="5" t="s">
        <v>815</v>
      </c>
      <c r="B38" s="5" t="s">
        <v>816</v>
      </c>
      <c r="C38" s="12" t="s">
        <v>820</v>
      </c>
      <c r="D38" s="13">
        <v>21</v>
      </c>
      <c r="E38" s="54"/>
      <c r="F38" s="57"/>
      <c r="G38" s="5" t="s">
        <v>620</v>
      </c>
      <c r="H38" s="51"/>
    </row>
    <row r="39" spans="1:8">
      <c r="A39" s="5" t="s">
        <v>815</v>
      </c>
      <c r="B39" s="5" t="s">
        <v>816</v>
      </c>
      <c r="C39" s="12" t="s">
        <v>821</v>
      </c>
      <c r="D39" s="13">
        <v>3</v>
      </c>
      <c r="E39" s="54"/>
      <c r="F39" s="57"/>
      <c r="G39" s="5" t="s">
        <v>620</v>
      </c>
      <c r="H39" s="51"/>
    </row>
    <row r="40" spans="1:8">
      <c r="A40" s="5" t="s">
        <v>815</v>
      </c>
      <c r="B40" s="5" t="s">
        <v>816</v>
      </c>
      <c r="C40" s="10"/>
      <c r="D40" s="14"/>
      <c r="E40" s="54"/>
      <c r="F40" s="57"/>
      <c r="G40" s="5" t="s">
        <v>620</v>
      </c>
      <c r="H40" s="51"/>
    </row>
    <row r="41" spans="1:8">
      <c r="A41" s="5" t="s">
        <v>815</v>
      </c>
      <c r="B41" s="5" t="s">
        <v>816</v>
      </c>
      <c r="C41" s="12" t="s">
        <v>822</v>
      </c>
      <c r="D41" s="13"/>
      <c r="E41" s="54"/>
      <c r="F41" s="57"/>
      <c r="G41" s="5" t="s">
        <v>620</v>
      </c>
      <c r="H41" s="51"/>
    </row>
    <row r="42" spans="1:8">
      <c r="A42" s="5" t="s">
        <v>815</v>
      </c>
      <c r="B42" s="5" t="s">
        <v>816</v>
      </c>
      <c r="C42" s="10"/>
      <c r="D42" s="14"/>
      <c r="E42" s="54"/>
      <c r="F42" s="57"/>
      <c r="G42" s="5" t="s">
        <v>620</v>
      </c>
      <c r="H42" s="51"/>
    </row>
    <row r="43" spans="1:8" ht="30">
      <c r="A43" s="5" t="s">
        <v>815</v>
      </c>
      <c r="B43" s="5" t="s">
        <v>816</v>
      </c>
      <c r="C43" s="12" t="s">
        <v>823</v>
      </c>
      <c r="D43" s="13"/>
      <c r="E43" s="54"/>
      <c r="F43" s="57"/>
      <c r="G43" s="5" t="s">
        <v>620</v>
      </c>
      <c r="H43" s="51"/>
    </row>
    <row r="44" spans="1:8">
      <c r="A44" s="5" t="s">
        <v>815</v>
      </c>
      <c r="B44" s="5" t="s">
        <v>816</v>
      </c>
      <c r="C44" s="17"/>
      <c r="D44" s="18"/>
      <c r="E44" s="55"/>
      <c r="F44" s="58"/>
      <c r="G44" s="5" t="s">
        <v>620</v>
      </c>
      <c r="H44" s="52"/>
    </row>
    <row r="45" spans="1:8">
      <c r="A45" s="5" t="s">
        <v>824</v>
      </c>
      <c r="B45" s="5" t="s">
        <v>825</v>
      </c>
      <c r="C45" s="6" t="s">
        <v>826</v>
      </c>
      <c r="D45" s="7">
        <v>354</v>
      </c>
      <c r="E45" s="53">
        <v>0</v>
      </c>
      <c r="F45" s="56">
        <v>0</v>
      </c>
      <c r="G45" s="5" t="s">
        <v>620</v>
      </c>
      <c r="H45" s="50">
        <v>0</v>
      </c>
    </row>
    <row r="46" spans="1:8">
      <c r="A46" s="5" t="s">
        <v>824</v>
      </c>
      <c r="B46" s="5" t="s">
        <v>825</v>
      </c>
      <c r="C46" s="10"/>
      <c r="D46" s="14"/>
      <c r="E46" s="54"/>
      <c r="F46" s="57"/>
      <c r="G46" s="5" t="s">
        <v>620</v>
      </c>
      <c r="H46" s="51"/>
    </row>
    <row r="47" spans="1:8">
      <c r="A47" s="5" t="s">
        <v>824</v>
      </c>
      <c r="B47" s="5" t="s">
        <v>825</v>
      </c>
      <c r="C47" s="12" t="s">
        <v>827</v>
      </c>
      <c r="D47" s="13">
        <v>9</v>
      </c>
      <c r="E47" s="54"/>
      <c r="F47" s="57"/>
      <c r="G47" s="5" t="s">
        <v>620</v>
      </c>
      <c r="H47" s="51"/>
    </row>
    <row r="48" spans="1:8">
      <c r="A48" s="5" t="s">
        <v>824</v>
      </c>
      <c r="B48" s="5" t="s">
        <v>825</v>
      </c>
      <c r="C48" s="10"/>
      <c r="D48" s="14"/>
      <c r="E48" s="54"/>
      <c r="F48" s="57"/>
      <c r="G48" s="5" t="s">
        <v>620</v>
      </c>
      <c r="H48" s="51"/>
    </row>
    <row r="49" spans="1:8">
      <c r="A49" s="5" t="s">
        <v>824</v>
      </c>
      <c r="B49" s="5" t="s">
        <v>825</v>
      </c>
      <c r="C49" s="12" t="s">
        <v>828</v>
      </c>
      <c r="D49" s="13">
        <v>8</v>
      </c>
      <c r="E49" s="54"/>
      <c r="F49" s="57"/>
      <c r="G49" s="5" t="s">
        <v>620</v>
      </c>
      <c r="H49" s="51"/>
    </row>
    <row r="50" spans="1:8">
      <c r="A50" s="5" t="s">
        <v>824</v>
      </c>
      <c r="B50" s="5" t="s">
        <v>825</v>
      </c>
      <c r="C50" s="10"/>
      <c r="D50" s="14"/>
      <c r="E50" s="54"/>
      <c r="F50" s="57"/>
      <c r="G50" s="5" t="s">
        <v>620</v>
      </c>
      <c r="H50" s="51"/>
    </row>
    <row r="51" spans="1:8">
      <c r="A51" s="5" t="s">
        <v>824</v>
      </c>
      <c r="B51" s="5" t="s">
        <v>825</v>
      </c>
      <c r="C51" s="12" t="s">
        <v>22</v>
      </c>
      <c r="D51" s="13">
        <v>8</v>
      </c>
      <c r="E51" s="54"/>
      <c r="F51" s="57"/>
      <c r="G51" s="5" t="s">
        <v>620</v>
      </c>
      <c r="H51" s="51"/>
    </row>
    <row r="52" spans="1:8">
      <c r="A52" s="5" t="s">
        <v>824</v>
      </c>
      <c r="B52" s="5" t="s">
        <v>825</v>
      </c>
      <c r="C52" s="10"/>
      <c r="D52" s="14"/>
      <c r="E52" s="54"/>
      <c r="F52" s="57"/>
      <c r="G52" s="5" t="s">
        <v>620</v>
      </c>
      <c r="H52" s="51"/>
    </row>
    <row r="53" spans="1:8">
      <c r="A53" s="5" t="s">
        <v>824</v>
      </c>
      <c r="B53" s="5" t="s">
        <v>825</v>
      </c>
      <c r="C53" s="15" t="s">
        <v>829</v>
      </c>
      <c r="D53" s="16">
        <v>2</v>
      </c>
      <c r="E53" s="55"/>
      <c r="F53" s="58"/>
      <c r="G53" s="5" t="s">
        <v>620</v>
      </c>
      <c r="H53" s="52"/>
    </row>
    <row r="54" spans="1:8">
      <c r="A54" s="5" t="s">
        <v>830</v>
      </c>
      <c r="B54" s="5" t="s">
        <v>831</v>
      </c>
      <c r="C54" s="6" t="s">
        <v>832</v>
      </c>
      <c r="D54" s="7">
        <v>37</v>
      </c>
      <c r="E54" s="53">
        <v>0</v>
      </c>
      <c r="F54" s="56">
        <v>0</v>
      </c>
      <c r="G54" s="5" t="s">
        <v>620</v>
      </c>
      <c r="H54" s="50">
        <v>0</v>
      </c>
    </row>
    <row r="55" spans="1:8">
      <c r="A55" s="5" t="s">
        <v>830</v>
      </c>
      <c r="B55" s="5" t="s">
        <v>831</v>
      </c>
      <c r="C55" s="10"/>
      <c r="D55" s="14"/>
      <c r="E55" s="54"/>
      <c r="F55" s="57"/>
      <c r="G55" s="5" t="s">
        <v>620</v>
      </c>
      <c r="H55" s="51"/>
    </row>
    <row r="56" spans="1:8">
      <c r="A56" s="5" t="s">
        <v>830</v>
      </c>
      <c r="B56" s="5" t="s">
        <v>831</v>
      </c>
      <c r="C56" s="12" t="s">
        <v>20</v>
      </c>
      <c r="D56" s="13">
        <v>7</v>
      </c>
      <c r="E56" s="54"/>
      <c r="F56" s="57"/>
      <c r="G56" s="5" t="s">
        <v>620</v>
      </c>
      <c r="H56" s="51"/>
    </row>
    <row r="57" spans="1:8">
      <c r="A57" s="5" t="s">
        <v>830</v>
      </c>
      <c r="B57" s="5" t="s">
        <v>831</v>
      </c>
      <c r="C57" s="10"/>
      <c r="D57" s="14"/>
      <c r="E57" s="54"/>
      <c r="F57" s="57"/>
      <c r="G57" s="5" t="s">
        <v>620</v>
      </c>
      <c r="H57" s="51"/>
    </row>
    <row r="58" spans="1:8">
      <c r="A58" s="5" t="s">
        <v>830</v>
      </c>
      <c r="B58" s="5" t="s">
        <v>831</v>
      </c>
      <c r="C58" s="12" t="s">
        <v>833</v>
      </c>
      <c r="D58" s="13">
        <v>14</v>
      </c>
      <c r="E58" s="54"/>
      <c r="F58" s="57"/>
      <c r="G58" s="5" t="s">
        <v>620</v>
      </c>
      <c r="H58" s="51"/>
    </row>
    <row r="59" spans="1:8">
      <c r="A59" s="5" t="s">
        <v>830</v>
      </c>
      <c r="B59" s="5" t="s">
        <v>831</v>
      </c>
      <c r="C59" s="10"/>
      <c r="D59" s="14"/>
      <c r="E59" s="54"/>
      <c r="F59" s="57"/>
      <c r="G59" s="5" t="s">
        <v>620</v>
      </c>
      <c r="H59" s="51"/>
    </row>
    <row r="60" spans="1:8">
      <c r="A60" s="5" t="s">
        <v>830</v>
      </c>
      <c r="B60" s="5" t="s">
        <v>831</v>
      </c>
      <c r="C60" s="12" t="s">
        <v>834</v>
      </c>
      <c r="D60" s="13">
        <v>10</v>
      </c>
      <c r="E60" s="54"/>
      <c r="F60" s="57"/>
      <c r="G60" s="5" t="s">
        <v>620</v>
      </c>
      <c r="H60" s="51"/>
    </row>
    <row r="61" spans="1:8">
      <c r="A61" s="5" t="s">
        <v>830</v>
      </c>
      <c r="B61" s="5" t="s">
        <v>831</v>
      </c>
      <c r="C61" s="10"/>
      <c r="D61" s="14"/>
      <c r="E61" s="54"/>
      <c r="F61" s="57"/>
      <c r="G61" s="5" t="s">
        <v>620</v>
      </c>
      <c r="H61" s="51"/>
    </row>
    <row r="62" spans="1:8">
      <c r="A62" s="5" t="s">
        <v>830</v>
      </c>
      <c r="B62" s="5" t="s">
        <v>831</v>
      </c>
      <c r="C62" s="15" t="s">
        <v>835</v>
      </c>
      <c r="D62" s="16"/>
      <c r="E62" s="55"/>
      <c r="F62" s="58"/>
      <c r="G62" s="5" t="s">
        <v>620</v>
      </c>
      <c r="H62" s="52"/>
    </row>
    <row r="63" spans="1:8">
      <c r="A63" s="5" t="s">
        <v>836</v>
      </c>
      <c r="B63" s="5" t="s">
        <v>831</v>
      </c>
      <c r="C63" s="6" t="s">
        <v>837</v>
      </c>
      <c r="D63" s="7">
        <v>29</v>
      </c>
      <c r="E63" s="53">
        <v>0</v>
      </c>
      <c r="F63" s="56">
        <v>0</v>
      </c>
      <c r="G63" s="5" t="s">
        <v>620</v>
      </c>
      <c r="H63" s="50">
        <v>0</v>
      </c>
    </row>
    <row r="64" spans="1:8">
      <c r="A64" s="5" t="s">
        <v>836</v>
      </c>
      <c r="B64" s="5" t="s">
        <v>831</v>
      </c>
      <c r="C64" s="10"/>
      <c r="D64" s="14"/>
      <c r="E64" s="54"/>
      <c r="F64" s="57"/>
      <c r="G64" s="5" t="s">
        <v>620</v>
      </c>
      <c r="H64" s="51"/>
    </row>
    <row r="65" spans="1:8">
      <c r="A65" s="5" t="s">
        <v>836</v>
      </c>
      <c r="B65" s="5" t="s">
        <v>831</v>
      </c>
      <c r="C65" s="12" t="s">
        <v>26</v>
      </c>
      <c r="D65" s="13">
        <v>12</v>
      </c>
      <c r="E65" s="54"/>
      <c r="F65" s="57"/>
      <c r="G65" s="5" t="s">
        <v>620</v>
      </c>
      <c r="H65" s="51"/>
    </row>
    <row r="66" spans="1:8">
      <c r="A66" s="5" t="s">
        <v>836</v>
      </c>
      <c r="B66" s="5" t="s">
        <v>831</v>
      </c>
      <c r="C66" s="10"/>
      <c r="D66" s="14"/>
      <c r="E66" s="54"/>
      <c r="F66" s="57"/>
      <c r="G66" s="5" t="s">
        <v>620</v>
      </c>
      <c r="H66" s="51"/>
    </row>
    <row r="67" spans="1:8">
      <c r="A67" s="5" t="s">
        <v>836</v>
      </c>
      <c r="B67" s="5" t="s">
        <v>831</v>
      </c>
      <c r="C67" s="12" t="s">
        <v>838</v>
      </c>
      <c r="D67" s="13">
        <v>16</v>
      </c>
      <c r="E67" s="54"/>
      <c r="F67" s="57"/>
      <c r="G67" s="5" t="s">
        <v>620</v>
      </c>
      <c r="H67" s="51"/>
    </row>
    <row r="68" spans="1:8">
      <c r="A68" s="5" t="s">
        <v>836</v>
      </c>
      <c r="B68" s="5" t="s">
        <v>831</v>
      </c>
      <c r="C68" s="10"/>
      <c r="D68" s="14"/>
      <c r="E68" s="54"/>
      <c r="F68" s="57"/>
      <c r="G68" s="5" t="s">
        <v>620</v>
      </c>
      <c r="H68" s="51"/>
    </row>
    <row r="69" spans="1:8">
      <c r="A69" s="5" t="s">
        <v>836</v>
      </c>
      <c r="B69" s="5" t="s">
        <v>831</v>
      </c>
      <c r="C69" s="10"/>
      <c r="D69" s="14"/>
      <c r="E69" s="54"/>
      <c r="F69" s="57"/>
      <c r="G69" s="5" t="s">
        <v>620</v>
      </c>
      <c r="H69" s="51"/>
    </row>
    <row r="70" spans="1:8">
      <c r="A70" s="5" t="s">
        <v>836</v>
      </c>
      <c r="B70" s="5" t="s">
        <v>831</v>
      </c>
      <c r="C70" s="12" t="s">
        <v>839</v>
      </c>
      <c r="D70" s="13">
        <v>9</v>
      </c>
      <c r="E70" s="54"/>
      <c r="F70" s="57"/>
      <c r="G70" s="5" t="s">
        <v>620</v>
      </c>
      <c r="H70" s="51"/>
    </row>
    <row r="71" spans="1:8">
      <c r="A71" s="5" t="s">
        <v>836</v>
      </c>
      <c r="B71" s="5" t="s">
        <v>831</v>
      </c>
      <c r="C71" s="10"/>
      <c r="D71" s="14"/>
      <c r="E71" s="54"/>
      <c r="F71" s="57"/>
      <c r="G71" s="5" t="s">
        <v>620</v>
      </c>
      <c r="H71" s="51"/>
    </row>
    <row r="72" spans="1:8">
      <c r="A72" s="5" t="s">
        <v>836</v>
      </c>
      <c r="B72" s="5" t="s">
        <v>831</v>
      </c>
      <c r="C72" s="10"/>
      <c r="D72" s="14"/>
      <c r="E72" s="54"/>
      <c r="F72" s="57"/>
      <c r="G72" s="5" t="s">
        <v>620</v>
      </c>
      <c r="H72" s="51"/>
    </row>
    <row r="73" spans="1:8">
      <c r="A73" s="5" t="s">
        <v>836</v>
      </c>
      <c r="B73" s="5" t="s">
        <v>831</v>
      </c>
      <c r="C73" s="10"/>
      <c r="D73" s="14"/>
      <c r="E73" s="54"/>
      <c r="F73" s="57"/>
      <c r="G73" s="5" t="s">
        <v>620</v>
      </c>
      <c r="H73" s="51"/>
    </row>
    <row r="74" spans="1:8">
      <c r="A74" s="5" t="s">
        <v>836</v>
      </c>
      <c r="B74" s="5" t="s">
        <v>831</v>
      </c>
      <c r="C74" s="15" t="s">
        <v>840</v>
      </c>
      <c r="D74" s="16"/>
      <c r="E74" s="55"/>
      <c r="F74" s="58"/>
      <c r="G74" s="5" t="s">
        <v>620</v>
      </c>
      <c r="H74" s="52"/>
    </row>
    <row r="75" spans="1:8">
      <c r="A75" s="5" t="s">
        <v>841</v>
      </c>
      <c r="B75" s="5" t="s">
        <v>816</v>
      </c>
      <c r="C75" s="6" t="s">
        <v>842</v>
      </c>
      <c r="D75" s="7">
        <v>54</v>
      </c>
      <c r="E75" s="53">
        <v>0</v>
      </c>
      <c r="F75" s="56">
        <v>0</v>
      </c>
      <c r="G75" s="5" t="s">
        <v>620</v>
      </c>
      <c r="H75" s="50">
        <v>0</v>
      </c>
    </row>
    <row r="76" spans="1:8">
      <c r="A76" s="5" t="s">
        <v>841</v>
      </c>
      <c r="B76" s="5" t="s">
        <v>816</v>
      </c>
      <c r="C76" s="12" t="s">
        <v>843</v>
      </c>
      <c r="D76" s="13">
        <v>9</v>
      </c>
      <c r="E76" s="54"/>
      <c r="F76" s="57"/>
      <c r="G76" s="5" t="s">
        <v>620</v>
      </c>
      <c r="H76" s="51"/>
    </row>
    <row r="77" spans="1:8">
      <c r="A77" s="5" t="s">
        <v>841</v>
      </c>
      <c r="B77" s="5" t="s">
        <v>816</v>
      </c>
      <c r="C77" s="12" t="s">
        <v>844</v>
      </c>
      <c r="D77" s="13">
        <v>20</v>
      </c>
      <c r="E77" s="54"/>
      <c r="F77" s="57"/>
      <c r="G77" s="5" t="s">
        <v>620</v>
      </c>
      <c r="H77" s="51"/>
    </row>
    <row r="78" spans="1:8">
      <c r="A78" s="5" t="s">
        <v>841</v>
      </c>
      <c r="B78" s="5" t="s">
        <v>816</v>
      </c>
      <c r="C78" s="12" t="s">
        <v>845</v>
      </c>
      <c r="D78" s="13">
        <v>32</v>
      </c>
      <c r="E78" s="54"/>
      <c r="F78" s="57"/>
      <c r="G78" s="5" t="s">
        <v>620</v>
      </c>
      <c r="H78" s="51"/>
    </row>
    <row r="79" spans="1:8">
      <c r="A79" s="5" t="s">
        <v>841</v>
      </c>
      <c r="B79" s="5" t="s">
        <v>816</v>
      </c>
      <c r="C79" s="12" t="s">
        <v>846</v>
      </c>
      <c r="D79" s="13">
        <v>32</v>
      </c>
      <c r="E79" s="54"/>
      <c r="F79" s="57"/>
      <c r="G79" s="5" t="s">
        <v>620</v>
      </c>
      <c r="H79" s="51"/>
    </row>
    <row r="80" spans="1:8">
      <c r="A80" s="5" t="s">
        <v>841</v>
      </c>
      <c r="B80" s="5" t="s">
        <v>816</v>
      </c>
      <c r="C80" s="10"/>
      <c r="D80" s="14"/>
      <c r="E80" s="54"/>
      <c r="F80" s="57"/>
      <c r="G80" s="5" t="s">
        <v>620</v>
      </c>
      <c r="H80" s="51"/>
    </row>
    <row r="81" spans="1:8">
      <c r="A81" s="5" t="s">
        <v>841</v>
      </c>
      <c r="B81" s="5" t="s">
        <v>816</v>
      </c>
      <c r="C81" s="12" t="s">
        <v>847</v>
      </c>
      <c r="D81" s="13"/>
      <c r="E81" s="54"/>
      <c r="F81" s="57"/>
      <c r="G81" s="5" t="s">
        <v>620</v>
      </c>
      <c r="H81" s="51"/>
    </row>
    <row r="82" spans="1:8">
      <c r="A82" s="5" t="s">
        <v>841</v>
      </c>
      <c r="B82" s="5" t="s">
        <v>816</v>
      </c>
      <c r="C82" s="10"/>
      <c r="D82" s="14"/>
      <c r="E82" s="54"/>
      <c r="F82" s="57"/>
      <c r="G82" s="5" t="s">
        <v>620</v>
      </c>
      <c r="H82" s="51"/>
    </row>
    <row r="83" spans="1:8" ht="30">
      <c r="A83" s="5" t="s">
        <v>841</v>
      </c>
      <c r="B83" s="5" t="s">
        <v>816</v>
      </c>
      <c r="C83" s="12" t="s">
        <v>848</v>
      </c>
      <c r="D83" s="13"/>
      <c r="E83" s="54"/>
      <c r="F83" s="57"/>
      <c r="G83" s="5" t="s">
        <v>620</v>
      </c>
      <c r="H83" s="51"/>
    </row>
    <row r="84" spans="1:8">
      <c r="A84" s="5" t="s">
        <v>841</v>
      </c>
      <c r="B84" s="5" t="s">
        <v>816</v>
      </c>
      <c r="C84" s="17"/>
      <c r="D84" s="18"/>
      <c r="E84" s="55"/>
      <c r="F84" s="58"/>
      <c r="G84" s="5" t="s">
        <v>620</v>
      </c>
      <c r="H84" s="52"/>
    </row>
    <row r="85" spans="1:8">
      <c r="A85" s="5" t="s">
        <v>849</v>
      </c>
      <c r="B85" s="5" t="s">
        <v>850</v>
      </c>
      <c r="C85" s="6" t="s">
        <v>851</v>
      </c>
      <c r="D85" s="7">
        <v>67</v>
      </c>
      <c r="E85" s="53">
        <v>0</v>
      </c>
      <c r="F85" s="56">
        <v>0</v>
      </c>
      <c r="G85" s="5" t="s">
        <v>620</v>
      </c>
      <c r="H85" s="50">
        <v>0</v>
      </c>
    </row>
    <row r="86" spans="1:8">
      <c r="A86" s="5" t="s">
        <v>849</v>
      </c>
      <c r="B86" s="5" t="s">
        <v>850</v>
      </c>
      <c r="C86" s="10"/>
      <c r="D86" s="14"/>
      <c r="E86" s="54"/>
      <c r="F86" s="57"/>
      <c r="G86" s="5" t="s">
        <v>620</v>
      </c>
      <c r="H86" s="51"/>
    </row>
    <row r="87" spans="1:8">
      <c r="A87" s="5" t="s">
        <v>849</v>
      </c>
      <c r="B87" s="5" t="s">
        <v>850</v>
      </c>
      <c r="C87" s="12" t="s">
        <v>28</v>
      </c>
      <c r="D87" s="13">
        <v>70</v>
      </c>
      <c r="E87" s="54"/>
      <c r="F87" s="57"/>
      <c r="G87" s="5" t="s">
        <v>620</v>
      </c>
      <c r="H87" s="51"/>
    </row>
    <row r="88" spans="1:8">
      <c r="A88" s="5" t="s">
        <v>849</v>
      </c>
      <c r="B88" s="5" t="s">
        <v>850</v>
      </c>
      <c r="C88" s="10"/>
      <c r="D88" s="14"/>
      <c r="E88" s="54"/>
      <c r="F88" s="57"/>
      <c r="G88" s="5" t="s">
        <v>620</v>
      </c>
      <c r="H88" s="51"/>
    </row>
    <row r="89" spans="1:8">
      <c r="A89" s="5" t="s">
        <v>849</v>
      </c>
      <c r="B89" s="5" t="s">
        <v>850</v>
      </c>
      <c r="C89" s="12" t="s">
        <v>852</v>
      </c>
      <c r="D89" s="13">
        <v>22</v>
      </c>
      <c r="E89" s="54"/>
      <c r="F89" s="57"/>
      <c r="G89" s="5" t="s">
        <v>620</v>
      </c>
      <c r="H89" s="51"/>
    </row>
    <row r="90" spans="1:8">
      <c r="A90" s="5" t="s">
        <v>849</v>
      </c>
      <c r="B90" s="5" t="s">
        <v>850</v>
      </c>
      <c r="C90" s="10"/>
      <c r="D90" s="14"/>
      <c r="E90" s="54"/>
      <c r="F90" s="57"/>
      <c r="G90" s="5" t="s">
        <v>620</v>
      </c>
      <c r="H90" s="51"/>
    </row>
    <row r="91" spans="1:8">
      <c r="A91" s="5" t="s">
        <v>849</v>
      </c>
      <c r="B91" s="5" t="s">
        <v>850</v>
      </c>
      <c r="C91" s="12" t="s">
        <v>853</v>
      </c>
      <c r="D91" s="13">
        <v>15</v>
      </c>
      <c r="E91" s="54"/>
      <c r="F91" s="57"/>
      <c r="G91" s="5" t="s">
        <v>620</v>
      </c>
      <c r="H91" s="51"/>
    </row>
    <row r="92" spans="1:8">
      <c r="A92" s="5" t="s">
        <v>849</v>
      </c>
      <c r="B92" s="5" t="s">
        <v>850</v>
      </c>
      <c r="C92" s="10"/>
      <c r="D92" s="14"/>
      <c r="E92" s="54"/>
      <c r="F92" s="57"/>
      <c r="G92" s="5" t="s">
        <v>620</v>
      </c>
      <c r="H92" s="51"/>
    </row>
    <row r="93" spans="1:8">
      <c r="A93" s="5" t="s">
        <v>849</v>
      </c>
      <c r="B93" s="5" t="s">
        <v>850</v>
      </c>
      <c r="C93" s="12" t="s">
        <v>854</v>
      </c>
      <c r="D93" s="13">
        <v>7</v>
      </c>
      <c r="E93" s="54"/>
      <c r="F93" s="57"/>
      <c r="G93" s="5" t="s">
        <v>620</v>
      </c>
      <c r="H93" s="51"/>
    </row>
    <row r="94" spans="1:8">
      <c r="A94" s="5" t="s">
        <v>849</v>
      </c>
      <c r="B94" s="5" t="s">
        <v>850</v>
      </c>
      <c r="C94" s="10"/>
      <c r="D94" s="14"/>
      <c r="E94" s="54"/>
      <c r="F94" s="57"/>
      <c r="G94" s="5" t="s">
        <v>620</v>
      </c>
      <c r="H94" s="51"/>
    </row>
    <row r="95" spans="1:8">
      <c r="A95" s="5" t="s">
        <v>849</v>
      </c>
      <c r="B95" s="5" t="s">
        <v>850</v>
      </c>
      <c r="C95" s="12" t="s">
        <v>855</v>
      </c>
      <c r="D95" s="13"/>
      <c r="E95" s="54"/>
      <c r="F95" s="57"/>
      <c r="G95" s="5" t="s">
        <v>620</v>
      </c>
      <c r="H95" s="51"/>
    </row>
    <row r="96" spans="1:8">
      <c r="A96" s="5" t="s">
        <v>849</v>
      </c>
      <c r="B96" s="5" t="s">
        <v>850</v>
      </c>
      <c r="C96" s="10"/>
      <c r="D96" s="14"/>
      <c r="E96" s="54"/>
      <c r="F96" s="57"/>
      <c r="G96" s="5" t="s">
        <v>620</v>
      </c>
      <c r="H96" s="51"/>
    </row>
    <row r="97" spans="1:8" ht="30">
      <c r="A97" s="5" t="s">
        <v>849</v>
      </c>
      <c r="B97" s="5" t="s">
        <v>850</v>
      </c>
      <c r="C97" s="15" t="s">
        <v>856</v>
      </c>
      <c r="D97" s="16"/>
      <c r="E97" s="55"/>
      <c r="F97" s="58"/>
      <c r="G97" s="5" t="s">
        <v>620</v>
      </c>
      <c r="H97" s="52"/>
    </row>
    <row r="98" spans="1:8">
      <c r="A98" s="5" t="s">
        <v>857</v>
      </c>
      <c r="B98" s="5" t="s">
        <v>816</v>
      </c>
      <c r="C98" s="6" t="s">
        <v>858</v>
      </c>
      <c r="D98" s="7">
        <v>60</v>
      </c>
      <c r="E98" s="53">
        <v>0</v>
      </c>
      <c r="F98" s="56">
        <v>0</v>
      </c>
      <c r="G98" s="5" t="s">
        <v>620</v>
      </c>
      <c r="H98" s="50">
        <v>0</v>
      </c>
    </row>
    <row r="99" spans="1:8">
      <c r="A99" s="5" t="s">
        <v>857</v>
      </c>
      <c r="B99" s="5" t="s">
        <v>816</v>
      </c>
      <c r="C99" s="10"/>
      <c r="D99" s="14"/>
      <c r="E99" s="54"/>
      <c r="F99" s="57"/>
      <c r="G99" s="5" t="s">
        <v>620</v>
      </c>
      <c r="H99" s="51"/>
    </row>
    <row r="100" spans="1:8">
      <c r="A100" s="5" t="s">
        <v>857</v>
      </c>
      <c r="B100" s="5" t="s">
        <v>816</v>
      </c>
      <c r="C100" s="12" t="s">
        <v>859</v>
      </c>
      <c r="D100" s="13">
        <v>8</v>
      </c>
      <c r="E100" s="54"/>
      <c r="F100" s="57"/>
      <c r="G100" s="5" t="s">
        <v>620</v>
      </c>
      <c r="H100" s="51"/>
    </row>
    <row r="101" spans="1:8">
      <c r="A101" s="5" t="s">
        <v>857</v>
      </c>
      <c r="B101" s="5" t="s">
        <v>816</v>
      </c>
      <c r="C101" s="10"/>
      <c r="D101" s="14"/>
      <c r="E101" s="54"/>
      <c r="F101" s="57"/>
      <c r="G101" s="5" t="s">
        <v>620</v>
      </c>
      <c r="H101" s="51"/>
    </row>
    <row r="102" spans="1:8">
      <c r="A102" s="5" t="s">
        <v>857</v>
      </c>
      <c r="B102" s="5" t="s">
        <v>816</v>
      </c>
      <c r="C102" s="12" t="s">
        <v>860</v>
      </c>
      <c r="D102" s="13">
        <v>13</v>
      </c>
      <c r="E102" s="54"/>
      <c r="F102" s="57"/>
      <c r="G102" s="5" t="s">
        <v>620</v>
      </c>
      <c r="H102" s="51"/>
    </row>
    <row r="103" spans="1:8">
      <c r="A103" s="5" t="s">
        <v>857</v>
      </c>
      <c r="B103" s="5" t="s">
        <v>816</v>
      </c>
      <c r="C103" s="10"/>
      <c r="D103" s="14"/>
      <c r="E103" s="54"/>
      <c r="F103" s="57"/>
      <c r="G103" s="5" t="s">
        <v>620</v>
      </c>
      <c r="H103" s="51"/>
    </row>
    <row r="104" spans="1:8">
      <c r="A104" s="5" t="s">
        <v>857</v>
      </c>
      <c r="B104" s="5" t="s">
        <v>816</v>
      </c>
      <c r="C104" s="12" t="s">
        <v>861</v>
      </c>
      <c r="D104" s="13">
        <v>14</v>
      </c>
      <c r="E104" s="54"/>
      <c r="F104" s="57"/>
      <c r="G104" s="5" t="s">
        <v>620</v>
      </c>
      <c r="H104" s="51"/>
    </row>
    <row r="105" spans="1:8">
      <c r="A105" s="5" t="s">
        <v>857</v>
      </c>
      <c r="B105" s="5" t="s">
        <v>816</v>
      </c>
      <c r="C105" s="10"/>
      <c r="D105" s="14"/>
      <c r="E105" s="54"/>
      <c r="F105" s="57"/>
      <c r="G105" s="5" t="s">
        <v>620</v>
      </c>
      <c r="H105" s="51"/>
    </row>
    <row r="106" spans="1:8">
      <c r="A106" s="5" t="s">
        <v>857</v>
      </c>
      <c r="B106" s="5" t="s">
        <v>816</v>
      </c>
      <c r="C106" s="12" t="s">
        <v>862</v>
      </c>
      <c r="D106" s="13">
        <v>10</v>
      </c>
      <c r="E106" s="54"/>
      <c r="F106" s="57"/>
      <c r="G106" s="5" t="s">
        <v>620</v>
      </c>
      <c r="H106" s="51"/>
    </row>
    <row r="107" spans="1:8">
      <c r="A107" s="5" t="s">
        <v>857</v>
      </c>
      <c r="B107" s="5" t="s">
        <v>816</v>
      </c>
      <c r="C107" s="10"/>
      <c r="D107" s="14"/>
      <c r="E107" s="54"/>
      <c r="F107" s="57"/>
      <c r="G107" s="5" t="s">
        <v>620</v>
      </c>
      <c r="H107" s="51"/>
    </row>
    <row r="108" spans="1:8">
      <c r="A108" s="5" t="s">
        <v>857</v>
      </c>
      <c r="B108" s="5" t="s">
        <v>816</v>
      </c>
      <c r="C108" s="12" t="s">
        <v>863</v>
      </c>
      <c r="D108" s="13"/>
      <c r="E108" s="54"/>
      <c r="F108" s="57"/>
      <c r="G108" s="5" t="s">
        <v>620</v>
      </c>
      <c r="H108" s="51"/>
    </row>
    <row r="109" spans="1:8">
      <c r="A109" s="5" t="s">
        <v>857</v>
      </c>
      <c r="B109" s="5" t="s">
        <v>816</v>
      </c>
      <c r="C109" s="10"/>
      <c r="D109" s="14"/>
      <c r="E109" s="54"/>
      <c r="F109" s="57"/>
      <c r="G109" s="5" t="s">
        <v>620</v>
      </c>
      <c r="H109" s="51"/>
    </row>
    <row r="110" spans="1:8" ht="30">
      <c r="A110" s="5" t="s">
        <v>857</v>
      </c>
      <c r="B110" s="5" t="s">
        <v>816</v>
      </c>
      <c r="C110" s="12" t="s">
        <v>864</v>
      </c>
      <c r="D110" s="13"/>
      <c r="E110" s="54"/>
      <c r="F110" s="57"/>
      <c r="G110" s="5" t="s">
        <v>620</v>
      </c>
      <c r="H110" s="51"/>
    </row>
    <row r="111" spans="1:8">
      <c r="A111" s="5" t="s">
        <v>857</v>
      </c>
      <c r="B111" s="5" t="s">
        <v>816</v>
      </c>
      <c r="C111" s="17"/>
      <c r="D111" s="18"/>
      <c r="E111" s="55"/>
      <c r="F111" s="58"/>
      <c r="G111" s="5" t="s">
        <v>620</v>
      </c>
      <c r="H111" s="52"/>
    </row>
    <row r="112" spans="1:8">
      <c r="A112" s="5" t="s">
        <v>865</v>
      </c>
      <c r="B112" s="5" t="s">
        <v>816</v>
      </c>
      <c r="C112" s="6" t="s">
        <v>866</v>
      </c>
      <c r="D112" s="19">
        <v>26</v>
      </c>
      <c r="E112" s="53">
        <v>0</v>
      </c>
      <c r="F112" s="56">
        <v>0</v>
      </c>
      <c r="G112" s="5" t="s">
        <v>620</v>
      </c>
      <c r="H112" s="50">
        <v>0</v>
      </c>
    </row>
    <row r="113" spans="1:8">
      <c r="A113" s="5" t="s">
        <v>865</v>
      </c>
      <c r="B113" s="5" t="s">
        <v>816</v>
      </c>
      <c r="C113" s="12" t="s">
        <v>867</v>
      </c>
      <c r="D113" s="13">
        <v>21</v>
      </c>
      <c r="E113" s="54"/>
      <c r="F113" s="57"/>
      <c r="G113" s="5" t="s">
        <v>620</v>
      </c>
      <c r="H113" s="51"/>
    </row>
    <row r="114" spans="1:8" ht="30">
      <c r="A114" s="5" t="s">
        <v>865</v>
      </c>
      <c r="B114" s="5" t="s">
        <v>816</v>
      </c>
      <c r="C114" s="12" t="s">
        <v>868</v>
      </c>
      <c r="D114" s="13"/>
      <c r="E114" s="54"/>
      <c r="F114" s="57"/>
      <c r="G114" s="5" t="s">
        <v>620</v>
      </c>
      <c r="H114" s="51"/>
    </row>
    <row r="115" spans="1:8">
      <c r="A115" s="5" t="s">
        <v>865</v>
      </c>
      <c r="B115" s="5" t="s">
        <v>816</v>
      </c>
      <c r="C115" s="15" t="s">
        <v>869</v>
      </c>
      <c r="D115" s="16">
        <v>7</v>
      </c>
      <c r="E115" s="55"/>
      <c r="F115" s="58"/>
      <c r="G115" s="5" t="s">
        <v>620</v>
      </c>
      <c r="H115" s="52"/>
    </row>
    <row r="116" spans="1:8">
      <c r="A116" s="5" t="s">
        <v>870</v>
      </c>
      <c r="B116" s="5" t="s">
        <v>816</v>
      </c>
      <c r="C116" s="6" t="s">
        <v>871</v>
      </c>
      <c r="D116" s="7">
        <v>68</v>
      </c>
      <c r="E116" s="53">
        <v>0</v>
      </c>
      <c r="F116" s="56">
        <v>0</v>
      </c>
      <c r="G116" s="5" t="s">
        <v>620</v>
      </c>
      <c r="H116" s="50">
        <v>0</v>
      </c>
    </row>
    <row r="117" spans="1:8">
      <c r="A117" s="5" t="s">
        <v>870</v>
      </c>
      <c r="B117" s="5" t="s">
        <v>816</v>
      </c>
      <c r="C117" s="12" t="s">
        <v>872</v>
      </c>
      <c r="D117" s="13">
        <v>11</v>
      </c>
      <c r="E117" s="54"/>
      <c r="F117" s="57"/>
      <c r="G117" s="5" t="s">
        <v>620</v>
      </c>
      <c r="H117" s="51"/>
    </row>
    <row r="118" spans="1:8">
      <c r="A118" s="5" t="s">
        <v>870</v>
      </c>
      <c r="B118" s="5" t="s">
        <v>816</v>
      </c>
      <c r="C118" s="12" t="s">
        <v>873</v>
      </c>
      <c r="D118" s="13">
        <v>18</v>
      </c>
      <c r="E118" s="54"/>
      <c r="F118" s="57"/>
      <c r="G118" s="5" t="s">
        <v>620</v>
      </c>
      <c r="H118" s="51"/>
    </row>
    <row r="119" spans="1:8">
      <c r="A119" s="5" t="s">
        <v>870</v>
      </c>
      <c r="B119" s="5" t="s">
        <v>816</v>
      </c>
      <c r="C119" s="12" t="s">
        <v>874</v>
      </c>
      <c r="D119" s="13">
        <v>11</v>
      </c>
      <c r="E119" s="54"/>
      <c r="F119" s="57"/>
      <c r="G119" s="5" t="s">
        <v>620</v>
      </c>
      <c r="H119" s="51"/>
    </row>
    <row r="120" spans="1:8">
      <c r="A120" s="5" t="s">
        <v>870</v>
      </c>
      <c r="B120" s="5" t="s">
        <v>816</v>
      </c>
      <c r="C120" s="12" t="s">
        <v>875</v>
      </c>
      <c r="D120" s="13">
        <v>23</v>
      </c>
      <c r="E120" s="54"/>
      <c r="F120" s="57"/>
      <c r="G120" s="5" t="s">
        <v>620</v>
      </c>
      <c r="H120" s="51"/>
    </row>
    <row r="121" spans="1:8">
      <c r="A121" s="5" t="s">
        <v>870</v>
      </c>
      <c r="B121" s="5" t="s">
        <v>816</v>
      </c>
      <c r="C121" s="10"/>
      <c r="D121" s="14"/>
      <c r="E121" s="54"/>
      <c r="F121" s="57"/>
      <c r="G121" s="5" t="s">
        <v>620</v>
      </c>
      <c r="H121" s="51"/>
    </row>
    <row r="122" spans="1:8">
      <c r="A122" s="5" t="s">
        <v>870</v>
      </c>
      <c r="B122" s="5" t="s">
        <v>816</v>
      </c>
      <c r="C122" s="12" t="s">
        <v>876</v>
      </c>
      <c r="D122" s="13"/>
      <c r="E122" s="54"/>
      <c r="F122" s="57"/>
      <c r="G122" s="5" t="s">
        <v>620</v>
      </c>
      <c r="H122" s="51"/>
    </row>
    <row r="123" spans="1:8">
      <c r="A123" s="5" t="s">
        <v>870</v>
      </c>
      <c r="B123" s="5" t="s">
        <v>816</v>
      </c>
      <c r="C123" s="10"/>
      <c r="D123" s="14"/>
      <c r="E123" s="54"/>
      <c r="F123" s="57"/>
      <c r="G123" s="5" t="s">
        <v>620</v>
      </c>
      <c r="H123" s="51"/>
    </row>
    <row r="124" spans="1:8" ht="30">
      <c r="A124" s="5" t="s">
        <v>870</v>
      </c>
      <c r="B124" s="5" t="s">
        <v>816</v>
      </c>
      <c r="C124" s="12" t="s">
        <v>877</v>
      </c>
      <c r="D124" s="13"/>
      <c r="E124" s="54"/>
      <c r="F124" s="57"/>
      <c r="G124" s="5" t="s">
        <v>620</v>
      </c>
      <c r="H124" s="51"/>
    </row>
    <row r="125" spans="1:8">
      <c r="A125" s="5" t="s">
        <v>870</v>
      </c>
      <c r="B125" s="5" t="s">
        <v>816</v>
      </c>
      <c r="C125" s="17"/>
      <c r="D125" s="18"/>
      <c r="E125" s="55"/>
      <c r="F125" s="58"/>
      <c r="G125" s="5" t="s">
        <v>620</v>
      </c>
      <c r="H125" s="52"/>
    </row>
    <row r="126" spans="1:8">
      <c r="A126" s="5" t="s">
        <v>878</v>
      </c>
      <c r="B126" s="5" t="s">
        <v>816</v>
      </c>
      <c r="C126" s="6" t="s">
        <v>879</v>
      </c>
      <c r="D126" s="7">
        <v>163</v>
      </c>
      <c r="E126" s="53">
        <v>2</v>
      </c>
      <c r="F126" s="56">
        <v>4</v>
      </c>
      <c r="G126" s="5" t="s">
        <v>620</v>
      </c>
      <c r="H126" s="50">
        <f>(D126+D128+D130+D132+D134)/F126</f>
        <v>53</v>
      </c>
    </row>
    <row r="127" spans="1:8">
      <c r="A127" s="5" t="s">
        <v>878</v>
      </c>
      <c r="B127" s="5" t="s">
        <v>816</v>
      </c>
      <c r="C127" s="10"/>
      <c r="D127" s="14"/>
      <c r="E127" s="54"/>
      <c r="F127" s="57"/>
      <c r="G127" s="5" t="s">
        <v>620</v>
      </c>
      <c r="H127" s="51"/>
    </row>
    <row r="128" spans="1:8">
      <c r="A128" s="5" t="s">
        <v>878</v>
      </c>
      <c r="B128" s="5" t="s">
        <v>816</v>
      </c>
      <c r="C128" s="12" t="s">
        <v>880</v>
      </c>
      <c r="D128" s="13">
        <v>7</v>
      </c>
      <c r="E128" s="54"/>
      <c r="F128" s="57"/>
      <c r="G128" s="5" t="s">
        <v>620</v>
      </c>
      <c r="H128" s="51"/>
    </row>
    <row r="129" spans="1:8">
      <c r="A129" s="5" t="s">
        <v>878</v>
      </c>
      <c r="B129" s="5" t="s">
        <v>816</v>
      </c>
      <c r="C129" s="10"/>
      <c r="D129" s="14"/>
      <c r="E129" s="54"/>
      <c r="F129" s="57"/>
      <c r="G129" s="5" t="s">
        <v>620</v>
      </c>
      <c r="H129" s="51"/>
    </row>
    <row r="130" spans="1:8">
      <c r="A130" s="5" t="s">
        <v>878</v>
      </c>
      <c r="B130" s="5" t="s">
        <v>816</v>
      </c>
      <c r="C130" s="12" t="s">
        <v>881</v>
      </c>
      <c r="D130" s="13">
        <v>9</v>
      </c>
      <c r="E130" s="54"/>
      <c r="F130" s="57"/>
      <c r="G130" s="5" t="s">
        <v>620</v>
      </c>
      <c r="H130" s="51"/>
    </row>
    <row r="131" spans="1:8">
      <c r="A131" s="5" t="s">
        <v>878</v>
      </c>
      <c r="B131" s="5" t="s">
        <v>816</v>
      </c>
      <c r="C131" s="10"/>
      <c r="D131" s="14"/>
      <c r="E131" s="54"/>
      <c r="F131" s="57"/>
      <c r="G131" s="5" t="s">
        <v>620</v>
      </c>
      <c r="H131" s="51"/>
    </row>
    <row r="132" spans="1:8">
      <c r="A132" s="5" t="s">
        <v>878</v>
      </c>
      <c r="B132" s="5" t="s">
        <v>816</v>
      </c>
      <c r="C132" s="12" t="s">
        <v>882</v>
      </c>
      <c r="D132" s="13">
        <v>21</v>
      </c>
      <c r="E132" s="54"/>
      <c r="F132" s="57"/>
      <c r="G132" s="5" t="s">
        <v>620</v>
      </c>
      <c r="H132" s="51"/>
    </row>
    <row r="133" spans="1:8">
      <c r="A133" s="5" t="s">
        <v>878</v>
      </c>
      <c r="B133" s="5" t="s">
        <v>816</v>
      </c>
      <c r="C133" s="10"/>
      <c r="D133" s="14"/>
      <c r="E133" s="54"/>
      <c r="F133" s="57"/>
      <c r="G133" s="5" t="s">
        <v>620</v>
      </c>
      <c r="H133" s="51"/>
    </row>
    <row r="134" spans="1:8">
      <c r="A134" s="5" t="s">
        <v>878</v>
      </c>
      <c r="B134" s="5" t="s">
        <v>816</v>
      </c>
      <c r="C134" s="12" t="s">
        <v>883</v>
      </c>
      <c r="D134" s="13">
        <v>12</v>
      </c>
      <c r="E134" s="54"/>
      <c r="F134" s="57"/>
      <c r="G134" s="5" t="s">
        <v>620</v>
      </c>
      <c r="H134" s="51"/>
    </row>
    <row r="135" spans="1:8">
      <c r="A135" s="5" t="s">
        <v>878</v>
      </c>
      <c r="B135" s="5" t="s">
        <v>816</v>
      </c>
      <c r="C135" s="10"/>
      <c r="D135" s="14"/>
      <c r="E135" s="54"/>
      <c r="F135" s="57"/>
      <c r="G135" s="5" t="s">
        <v>620</v>
      </c>
      <c r="H135" s="51"/>
    </row>
    <row r="136" spans="1:8">
      <c r="A136" s="5" t="s">
        <v>878</v>
      </c>
      <c r="B136" s="5" t="s">
        <v>816</v>
      </c>
      <c r="C136" s="12" t="s">
        <v>884</v>
      </c>
      <c r="D136" s="13"/>
      <c r="E136" s="54"/>
      <c r="F136" s="57"/>
      <c r="G136" s="5" t="s">
        <v>620</v>
      </c>
      <c r="H136" s="51"/>
    </row>
    <row r="137" spans="1:8">
      <c r="A137" s="5" t="s">
        <v>878</v>
      </c>
      <c r="B137" s="5" t="s">
        <v>816</v>
      </c>
      <c r="C137" s="10"/>
      <c r="D137" s="14"/>
      <c r="E137" s="54"/>
      <c r="F137" s="57"/>
      <c r="G137" s="5" t="s">
        <v>620</v>
      </c>
      <c r="H137" s="51"/>
    </row>
    <row r="138" spans="1:8" ht="30">
      <c r="A138" s="5" t="s">
        <v>878</v>
      </c>
      <c r="B138" s="5" t="s">
        <v>816</v>
      </c>
      <c r="C138" s="12" t="s">
        <v>885</v>
      </c>
      <c r="D138" s="13"/>
      <c r="E138" s="54"/>
      <c r="F138" s="57"/>
      <c r="G138" s="5" t="s">
        <v>620</v>
      </c>
      <c r="H138" s="51"/>
    </row>
    <row r="139" spans="1:8">
      <c r="A139" s="5" t="s">
        <v>878</v>
      </c>
      <c r="B139" s="5" t="s">
        <v>816</v>
      </c>
      <c r="C139" s="17"/>
      <c r="D139" s="18"/>
      <c r="E139" s="55"/>
      <c r="F139" s="58"/>
      <c r="G139" s="5" t="s">
        <v>620</v>
      </c>
      <c r="H139" s="52"/>
    </row>
    <row r="140" spans="1:8" ht="30">
      <c r="A140" s="5" t="s">
        <v>886</v>
      </c>
      <c r="B140" s="5" t="s">
        <v>816</v>
      </c>
      <c r="C140" s="6" t="s">
        <v>887</v>
      </c>
      <c r="D140" s="7">
        <v>49</v>
      </c>
      <c r="E140" s="53">
        <v>0</v>
      </c>
      <c r="F140" s="56">
        <v>0</v>
      </c>
      <c r="G140" s="5" t="s">
        <v>620</v>
      </c>
      <c r="H140" s="50">
        <v>0</v>
      </c>
    </row>
    <row r="141" spans="1:8">
      <c r="A141" s="5" t="s">
        <v>886</v>
      </c>
      <c r="B141" s="5" t="s">
        <v>816</v>
      </c>
      <c r="C141" s="10"/>
      <c r="D141" s="14"/>
      <c r="E141" s="54"/>
      <c r="F141" s="57"/>
      <c r="G141" s="5" t="s">
        <v>620</v>
      </c>
      <c r="H141" s="51"/>
    </row>
    <row r="142" spans="1:8">
      <c r="A142" s="5" t="s">
        <v>886</v>
      </c>
      <c r="B142" s="5" t="s">
        <v>816</v>
      </c>
      <c r="C142" s="12" t="s">
        <v>888</v>
      </c>
      <c r="D142" s="13">
        <v>95</v>
      </c>
      <c r="E142" s="54"/>
      <c r="F142" s="57"/>
      <c r="G142" s="5" t="s">
        <v>620</v>
      </c>
      <c r="H142" s="51"/>
    </row>
    <row r="143" spans="1:8">
      <c r="A143" s="5" t="s">
        <v>886</v>
      </c>
      <c r="B143" s="5" t="s">
        <v>816</v>
      </c>
      <c r="C143" s="10"/>
      <c r="D143" s="14"/>
      <c r="E143" s="54"/>
      <c r="F143" s="57"/>
      <c r="G143" s="5" t="s">
        <v>620</v>
      </c>
      <c r="H143" s="51"/>
    </row>
    <row r="144" spans="1:8">
      <c r="A144" s="5" t="s">
        <v>886</v>
      </c>
      <c r="B144" s="5" t="s">
        <v>816</v>
      </c>
      <c r="C144" s="12" t="s">
        <v>889</v>
      </c>
      <c r="D144" s="13">
        <v>29</v>
      </c>
      <c r="E144" s="54"/>
      <c r="F144" s="57"/>
      <c r="G144" s="5" t="s">
        <v>620</v>
      </c>
      <c r="H144" s="51"/>
    </row>
    <row r="145" spans="1:8">
      <c r="A145" s="5" t="s">
        <v>886</v>
      </c>
      <c r="B145" s="5" t="s">
        <v>816</v>
      </c>
      <c r="C145" s="10"/>
      <c r="D145" s="14"/>
      <c r="E145" s="54"/>
      <c r="F145" s="57"/>
      <c r="G145" s="5" t="s">
        <v>620</v>
      </c>
      <c r="H145" s="51"/>
    </row>
    <row r="146" spans="1:8">
      <c r="A146" s="5" t="s">
        <v>886</v>
      </c>
      <c r="B146" s="5" t="s">
        <v>816</v>
      </c>
      <c r="C146" s="12" t="s">
        <v>890</v>
      </c>
      <c r="D146" s="13">
        <v>18</v>
      </c>
      <c r="E146" s="54"/>
      <c r="F146" s="57"/>
      <c r="G146" s="5" t="s">
        <v>620</v>
      </c>
      <c r="H146" s="51"/>
    </row>
    <row r="147" spans="1:8">
      <c r="A147" s="5" t="s">
        <v>886</v>
      </c>
      <c r="B147" s="5" t="s">
        <v>816</v>
      </c>
      <c r="C147" s="10"/>
      <c r="D147" s="14"/>
      <c r="E147" s="54"/>
      <c r="F147" s="57"/>
      <c r="G147" s="5" t="s">
        <v>620</v>
      </c>
      <c r="H147" s="51"/>
    </row>
    <row r="148" spans="1:8">
      <c r="A148" s="5" t="s">
        <v>886</v>
      </c>
      <c r="B148" s="5" t="s">
        <v>816</v>
      </c>
      <c r="C148" s="12" t="s">
        <v>891</v>
      </c>
      <c r="D148" s="13">
        <v>14</v>
      </c>
      <c r="E148" s="54"/>
      <c r="F148" s="57"/>
      <c r="G148" s="5" t="s">
        <v>620</v>
      </c>
      <c r="H148" s="51"/>
    </row>
    <row r="149" spans="1:8">
      <c r="A149" s="5" t="s">
        <v>886</v>
      </c>
      <c r="B149" s="5" t="s">
        <v>816</v>
      </c>
      <c r="C149" s="10"/>
      <c r="D149" s="14"/>
      <c r="E149" s="54"/>
      <c r="F149" s="57"/>
      <c r="G149" s="5" t="s">
        <v>620</v>
      </c>
      <c r="H149" s="51"/>
    </row>
    <row r="150" spans="1:8">
      <c r="A150" s="5" t="s">
        <v>886</v>
      </c>
      <c r="B150" s="5" t="s">
        <v>816</v>
      </c>
      <c r="C150" s="12" t="s">
        <v>892</v>
      </c>
      <c r="D150" s="13"/>
      <c r="E150" s="54"/>
      <c r="F150" s="57"/>
      <c r="G150" s="5" t="s">
        <v>620</v>
      </c>
      <c r="H150" s="51"/>
    </row>
    <row r="151" spans="1:8">
      <c r="A151" s="5" t="s">
        <v>886</v>
      </c>
      <c r="B151" s="5" t="s">
        <v>816</v>
      </c>
      <c r="C151" s="10"/>
      <c r="D151" s="14"/>
      <c r="E151" s="54"/>
      <c r="F151" s="57"/>
      <c r="G151" s="5" t="s">
        <v>620</v>
      </c>
      <c r="H151" s="51"/>
    </row>
    <row r="152" spans="1:8" ht="30">
      <c r="A152" s="5" t="s">
        <v>886</v>
      </c>
      <c r="B152" s="5" t="s">
        <v>816</v>
      </c>
      <c r="C152" s="12" t="s">
        <v>893</v>
      </c>
      <c r="D152" s="13"/>
      <c r="E152" s="54"/>
      <c r="F152" s="57"/>
      <c r="G152" s="5" t="s">
        <v>620</v>
      </c>
      <c r="H152" s="51"/>
    </row>
    <row r="153" spans="1:8" ht="23.25">
      <c r="A153" s="5" t="s">
        <v>886</v>
      </c>
      <c r="B153" s="5" t="s">
        <v>816</v>
      </c>
      <c r="C153" s="20"/>
      <c r="D153" s="21"/>
      <c r="E153" s="54"/>
      <c r="F153" s="57"/>
      <c r="G153" s="5" t="s">
        <v>620</v>
      </c>
      <c r="H153" s="51"/>
    </row>
    <row r="154" spans="1:8" ht="23.25">
      <c r="A154" s="5" t="s">
        <v>886</v>
      </c>
      <c r="B154" s="5" t="s">
        <v>816</v>
      </c>
      <c r="C154" s="22"/>
      <c r="D154" s="23"/>
      <c r="E154" s="55"/>
      <c r="F154" s="58"/>
      <c r="G154" s="5" t="s">
        <v>620</v>
      </c>
      <c r="H154" s="52"/>
    </row>
    <row r="155" spans="1:8">
      <c r="A155" s="5" t="s">
        <v>894</v>
      </c>
      <c r="B155" s="5" t="s">
        <v>895</v>
      </c>
      <c r="C155" s="6" t="s">
        <v>896</v>
      </c>
      <c r="D155" s="7">
        <v>86</v>
      </c>
      <c r="E155" s="53">
        <v>0</v>
      </c>
      <c r="F155" s="56">
        <v>0</v>
      </c>
      <c r="G155" s="5" t="s">
        <v>620</v>
      </c>
      <c r="H155" s="50">
        <v>0</v>
      </c>
    </row>
    <row r="156" spans="1:8">
      <c r="A156" s="5" t="s">
        <v>894</v>
      </c>
      <c r="B156" s="5" t="s">
        <v>895</v>
      </c>
      <c r="C156" s="10"/>
      <c r="D156" s="14"/>
      <c r="E156" s="54"/>
      <c r="F156" s="57"/>
      <c r="G156" s="5" t="s">
        <v>620</v>
      </c>
      <c r="H156" s="51"/>
    </row>
    <row r="157" spans="1:8">
      <c r="A157" s="5" t="s">
        <v>894</v>
      </c>
      <c r="B157" s="5" t="s">
        <v>895</v>
      </c>
      <c r="C157" s="12" t="s">
        <v>897</v>
      </c>
      <c r="D157" s="13">
        <v>50</v>
      </c>
      <c r="E157" s="54"/>
      <c r="F157" s="57"/>
      <c r="G157" s="5" t="s">
        <v>620</v>
      </c>
      <c r="H157" s="51"/>
    </row>
    <row r="158" spans="1:8">
      <c r="A158" s="5" t="s">
        <v>894</v>
      </c>
      <c r="B158" s="5" t="s">
        <v>895</v>
      </c>
      <c r="C158" s="10"/>
      <c r="D158" s="14"/>
      <c r="E158" s="54"/>
      <c r="F158" s="57"/>
      <c r="G158" s="5" t="s">
        <v>620</v>
      </c>
      <c r="H158" s="51"/>
    </row>
    <row r="159" spans="1:8">
      <c r="A159" s="5" t="s">
        <v>894</v>
      </c>
      <c r="B159" s="5" t="s">
        <v>895</v>
      </c>
      <c r="C159" s="12" t="s">
        <v>898</v>
      </c>
      <c r="D159" s="13"/>
      <c r="E159" s="54"/>
      <c r="F159" s="57"/>
      <c r="G159" s="5" t="s">
        <v>620</v>
      </c>
      <c r="H159" s="51"/>
    </row>
    <row r="160" spans="1:8">
      <c r="A160" s="5" t="s">
        <v>894</v>
      </c>
      <c r="B160" s="5" t="s">
        <v>895</v>
      </c>
      <c r="C160" s="10"/>
      <c r="D160" s="14"/>
      <c r="E160" s="54"/>
      <c r="F160" s="57"/>
      <c r="G160" s="5" t="s">
        <v>620</v>
      </c>
      <c r="H160" s="51"/>
    </row>
    <row r="161" spans="1:8">
      <c r="A161" s="5" t="s">
        <v>894</v>
      </c>
      <c r="B161" s="5" t="s">
        <v>895</v>
      </c>
      <c r="C161" s="12" t="s">
        <v>899</v>
      </c>
      <c r="D161" s="13">
        <v>18</v>
      </c>
      <c r="E161" s="54"/>
      <c r="F161" s="57"/>
      <c r="G161" s="5" t="s">
        <v>620</v>
      </c>
      <c r="H161" s="51"/>
    </row>
    <row r="162" spans="1:8">
      <c r="A162" s="5" t="s">
        <v>894</v>
      </c>
      <c r="B162" s="5" t="s">
        <v>895</v>
      </c>
      <c r="C162" s="10"/>
      <c r="D162" s="14"/>
      <c r="E162" s="54"/>
      <c r="F162" s="57"/>
      <c r="G162" s="5" t="s">
        <v>620</v>
      </c>
      <c r="H162" s="51"/>
    </row>
    <row r="163" spans="1:8">
      <c r="A163" s="5" t="s">
        <v>894</v>
      </c>
      <c r="B163" s="5" t="s">
        <v>895</v>
      </c>
      <c r="C163" s="12" t="s">
        <v>900</v>
      </c>
      <c r="D163" s="13">
        <v>1</v>
      </c>
      <c r="E163" s="54"/>
      <c r="F163" s="57"/>
      <c r="G163" s="5" t="s">
        <v>620</v>
      </c>
      <c r="H163" s="51"/>
    </row>
    <row r="164" spans="1:8">
      <c r="A164" s="5" t="s">
        <v>894</v>
      </c>
      <c r="B164" s="5" t="s">
        <v>895</v>
      </c>
      <c r="C164" s="10"/>
      <c r="D164" s="14"/>
      <c r="E164" s="54"/>
      <c r="F164" s="57"/>
      <c r="G164" s="5" t="s">
        <v>620</v>
      </c>
      <c r="H164" s="51"/>
    </row>
    <row r="165" spans="1:8">
      <c r="A165" s="5" t="s">
        <v>894</v>
      </c>
      <c r="B165" s="5" t="s">
        <v>895</v>
      </c>
      <c r="C165" s="12" t="s">
        <v>901</v>
      </c>
      <c r="D165" s="13"/>
      <c r="E165" s="54"/>
      <c r="F165" s="57"/>
      <c r="G165" s="5" t="s">
        <v>620</v>
      </c>
      <c r="H165" s="51"/>
    </row>
    <row r="166" spans="1:8">
      <c r="A166" s="5" t="s">
        <v>894</v>
      </c>
      <c r="B166" s="5" t="s">
        <v>895</v>
      </c>
      <c r="C166" s="10"/>
      <c r="D166" s="14"/>
      <c r="E166" s="54"/>
      <c r="F166" s="57"/>
      <c r="G166" s="5" t="s">
        <v>620</v>
      </c>
      <c r="H166" s="51"/>
    </row>
    <row r="167" spans="1:8" ht="30">
      <c r="A167" s="5" t="s">
        <v>894</v>
      </c>
      <c r="B167" s="5" t="s">
        <v>895</v>
      </c>
      <c r="C167" s="12" t="s">
        <v>902</v>
      </c>
      <c r="D167" s="13"/>
      <c r="E167" s="54"/>
      <c r="F167" s="57"/>
      <c r="G167" s="5" t="s">
        <v>620</v>
      </c>
      <c r="H167" s="51"/>
    </row>
    <row r="168" spans="1:8">
      <c r="A168" s="5" t="s">
        <v>894</v>
      </c>
      <c r="B168" s="5" t="s">
        <v>895</v>
      </c>
      <c r="C168" s="17"/>
      <c r="D168" s="18"/>
      <c r="E168" s="55"/>
      <c r="F168" s="58"/>
      <c r="G168" s="5" t="s">
        <v>620</v>
      </c>
      <c r="H168" s="52"/>
    </row>
    <row r="169" spans="1:8">
      <c r="A169" s="5" t="s">
        <v>903</v>
      </c>
      <c r="B169" s="5" t="s">
        <v>538</v>
      </c>
      <c r="C169" s="6" t="s">
        <v>904</v>
      </c>
      <c r="D169" s="7">
        <v>294</v>
      </c>
      <c r="E169" s="53">
        <v>0</v>
      </c>
      <c r="F169" s="56">
        <v>0</v>
      </c>
      <c r="G169" s="5" t="s">
        <v>620</v>
      </c>
      <c r="H169" s="50">
        <v>0</v>
      </c>
    </row>
    <row r="170" spans="1:8">
      <c r="A170" s="5" t="s">
        <v>903</v>
      </c>
      <c r="B170" s="5" t="s">
        <v>538</v>
      </c>
      <c r="C170" s="12" t="s">
        <v>39</v>
      </c>
      <c r="D170" s="13">
        <v>178</v>
      </c>
      <c r="E170" s="54"/>
      <c r="F170" s="57"/>
      <c r="G170" s="5" t="s">
        <v>620</v>
      </c>
      <c r="H170" s="51"/>
    </row>
    <row r="171" spans="1:8">
      <c r="A171" s="5" t="s">
        <v>903</v>
      </c>
      <c r="B171" s="5" t="s">
        <v>538</v>
      </c>
      <c r="C171" s="12" t="s">
        <v>905</v>
      </c>
      <c r="D171" s="13">
        <v>5</v>
      </c>
      <c r="E171" s="54"/>
      <c r="F171" s="57"/>
      <c r="G171" s="5" t="s">
        <v>620</v>
      </c>
      <c r="H171" s="51"/>
    </row>
    <row r="172" spans="1:8">
      <c r="A172" s="5" t="s">
        <v>903</v>
      </c>
      <c r="B172" s="5" t="s">
        <v>538</v>
      </c>
      <c r="C172" s="12" t="s">
        <v>906</v>
      </c>
      <c r="D172" s="13">
        <v>55</v>
      </c>
      <c r="E172" s="54"/>
      <c r="F172" s="57"/>
      <c r="G172" s="5" t="s">
        <v>620</v>
      </c>
      <c r="H172" s="51"/>
    </row>
    <row r="173" spans="1:8">
      <c r="A173" s="5" t="s">
        <v>903</v>
      </c>
      <c r="B173" s="5" t="s">
        <v>538</v>
      </c>
      <c r="C173" s="10"/>
      <c r="D173" s="14"/>
      <c r="E173" s="54"/>
      <c r="F173" s="57"/>
      <c r="G173" s="5" t="s">
        <v>620</v>
      </c>
      <c r="H173" s="51"/>
    </row>
    <row r="174" spans="1:8">
      <c r="A174" s="5" t="s">
        <v>903</v>
      </c>
      <c r="B174" s="5" t="s">
        <v>538</v>
      </c>
      <c r="C174" s="10"/>
      <c r="D174" s="14"/>
      <c r="E174" s="54"/>
      <c r="F174" s="57"/>
      <c r="G174" s="5" t="s">
        <v>620</v>
      </c>
      <c r="H174" s="51"/>
    </row>
    <row r="175" spans="1:8">
      <c r="A175" s="5" t="s">
        <v>903</v>
      </c>
      <c r="B175" s="5" t="s">
        <v>538</v>
      </c>
      <c r="C175" s="17"/>
      <c r="D175" s="18"/>
      <c r="E175" s="55"/>
      <c r="F175" s="58"/>
      <c r="G175" s="5" t="s">
        <v>620</v>
      </c>
      <c r="H175" s="52"/>
    </row>
    <row r="176" spans="1:8">
      <c r="A176" s="5" t="s">
        <v>907</v>
      </c>
      <c r="B176" s="5" t="s">
        <v>908</v>
      </c>
      <c r="C176" s="6" t="s">
        <v>909</v>
      </c>
      <c r="D176" s="7">
        <v>23</v>
      </c>
      <c r="E176" s="53">
        <v>0</v>
      </c>
      <c r="F176" s="56">
        <v>0</v>
      </c>
      <c r="G176" s="5" t="s">
        <v>620</v>
      </c>
      <c r="H176" s="50">
        <v>0</v>
      </c>
    </row>
    <row r="177" spans="1:8">
      <c r="A177" s="5" t="s">
        <v>907</v>
      </c>
      <c r="B177" s="5" t="s">
        <v>908</v>
      </c>
      <c r="C177" s="10"/>
      <c r="D177" s="14"/>
      <c r="E177" s="54"/>
      <c r="F177" s="57"/>
      <c r="G177" s="5" t="s">
        <v>620</v>
      </c>
      <c r="H177" s="51"/>
    </row>
    <row r="178" spans="1:8">
      <c r="A178" s="5" t="s">
        <v>907</v>
      </c>
      <c r="B178" s="5" t="s">
        <v>908</v>
      </c>
      <c r="C178" s="10"/>
      <c r="D178" s="14"/>
      <c r="E178" s="54"/>
      <c r="F178" s="57"/>
      <c r="G178" s="5" t="s">
        <v>620</v>
      </c>
      <c r="H178" s="51"/>
    </row>
    <row r="179" spans="1:8">
      <c r="A179" s="5" t="s">
        <v>907</v>
      </c>
      <c r="B179" s="5" t="s">
        <v>908</v>
      </c>
      <c r="C179" s="12" t="s">
        <v>910</v>
      </c>
      <c r="D179" s="13">
        <v>17</v>
      </c>
      <c r="E179" s="54"/>
      <c r="F179" s="57"/>
      <c r="G179" s="5" t="s">
        <v>620</v>
      </c>
      <c r="H179" s="51"/>
    </row>
    <row r="180" spans="1:8">
      <c r="A180" s="5" t="s">
        <v>907</v>
      </c>
      <c r="B180" s="5" t="s">
        <v>908</v>
      </c>
      <c r="C180" s="10"/>
      <c r="D180" s="14"/>
      <c r="E180" s="54"/>
      <c r="F180" s="57"/>
      <c r="G180" s="5" t="s">
        <v>620</v>
      </c>
      <c r="H180" s="51"/>
    </row>
    <row r="181" spans="1:8">
      <c r="A181" s="5" t="s">
        <v>907</v>
      </c>
      <c r="B181" s="5" t="s">
        <v>908</v>
      </c>
      <c r="C181" s="12" t="s">
        <v>911</v>
      </c>
      <c r="D181" s="13">
        <v>9</v>
      </c>
      <c r="E181" s="54"/>
      <c r="F181" s="57"/>
      <c r="G181" s="5" t="s">
        <v>620</v>
      </c>
      <c r="H181" s="51"/>
    </row>
    <row r="182" spans="1:8">
      <c r="A182" s="5" t="s">
        <v>907</v>
      </c>
      <c r="B182" s="5" t="s">
        <v>908</v>
      </c>
      <c r="C182" s="10"/>
      <c r="D182" s="14"/>
      <c r="E182" s="54"/>
      <c r="F182" s="57"/>
      <c r="G182" s="5" t="s">
        <v>620</v>
      </c>
      <c r="H182" s="51"/>
    </row>
    <row r="183" spans="1:8">
      <c r="A183" s="5" t="s">
        <v>907</v>
      </c>
      <c r="B183" s="5" t="s">
        <v>908</v>
      </c>
      <c r="C183" s="12" t="s">
        <v>912</v>
      </c>
      <c r="D183" s="13">
        <v>10</v>
      </c>
      <c r="E183" s="54"/>
      <c r="F183" s="57"/>
      <c r="G183" s="5" t="s">
        <v>620</v>
      </c>
      <c r="H183" s="51"/>
    </row>
    <row r="184" spans="1:8">
      <c r="A184" s="5" t="s">
        <v>907</v>
      </c>
      <c r="B184" s="5" t="s">
        <v>908</v>
      </c>
      <c r="C184" s="10"/>
      <c r="D184" s="14"/>
      <c r="E184" s="54"/>
      <c r="F184" s="57"/>
      <c r="G184" s="5" t="s">
        <v>620</v>
      </c>
      <c r="H184" s="51"/>
    </row>
    <row r="185" spans="1:8">
      <c r="A185" s="5" t="s">
        <v>907</v>
      </c>
      <c r="B185" s="5" t="s">
        <v>908</v>
      </c>
      <c r="C185" s="12" t="s">
        <v>913</v>
      </c>
      <c r="D185" s="13">
        <v>10</v>
      </c>
      <c r="E185" s="54"/>
      <c r="F185" s="57"/>
      <c r="G185" s="5" t="s">
        <v>620</v>
      </c>
      <c r="H185" s="51"/>
    </row>
    <row r="186" spans="1:8" ht="23.25">
      <c r="A186" s="5" t="s">
        <v>907</v>
      </c>
      <c r="B186" s="5" t="s">
        <v>908</v>
      </c>
      <c r="C186" s="20"/>
      <c r="D186" s="21"/>
      <c r="E186" s="54"/>
      <c r="F186" s="57"/>
      <c r="G186" s="5" t="s">
        <v>620</v>
      </c>
      <c r="H186" s="51"/>
    </row>
    <row r="187" spans="1:8" ht="23.25">
      <c r="A187" s="5" t="s">
        <v>907</v>
      </c>
      <c r="B187" s="5" t="s">
        <v>908</v>
      </c>
      <c r="C187" s="22"/>
      <c r="D187" s="23"/>
      <c r="E187" s="55"/>
      <c r="F187" s="58"/>
      <c r="G187" s="5" t="s">
        <v>620</v>
      </c>
      <c r="H187" s="52"/>
    </row>
    <row r="188" spans="1:8">
      <c r="A188" s="5" t="s">
        <v>914</v>
      </c>
      <c r="B188" s="5" t="s">
        <v>816</v>
      </c>
      <c r="C188" s="6" t="s">
        <v>915</v>
      </c>
      <c r="D188" s="7">
        <v>86</v>
      </c>
      <c r="E188" s="53">
        <v>0</v>
      </c>
      <c r="F188" s="56">
        <v>0</v>
      </c>
      <c r="G188" s="5" t="s">
        <v>620</v>
      </c>
      <c r="H188" s="50">
        <v>0</v>
      </c>
    </row>
    <row r="189" spans="1:8">
      <c r="A189" s="5" t="s">
        <v>914</v>
      </c>
      <c r="B189" s="5" t="s">
        <v>816</v>
      </c>
      <c r="C189" s="10"/>
      <c r="D189" s="14"/>
      <c r="E189" s="54"/>
      <c r="F189" s="57"/>
      <c r="G189" s="5" t="s">
        <v>620</v>
      </c>
      <c r="H189" s="51"/>
    </row>
    <row r="190" spans="1:8">
      <c r="A190" s="5" t="s">
        <v>914</v>
      </c>
      <c r="B190" s="5" t="s">
        <v>816</v>
      </c>
      <c r="C190" s="12" t="s">
        <v>916</v>
      </c>
      <c r="D190" s="13">
        <v>17</v>
      </c>
      <c r="E190" s="54"/>
      <c r="F190" s="57"/>
      <c r="G190" s="5" t="s">
        <v>620</v>
      </c>
      <c r="H190" s="51"/>
    </row>
    <row r="191" spans="1:8">
      <c r="A191" s="5" t="s">
        <v>914</v>
      </c>
      <c r="B191" s="5" t="s">
        <v>816</v>
      </c>
      <c r="C191" s="10"/>
      <c r="D191" s="14"/>
      <c r="E191" s="54"/>
      <c r="F191" s="57"/>
      <c r="G191" s="5" t="s">
        <v>620</v>
      </c>
      <c r="H191" s="51"/>
    </row>
    <row r="192" spans="1:8">
      <c r="A192" s="5" t="s">
        <v>914</v>
      </c>
      <c r="B192" s="5" t="s">
        <v>816</v>
      </c>
      <c r="C192" s="12" t="s">
        <v>917</v>
      </c>
      <c r="D192" s="13">
        <v>17</v>
      </c>
      <c r="E192" s="54"/>
      <c r="F192" s="57"/>
      <c r="G192" s="5" t="s">
        <v>620</v>
      </c>
      <c r="H192" s="51"/>
    </row>
    <row r="193" spans="1:8">
      <c r="A193" s="5" t="s">
        <v>914</v>
      </c>
      <c r="B193" s="5" t="s">
        <v>816</v>
      </c>
      <c r="C193" s="10"/>
      <c r="D193" s="14"/>
      <c r="E193" s="54"/>
      <c r="F193" s="57"/>
      <c r="G193" s="5" t="s">
        <v>620</v>
      </c>
      <c r="H193" s="51"/>
    </row>
    <row r="194" spans="1:8">
      <c r="A194" s="5" t="s">
        <v>914</v>
      </c>
      <c r="B194" s="5" t="s">
        <v>816</v>
      </c>
      <c r="C194" s="12" t="s">
        <v>918</v>
      </c>
      <c r="D194" s="13">
        <v>4</v>
      </c>
      <c r="E194" s="54"/>
      <c r="F194" s="57"/>
      <c r="G194" s="5" t="s">
        <v>620</v>
      </c>
      <c r="H194" s="51"/>
    </row>
    <row r="195" spans="1:8">
      <c r="A195" s="5" t="s">
        <v>914</v>
      </c>
      <c r="B195" s="5" t="s">
        <v>816</v>
      </c>
      <c r="C195" s="10"/>
      <c r="D195" s="14"/>
      <c r="E195" s="54"/>
      <c r="F195" s="57"/>
      <c r="G195" s="5" t="s">
        <v>620</v>
      </c>
      <c r="H195" s="51"/>
    </row>
    <row r="196" spans="1:8">
      <c r="A196" s="5" t="s">
        <v>914</v>
      </c>
      <c r="B196" s="5" t="s">
        <v>816</v>
      </c>
      <c r="C196" s="12" t="s">
        <v>919</v>
      </c>
      <c r="D196" s="13"/>
      <c r="E196" s="54"/>
      <c r="F196" s="57"/>
      <c r="G196" s="5" t="s">
        <v>620</v>
      </c>
      <c r="H196" s="51"/>
    </row>
    <row r="197" spans="1:8">
      <c r="A197" s="5" t="s">
        <v>914</v>
      </c>
      <c r="B197" s="5" t="s">
        <v>816</v>
      </c>
      <c r="C197" s="10"/>
      <c r="D197" s="14"/>
      <c r="E197" s="54"/>
      <c r="F197" s="57"/>
      <c r="G197" s="5" t="s">
        <v>620</v>
      </c>
      <c r="H197" s="51"/>
    </row>
    <row r="198" spans="1:8" ht="30">
      <c r="A198" s="5" t="s">
        <v>914</v>
      </c>
      <c r="B198" s="5" t="s">
        <v>816</v>
      </c>
      <c r="C198" s="12" t="s">
        <v>920</v>
      </c>
      <c r="D198" s="13"/>
      <c r="E198" s="54"/>
      <c r="F198" s="57"/>
      <c r="G198" s="5" t="s">
        <v>620</v>
      </c>
      <c r="H198" s="51"/>
    </row>
    <row r="199" spans="1:8">
      <c r="A199" s="5" t="s">
        <v>914</v>
      </c>
      <c r="B199" s="5" t="s">
        <v>816</v>
      </c>
      <c r="C199" s="10"/>
      <c r="D199" s="14"/>
      <c r="E199" s="54"/>
      <c r="F199" s="57"/>
      <c r="G199" s="5" t="s">
        <v>620</v>
      </c>
      <c r="H199" s="51"/>
    </row>
    <row r="200" spans="1:8">
      <c r="A200" s="5" t="s">
        <v>914</v>
      </c>
      <c r="B200" s="5" t="s">
        <v>816</v>
      </c>
      <c r="C200" s="12" t="s">
        <v>921</v>
      </c>
      <c r="D200" s="13">
        <v>23</v>
      </c>
      <c r="E200" s="54"/>
      <c r="F200" s="57"/>
      <c r="G200" s="5" t="s">
        <v>620</v>
      </c>
      <c r="H200" s="51"/>
    </row>
    <row r="201" spans="1:8">
      <c r="A201" s="5" t="s">
        <v>914</v>
      </c>
      <c r="B201" s="5" t="s">
        <v>816</v>
      </c>
      <c r="C201" s="17"/>
      <c r="D201" s="18"/>
      <c r="E201" s="55"/>
      <c r="F201" s="58"/>
      <c r="G201" s="5" t="s">
        <v>620</v>
      </c>
      <c r="H201" s="52"/>
    </row>
    <row r="202" spans="1:8">
      <c r="A202" s="5" t="s">
        <v>922</v>
      </c>
      <c r="B202" s="5" t="s">
        <v>850</v>
      </c>
      <c r="C202" s="6" t="s">
        <v>923</v>
      </c>
      <c r="D202" s="19">
        <v>182</v>
      </c>
      <c r="E202" s="53">
        <v>0</v>
      </c>
      <c r="F202" s="56">
        <v>1</v>
      </c>
      <c r="G202" s="5" t="s">
        <v>620</v>
      </c>
      <c r="H202" s="50">
        <f>D202+D203+D209+D210+D211+D213</f>
        <v>427</v>
      </c>
    </row>
    <row r="203" spans="1:8">
      <c r="A203" s="5" t="s">
        <v>922</v>
      </c>
      <c r="B203" s="5" t="s">
        <v>850</v>
      </c>
      <c r="C203" s="12" t="s">
        <v>45</v>
      </c>
      <c r="D203" s="13">
        <v>147</v>
      </c>
      <c r="E203" s="54"/>
      <c r="F203" s="57"/>
      <c r="G203" s="5" t="s">
        <v>620</v>
      </c>
      <c r="H203" s="51"/>
    </row>
    <row r="204" spans="1:8">
      <c r="A204" s="5" t="s">
        <v>922</v>
      </c>
      <c r="B204" s="5" t="s">
        <v>850</v>
      </c>
      <c r="C204" s="10"/>
      <c r="D204" s="14"/>
      <c r="E204" s="54"/>
      <c r="F204" s="57"/>
      <c r="G204" s="5" t="s">
        <v>620</v>
      </c>
      <c r="H204" s="51"/>
    </row>
    <row r="205" spans="1:8" ht="30">
      <c r="A205" s="5" t="s">
        <v>922</v>
      </c>
      <c r="B205" s="5" t="s">
        <v>850</v>
      </c>
      <c r="C205" s="12" t="s">
        <v>924</v>
      </c>
      <c r="D205" s="13"/>
      <c r="E205" s="54"/>
      <c r="F205" s="57"/>
      <c r="G205" s="5" t="s">
        <v>620</v>
      </c>
      <c r="H205" s="51"/>
    </row>
    <row r="206" spans="1:8">
      <c r="A206" s="5" t="s">
        <v>922</v>
      </c>
      <c r="B206" s="5" t="s">
        <v>850</v>
      </c>
      <c r="C206" s="10"/>
      <c r="D206" s="14"/>
      <c r="E206" s="54"/>
      <c r="F206" s="57"/>
      <c r="G206" s="5" t="s">
        <v>620</v>
      </c>
      <c r="H206" s="51"/>
    </row>
    <row r="207" spans="1:8">
      <c r="A207" s="5" t="s">
        <v>922</v>
      </c>
      <c r="B207" s="5" t="s">
        <v>850</v>
      </c>
      <c r="C207" s="12" t="s">
        <v>925</v>
      </c>
      <c r="D207" s="13"/>
      <c r="E207" s="54"/>
      <c r="F207" s="57"/>
      <c r="G207" s="5" t="s">
        <v>620</v>
      </c>
      <c r="H207" s="51"/>
    </row>
    <row r="208" spans="1:8">
      <c r="A208" s="5" t="s">
        <v>922</v>
      </c>
      <c r="B208" s="5" t="s">
        <v>850</v>
      </c>
      <c r="C208" s="10"/>
      <c r="D208" s="14"/>
      <c r="E208" s="54"/>
      <c r="F208" s="57"/>
      <c r="G208" s="5" t="s">
        <v>620</v>
      </c>
      <c r="H208" s="51"/>
    </row>
    <row r="209" spans="1:8">
      <c r="A209" s="5" t="s">
        <v>922</v>
      </c>
      <c r="B209" s="5" t="s">
        <v>850</v>
      </c>
      <c r="C209" s="12" t="s">
        <v>926</v>
      </c>
      <c r="D209" s="13">
        <v>25</v>
      </c>
      <c r="E209" s="54"/>
      <c r="F209" s="57"/>
      <c r="G209" s="5" t="s">
        <v>620</v>
      </c>
      <c r="H209" s="51"/>
    </row>
    <row r="210" spans="1:8">
      <c r="A210" s="5" t="s">
        <v>922</v>
      </c>
      <c r="B210" s="5" t="s">
        <v>850</v>
      </c>
      <c r="C210" s="12" t="s">
        <v>927</v>
      </c>
      <c r="D210" s="13">
        <v>40</v>
      </c>
      <c r="E210" s="54"/>
      <c r="F210" s="57"/>
      <c r="G210" s="5" t="s">
        <v>620</v>
      </c>
      <c r="H210" s="51"/>
    </row>
    <row r="211" spans="1:8">
      <c r="A211" s="5" t="s">
        <v>922</v>
      </c>
      <c r="B211" s="5" t="s">
        <v>850</v>
      </c>
      <c r="C211" s="12" t="s">
        <v>928</v>
      </c>
      <c r="D211" s="13">
        <v>8</v>
      </c>
      <c r="E211" s="54"/>
      <c r="F211" s="57"/>
      <c r="G211" s="5" t="s">
        <v>620</v>
      </c>
      <c r="H211" s="51"/>
    </row>
    <row r="212" spans="1:8">
      <c r="A212" s="5" t="s">
        <v>922</v>
      </c>
      <c r="B212" s="5" t="s">
        <v>850</v>
      </c>
      <c r="C212" s="10"/>
      <c r="D212" s="14"/>
      <c r="E212" s="54"/>
      <c r="F212" s="57"/>
      <c r="G212" s="5" t="s">
        <v>620</v>
      </c>
      <c r="H212" s="51"/>
    </row>
    <row r="213" spans="1:8">
      <c r="A213" s="5" t="s">
        <v>922</v>
      </c>
      <c r="B213" s="5" t="s">
        <v>850</v>
      </c>
      <c r="C213" s="12" t="s">
        <v>926</v>
      </c>
      <c r="D213" s="13">
        <v>25</v>
      </c>
      <c r="E213" s="54"/>
      <c r="F213" s="57"/>
      <c r="G213" s="5" t="s">
        <v>620</v>
      </c>
      <c r="H213" s="51"/>
    </row>
    <row r="214" spans="1:8">
      <c r="A214" s="5" t="s">
        <v>922</v>
      </c>
      <c r="B214" s="5" t="s">
        <v>850</v>
      </c>
      <c r="C214" s="10"/>
      <c r="D214" s="14"/>
      <c r="E214" s="54"/>
      <c r="F214" s="57"/>
      <c r="G214" s="5" t="s">
        <v>620</v>
      </c>
      <c r="H214" s="51"/>
    </row>
    <row r="215" spans="1:8" ht="30">
      <c r="A215" s="5" t="s">
        <v>922</v>
      </c>
      <c r="B215" s="5" t="s">
        <v>850</v>
      </c>
      <c r="C215" s="12" t="s">
        <v>924</v>
      </c>
      <c r="D215" s="13"/>
      <c r="E215" s="54"/>
      <c r="F215" s="57"/>
      <c r="G215" s="5" t="s">
        <v>620</v>
      </c>
      <c r="H215" s="51"/>
    </row>
    <row r="216" spans="1:8">
      <c r="A216" s="5" t="s">
        <v>922</v>
      </c>
      <c r="B216" s="5" t="s">
        <v>850</v>
      </c>
      <c r="C216" s="10"/>
      <c r="D216" s="14"/>
      <c r="E216" s="54"/>
      <c r="F216" s="57"/>
      <c r="G216" s="5" t="s">
        <v>620</v>
      </c>
      <c r="H216" s="51"/>
    </row>
    <row r="217" spans="1:8">
      <c r="A217" s="5" t="s">
        <v>922</v>
      </c>
      <c r="B217" s="5" t="s">
        <v>850</v>
      </c>
      <c r="C217" s="15" t="s">
        <v>925</v>
      </c>
      <c r="D217" s="16"/>
      <c r="E217" s="55"/>
      <c r="F217" s="58"/>
      <c r="G217" s="5" t="s">
        <v>620</v>
      </c>
      <c r="H217" s="52"/>
    </row>
    <row r="218" spans="1:8">
      <c r="A218" s="5" t="s">
        <v>929</v>
      </c>
      <c r="B218" s="5" t="s">
        <v>895</v>
      </c>
      <c r="C218" s="6" t="s">
        <v>930</v>
      </c>
      <c r="D218" s="7">
        <v>244</v>
      </c>
      <c r="E218" s="53">
        <v>0</v>
      </c>
      <c r="F218" s="56">
        <v>0</v>
      </c>
      <c r="G218" s="5" t="s">
        <v>620</v>
      </c>
      <c r="H218" s="50">
        <v>0</v>
      </c>
    </row>
    <row r="219" spans="1:8">
      <c r="A219" s="5" t="s">
        <v>929</v>
      </c>
      <c r="B219" s="5" t="s">
        <v>895</v>
      </c>
      <c r="C219" s="12" t="s">
        <v>931</v>
      </c>
      <c r="D219" s="13"/>
      <c r="E219" s="54"/>
      <c r="F219" s="57"/>
      <c r="G219" s="5" t="s">
        <v>620</v>
      </c>
      <c r="H219" s="51"/>
    </row>
    <row r="220" spans="1:8" ht="30">
      <c r="A220" s="5" t="s">
        <v>929</v>
      </c>
      <c r="B220" s="5" t="s">
        <v>895</v>
      </c>
      <c r="C220" s="12" t="s">
        <v>932</v>
      </c>
      <c r="D220" s="13"/>
      <c r="E220" s="54"/>
      <c r="F220" s="57"/>
      <c r="G220" s="5" t="s">
        <v>620</v>
      </c>
      <c r="H220" s="51"/>
    </row>
    <row r="221" spans="1:8">
      <c r="A221" s="5" t="s">
        <v>929</v>
      </c>
      <c r="B221" s="5" t="s">
        <v>895</v>
      </c>
      <c r="C221" s="12" t="s">
        <v>47</v>
      </c>
      <c r="D221" s="13">
        <v>82</v>
      </c>
      <c r="E221" s="54"/>
      <c r="F221" s="57"/>
      <c r="G221" s="5" t="s">
        <v>620</v>
      </c>
      <c r="H221" s="51"/>
    </row>
    <row r="222" spans="1:8">
      <c r="A222" s="5" t="s">
        <v>929</v>
      </c>
      <c r="B222" s="5" t="s">
        <v>895</v>
      </c>
      <c r="C222" s="12" t="s">
        <v>933</v>
      </c>
      <c r="D222" s="13">
        <v>63</v>
      </c>
      <c r="E222" s="54"/>
      <c r="F222" s="57"/>
      <c r="G222" s="5" t="s">
        <v>620</v>
      </c>
      <c r="H222" s="51"/>
    </row>
    <row r="223" spans="1:8">
      <c r="A223" s="5" t="s">
        <v>929</v>
      </c>
      <c r="B223" s="5" t="s">
        <v>895</v>
      </c>
      <c r="C223" s="10"/>
      <c r="D223" s="14"/>
      <c r="E223" s="54"/>
      <c r="F223" s="57"/>
      <c r="G223" s="5" t="s">
        <v>620</v>
      </c>
      <c r="H223" s="51"/>
    </row>
    <row r="224" spans="1:8">
      <c r="A224" s="5" t="s">
        <v>929</v>
      </c>
      <c r="B224" s="5" t="s">
        <v>895</v>
      </c>
      <c r="C224" s="12" t="s">
        <v>934</v>
      </c>
      <c r="D224" s="13">
        <v>22</v>
      </c>
      <c r="E224" s="54"/>
      <c r="F224" s="57"/>
      <c r="G224" s="5" t="s">
        <v>620</v>
      </c>
      <c r="H224" s="51"/>
    </row>
    <row r="225" spans="1:8" ht="30">
      <c r="A225" s="5" t="s">
        <v>929</v>
      </c>
      <c r="B225" s="5" t="s">
        <v>895</v>
      </c>
      <c r="C225" s="12" t="s">
        <v>935</v>
      </c>
      <c r="D225" s="13"/>
      <c r="E225" s="54"/>
      <c r="F225" s="57"/>
      <c r="G225" s="5" t="s">
        <v>620</v>
      </c>
      <c r="H225" s="51"/>
    </row>
    <row r="226" spans="1:8">
      <c r="A226" s="5" t="s">
        <v>929</v>
      </c>
      <c r="B226" s="5" t="s">
        <v>895</v>
      </c>
      <c r="C226" s="17"/>
      <c r="D226" s="18"/>
      <c r="E226" s="55"/>
      <c r="F226" s="58"/>
      <c r="G226" s="5" t="s">
        <v>620</v>
      </c>
      <c r="H226" s="52"/>
    </row>
    <row r="227" spans="1:8">
      <c r="A227" s="5" t="s">
        <v>936</v>
      </c>
      <c r="B227" s="5" t="s">
        <v>538</v>
      </c>
      <c r="C227" s="6" t="s">
        <v>937</v>
      </c>
      <c r="D227" s="7">
        <v>1034</v>
      </c>
      <c r="E227" s="53">
        <v>0</v>
      </c>
      <c r="F227" s="56">
        <v>0</v>
      </c>
      <c r="G227" s="5" t="s">
        <v>620</v>
      </c>
      <c r="H227" s="50">
        <v>0</v>
      </c>
    </row>
    <row r="228" spans="1:8" ht="30">
      <c r="A228" s="5" t="s">
        <v>936</v>
      </c>
      <c r="B228" s="5" t="s">
        <v>538</v>
      </c>
      <c r="C228" s="12" t="s">
        <v>938</v>
      </c>
      <c r="D228" s="13"/>
      <c r="E228" s="54"/>
      <c r="F228" s="57"/>
      <c r="G228" s="5" t="s">
        <v>620</v>
      </c>
      <c r="H228" s="51"/>
    </row>
    <row r="229" spans="1:8">
      <c r="A229" s="5" t="s">
        <v>936</v>
      </c>
      <c r="B229" s="5" t="s">
        <v>538</v>
      </c>
      <c r="C229" s="12" t="s">
        <v>939</v>
      </c>
      <c r="D229" s="13"/>
      <c r="E229" s="54"/>
      <c r="F229" s="57"/>
      <c r="G229" s="5" t="s">
        <v>620</v>
      </c>
      <c r="H229" s="51"/>
    </row>
    <row r="230" spans="1:8">
      <c r="A230" s="5" t="s">
        <v>936</v>
      </c>
      <c r="B230" s="5" t="s">
        <v>538</v>
      </c>
      <c r="C230" s="12" t="s">
        <v>49</v>
      </c>
      <c r="D230" s="13">
        <v>515</v>
      </c>
      <c r="E230" s="54"/>
      <c r="F230" s="57"/>
      <c r="G230" s="5" t="s">
        <v>620</v>
      </c>
      <c r="H230" s="51"/>
    </row>
    <row r="231" spans="1:8">
      <c r="A231" s="5" t="s">
        <v>936</v>
      </c>
      <c r="B231" s="5" t="s">
        <v>538</v>
      </c>
      <c r="C231" s="12" t="s">
        <v>940</v>
      </c>
      <c r="D231" s="13">
        <v>36</v>
      </c>
      <c r="E231" s="54"/>
      <c r="F231" s="57"/>
      <c r="G231" s="5" t="s">
        <v>620</v>
      </c>
      <c r="H231" s="51"/>
    </row>
    <row r="232" spans="1:8">
      <c r="A232" s="5" t="s">
        <v>936</v>
      </c>
      <c r="B232" s="5" t="s">
        <v>538</v>
      </c>
      <c r="C232" s="12" t="s">
        <v>941</v>
      </c>
      <c r="D232" s="13">
        <v>114</v>
      </c>
      <c r="E232" s="54"/>
      <c r="F232" s="57"/>
      <c r="G232" s="5" t="s">
        <v>620</v>
      </c>
      <c r="H232" s="51"/>
    </row>
    <row r="233" spans="1:8">
      <c r="A233" s="5" t="s">
        <v>936</v>
      </c>
      <c r="B233" s="5" t="s">
        <v>538</v>
      </c>
      <c r="C233" s="17"/>
      <c r="D233" s="18"/>
      <c r="E233" s="55"/>
      <c r="F233" s="58"/>
      <c r="G233" s="5" t="s">
        <v>620</v>
      </c>
      <c r="H233" s="52"/>
    </row>
    <row r="234" spans="1:8">
      <c r="A234" s="5" t="s">
        <v>942</v>
      </c>
      <c r="B234" s="5" t="s">
        <v>850</v>
      </c>
      <c r="C234" s="6" t="s">
        <v>943</v>
      </c>
      <c r="D234" s="19">
        <v>140</v>
      </c>
      <c r="E234" s="53">
        <v>0</v>
      </c>
      <c r="F234" s="56">
        <v>0</v>
      </c>
      <c r="G234" s="5" t="s">
        <v>620</v>
      </c>
      <c r="H234" s="59">
        <v>0</v>
      </c>
    </row>
    <row r="235" spans="1:8" ht="15" customHeight="1">
      <c r="A235" s="5" t="s">
        <v>942</v>
      </c>
      <c r="B235" s="5" t="s">
        <v>850</v>
      </c>
      <c r="C235" s="12" t="s">
        <v>944</v>
      </c>
      <c r="D235" s="13">
        <v>50</v>
      </c>
      <c r="E235" s="54"/>
      <c r="F235" s="57"/>
      <c r="G235" s="5" t="s">
        <v>620</v>
      </c>
      <c r="H235" s="60"/>
    </row>
    <row r="236" spans="1:8" ht="15" customHeight="1">
      <c r="A236" s="5" t="s">
        <v>942</v>
      </c>
      <c r="B236" s="5" t="s">
        <v>850</v>
      </c>
      <c r="C236" s="12" t="s">
        <v>945</v>
      </c>
      <c r="D236" s="13"/>
      <c r="E236" s="54"/>
      <c r="F236" s="57"/>
      <c r="G236" s="5" t="s">
        <v>620</v>
      </c>
      <c r="H236" s="60"/>
    </row>
    <row r="237" spans="1:8" ht="30" customHeight="1">
      <c r="A237" s="5" t="s">
        <v>942</v>
      </c>
      <c r="B237" s="5" t="s">
        <v>850</v>
      </c>
      <c r="C237" s="12" t="s">
        <v>946</v>
      </c>
      <c r="D237" s="13"/>
      <c r="E237" s="54"/>
      <c r="F237" s="57"/>
      <c r="G237" s="5" t="s">
        <v>620</v>
      </c>
      <c r="H237" s="60"/>
    </row>
    <row r="238" spans="1:8" ht="15" customHeight="1">
      <c r="A238" s="5" t="s">
        <v>942</v>
      </c>
      <c r="B238" s="5" t="s">
        <v>850</v>
      </c>
      <c r="C238" s="12" t="s">
        <v>947</v>
      </c>
      <c r="D238" s="13">
        <v>32</v>
      </c>
      <c r="E238" s="54"/>
      <c r="F238" s="57"/>
      <c r="G238" s="5" t="s">
        <v>620</v>
      </c>
      <c r="H238" s="60"/>
    </row>
    <row r="239" spans="1:8" ht="30" customHeight="1">
      <c r="A239" s="5" t="s">
        <v>942</v>
      </c>
      <c r="B239" s="5" t="s">
        <v>850</v>
      </c>
      <c r="C239" s="12" t="s">
        <v>51</v>
      </c>
      <c r="D239" s="13">
        <v>15</v>
      </c>
      <c r="E239" s="54"/>
      <c r="F239" s="57"/>
      <c r="G239" s="5" t="s">
        <v>620</v>
      </c>
      <c r="H239" s="60"/>
    </row>
    <row r="240" spans="1:8" ht="15" customHeight="1">
      <c r="A240" s="5" t="s">
        <v>942</v>
      </c>
      <c r="B240" s="5" t="s">
        <v>850</v>
      </c>
      <c r="C240" s="12" t="s">
        <v>948</v>
      </c>
      <c r="D240" s="13">
        <v>7</v>
      </c>
      <c r="E240" s="54"/>
      <c r="F240" s="57"/>
      <c r="G240" s="5" t="s">
        <v>620</v>
      </c>
      <c r="H240" s="60"/>
    </row>
    <row r="241" spans="1:8" ht="15" customHeight="1">
      <c r="A241" s="5" t="s">
        <v>942</v>
      </c>
      <c r="B241" s="5" t="s">
        <v>850</v>
      </c>
      <c r="C241" s="12" t="s">
        <v>949</v>
      </c>
      <c r="D241" s="13">
        <v>32</v>
      </c>
      <c r="E241" s="54"/>
      <c r="F241" s="57"/>
      <c r="G241" s="5" t="s">
        <v>620</v>
      </c>
      <c r="H241" s="60"/>
    </row>
    <row r="242" spans="1:8" ht="15" customHeight="1">
      <c r="A242" s="5" t="s">
        <v>942</v>
      </c>
      <c r="B242" s="5" t="s">
        <v>850</v>
      </c>
      <c r="C242" s="10"/>
      <c r="D242" s="14"/>
      <c r="E242" s="54"/>
      <c r="F242" s="57"/>
      <c r="G242" s="5" t="s">
        <v>620</v>
      </c>
      <c r="H242" s="60"/>
    </row>
    <row r="243" spans="1:8" ht="15" customHeight="1">
      <c r="A243" s="5" t="s">
        <v>942</v>
      </c>
      <c r="B243" s="5" t="s">
        <v>850</v>
      </c>
      <c r="C243" s="12" t="s">
        <v>945</v>
      </c>
      <c r="D243" s="13"/>
      <c r="E243" s="54"/>
      <c r="F243" s="57"/>
      <c r="G243" s="5" t="s">
        <v>620</v>
      </c>
      <c r="H243" s="60"/>
    </row>
    <row r="244" spans="1:8" ht="15" customHeight="1">
      <c r="A244" s="5" t="s">
        <v>942</v>
      </c>
      <c r="B244" s="5" t="s">
        <v>850</v>
      </c>
      <c r="C244" s="10"/>
      <c r="D244" s="14"/>
      <c r="E244" s="54"/>
      <c r="F244" s="57"/>
      <c r="G244" s="5" t="s">
        <v>620</v>
      </c>
      <c r="H244" s="60"/>
    </row>
    <row r="245" spans="1:8" ht="30" customHeight="1">
      <c r="A245" s="5" t="s">
        <v>942</v>
      </c>
      <c r="B245" s="5" t="s">
        <v>850</v>
      </c>
      <c r="C245" s="15" t="s">
        <v>946</v>
      </c>
      <c r="D245" s="16"/>
      <c r="E245" s="55"/>
      <c r="F245" s="58"/>
      <c r="G245" s="5" t="s">
        <v>620</v>
      </c>
      <c r="H245" s="61"/>
    </row>
    <row r="246" spans="1:8">
      <c r="A246" s="5" t="s">
        <v>942</v>
      </c>
      <c r="B246" s="5" t="s">
        <v>950</v>
      </c>
      <c r="C246" s="6" t="s">
        <v>951</v>
      </c>
      <c r="D246" s="19"/>
      <c r="E246" s="53">
        <v>7</v>
      </c>
      <c r="F246" s="56">
        <v>10</v>
      </c>
      <c r="G246" s="5" t="s">
        <v>620</v>
      </c>
      <c r="H246" s="50">
        <f>(D247+D249+D252)/F246</f>
        <v>23.5</v>
      </c>
    </row>
    <row r="247" spans="1:8">
      <c r="A247" s="5" t="s">
        <v>942</v>
      </c>
      <c r="B247" s="5"/>
      <c r="C247" s="12" t="s">
        <v>53</v>
      </c>
      <c r="D247" s="13">
        <v>125</v>
      </c>
      <c r="E247" s="54"/>
      <c r="F247" s="57"/>
      <c r="G247" s="5"/>
      <c r="H247" s="51"/>
    </row>
    <row r="248" spans="1:8">
      <c r="A248" s="5" t="s">
        <v>942</v>
      </c>
      <c r="B248" s="5"/>
      <c r="C248" s="12" t="s">
        <v>952</v>
      </c>
      <c r="D248" s="13"/>
      <c r="E248" s="54"/>
      <c r="F248" s="57"/>
      <c r="G248" s="5"/>
      <c r="H248" s="51"/>
    </row>
    <row r="249" spans="1:8">
      <c r="A249" s="5" t="s">
        <v>942</v>
      </c>
      <c r="B249" s="5"/>
      <c r="C249" s="12" t="s">
        <v>953</v>
      </c>
      <c r="D249" s="13">
        <v>78</v>
      </c>
      <c r="E249" s="54"/>
      <c r="F249" s="57"/>
      <c r="G249" s="5"/>
      <c r="H249" s="51"/>
    </row>
    <row r="250" spans="1:8" ht="30">
      <c r="A250" s="5" t="s">
        <v>942</v>
      </c>
      <c r="B250" s="5"/>
      <c r="C250" s="12" t="s">
        <v>954</v>
      </c>
      <c r="D250" s="13"/>
      <c r="E250" s="54"/>
      <c r="F250" s="57"/>
      <c r="G250" s="5"/>
      <c r="H250" s="51"/>
    </row>
    <row r="251" spans="1:8">
      <c r="A251" s="5" t="s">
        <v>942</v>
      </c>
      <c r="B251" s="5"/>
      <c r="C251" s="12" t="s">
        <v>955</v>
      </c>
      <c r="D251" s="13">
        <v>7</v>
      </c>
      <c r="E251" s="54"/>
      <c r="F251" s="57"/>
      <c r="G251" s="5"/>
      <c r="H251" s="51"/>
    </row>
    <row r="252" spans="1:8">
      <c r="A252" s="5" t="s">
        <v>942</v>
      </c>
      <c r="B252" s="5"/>
      <c r="C252" s="12" t="s">
        <v>956</v>
      </c>
      <c r="D252" s="13">
        <v>32</v>
      </c>
      <c r="E252" s="54"/>
      <c r="F252" s="57"/>
      <c r="G252" s="5"/>
      <c r="H252" s="51"/>
    </row>
    <row r="253" spans="1:8">
      <c r="A253" s="5" t="s">
        <v>942</v>
      </c>
      <c r="B253" s="5"/>
      <c r="C253" s="17"/>
      <c r="D253" s="18"/>
      <c r="E253" s="55"/>
      <c r="F253" s="58"/>
      <c r="G253" s="5"/>
      <c r="H253" s="52"/>
    </row>
    <row r="254" spans="1:8">
      <c r="A254" s="5" t="s">
        <v>957</v>
      </c>
      <c r="B254" s="5" t="s">
        <v>958</v>
      </c>
      <c r="C254" s="6" t="s">
        <v>959</v>
      </c>
      <c r="D254" s="7">
        <v>698</v>
      </c>
      <c r="E254" s="53">
        <v>2</v>
      </c>
      <c r="F254" s="56">
        <v>3</v>
      </c>
      <c r="G254" s="5" t="s">
        <v>620</v>
      </c>
      <c r="H254" s="50">
        <f>(D254+D262)/F254</f>
        <v>245</v>
      </c>
    </row>
    <row r="255" spans="1:8">
      <c r="A255" s="5" t="s">
        <v>957</v>
      </c>
      <c r="B255" s="5" t="s">
        <v>958</v>
      </c>
      <c r="C255" s="10"/>
      <c r="D255" s="14"/>
      <c r="E255" s="54"/>
      <c r="F255" s="57"/>
      <c r="G255" s="5" t="s">
        <v>620</v>
      </c>
      <c r="H255" s="51"/>
    </row>
    <row r="256" spans="1:8">
      <c r="A256" s="5" t="s">
        <v>957</v>
      </c>
      <c r="B256" s="5" t="s">
        <v>958</v>
      </c>
      <c r="C256" s="12" t="s">
        <v>960</v>
      </c>
      <c r="D256" s="13"/>
      <c r="E256" s="54"/>
      <c r="F256" s="57"/>
      <c r="G256" s="5" t="s">
        <v>620</v>
      </c>
      <c r="H256" s="51"/>
    </row>
    <row r="257" spans="1:8">
      <c r="A257" s="5" t="s">
        <v>957</v>
      </c>
      <c r="B257" s="5" t="s">
        <v>958</v>
      </c>
      <c r="C257" s="24"/>
      <c r="D257" s="25"/>
      <c r="E257" s="54"/>
      <c r="F257" s="57"/>
      <c r="G257" s="5" t="s">
        <v>620</v>
      </c>
      <c r="H257" s="51"/>
    </row>
    <row r="258" spans="1:8" ht="31.5">
      <c r="A258" s="5" t="s">
        <v>957</v>
      </c>
      <c r="B258" s="5" t="s">
        <v>958</v>
      </c>
      <c r="C258" s="26" t="s">
        <v>961</v>
      </c>
      <c r="D258" s="27"/>
      <c r="E258" s="54"/>
      <c r="F258" s="57"/>
      <c r="G258" s="5" t="s">
        <v>620</v>
      </c>
      <c r="H258" s="51"/>
    </row>
    <row r="259" spans="1:8">
      <c r="A259" s="5" t="s">
        <v>957</v>
      </c>
      <c r="B259" s="5" t="s">
        <v>958</v>
      </c>
      <c r="C259" s="24"/>
      <c r="D259" s="25"/>
      <c r="E259" s="54"/>
      <c r="F259" s="57"/>
      <c r="G259" s="5" t="s">
        <v>620</v>
      </c>
      <c r="H259" s="51"/>
    </row>
    <row r="260" spans="1:8" ht="15.75">
      <c r="A260" s="5" t="s">
        <v>957</v>
      </c>
      <c r="B260" s="5" t="s">
        <v>958</v>
      </c>
      <c r="C260" s="26" t="s">
        <v>962</v>
      </c>
      <c r="D260" s="27"/>
      <c r="E260" s="54"/>
      <c r="F260" s="57"/>
      <c r="G260" s="5" t="s">
        <v>620</v>
      </c>
      <c r="H260" s="51"/>
    </row>
    <row r="261" spans="1:8">
      <c r="A261" s="5" t="s">
        <v>957</v>
      </c>
      <c r="B261" s="5" t="s">
        <v>958</v>
      </c>
      <c r="C261" s="24"/>
      <c r="D261" s="25"/>
      <c r="E261" s="54"/>
      <c r="F261" s="57"/>
      <c r="G261" s="5" t="s">
        <v>620</v>
      </c>
      <c r="H261" s="51"/>
    </row>
    <row r="262" spans="1:8">
      <c r="A262" s="5" t="s">
        <v>957</v>
      </c>
      <c r="B262" s="5" t="s">
        <v>958</v>
      </c>
      <c r="C262" s="12" t="s">
        <v>963</v>
      </c>
      <c r="D262" s="13">
        <v>37</v>
      </c>
      <c r="E262" s="54"/>
      <c r="F262" s="57"/>
      <c r="G262" s="5" t="s">
        <v>620</v>
      </c>
      <c r="H262" s="51"/>
    </row>
    <row r="263" spans="1:8">
      <c r="A263" s="5" t="s">
        <v>957</v>
      </c>
      <c r="B263" s="5" t="s">
        <v>958</v>
      </c>
      <c r="C263" s="17"/>
      <c r="D263" s="18"/>
      <c r="E263" s="55"/>
      <c r="F263" s="58"/>
      <c r="G263" s="5" t="s">
        <v>620</v>
      </c>
      <c r="H263" s="52"/>
    </row>
    <row r="264" spans="1:8">
      <c r="A264" s="5" t="s">
        <v>964</v>
      </c>
      <c r="B264" s="5" t="s">
        <v>801</v>
      </c>
      <c r="C264" s="6" t="s">
        <v>965</v>
      </c>
      <c r="D264" s="19"/>
      <c r="E264" s="53">
        <v>0</v>
      </c>
      <c r="F264" s="56">
        <v>0</v>
      </c>
      <c r="G264" s="5" t="s">
        <v>620</v>
      </c>
      <c r="H264" s="50">
        <v>0</v>
      </c>
    </row>
    <row r="265" spans="1:8">
      <c r="A265" s="5" t="s">
        <v>964</v>
      </c>
      <c r="B265" s="5" t="s">
        <v>801</v>
      </c>
      <c r="C265" s="10"/>
      <c r="D265" s="14"/>
      <c r="E265" s="54"/>
      <c r="F265" s="57"/>
      <c r="G265" s="5" t="s">
        <v>620</v>
      </c>
      <c r="H265" s="51"/>
    </row>
    <row r="266" spans="1:8">
      <c r="A266" s="5" t="s">
        <v>964</v>
      </c>
      <c r="B266" s="5" t="s">
        <v>801</v>
      </c>
      <c r="C266" s="12" t="s">
        <v>966</v>
      </c>
      <c r="D266" s="13"/>
      <c r="E266" s="54"/>
      <c r="F266" s="57"/>
      <c r="G266" s="5" t="s">
        <v>620</v>
      </c>
      <c r="H266" s="51"/>
    </row>
    <row r="267" spans="1:8">
      <c r="A267" s="5" t="s">
        <v>964</v>
      </c>
      <c r="B267" s="5" t="s">
        <v>801</v>
      </c>
      <c r="C267" s="10"/>
      <c r="D267" s="14"/>
      <c r="E267" s="54"/>
      <c r="F267" s="57"/>
      <c r="G267" s="5" t="s">
        <v>620</v>
      </c>
      <c r="H267" s="51"/>
    </row>
    <row r="268" spans="1:8">
      <c r="A268" s="5" t="s">
        <v>964</v>
      </c>
      <c r="B268" s="5" t="s">
        <v>801</v>
      </c>
      <c r="C268" s="12" t="s">
        <v>55</v>
      </c>
      <c r="D268" s="13">
        <v>57</v>
      </c>
      <c r="E268" s="54"/>
      <c r="F268" s="57"/>
      <c r="G268" s="5" t="s">
        <v>620</v>
      </c>
      <c r="H268" s="51"/>
    </row>
    <row r="269" spans="1:8">
      <c r="A269" s="5" t="s">
        <v>964</v>
      </c>
      <c r="B269" s="5" t="s">
        <v>801</v>
      </c>
      <c r="C269" s="10"/>
      <c r="D269" s="14"/>
      <c r="E269" s="54"/>
      <c r="F269" s="57"/>
      <c r="G269" s="5" t="s">
        <v>620</v>
      </c>
      <c r="H269" s="51"/>
    </row>
    <row r="270" spans="1:8">
      <c r="A270" s="5" t="s">
        <v>964</v>
      </c>
      <c r="B270" s="5" t="s">
        <v>801</v>
      </c>
      <c r="C270" s="12" t="s">
        <v>967</v>
      </c>
      <c r="D270" s="13"/>
      <c r="E270" s="54"/>
      <c r="F270" s="57"/>
      <c r="G270" s="5" t="s">
        <v>620</v>
      </c>
      <c r="H270" s="51"/>
    </row>
    <row r="271" spans="1:8">
      <c r="A271" s="5" t="s">
        <v>964</v>
      </c>
      <c r="B271" s="5" t="s">
        <v>801</v>
      </c>
      <c r="C271" s="10"/>
      <c r="D271" s="14"/>
      <c r="E271" s="54"/>
      <c r="F271" s="57"/>
      <c r="G271" s="5" t="s">
        <v>620</v>
      </c>
      <c r="H271" s="51"/>
    </row>
    <row r="272" spans="1:8">
      <c r="A272" s="5" t="s">
        <v>964</v>
      </c>
      <c r="B272" s="5" t="s">
        <v>801</v>
      </c>
      <c r="C272" s="12" t="s">
        <v>968</v>
      </c>
      <c r="D272" s="13"/>
      <c r="E272" s="54"/>
      <c r="F272" s="57"/>
      <c r="G272" s="5" t="s">
        <v>620</v>
      </c>
      <c r="H272" s="51"/>
    </row>
    <row r="273" spans="1:8">
      <c r="A273" s="5" t="s">
        <v>964</v>
      </c>
      <c r="B273" s="5" t="s">
        <v>801</v>
      </c>
      <c r="C273" s="10"/>
      <c r="D273" s="14"/>
      <c r="E273" s="54"/>
      <c r="F273" s="57"/>
      <c r="G273" s="5" t="s">
        <v>620</v>
      </c>
      <c r="H273" s="51"/>
    </row>
    <row r="274" spans="1:8" ht="30">
      <c r="A274" s="5" t="s">
        <v>964</v>
      </c>
      <c r="B274" s="5" t="s">
        <v>801</v>
      </c>
      <c r="C274" s="12" t="s">
        <v>969</v>
      </c>
      <c r="D274" s="13"/>
      <c r="E274" s="54"/>
      <c r="F274" s="57"/>
      <c r="G274" s="5" t="s">
        <v>620</v>
      </c>
      <c r="H274" s="51"/>
    </row>
    <row r="275" spans="1:8">
      <c r="A275" s="5" t="s">
        <v>964</v>
      </c>
      <c r="B275" s="5" t="s">
        <v>801</v>
      </c>
      <c r="C275" s="10"/>
      <c r="D275" s="14"/>
      <c r="E275" s="54"/>
      <c r="F275" s="57"/>
      <c r="G275" s="5" t="s">
        <v>620</v>
      </c>
      <c r="H275" s="51"/>
    </row>
    <row r="276" spans="1:8">
      <c r="A276" s="5" t="s">
        <v>964</v>
      </c>
      <c r="B276" s="5" t="s">
        <v>801</v>
      </c>
      <c r="C276" s="15" t="s">
        <v>970</v>
      </c>
      <c r="D276" s="16"/>
      <c r="E276" s="55"/>
      <c r="F276" s="58"/>
      <c r="G276" s="5" t="s">
        <v>620</v>
      </c>
      <c r="H276" s="52"/>
    </row>
    <row r="277" spans="1:8">
      <c r="A277" s="5" t="s">
        <v>971</v>
      </c>
      <c r="B277" s="5" t="s">
        <v>825</v>
      </c>
      <c r="C277" s="6" t="s">
        <v>972</v>
      </c>
      <c r="D277" s="19"/>
      <c r="E277" s="53">
        <v>0</v>
      </c>
      <c r="F277" s="56">
        <v>1</v>
      </c>
      <c r="G277" s="5" t="s">
        <v>620</v>
      </c>
      <c r="H277" s="50">
        <f>D278</f>
        <v>19</v>
      </c>
    </row>
    <row r="278" spans="1:8">
      <c r="A278" s="5" t="s">
        <v>971</v>
      </c>
      <c r="B278" s="5" t="s">
        <v>825</v>
      </c>
      <c r="C278" s="12" t="s">
        <v>57</v>
      </c>
      <c r="D278" s="13">
        <v>19</v>
      </c>
      <c r="E278" s="54"/>
      <c r="F278" s="57"/>
      <c r="G278" s="5" t="s">
        <v>620</v>
      </c>
      <c r="H278" s="51"/>
    </row>
    <row r="279" spans="1:8">
      <c r="A279" s="5" t="s">
        <v>971</v>
      </c>
      <c r="B279" s="5" t="s">
        <v>825</v>
      </c>
      <c r="C279" s="12" t="s">
        <v>973</v>
      </c>
      <c r="D279" s="13"/>
      <c r="E279" s="54"/>
      <c r="F279" s="57"/>
      <c r="G279" s="5" t="s">
        <v>620</v>
      </c>
      <c r="H279" s="51"/>
    </row>
    <row r="280" spans="1:8">
      <c r="A280" s="5" t="s">
        <v>971</v>
      </c>
      <c r="B280" s="5" t="s">
        <v>825</v>
      </c>
      <c r="C280" s="12" t="s">
        <v>974</v>
      </c>
      <c r="D280" s="13"/>
      <c r="E280" s="54"/>
      <c r="F280" s="57"/>
      <c r="G280" s="5" t="s">
        <v>620</v>
      </c>
      <c r="H280" s="51"/>
    </row>
    <row r="281" spans="1:8">
      <c r="A281" s="5" t="s">
        <v>971</v>
      </c>
      <c r="B281" s="5" t="s">
        <v>825</v>
      </c>
      <c r="C281" s="12" t="s">
        <v>975</v>
      </c>
      <c r="D281" s="13"/>
      <c r="E281" s="54"/>
      <c r="F281" s="57"/>
      <c r="G281" s="5" t="s">
        <v>620</v>
      </c>
      <c r="H281" s="51"/>
    </row>
    <row r="282" spans="1:8" ht="30">
      <c r="A282" s="5" t="s">
        <v>971</v>
      </c>
      <c r="B282" s="5" t="s">
        <v>825</v>
      </c>
      <c r="C282" s="12" t="s">
        <v>976</v>
      </c>
      <c r="D282" s="13"/>
      <c r="E282" s="54"/>
      <c r="F282" s="57"/>
      <c r="G282" s="5" t="s">
        <v>620</v>
      </c>
      <c r="H282" s="51"/>
    </row>
    <row r="283" spans="1:8">
      <c r="A283" s="5" t="s">
        <v>971</v>
      </c>
      <c r="B283" s="5" t="s">
        <v>825</v>
      </c>
      <c r="C283" s="15" t="s">
        <v>977</v>
      </c>
      <c r="D283" s="16"/>
      <c r="E283" s="55"/>
      <c r="F283" s="58"/>
      <c r="G283" s="5" t="s">
        <v>620</v>
      </c>
      <c r="H283" s="52"/>
    </row>
    <row r="284" spans="1:8">
      <c r="A284" s="5" t="s">
        <v>978</v>
      </c>
      <c r="B284" s="5" t="s">
        <v>979</v>
      </c>
      <c r="C284" s="6" t="s">
        <v>980</v>
      </c>
      <c r="D284" s="7">
        <v>797</v>
      </c>
      <c r="E284" s="53">
        <v>1</v>
      </c>
      <c r="F284" s="56">
        <v>4</v>
      </c>
      <c r="G284" s="5" t="s">
        <v>620</v>
      </c>
      <c r="H284" s="50">
        <f>(D284+D289+D290+D291)/F284</f>
        <v>388.25</v>
      </c>
    </row>
    <row r="285" spans="1:8">
      <c r="A285" s="5" t="s">
        <v>978</v>
      </c>
      <c r="B285" s="5" t="s">
        <v>979</v>
      </c>
      <c r="C285" s="12" t="s">
        <v>981</v>
      </c>
      <c r="D285" s="13"/>
      <c r="E285" s="54"/>
      <c r="F285" s="57"/>
      <c r="G285" s="5" t="s">
        <v>620</v>
      </c>
      <c r="H285" s="51"/>
    </row>
    <row r="286" spans="1:8">
      <c r="A286" s="5" t="s">
        <v>978</v>
      </c>
      <c r="B286" s="5" t="s">
        <v>979</v>
      </c>
      <c r="C286" s="10"/>
      <c r="D286" s="14"/>
      <c r="E286" s="54"/>
      <c r="F286" s="57"/>
      <c r="G286" s="5" t="s">
        <v>620</v>
      </c>
      <c r="H286" s="51"/>
    </row>
    <row r="287" spans="1:8" ht="30">
      <c r="A287" s="5" t="s">
        <v>978</v>
      </c>
      <c r="B287" s="5" t="s">
        <v>979</v>
      </c>
      <c r="C287" s="12" t="s">
        <v>982</v>
      </c>
      <c r="D287" s="13"/>
      <c r="E287" s="54"/>
      <c r="F287" s="57"/>
      <c r="G287" s="5" t="s">
        <v>620</v>
      </c>
      <c r="H287" s="51"/>
    </row>
    <row r="288" spans="1:8">
      <c r="A288" s="5" t="s">
        <v>978</v>
      </c>
      <c r="B288" s="5" t="s">
        <v>979</v>
      </c>
      <c r="C288" s="12" t="s">
        <v>58</v>
      </c>
      <c r="D288" s="13"/>
      <c r="E288" s="54"/>
      <c r="F288" s="57"/>
      <c r="G288" s="5" t="s">
        <v>620</v>
      </c>
      <c r="H288" s="51"/>
    </row>
    <row r="289" spans="1:8">
      <c r="A289" s="5" t="s">
        <v>978</v>
      </c>
      <c r="B289" s="5" t="s">
        <v>979</v>
      </c>
      <c r="C289" s="12" t="s">
        <v>983</v>
      </c>
      <c r="D289" s="13">
        <v>128</v>
      </c>
      <c r="E289" s="54"/>
      <c r="F289" s="57"/>
      <c r="G289" s="5" t="s">
        <v>620</v>
      </c>
      <c r="H289" s="51"/>
    </row>
    <row r="290" spans="1:8">
      <c r="A290" s="5" t="s">
        <v>978</v>
      </c>
      <c r="B290" s="5" t="s">
        <v>979</v>
      </c>
      <c r="C290" s="12" t="s">
        <v>984</v>
      </c>
      <c r="D290" s="13">
        <v>583</v>
      </c>
      <c r="E290" s="54"/>
      <c r="F290" s="57"/>
      <c r="G290" s="5" t="s">
        <v>620</v>
      </c>
      <c r="H290" s="51"/>
    </row>
    <row r="291" spans="1:8">
      <c r="A291" s="5" t="s">
        <v>978</v>
      </c>
      <c r="B291" s="5" t="s">
        <v>979</v>
      </c>
      <c r="C291" s="12" t="s">
        <v>985</v>
      </c>
      <c r="D291" s="13">
        <v>45</v>
      </c>
      <c r="E291" s="54"/>
      <c r="F291" s="57"/>
      <c r="G291" s="5" t="s">
        <v>620</v>
      </c>
      <c r="H291" s="51"/>
    </row>
    <row r="292" spans="1:8" ht="30">
      <c r="A292" s="5" t="s">
        <v>978</v>
      </c>
      <c r="B292" s="5" t="s">
        <v>979</v>
      </c>
      <c r="C292" s="12" t="s">
        <v>986</v>
      </c>
      <c r="D292" s="13"/>
      <c r="E292" s="54"/>
      <c r="F292" s="57"/>
      <c r="G292" s="5" t="s">
        <v>620</v>
      </c>
      <c r="H292" s="51"/>
    </row>
    <row r="293" spans="1:8">
      <c r="A293" s="5" t="s">
        <v>978</v>
      </c>
      <c r="B293" s="5" t="s">
        <v>979</v>
      </c>
      <c r="C293" s="17"/>
      <c r="D293" s="18"/>
      <c r="E293" s="55"/>
      <c r="F293" s="58"/>
      <c r="G293" s="5" t="s">
        <v>620</v>
      </c>
      <c r="H293" s="52"/>
    </row>
    <row r="294" spans="1:8">
      <c r="A294" s="5" t="s">
        <v>987</v>
      </c>
      <c r="B294" s="5" t="s">
        <v>958</v>
      </c>
      <c r="C294" s="50"/>
      <c r="D294" s="28"/>
      <c r="E294" s="53">
        <v>0</v>
      </c>
      <c r="F294" s="56">
        <v>0</v>
      </c>
      <c r="G294" s="5" t="s">
        <v>620</v>
      </c>
      <c r="H294" s="50">
        <v>0</v>
      </c>
    </row>
    <row r="295" spans="1:8">
      <c r="A295" s="5" t="s">
        <v>987</v>
      </c>
      <c r="B295" s="5" t="s">
        <v>958</v>
      </c>
      <c r="C295" s="52"/>
      <c r="D295" s="18"/>
      <c r="E295" s="55"/>
      <c r="F295" s="58"/>
      <c r="G295" s="5" t="s">
        <v>620</v>
      </c>
      <c r="H295" s="52"/>
    </row>
    <row r="296" spans="1:8">
      <c r="A296" s="5" t="s">
        <v>988</v>
      </c>
      <c r="B296" s="5" t="s">
        <v>950</v>
      </c>
      <c r="C296" s="6" t="s">
        <v>989</v>
      </c>
      <c r="D296" s="7">
        <v>431</v>
      </c>
      <c r="E296" s="53">
        <v>1</v>
      </c>
      <c r="F296" s="56">
        <v>1</v>
      </c>
      <c r="G296" s="5" t="s">
        <v>620</v>
      </c>
      <c r="H296" s="50">
        <f>D296+D297+D298</f>
        <v>692</v>
      </c>
    </row>
    <row r="297" spans="1:8">
      <c r="A297" s="5" t="s">
        <v>988</v>
      </c>
      <c r="B297" s="5" t="s">
        <v>950</v>
      </c>
      <c r="C297" s="12" t="s">
        <v>60</v>
      </c>
      <c r="D297" s="13">
        <v>214</v>
      </c>
      <c r="E297" s="54"/>
      <c r="F297" s="57"/>
      <c r="G297" s="5" t="s">
        <v>620</v>
      </c>
      <c r="H297" s="51"/>
    </row>
    <row r="298" spans="1:8">
      <c r="A298" s="5" t="s">
        <v>988</v>
      </c>
      <c r="B298" s="5" t="s">
        <v>950</v>
      </c>
      <c r="C298" s="12" t="s">
        <v>990</v>
      </c>
      <c r="D298" s="13">
        <v>47</v>
      </c>
      <c r="E298" s="54"/>
      <c r="F298" s="57"/>
      <c r="G298" s="5" t="s">
        <v>620</v>
      </c>
      <c r="H298" s="51"/>
    </row>
    <row r="299" spans="1:8">
      <c r="A299" s="5" t="s">
        <v>988</v>
      </c>
      <c r="B299" s="5" t="s">
        <v>950</v>
      </c>
      <c r="C299" s="12" t="s">
        <v>991</v>
      </c>
      <c r="D299" s="13"/>
      <c r="E299" s="54"/>
      <c r="F299" s="57"/>
      <c r="G299" s="5" t="s">
        <v>620</v>
      </c>
      <c r="H299" s="51"/>
    </row>
    <row r="300" spans="1:8">
      <c r="A300" s="5" t="s">
        <v>988</v>
      </c>
      <c r="B300" s="5" t="s">
        <v>950</v>
      </c>
      <c r="C300" s="15" t="s">
        <v>992</v>
      </c>
      <c r="D300" s="16"/>
      <c r="E300" s="55"/>
      <c r="F300" s="58"/>
      <c r="G300" s="5" t="s">
        <v>620</v>
      </c>
      <c r="H300" s="52"/>
    </row>
    <row r="301" spans="1:8">
      <c r="A301" s="5" t="s">
        <v>993</v>
      </c>
      <c r="B301" s="5" t="s">
        <v>831</v>
      </c>
      <c r="C301" s="6" t="s">
        <v>994</v>
      </c>
      <c r="D301" s="7">
        <v>43</v>
      </c>
      <c r="E301" s="53">
        <v>0</v>
      </c>
      <c r="F301" s="56">
        <v>0</v>
      </c>
      <c r="G301" s="5" t="s">
        <v>620</v>
      </c>
      <c r="H301" s="50">
        <v>0</v>
      </c>
    </row>
    <row r="302" spans="1:8">
      <c r="A302" s="5" t="s">
        <v>993</v>
      </c>
      <c r="B302" s="5" t="s">
        <v>831</v>
      </c>
      <c r="C302" s="10"/>
      <c r="D302" s="14"/>
      <c r="E302" s="54"/>
      <c r="F302" s="57"/>
      <c r="G302" s="5" t="s">
        <v>620</v>
      </c>
      <c r="H302" s="51"/>
    </row>
    <row r="303" spans="1:8">
      <c r="A303" s="5" t="s">
        <v>993</v>
      </c>
      <c r="B303" s="5" t="s">
        <v>831</v>
      </c>
      <c r="C303" s="12" t="s">
        <v>995</v>
      </c>
      <c r="D303" s="13">
        <v>7</v>
      </c>
      <c r="E303" s="54"/>
      <c r="F303" s="57"/>
      <c r="G303" s="5" t="s">
        <v>620</v>
      </c>
      <c r="H303" s="51"/>
    </row>
    <row r="304" spans="1:8">
      <c r="A304" s="5" t="s">
        <v>993</v>
      </c>
      <c r="B304" s="5" t="s">
        <v>831</v>
      </c>
      <c r="C304" s="10"/>
      <c r="D304" s="14"/>
      <c r="E304" s="54"/>
      <c r="F304" s="57"/>
      <c r="G304" s="5" t="s">
        <v>620</v>
      </c>
      <c r="H304" s="51"/>
    </row>
    <row r="305" spans="1:8">
      <c r="A305" s="5" t="s">
        <v>993</v>
      </c>
      <c r="B305" s="5" t="s">
        <v>831</v>
      </c>
      <c r="C305" s="12" t="s">
        <v>62</v>
      </c>
      <c r="D305" s="13">
        <v>35</v>
      </c>
      <c r="E305" s="54"/>
      <c r="F305" s="57"/>
      <c r="G305" s="5" t="s">
        <v>620</v>
      </c>
      <c r="H305" s="51"/>
    </row>
    <row r="306" spans="1:8">
      <c r="A306" s="5" t="s">
        <v>993</v>
      </c>
      <c r="B306" s="5" t="s">
        <v>831</v>
      </c>
      <c r="C306" s="10"/>
      <c r="D306" s="14"/>
      <c r="E306" s="54"/>
      <c r="F306" s="57"/>
      <c r="G306" s="5" t="s">
        <v>620</v>
      </c>
      <c r="H306" s="51"/>
    </row>
    <row r="307" spans="1:8">
      <c r="A307" s="5" t="s">
        <v>993</v>
      </c>
      <c r="B307" s="5" t="s">
        <v>831</v>
      </c>
      <c r="C307" s="12" t="s">
        <v>996</v>
      </c>
      <c r="D307" s="13">
        <v>16</v>
      </c>
      <c r="E307" s="54"/>
      <c r="F307" s="57"/>
      <c r="G307" s="5" t="s">
        <v>620</v>
      </c>
      <c r="H307" s="51"/>
    </row>
    <row r="308" spans="1:8">
      <c r="A308" s="5" t="s">
        <v>993</v>
      </c>
      <c r="B308" s="5" t="s">
        <v>831</v>
      </c>
      <c r="C308" s="10"/>
      <c r="D308" s="14"/>
      <c r="E308" s="54"/>
      <c r="F308" s="57"/>
      <c r="G308" s="5" t="s">
        <v>620</v>
      </c>
      <c r="H308" s="51"/>
    </row>
    <row r="309" spans="1:8">
      <c r="A309" s="5" t="s">
        <v>993</v>
      </c>
      <c r="B309" s="5" t="s">
        <v>831</v>
      </c>
      <c r="C309" s="12" t="s">
        <v>997</v>
      </c>
      <c r="D309" s="13">
        <v>1</v>
      </c>
      <c r="E309" s="54"/>
      <c r="F309" s="57"/>
      <c r="G309" s="5" t="s">
        <v>620</v>
      </c>
      <c r="H309" s="51"/>
    </row>
    <row r="310" spans="1:8">
      <c r="A310" s="5" t="s">
        <v>993</v>
      </c>
      <c r="B310" s="5" t="s">
        <v>831</v>
      </c>
      <c r="C310" s="10"/>
      <c r="D310" s="14"/>
      <c r="E310" s="54"/>
      <c r="F310" s="57"/>
      <c r="G310" s="5" t="s">
        <v>620</v>
      </c>
      <c r="H310" s="51"/>
    </row>
    <row r="311" spans="1:8">
      <c r="A311" s="5" t="s">
        <v>993</v>
      </c>
      <c r="B311" s="5" t="s">
        <v>831</v>
      </c>
      <c r="C311" s="12" t="s">
        <v>998</v>
      </c>
      <c r="D311" s="13"/>
      <c r="E311" s="54"/>
      <c r="F311" s="57"/>
      <c r="G311" s="5" t="s">
        <v>620</v>
      </c>
      <c r="H311" s="51"/>
    </row>
    <row r="312" spans="1:8">
      <c r="A312" s="5" t="s">
        <v>993</v>
      </c>
      <c r="B312" s="5" t="s">
        <v>831</v>
      </c>
      <c r="C312" s="10"/>
      <c r="D312" s="14"/>
      <c r="E312" s="54"/>
      <c r="F312" s="57"/>
      <c r="G312" s="5" t="s">
        <v>620</v>
      </c>
      <c r="H312" s="51"/>
    </row>
    <row r="313" spans="1:8" ht="30">
      <c r="A313" s="5" t="s">
        <v>993</v>
      </c>
      <c r="B313" s="5" t="s">
        <v>831</v>
      </c>
      <c r="C313" s="15" t="s">
        <v>999</v>
      </c>
      <c r="D313" s="16"/>
      <c r="E313" s="55"/>
      <c r="F313" s="58"/>
      <c r="G313" s="5" t="s">
        <v>620</v>
      </c>
      <c r="H313" s="52"/>
    </row>
    <row r="314" spans="1:8">
      <c r="A314" s="5" t="s">
        <v>1000</v>
      </c>
      <c r="B314" s="5" t="s">
        <v>801</v>
      </c>
      <c r="C314" s="6" t="s">
        <v>1001</v>
      </c>
      <c r="D314" s="7">
        <v>42</v>
      </c>
      <c r="E314" s="53">
        <v>0</v>
      </c>
      <c r="F314" s="56">
        <v>0</v>
      </c>
      <c r="G314" s="5" t="s">
        <v>620</v>
      </c>
      <c r="H314" s="50">
        <v>0</v>
      </c>
    </row>
    <row r="315" spans="1:8">
      <c r="A315" s="5" t="s">
        <v>1000</v>
      </c>
      <c r="B315" s="5" t="s">
        <v>801</v>
      </c>
      <c r="C315" s="10"/>
      <c r="D315" s="14"/>
      <c r="E315" s="54"/>
      <c r="F315" s="57"/>
      <c r="G315" s="5" t="s">
        <v>620</v>
      </c>
      <c r="H315" s="51"/>
    </row>
    <row r="316" spans="1:8">
      <c r="A316" s="5" t="s">
        <v>1000</v>
      </c>
      <c r="B316" s="5" t="s">
        <v>801</v>
      </c>
      <c r="C316" s="12" t="s">
        <v>1002</v>
      </c>
      <c r="D316" s="13">
        <v>17</v>
      </c>
      <c r="E316" s="54"/>
      <c r="F316" s="57"/>
      <c r="G316" s="5" t="s">
        <v>620</v>
      </c>
      <c r="H316" s="51"/>
    </row>
    <row r="317" spans="1:8">
      <c r="A317" s="5" t="s">
        <v>1000</v>
      </c>
      <c r="B317" s="5" t="s">
        <v>801</v>
      </c>
      <c r="C317" s="10"/>
      <c r="D317" s="14"/>
      <c r="E317" s="54"/>
      <c r="F317" s="57"/>
      <c r="G317" s="5" t="s">
        <v>620</v>
      </c>
      <c r="H317" s="51"/>
    </row>
    <row r="318" spans="1:8">
      <c r="A318" s="5" t="s">
        <v>1000</v>
      </c>
      <c r="B318" s="5" t="s">
        <v>801</v>
      </c>
      <c r="C318" s="12" t="s">
        <v>64</v>
      </c>
      <c r="D318" s="13">
        <v>12</v>
      </c>
      <c r="E318" s="54"/>
      <c r="F318" s="57"/>
      <c r="G318" s="5" t="s">
        <v>620</v>
      </c>
      <c r="H318" s="51"/>
    </row>
    <row r="319" spans="1:8">
      <c r="A319" s="5" t="s">
        <v>1000</v>
      </c>
      <c r="B319" s="5" t="s">
        <v>801</v>
      </c>
      <c r="C319" s="10"/>
      <c r="D319" s="14"/>
      <c r="E319" s="54"/>
      <c r="F319" s="57"/>
      <c r="G319" s="5" t="s">
        <v>620</v>
      </c>
      <c r="H319" s="51"/>
    </row>
    <row r="320" spans="1:8">
      <c r="A320" s="5" t="s">
        <v>1000</v>
      </c>
      <c r="B320" s="5" t="s">
        <v>801</v>
      </c>
      <c r="C320" s="12" t="s">
        <v>1003</v>
      </c>
      <c r="D320" s="13">
        <v>9</v>
      </c>
      <c r="E320" s="54"/>
      <c r="F320" s="57"/>
      <c r="G320" s="5" t="s">
        <v>620</v>
      </c>
      <c r="H320" s="51"/>
    </row>
    <row r="321" spans="1:8">
      <c r="A321" s="5" t="s">
        <v>1000</v>
      </c>
      <c r="B321" s="5" t="s">
        <v>801</v>
      </c>
      <c r="C321" s="10"/>
      <c r="D321" s="14"/>
      <c r="E321" s="54"/>
      <c r="F321" s="57"/>
      <c r="G321" s="5" t="s">
        <v>620</v>
      </c>
      <c r="H321" s="51"/>
    </row>
    <row r="322" spans="1:8">
      <c r="A322" s="5" t="s">
        <v>1000</v>
      </c>
      <c r="B322" s="5" t="s">
        <v>801</v>
      </c>
      <c r="C322" s="15" t="s">
        <v>1004</v>
      </c>
      <c r="D322" s="16"/>
      <c r="E322" s="55"/>
      <c r="F322" s="58"/>
      <c r="G322" s="5" t="s">
        <v>620</v>
      </c>
      <c r="H322" s="52"/>
    </row>
    <row r="323" spans="1:8">
      <c r="A323" s="5" t="s">
        <v>1005</v>
      </c>
      <c r="B323" s="5" t="s">
        <v>979</v>
      </c>
      <c r="C323" s="6" t="s">
        <v>1006</v>
      </c>
      <c r="D323" s="7">
        <v>191</v>
      </c>
      <c r="E323" s="53">
        <v>0</v>
      </c>
      <c r="F323" s="56">
        <v>1</v>
      </c>
      <c r="G323" s="5" t="s">
        <v>620</v>
      </c>
      <c r="H323" s="50">
        <f>D323+D324+D325+D326+D327</f>
        <v>524</v>
      </c>
    </row>
    <row r="324" spans="1:8">
      <c r="A324" s="5" t="s">
        <v>1005</v>
      </c>
      <c r="B324" s="5" t="s">
        <v>979</v>
      </c>
      <c r="C324" s="12" t="s">
        <v>1007</v>
      </c>
      <c r="D324" s="13">
        <v>84</v>
      </c>
      <c r="E324" s="54"/>
      <c r="F324" s="57"/>
      <c r="G324" s="5" t="s">
        <v>620</v>
      </c>
      <c r="H324" s="51"/>
    </row>
    <row r="325" spans="1:8">
      <c r="A325" s="5" t="s">
        <v>1005</v>
      </c>
      <c r="B325" s="5" t="s">
        <v>979</v>
      </c>
      <c r="C325" s="12" t="s">
        <v>66</v>
      </c>
      <c r="D325" s="13">
        <v>178</v>
      </c>
      <c r="E325" s="54"/>
      <c r="F325" s="57"/>
      <c r="G325" s="5" t="s">
        <v>620</v>
      </c>
      <c r="H325" s="51"/>
    </row>
    <row r="326" spans="1:8">
      <c r="A326" s="5" t="s">
        <v>1005</v>
      </c>
      <c r="B326" s="5" t="s">
        <v>979</v>
      </c>
      <c r="C326" s="12" t="s">
        <v>1008</v>
      </c>
      <c r="D326" s="13">
        <v>12</v>
      </c>
      <c r="E326" s="54"/>
      <c r="F326" s="57"/>
      <c r="G326" s="5" t="s">
        <v>620</v>
      </c>
      <c r="H326" s="51"/>
    </row>
    <row r="327" spans="1:8">
      <c r="A327" s="5" t="s">
        <v>1005</v>
      </c>
      <c r="B327" s="5" t="s">
        <v>979</v>
      </c>
      <c r="C327" s="12" t="s">
        <v>1009</v>
      </c>
      <c r="D327" s="13">
        <v>59</v>
      </c>
      <c r="E327" s="54"/>
      <c r="F327" s="57"/>
      <c r="G327" s="5" t="s">
        <v>620</v>
      </c>
      <c r="H327" s="51"/>
    </row>
    <row r="328" spans="1:8" ht="30">
      <c r="A328" s="5" t="s">
        <v>1005</v>
      </c>
      <c r="B328" s="5" t="s">
        <v>979</v>
      </c>
      <c r="C328" s="15" t="s">
        <v>1010</v>
      </c>
      <c r="D328" s="16"/>
      <c r="E328" s="55"/>
      <c r="F328" s="58"/>
      <c r="G328" s="5" t="s">
        <v>620</v>
      </c>
      <c r="H328" s="52"/>
    </row>
    <row r="329" spans="1:8">
      <c r="A329" s="5" t="s">
        <v>1011</v>
      </c>
      <c r="B329" s="5" t="s">
        <v>807</v>
      </c>
      <c r="C329" s="6" t="s">
        <v>1012</v>
      </c>
      <c r="D329" s="7">
        <v>43</v>
      </c>
      <c r="E329" s="53">
        <v>0</v>
      </c>
      <c r="F329" s="56">
        <v>0</v>
      </c>
      <c r="G329" s="5" t="s">
        <v>620</v>
      </c>
      <c r="H329" s="50">
        <v>0</v>
      </c>
    </row>
    <row r="330" spans="1:8">
      <c r="A330" s="5" t="s">
        <v>1011</v>
      </c>
      <c r="B330" s="5" t="s">
        <v>807</v>
      </c>
      <c r="C330" s="10"/>
      <c r="D330" s="14"/>
      <c r="E330" s="54"/>
      <c r="F330" s="57"/>
      <c r="G330" s="5" t="s">
        <v>620</v>
      </c>
      <c r="H330" s="51"/>
    </row>
    <row r="331" spans="1:8">
      <c r="A331" s="5" t="s">
        <v>1011</v>
      </c>
      <c r="B331" s="5" t="s">
        <v>807</v>
      </c>
      <c r="C331" s="12" t="s">
        <v>68</v>
      </c>
      <c r="D331" s="13">
        <v>50</v>
      </c>
      <c r="E331" s="54"/>
      <c r="F331" s="57"/>
      <c r="G331" s="5" t="s">
        <v>620</v>
      </c>
      <c r="H331" s="51"/>
    </row>
    <row r="332" spans="1:8">
      <c r="A332" s="5" t="s">
        <v>1011</v>
      </c>
      <c r="B332" s="5" t="s">
        <v>807</v>
      </c>
      <c r="C332" s="10"/>
      <c r="D332" s="14"/>
      <c r="E332" s="54"/>
      <c r="F332" s="57"/>
      <c r="G332" s="5" t="s">
        <v>620</v>
      </c>
      <c r="H332" s="51"/>
    </row>
    <row r="333" spans="1:8">
      <c r="A333" s="5" t="s">
        <v>1011</v>
      </c>
      <c r="B333" s="5" t="s">
        <v>807</v>
      </c>
      <c r="C333" s="12" t="s">
        <v>1013</v>
      </c>
      <c r="D333" s="13">
        <v>13</v>
      </c>
      <c r="E333" s="54"/>
      <c r="F333" s="57"/>
      <c r="G333" s="5" t="s">
        <v>620</v>
      </c>
      <c r="H333" s="51"/>
    </row>
    <row r="334" spans="1:8">
      <c r="A334" s="5" t="s">
        <v>1011</v>
      </c>
      <c r="B334" s="5" t="s">
        <v>807</v>
      </c>
      <c r="C334" s="10"/>
      <c r="D334" s="14"/>
      <c r="E334" s="54"/>
      <c r="F334" s="57"/>
      <c r="G334" s="5" t="s">
        <v>620</v>
      </c>
      <c r="H334" s="51"/>
    </row>
    <row r="335" spans="1:8">
      <c r="A335" s="5" t="s">
        <v>1011</v>
      </c>
      <c r="B335" s="5" t="s">
        <v>807</v>
      </c>
      <c r="C335" s="12" t="s">
        <v>1014</v>
      </c>
      <c r="D335" s="13">
        <v>25</v>
      </c>
      <c r="E335" s="54"/>
      <c r="F335" s="57"/>
      <c r="G335" s="5" t="s">
        <v>620</v>
      </c>
      <c r="H335" s="51"/>
    </row>
    <row r="336" spans="1:8">
      <c r="A336" s="5" t="s">
        <v>1011</v>
      </c>
      <c r="B336" s="5" t="s">
        <v>807</v>
      </c>
      <c r="C336" s="10"/>
      <c r="D336" s="14"/>
      <c r="E336" s="54"/>
      <c r="F336" s="57"/>
      <c r="G336" s="5" t="s">
        <v>620</v>
      </c>
      <c r="H336" s="51"/>
    </row>
    <row r="337" spans="1:8">
      <c r="A337" s="5" t="s">
        <v>1011</v>
      </c>
      <c r="B337" s="5" t="s">
        <v>807</v>
      </c>
      <c r="C337" s="12" t="s">
        <v>1015</v>
      </c>
      <c r="D337" s="13">
        <v>4</v>
      </c>
      <c r="E337" s="54"/>
      <c r="F337" s="57"/>
      <c r="G337" s="5" t="s">
        <v>620</v>
      </c>
      <c r="H337" s="51"/>
    </row>
    <row r="338" spans="1:8">
      <c r="A338" s="5" t="s">
        <v>1011</v>
      </c>
      <c r="B338" s="5" t="s">
        <v>807</v>
      </c>
      <c r="C338" s="10"/>
      <c r="D338" s="14"/>
      <c r="E338" s="54"/>
      <c r="F338" s="57"/>
      <c r="G338" s="5" t="s">
        <v>620</v>
      </c>
      <c r="H338" s="51"/>
    </row>
    <row r="339" spans="1:8">
      <c r="A339" s="5" t="s">
        <v>1011</v>
      </c>
      <c r="B339" s="5" t="s">
        <v>807</v>
      </c>
      <c r="C339" s="12" t="s">
        <v>1016</v>
      </c>
      <c r="D339" s="13"/>
      <c r="E339" s="54"/>
      <c r="F339" s="57"/>
      <c r="G339" s="5" t="s">
        <v>620</v>
      </c>
      <c r="H339" s="51"/>
    </row>
    <row r="340" spans="1:8">
      <c r="A340" s="5" t="s">
        <v>1011</v>
      </c>
      <c r="B340" s="5" t="s">
        <v>807</v>
      </c>
      <c r="C340" s="10"/>
      <c r="D340" s="14"/>
      <c r="E340" s="54"/>
      <c r="F340" s="57"/>
      <c r="G340" s="5" t="s">
        <v>620</v>
      </c>
      <c r="H340" s="51"/>
    </row>
    <row r="341" spans="1:8" ht="30">
      <c r="A341" s="5" t="s">
        <v>1011</v>
      </c>
      <c r="B341" s="5" t="s">
        <v>807</v>
      </c>
      <c r="C341" s="15" t="s">
        <v>1017</v>
      </c>
      <c r="D341" s="16"/>
      <c r="E341" s="55"/>
      <c r="F341" s="58"/>
      <c r="G341" s="5" t="s">
        <v>620</v>
      </c>
      <c r="H341" s="52"/>
    </row>
    <row r="342" spans="1:8">
      <c r="A342" s="5" t="s">
        <v>1018</v>
      </c>
      <c r="B342" s="5" t="s">
        <v>1019</v>
      </c>
      <c r="C342" s="6" t="s">
        <v>1020</v>
      </c>
      <c r="D342" s="7">
        <v>499</v>
      </c>
      <c r="E342" s="53">
        <v>0</v>
      </c>
      <c r="F342" s="56">
        <v>0</v>
      </c>
      <c r="G342" s="5" t="s">
        <v>620</v>
      </c>
      <c r="H342" s="50">
        <v>0</v>
      </c>
    </row>
    <row r="343" spans="1:8" ht="30">
      <c r="A343" s="5" t="s">
        <v>1018</v>
      </c>
      <c r="B343" s="5" t="s">
        <v>1019</v>
      </c>
      <c r="C343" s="12" t="s">
        <v>1021</v>
      </c>
      <c r="D343" s="13"/>
      <c r="E343" s="54"/>
      <c r="F343" s="57"/>
      <c r="G343" s="5" t="s">
        <v>620</v>
      </c>
      <c r="H343" s="51"/>
    </row>
    <row r="344" spans="1:8">
      <c r="A344" s="5" t="s">
        <v>1018</v>
      </c>
      <c r="B344" s="5" t="s">
        <v>1019</v>
      </c>
      <c r="C344" s="12" t="s">
        <v>70</v>
      </c>
      <c r="D344" s="13">
        <v>277</v>
      </c>
      <c r="E344" s="54"/>
      <c r="F344" s="57"/>
      <c r="G344" s="5" t="s">
        <v>620</v>
      </c>
      <c r="H344" s="51"/>
    </row>
    <row r="345" spans="1:8">
      <c r="A345" s="5" t="s">
        <v>1018</v>
      </c>
      <c r="B345" s="5" t="s">
        <v>1019</v>
      </c>
      <c r="C345" s="12" t="s">
        <v>1022</v>
      </c>
      <c r="D345" s="13"/>
      <c r="E345" s="54"/>
      <c r="F345" s="57"/>
      <c r="G345" s="5" t="s">
        <v>620</v>
      </c>
      <c r="H345" s="51"/>
    </row>
    <row r="346" spans="1:8">
      <c r="A346" s="5" t="s">
        <v>1018</v>
      </c>
      <c r="B346" s="5" t="s">
        <v>1019</v>
      </c>
      <c r="C346" s="12" t="s">
        <v>1023</v>
      </c>
      <c r="D346" s="13">
        <v>4</v>
      </c>
      <c r="E346" s="54"/>
      <c r="F346" s="57"/>
      <c r="G346" s="5" t="s">
        <v>620</v>
      </c>
      <c r="H346" s="51"/>
    </row>
    <row r="347" spans="1:8">
      <c r="A347" s="5" t="s">
        <v>1018</v>
      </c>
      <c r="B347" s="5" t="s">
        <v>1019</v>
      </c>
      <c r="C347" s="12" t="s">
        <v>1024</v>
      </c>
      <c r="D347" s="13">
        <v>89</v>
      </c>
      <c r="E347" s="54"/>
      <c r="F347" s="57"/>
      <c r="G347" s="5" t="s">
        <v>620</v>
      </c>
      <c r="H347" s="51"/>
    </row>
    <row r="348" spans="1:8">
      <c r="A348" s="5" t="s">
        <v>1018</v>
      </c>
      <c r="B348" s="5" t="s">
        <v>1019</v>
      </c>
      <c r="C348" s="17"/>
      <c r="D348" s="18"/>
      <c r="E348" s="55"/>
      <c r="F348" s="58"/>
      <c r="G348" s="5" t="s">
        <v>620</v>
      </c>
      <c r="H348" s="52"/>
    </row>
    <row r="349" spans="1:8">
      <c r="A349" s="5" t="s">
        <v>1025</v>
      </c>
      <c r="B349" s="5" t="s">
        <v>801</v>
      </c>
      <c r="C349" s="6" t="s">
        <v>1026</v>
      </c>
      <c r="D349" s="7">
        <v>294</v>
      </c>
      <c r="E349" s="53">
        <v>0</v>
      </c>
      <c r="F349" s="56">
        <v>2</v>
      </c>
      <c r="G349" s="5" t="s">
        <v>620</v>
      </c>
      <c r="H349" s="50">
        <f>(D349+D350+D352+D354+D355)/F349</f>
        <v>214</v>
      </c>
    </row>
    <row r="350" spans="1:8">
      <c r="A350" s="5" t="s">
        <v>1025</v>
      </c>
      <c r="B350" s="5" t="s">
        <v>801</v>
      </c>
      <c r="C350" s="12" t="s">
        <v>72</v>
      </c>
      <c r="D350" s="13">
        <v>15</v>
      </c>
      <c r="E350" s="54"/>
      <c r="F350" s="57"/>
      <c r="G350" s="5" t="s">
        <v>620</v>
      </c>
      <c r="H350" s="51"/>
    </row>
    <row r="351" spans="1:8">
      <c r="A351" s="5" t="s">
        <v>1025</v>
      </c>
      <c r="B351" s="5" t="s">
        <v>801</v>
      </c>
      <c r="C351" s="12" t="s">
        <v>1027</v>
      </c>
      <c r="D351" s="13"/>
      <c r="E351" s="54"/>
      <c r="F351" s="57"/>
      <c r="G351" s="5" t="s">
        <v>620</v>
      </c>
      <c r="H351" s="51"/>
    </row>
    <row r="352" spans="1:8">
      <c r="A352" s="5" t="s">
        <v>1025</v>
      </c>
      <c r="B352" s="5" t="s">
        <v>801</v>
      </c>
      <c r="C352" s="12" t="s">
        <v>1028</v>
      </c>
      <c r="D352" s="13">
        <v>76</v>
      </c>
      <c r="E352" s="54"/>
      <c r="F352" s="57"/>
      <c r="G352" s="5" t="s">
        <v>620</v>
      </c>
      <c r="H352" s="51"/>
    </row>
    <row r="353" spans="1:8" ht="30">
      <c r="A353" s="5" t="s">
        <v>1025</v>
      </c>
      <c r="B353" s="5" t="s">
        <v>801</v>
      </c>
      <c r="C353" s="12" t="s">
        <v>1029</v>
      </c>
      <c r="D353" s="13"/>
      <c r="E353" s="54"/>
      <c r="F353" s="57"/>
      <c r="G353" s="5" t="s">
        <v>620</v>
      </c>
      <c r="H353" s="51"/>
    </row>
    <row r="354" spans="1:8">
      <c r="A354" s="5" t="s">
        <v>1025</v>
      </c>
      <c r="B354" s="5" t="s">
        <v>801</v>
      </c>
      <c r="C354" s="12" t="s">
        <v>1030</v>
      </c>
      <c r="D354" s="13">
        <v>11</v>
      </c>
      <c r="E354" s="54"/>
      <c r="F354" s="57"/>
      <c r="G354" s="5" t="s">
        <v>620</v>
      </c>
      <c r="H354" s="51"/>
    </row>
    <row r="355" spans="1:8">
      <c r="A355" s="5" t="s">
        <v>1025</v>
      </c>
      <c r="B355" s="5" t="s">
        <v>801</v>
      </c>
      <c r="C355" s="15" t="s">
        <v>1031</v>
      </c>
      <c r="D355" s="16">
        <v>32</v>
      </c>
      <c r="E355" s="55"/>
      <c r="F355" s="58"/>
      <c r="G355" s="5" t="s">
        <v>620</v>
      </c>
      <c r="H355" s="52"/>
    </row>
    <row r="356" spans="1:8">
      <c r="A356" s="5" t="s">
        <v>1032</v>
      </c>
      <c r="B356" s="5" t="s">
        <v>1033</v>
      </c>
      <c r="C356" s="6" t="s">
        <v>1034</v>
      </c>
      <c r="D356" s="19">
        <v>748</v>
      </c>
      <c r="E356" s="53">
        <v>7</v>
      </c>
      <c r="F356" s="56">
        <v>12</v>
      </c>
      <c r="G356" s="5" t="s">
        <v>620</v>
      </c>
      <c r="H356" s="50">
        <f>(D356+D362+D363+D364+D365)/F356</f>
        <v>109.25</v>
      </c>
    </row>
    <row r="357" spans="1:8">
      <c r="A357" s="5" t="s">
        <v>1032</v>
      </c>
      <c r="B357" s="5" t="s">
        <v>1033</v>
      </c>
      <c r="C357" s="10"/>
      <c r="D357" s="14"/>
      <c r="E357" s="54"/>
      <c r="F357" s="57"/>
      <c r="G357" s="5" t="s">
        <v>620</v>
      </c>
      <c r="H357" s="51"/>
    </row>
    <row r="358" spans="1:8">
      <c r="A358" s="5" t="s">
        <v>1032</v>
      </c>
      <c r="B358" s="5" t="s">
        <v>1033</v>
      </c>
      <c r="C358" s="12" t="s">
        <v>1035</v>
      </c>
      <c r="D358" s="13"/>
      <c r="E358" s="54"/>
      <c r="F358" s="57"/>
      <c r="G358" s="5" t="s">
        <v>620</v>
      </c>
      <c r="H358" s="51"/>
    </row>
    <row r="359" spans="1:8">
      <c r="A359" s="5" t="s">
        <v>1032</v>
      </c>
      <c r="B359" s="5" t="s">
        <v>1033</v>
      </c>
      <c r="C359" s="10"/>
      <c r="D359" s="14"/>
      <c r="E359" s="54"/>
      <c r="F359" s="57"/>
      <c r="G359" s="5" t="s">
        <v>620</v>
      </c>
      <c r="H359" s="51"/>
    </row>
    <row r="360" spans="1:8" ht="30">
      <c r="A360" s="5" t="s">
        <v>1032</v>
      </c>
      <c r="B360" s="5" t="s">
        <v>1033</v>
      </c>
      <c r="C360" s="12" t="s">
        <v>1036</v>
      </c>
      <c r="D360" s="13"/>
      <c r="E360" s="54"/>
      <c r="F360" s="57"/>
      <c r="G360" s="5" t="s">
        <v>620</v>
      </c>
      <c r="H360" s="51"/>
    </row>
    <row r="361" spans="1:8">
      <c r="A361" s="5" t="s">
        <v>1032</v>
      </c>
      <c r="B361" s="5" t="s">
        <v>1033</v>
      </c>
      <c r="C361" s="10"/>
      <c r="D361" s="14"/>
      <c r="E361" s="54"/>
      <c r="F361" s="57"/>
      <c r="G361" s="5" t="s">
        <v>620</v>
      </c>
      <c r="H361" s="51"/>
    </row>
    <row r="362" spans="1:8">
      <c r="A362" s="5" t="s">
        <v>1032</v>
      </c>
      <c r="B362" s="5" t="s">
        <v>1033</v>
      </c>
      <c r="C362" s="12" t="s">
        <v>74</v>
      </c>
      <c r="D362" s="13">
        <v>254</v>
      </c>
      <c r="E362" s="54"/>
      <c r="F362" s="57"/>
      <c r="G362" s="5" t="s">
        <v>620</v>
      </c>
      <c r="H362" s="51"/>
    </row>
    <row r="363" spans="1:8">
      <c r="A363" s="5" t="s">
        <v>1032</v>
      </c>
      <c r="B363" s="5" t="s">
        <v>1033</v>
      </c>
      <c r="C363" s="12" t="s">
        <v>1037</v>
      </c>
      <c r="D363" s="13">
        <v>48</v>
      </c>
      <c r="E363" s="54"/>
      <c r="F363" s="57"/>
      <c r="G363" s="5" t="s">
        <v>620</v>
      </c>
      <c r="H363" s="51"/>
    </row>
    <row r="364" spans="1:8">
      <c r="A364" s="5" t="s">
        <v>1032</v>
      </c>
      <c r="B364" s="5" t="s">
        <v>1033</v>
      </c>
      <c r="C364" s="12" t="s">
        <v>1038</v>
      </c>
      <c r="D364" s="13">
        <v>167</v>
      </c>
      <c r="E364" s="54"/>
      <c r="F364" s="57"/>
      <c r="G364" s="5" t="s">
        <v>620</v>
      </c>
      <c r="H364" s="51"/>
    </row>
    <row r="365" spans="1:8">
      <c r="A365" s="5" t="s">
        <v>1032</v>
      </c>
      <c r="B365" s="5" t="s">
        <v>1033</v>
      </c>
      <c r="C365" s="15" t="s">
        <v>1039</v>
      </c>
      <c r="D365" s="16">
        <v>94</v>
      </c>
      <c r="E365" s="55"/>
      <c r="F365" s="58"/>
      <c r="G365" s="5" t="s">
        <v>620</v>
      </c>
      <c r="H365" s="52"/>
    </row>
    <row r="366" spans="1:8">
      <c r="A366" s="5" t="s">
        <v>1040</v>
      </c>
      <c r="B366" s="5" t="s">
        <v>801</v>
      </c>
      <c r="C366" s="6" t="s">
        <v>1041</v>
      </c>
      <c r="D366" s="19">
        <v>1863</v>
      </c>
      <c r="E366" s="53">
        <v>9</v>
      </c>
      <c r="F366" s="56">
        <v>16</v>
      </c>
      <c r="G366" s="5" t="s">
        <v>620</v>
      </c>
      <c r="H366" s="50">
        <f>(D366+D372)/F366</f>
        <v>120.125</v>
      </c>
    </row>
    <row r="367" spans="1:8">
      <c r="A367" s="5" t="s">
        <v>1040</v>
      </c>
      <c r="B367" s="5" t="s">
        <v>801</v>
      </c>
      <c r="C367" s="12" t="s">
        <v>1042</v>
      </c>
      <c r="D367" s="13"/>
      <c r="E367" s="54"/>
      <c r="F367" s="57"/>
      <c r="G367" s="5" t="s">
        <v>620</v>
      </c>
      <c r="H367" s="51"/>
    </row>
    <row r="368" spans="1:8">
      <c r="A368" s="5" t="s">
        <v>1040</v>
      </c>
      <c r="B368" s="5" t="s">
        <v>801</v>
      </c>
      <c r="C368" s="10"/>
      <c r="D368" s="14"/>
      <c r="E368" s="54"/>
      <c r="F368" s="57"/>
      <c r="G368" s="5" t="s">
        <v>620</v>
      </c>
      <c r="H368" s="51"/>
    </row>
    <row r="369" spans="1:8" ht="30">
      <c r="A369" s="5" t="s">
        <v>1040</v>
      </c>
      <c r="B369" s="5" t="s">
        <v>801</v>
      </c>
      <c r="C369" s="12" t="s">
        <v>1043</v>
      </c>
      <c r="D369" s="13"/>
      <c r="E369" s="54"/>
      <c r="F369" s="57"/>
      <c r="G369" s="5" t="s">
        <v>620</v>
      </c>
      <c r="H369" s="51"/>
    </row>
    <row r="370" spans="1:8">
      <c r="A370" s="5" t="s">
        <v>1040</v>
      </c>
      <c r="B370" s="5" t="s">
        <v>801</v>
      </c>
      <c r="C370" s="12" t="s">
        <v>1044</v>
      </c>
      <c r="D370" s="13"/>
      <c r="E370" s="54"/>
      <c r="F370" s="57"/>
      <c r="G370" s="5" t="s">
        <v>620</v>
      </c>
      <c r="H370" s="51"/>
    </row>
    <row r="371" spans="1:8">
      <c r="A371" s="5" t="s">
        <v>1040</v>
      </c>
      <c r="B371" s="5" t="s">
        <v>801</v>
      </c>
      <c r="C371" s="12" t="s">
        <v>75</v>
      </c>
      <c r="D371" s="13"/>
      <c r="E371" s="54"/>
      <c r="F371" s="57"/>
      <c r="G371" s="5" t="s">
        <v>620</v>
      </c>
      <c r="H371" s="51"/>
    </row>
    <row r="372" spans="1:8">
      <c r="A372" s="5" t="s">
        <v>1040</v>
      </c>
      <c r="B372" s="5" t="s">
        <v>801</v>
      </c>
      <c r="C372" s="12" t="s">
        <v>1045</v>
      </c>
      <c r="D372" s="13">
        <v>59</v>
      </c>
      <c r="E372" s="54"/>
      <c r="F372" s="57"/>
      <c r="G372" s="5" t="s">
        <v>620</v>
      </c>
      <c r="H372" s="51"/>
    </row>
    <row r="373" spans="1:8">
      <c r="A373" s="5" t="s">
        <v>1040</v>
      </c>
      <c r="B373" s="5" t="s">
        <v>801</v>
      </c>
      <c r="C373" s="17"/>
      <c r="D373" s="18"/>
      <c r="E373" s="55"/>
      <c r="F373" s="58"/>
      <c r="G373" s="5" t="s">
        <v>620</v>
      </c>
      <c r="H373" s="52"/>
    </row>
    <row r="374" spans="1:8">
      <c r="A374" s="5" t="s">
        <v>1046</v>
      </c>
      <c r="B374" s="5" t="s">
        <v>850</v>
      </c>
      <c r="C374" s="6" t="s">
        <v>1047</v>
      </c>
      <c r="D374" s="7">
        <v>228</v>
      </c>
      <c r="E374" s="53">
        <v>0</v>
      </c>
      <c r="F374" s="56">
        <v>0</v>
      </c>
      <c r="G374" s="5" t="s">
        <v>620</v>
      </c>
      <c r="H374" s="50">
        <v>0</v>
      </c>
    </row>
    <row r="375" spans="1:8">
      <c r="A375" s="5" t="s">
        <v>1046</v>
      </c>
      <c r="B375" s="5" t="s">
        <v>850</v>
      </c>
      <c r="C375" s="12" t="s">
        <v>76</v>
      </c>
      <c r="D375" s="13">
        <v>184</v>
      </c>
      <c r="E375" s="54"/>
      <c r="F375" s="57"/>
      <c r="G375" s="5" t="s">
        <v>620</v>
      </c>
      <c r="H375" s="51"/>
    </row>
    <row r="376" spans="1:8">
      <c r="A376" s="5" t="s">
        <v>1046</v>
      </c>
      <c r="B376" s="5" t="s">
        <v>850</v>
      </c>
      <c r="C376" s="12" t="s">
        <v>1048</v>
      </c>
      <c r="D376" s="13">
        <v>101</v>
      </c>
      <c r="E376" s="54"/>
      <c r="F376" s="57"/>
      <c r="G376" s="5" t="s">
        <v>620</v>
      </c>
      <c r="H376" s="51"/>
    </row>
    <row r="377" spans="1:8">
      <c r="A377" s="5" t="s">
        <v>1046</v>
      </c>
      <c r="B377" s="5" t="s">
        <v>850</v>
      </c>
      <c r="C377" s="12" t="s">
        <v>1049</v>
      </c>
      <c r="D377" s="13">
        <v>6</v>
      </c>
      <c r="E377" s="54"/>
      <c r="F377" s="57"/>
      <c r="G377" s="5" t="s">
        <v>620</v>
      </c>
      <c r="H377" s="51"/>
    </row>
    <row r="378" spans="1:8">
      <c r="A378" s="5" t="s">
        <v>1046</v>
      </c>
      <c r="B378" s="5" t="s">
        <v>850</v>
      </c>
      <c r="C378" s="12" t="s">
        <v>1050</v>
      </c>
      <c r="D378" s="13">
        <v>18</v>
      </c>
      <c r="E378" s="54"/>
      <c r="F378" s="57"/>
      <c r="G378" s="5" t="s">
        <v>620</v>
      </c>
      <c r="H378" s="51"/>
    </row>
    <row r="379" spans="1:8">
      <c r="A379" s="5" t="s">
        <v>1046</v>
      </c>
      <c r="B379" s="5" t="s">
        <v>850</v>
      </c>
      <c r="C379" s="17"/>
      <c r="D379" s="18"/>
      <c r="E379" s="55"/>
      <c r="F379" s="58"/>
      <c r="G379" s="5" t="s">
        <v>620</v>
      </c>
      <c r="H379" s="52"/>
    </row>
    <row r="380" spans="1:8">
      <c r="A380" s="5" t="s">
        <v>1051</v>
      </c>
      <c r="B380" s="5" t="s">
        <v>1019</v>
      </c>
      <c r="C380" s="6" t="s">
        <v>1052</v>
      </c>
      <c r="D380" s="7">
        <v>418</v>
      </c>
      <c r="E380" s="53">
        <v>0</v>
      </c>
      <c r="F380" s="56">
        <v>0</v>
      </c>
      <c r="G380" s="5" t="s">
        <v>620</v>
      </c>
      <c r="H380" s="50">
        <v>0</v>
      </c>
    </row>
    <row r="381" spans="1:8" ht="30">
      <c r="A381" s="5" t="s">
        <v>1051</v>
      </c>
      <c r="B381" s="5" t="s">
        <v>1019</v>
      </c>
      <c r="C381" s="12" t="s">
        <v>1053</v>
      </c>
      <c r="D381" s="13"/>
      <c r="E381" s="54"/>
      <c r="F381" s="57"/>
      <c r="G381" s="5" t="s">
        <v>620</v>
      </c>
      <c r="H381" s="51"/>
    </row>
    <row r="382" spans="1:8">
      <c r="A382" s="5" t="s">
        <v>1051</v>
      </c>
      <c r="B382" s="5" t="s">
        <v>1019</v>
      </c>
      <c r="C382" s="12" t="s">
        <v>77</v>
      </c>
      <c r="D382" s="13">
        <v>287</v>
      </c>
      <c r="E382" s="54"/>
      <c r="F382" s="57"/>
      <c r="G382" s="5" t="s">
        <v>620</v>
      </c>
      <c r="H382" s="51"/>
    </row>
    <row r="383" spans="1:8">
      <c r="A383" s="5" t="s">
        <v>1051</v>
      </c>
      <c r="B383" s="5" t="s">
        <v>1019</v>
      </c>
      <c r="C383" s="12" t="s">
        <v>1054</v>
      </c>
      <c r="D383" s="13">
        <v>102</v>
      </c>
      <c r="E383" s="54"/>
      <c r="F383" s="57"/>
      <c r="G383" s="5" t="s">
        <v>620</v>
      </c>
      <c r="H383" s="51"/>
    </row>
    <row r="384" spans="1:8">
      <c r="A384" s="5" t="s">
        <v>1051</v>
      </c>
      <c r="B384" s="5" t="s">
        <v>1019</v>
      </c>
      <c r="C384" s="12" t="s">
        <v>1055</v>
      </c>
      <c r="D384" s="13">
        <v>46</v>
      </c>
      <c r="E384" s="54"/>
      <c r="F384" s="57"/>
      <c r="G384" s="5" t="s">
        <v>620</v>
      </c>
      <c r="H384" s="51"/>
    </row>
    <row r="385" spans="1:8">
      <c r="A385" s="5" t="s">
        <v>1051</v>
      </c>
      <c r="B385" s="5" t="s">
        <v>1019</v>
      </c>
      <c r="C385" s="17"/>
      <c r="D385" s="18"/>
      <c r="E385" s="55"/>
      <c r="F385" s="58"/>
      <c r="G385" s="5" t="s">
        <v>620</v>
      </c>
      <c r="H385" s="52"/>
    </row>
    <row r="386" spans="1:8">
      <c r="A386" s="5" t="s">
        <v>1056</v>
      </c>
      <c r="B386" s="5" t="s">
        <v>831</v>
      </c>
      <c r="C386" s="6" t="s">
        <v>1057</v>
      </c>
      <c r="D386" s="7">
        <v>179</v>
      </c>
      <c r="E386" s="53">
        <v>1</v>
      </c>
      <c r="F386" s="56">
        <v>5</v>
      </c>
      <c r="G386" s="5" t="s">
        <v>620</v>
      </c>
      <c r="H386" s="50">
        <f>(D386+D388+D390+D392+D398)/F386</f>
        <v>80.400000000000006</v>
      </c>
    </row>
    <row r="387" spans="1:8">
      <c r="A387" s="5" t="s">
        <v>1056</v>
      </c>
      <c r="B387" s="5" t="s">
        <v>831</v>
      </c>
      <c r="C387" s="10"/>
      <c r="D387" s="14"/>
      <c r="E387" s="54"/>
      <c r="F387" s="57"/>
      <c r="G387" s="5" t="s">
        <v>620</v>
      </c>
      <c r="H387" s="51"/>
    </row>
    <row r="388" spans="1:8">
      <c r="A388" s="5" t="s">
        <v>1056</v>
      </c>
      <c r="B388" s="5" t="s">
        <v>831</v>
      </c>
      <c r="C388" s="12" t="s">
        <v>1058</v>
      </c>
      <c r="D388" s="13">
        <v>36</v>
      </c>
      <c r="E388" s="54"/>
      <c r="F388" s="57"/>
      <c r="G388" s="5" t="s">
        <v>620</v>
      </c>
      <c r="H388" s="51"/>
    </row>
    <row r="389" spans="1:8">
      <c r="A389" s="5" t="s">
        <v>1056</v>
      </c>
      <c r="B389" s="5" t="s">
        <v>831</v>
      </c>
      <c r="C389" s="10"/>
      <c r="D389" s="14"/>
      <c r="E389" s="54"/>
      <c r="F389" s="57"/>
      <c r="G389" s="5" t="s">
        <v>620</v>
      </c>
      <c r="H389" s="51"/>
    </row>
    <row r="390" spans="1:8">
      <c r="A390" s="5" t="s">
        <v>1056</v>
      </c>
      <c r="B390" s="5" t="s">
        <v>831</v>
      </c>
      <c r="C390" s="12" t="s">
        <v>79</v>
      </c>
      <c r="D390" s="13">
        <v>126</v>
      </c>
      <c r="E390" s="54"/>
      <c r="F390" s="57"/>
      <c r="G390" s="5" t="s">
        <v>620</v>
      </c>
      <c r="H390" s="51"/>
    </row>
    <row r="391" spans="1:8">
      <c r="A391" s="5" t="s">
        <v>1056</v>
      </c>
      <c r="B391" s="5" t="s">
        <v>831</v>
      </c>
      <c r="C391" s="10"/>
      <c r="D391" s="14"/>
      <c r="E391" s="54"/>
      <c r="F391" s="57"/>
      <c r="G391" s="5" t="s">
        <v>620</v>
      </c>
      <c r="H391" s="51"/>
    </row>
    <row r="392" spans="1:8">
      <c r="A392" s="5" t="s">
        <v>1056</v>
      </c>
      <c r="B392" s="5" t="s">
        <v>831</v>
      </c>
      <c r="C392" s="12" t="s">
        <v>1059</v>
      </c>
      <c r="D392" s="13">
        <v>22</v>
      </c>
      <c r="E392" s="54"/>
      <c r="F392" s="57"/>
      <c r="G392" s="5" t="s">
        <v>620</v>
      </c>
      <c r="H392" s="51"/>
    </row>
    <row r="393" spans="1:8">
      <c r="A393" s="5" t="s">
        <v>1056</v>
      </c>
      <c r="B393" s="5" t="s">
        <v>831</v>
      </c>
      <c r="C393" s="10"/>
      <c r="D393" s="14"/>
      <c r="E393" s="54"/>
      <c r="F393" s="57"/>
      <c r="G393" s="5" t="s">
        <v>620</v>
      </c>
      <c r="H393" s="51"/>
    </row>
    <row r="394" spans="1:8">
      <c r="A394" s="5" t="s">
        <v>1056</v>
      </c>
      <c r="B394" s="5" t="s">
        <v>831</v>
      </c>
      <c r="C394" s="12" t="s">
        <v>1060</v>
      </c>
      <c r="D394" s="13"/>
      <c r="E394" s="54"/>
      <c r="F394" s="57"/>
      <c r="G394" s="5" t="s">
        <v>620</v>
      </c>
      <c r="H394" s="51"/>
    </row>
    <row r="395" spans="1:8">
      <c r="A395" s="5" t="s">
        <v>1056</v>
      </c>
      <c r="B395" s="5" t="s">
        <v>831</v>
      </c>
      <c r="C395" s="10"/>
      <c r="D395" s="14"/>
      <c r="E395" s="54"/>
      <c r="F395" s="57"/>
      <c r="G395" s="5" t="s">
        <v>620</v>
      </c>
      <c r="H395" s="51"/>
    </row>
    <row r="396" spans="1:8" ht="30">
      <c r="A396" s="5" t="s">
        <v>1056</v>
      </c>
      <c r="B396" s="5" t="s">
        <v>831</v>
      </c>
      <c r="C396" s="12" t="s">
        <v>1061</v>
      </c>
      <c r="D396" s="13"/>
      <c r="E396" s="54"/>
      <c r="F396" s="57"/>
      <c r="G396" s="5" t="s">
        <v>620</v>
      </c>
      <c r="H396" s="51"/>
    </row>
    <row r="397" spans="1:8">
      <c r="A397" s="5" t="s">
        <v>1056</v>
      </c>
      <c r="B397" s="5" t="s">
        <v>831</v>
      </c>
      <c r="C397" s="10"/>
      <c r="D397" s="14"/>
      <c r="E397" s="54"/>
      <c r="F397" s="57"/>
      <c r="G397" s="5" t="s">
        <v>620</v>
      </c>
      <c r="H397" s="51"/>
    </row>
    <row r="398" spans="1:8">
      <c r="A398" s="5" t="s">
        <v>1056</v>
      </c>
      <c r="B398" s="5" t="s">
        <v>831</v>
      </c>
      <c r="C398" s="12" t="s">
        <v>1062</v>
      </c>
      <c r="D398" s="13">
        <v>39</v>
      </c>
      <c r="E398" s="54"/>
      <c r="F398" s="57"/>
      <c r="G398" s="5" t="s">
        <v>620</v>
      </c>
      <c r="H398" s="51"/>
    </row>
    <row r="399" spans="1:8">
      <c r="A399" s="5" t="s">
        <v>1056</v>
      </c>
      <c r="B399" s="5" t="s">
        <v>831</v>
      </c>
      <c r="C399" s="17"/>
      <c r="D399" s="18"/>
      <c r="E399" s="55"/>
      <c r="F399" s="58"/>
      <c r="G399" s="5" t="s">
        <v>620</v>
      </c>
      <c r="H399" s="52"/>
    </row>
    <row r="400" spans="1:8">
      <c r="A400" s="5" t="s">
        <v>1063</v>
      </c>
      <c r="B400" s="5" t="s">
        <v>1033</v>
      </c>
      <c r="C400" s="6" t="s">
        <v>1064</v>
      </c>
      <c r="D400" s="7">
        <v>782</v>
      </c>
      <c r="E400" s="53">
        <v>3</v>
      </c>
      <c r="F400" s="56">
        <v>2</v>
      </c>
      <c r="G400" s="5" t="s">
        <v>620</v>
      </c>
      <c r="H400" s="50">
        <f>(D400+D402+D403+D404+D405)/F400</f>
        <v>579.5</v>
      </c>
    </row>
    <row r="401" spans="1:8" ht="30">
      <c r="A401" s="5" t="s">
        <v>1063</v>
      </c>
      <c r="B401" s="5" t="s">
        <v>1033</v>
      </c>
      <c r="C401" s="12" t="s">
        <v>1065</v>
      </c>
      <c r="D401" s="13"/>
      <c r="E401" s="54"/>
      <c r="F401" s="57"/>
      <c r="G401" s="5" t="s">
        <v>620</v>
      </c>
      <c r="H401" s="51"/>
    </row>
    <row r="402" spans="1:8">
      <c r="A402" s="5" t="s">
        <v>1063</v>
      </c>
      <c r="B402" s="5" t="s">
        <v>1033</v>
      </c>
      <c r="C402" s="12" t="s">
        <v>81</v>
      </c>
      <c r="D402" s="13">
        <v>167</v>
      </c>
      <c r="E402" s="54"/>
      <c r="F402" s="57"/>
      <c r="G402" s="5" t="s">
        <v>620</v>
      </c>
      <c r="H402" s="51"/>
    </row>
    <row r="403" spans="1:8">
      <c r="A403" s="5" t="s">
        <v>1063</v>
      </c>
      <c r="B403" s="5" t="s">
        <v>1033</v>
      </c>
      <c r="C403" s="12" t="s">
        <v>1066</v>
      </c>
      <c r="D403" s="13">
        <v>28</v>
      </c>
      <c r="E403" s="54"/>
      <c r="F403" s="57"/>
      <c r="G403" s="5" t="s">
        <v>620</v>
      </c>
      <c r="H403" s="51"/>
    </row>
    <row r="404" spans="1:8">
      <c r="A404" s="5" t="s">
        <v>1063</v>
      </c>
      <c r="B404" s="5" t="s">
        <v>1033</v>
      </c>
      <c r="C404" s="12" t="s">
        <v>1067</v>
      </c>
      <c r="D404" s="13">
        <v>110</v>
      </c>
      <c r="E404" s="54"/>
      <c r="F404" s="57"/>
      <c r="G404" s="5" t="s">
        <v>620</v>
      </c>
      <c r="H404" s="51"/>
    </row>
    <row r="405" spans="1:8">
      <c r="A405" s="5" t="s">
        <v>1063</v>
      </c>
      <c r="B405" s="5" t="s">
        <v>1033</v>
      </c>
      <c r="C405" s="12" t="s">
        <v>1068</v>
      </c>
      <c r="D405" s="13">
        <v>72</v>
      </c>
      <c r="E405" s="54"/>
      <c r="F405" s="57"/>
      <c r="G405" s="5" t="s">
        <v>620</v>
      </c>
      <c r="H405" s="51"/>
    </row>
    <row r="406" spans="1:8">
      <c r="A406" s="5" t="s">
        <v>1063</v>
      </c>
      <c r="B406" s="5" t="s">
        <v>1033</v>
      </c>
      <c r="C406" s="17"/>
      <c r="D406" s="18"/>
      <c r="E406" s="55"/>
      <c r="F406" s="58"/>
      <c r="G406" s="5" t="s">
        <v>620</v>
      </c>
      <c r="H406" s="52"/>
    </row>
    <row r="407" spans="1:8">
      <c r="A407" s="5" t="s">
        <v>1069</v>
      </c>
      <c r="B407" s="5" t="s">
        <v>1019</v>
      </c>
      <c r="C407" s="6" t="s">
        <v>1070</v>
      </c>
      <c r="D407" s="19"/>
      <c r="E407" s="53">
        <v>0</v>
      </c>
      <c r="F407" s="56">
        <v>1</v>
      </c>
      <c r="G407" s="5" t="s">
        <v>620</v>
      </c>
      <c r="H407" s="50">
        <f>(D408+D409+D410+D411)/F407</f>
        <v>312</v>
      </c>
    </row>
    <row r="408" spans="1:8">
      <c r="A408" s="5" t="s">
        <v>1069</v>
      </c>
      <c r="B408" s="5" t="s">
        <v>1019</v>
      </c>
      <c r="C408" s="12" t="s">
        <v>82</v>
      </c>
      <c r="D408" s="13">
        <v>178</v>
      </c>
      <c r="E408" s="54"/>
      <c r="F408" s="57"/>
      <c r="G408" s="5" t="s">
        <v>620</v>
      </c>
      <c r="H408" s="51"/>
    </row>
    <row r="409" spans="1:8">
      <c r="A409" s="5" t="s">
        <v>1069</v>
      </c>
      <c r="B409" s="5" t="s">
        <v>1019</v>
      </c>
      <c r="C409" s="12" t="s">
        <v>1071</v>
      </c>
      <c r="D409" s="13">
        <v>74</v>
      </c>
      <c r="E409" s="54"/>
      <c r="F409" s="57"/>
      <c r="G409" s="5" t="s">
        <v>620</v>
      </c>
      <c r="H409" s="51"/>
    </row>
    <row r="410" spans="1:8">
      <c r="A410" s="5" t="s">
        <v>1069</v>
      </c>
      <c r="B410" s="5" t="s">
        <v>1019</v>
      </c>
      <c r="C410" s="12" t="s">
        <v>1072</v>
      </c>
      <c r="D410" s="13">
        <v>17</v>
      </c>
      <c r="E410" s="54"/>
      <c r="F410" s="57"/>
      <c r="G410" s="5" t="s">
        <v>620</v>
      </c>
      <c r="H410" s="51"/>
    </row>
    <row r="411" spans="1:8">
      <c r="A411" s="5" t="s">
        <v>1069</v>
      </c>
      <c r="B411" s="5" t="s">
        <v>1019</v>
      </c>
      <c r="C411" s="12" t="s">
        <v>1073</v>
      </c>
      <c r="D411" s="13">
        <v>43</v>
      </c>
      <c r="E411" s="54"/>
      <c r="F411" s="57"/>
      <c r="G411" s="5" t="s">
        <v>620</v>
      </c>
      <c r="H411" s="51"/>
    </row>
    <row r="412" spans="1:8">
      <c r="A412" s="5" t="s">
        <v>1069</v>
      </c>
      <c r="B412" s="5" t="s">
        <v>1019</v>
      </c>
      <c r="C412" s="17"/>
      <c r="D412" s="18"/>
      <c r="E412" s="55"/>
      <c r="F412" s="58"/>
      <c r="G412" s="5" t="s">
        <v>620</v>
      </c>
      <c r="H412" s="52"/>
    </row>
    <row r="413" spans="1:8">
      <c r="A413" s="5" t="s">
        <v>1074</v>
      </c>
      <c r="B413" s="5" t="s">
        <v>816</v>
      </c>
      <c r="C413" s="29" t="s">
        <v>1075</v>
      </c>
      <c r="D413" s="8"/>
      <c r="E413" s="53">
        <v>0</v>
      </c>
      <c r="F413" s="56">
        <v>0</v>
      </c>
      <c r="G413" s="5" t="s">
        <v>620</v>
      </c>
      <c r="H413" s="50">
        <v>0</v>
      </c>
    </row>
    <row r="414" spans="1:8">
      <c r="A414" s="5" t="s">
        <v>1074</v>
      </c>
      <c r="B414" s="5" t="s">
        <v>816</v>
      </c>
      <c r="C414" s="10"/>
      <c r="D414" s="14"/>
      <c r="E414" s="54"/>
      <c r="F414" s="57"/>
      <c r="G414" s="5" t="s">
        <v>620</v>
      </c>
      <c r="H414" s="51"/>
    </row>
    <row r="415" spans="1:8">
      <c r="A415" s="5" t="s">
        <v>1074</v>
      </c>
      <c r="B415" s="5" t="s">
        <v>816</v>
      </c>
      <c r="C415" s="12" t="s">
        <v>1076</v>
      </c>
      <c r="D415" s="13">
        <v>14</v>
      </c>
      <c r="E415" s="54"/>
      <c r="F415" s="57"/>
      <c r="G415" s="5" t="s">
        <v>620</v>
      </c>
      <c r="H415" s="51"/>
    </row>
    <row r="416" spans="1:8">
      <c r="A416" s="5" t="s">
        <v>1074</v>
      </c>
      <c r="B416" s="5" t="s">
        <v>816</v>
      </c>
      <c r="C416" s="10"/>
      <c r="D416" s="14"/>
      <c r="E416" s="54"/>
      <c r="F416" s="57"/>
      <c r="G416" s="5" t="s">
        <v>620</v>
      </c>
      <c r="H416" s="51"/>
    </row>
    <row r="417" spans="1:8">
      <c r="A417" s="5" t="s">
        <v>1074</v>
      </c>
      <c r="B417" s="5" t="s">
        <v>816</v>
      </c>
      <c r="C417" s="12" t="s">
        <v>84</v>
      </c>
      <c r="D417" s="13">
        <v>37</v>
      </c>
      <c r="E417" s="54"/>
      <c r="F417" s="57"/>
      <c r="G417" s="5" t="s">
        <v>620</v>
      </c>
      <c r="H417" s="51"/>
    </row>
    <row r="418" spans="1:8">
      <c r="A418" s="5" t="s">
        <v>1074</v>
      </c>
      <c r="B418" s="5" t="s">
        <v>816</v>
      </c>
      <c r="C418" s="10"/>
      <c r="D418" s="14"/>
      <c r="E418" s="54"/>
      <c r="F418" s="57"/>
      <c r="G418" s="5" t="s">
        <v>620</v>
      </c>
      <c r="H418" s="51"/>
    </row>
    <row r="419" spans="1:8">
      <c r="A419" s="5" t="s">
        <v>1074</v>
      </c>
      <c r="B419" s="5" t="s">
        <v>816</v>
      </c>
      <c r="C419" s="12" t="s">
        <v>1077</v>
      </c>
      <c r="D419" s="13">
        <v>30</v>
      </c>
      <c r="E419" s="54"/>
      <c r="F419" s="57"/>
      <c r="G419" s="5" t="s">
        <v>620</v>
      </c>
      <c r="H419" s="51"/>
    </row>
    <row r="420" spans="1:8">
      <c r="A420" s="5" t="s">
        <v>1074</v>
      </c>
      <c r="B420" s="5" t="s">
        <v>816</v>
      </c>
      <c r="C420" s="10"/>
      <c r="D420" s="14"/>
      <c r="E420" s="54"/>
      <c r="F420" s="57"/>
      <c r="G420" s="5" t="s">
        <v>620</v>
      </c>
      <c r="H420" s="51"/>
    </row>
    <row r="421" spans="1:8">
      <c r="A421" s="5" t="s">
        <v>1074</v>
      </c>
      <c r="B421" s="5" t="s">
        <v>816</v>
      </c>
      <c r="C421" s="15" t="s">
        <v>1078</v>
      </c>
      <c r="D421" s="16"/>
      <c r="E421" s="55"/>
      <c r="F421" s="58"/>
      <c r="G421" s="5" t="s">
        <v>620</v>
      </c>
      <c r="H421" s="52"/>
    </row>
    <row r="422" spans="1:8">
      <c r="A422" s="5" t="s">
        <v>1079</v>
      </c>
      <c r="B422" s="5" t="s">
        <v>1033</v>
      </c>
      <c r="C422" s="6" t="s">
        <v>1080</v>
      </c>
      <c r="D422" s="7">
        <v>456</v>
      </c>
      <c r="E422" s="53">
        <v>2</v>
      </c>
      <c r="F422" s="56">
        <v>2</v>
      </c>
      <c r="G422" s="5" t="s">
        <v>620</v>
      </c>
      <c r="H422" s="50">
        <f>(D422+D426+D427)/F422</f>
        <v>307.5</v>
      </c>
    </row>
    <row r="423" spans="1:8">
      <c r="A423" s="5" t="s">
        <v>1079</v>
      </c>
      <c r="B423" s="5" t="s">
        <v>1033</v>
      </c>
      <c r="C423" s="10"/>
      <c r="D423" s="14"/>
      <c r="E423" s="54"/>
      <c r="F423" s="57"/>
      <c r="G423" s="5" t="s">
        <v>620</v>
      </c>
      <c r="H423" s="51"/>
    </row>
    <row r="424" spans="1:8">
      <c r="A424" s="5" t="s">
        <v>1079</v>
      </c>
      <c r="B424" s="5" t="s">
        <v>1033</v>
      </c>
      <c r="C424" s="12" t="s">
        <v>1081</v>
      </c>
      <c r="D424" s="13"/>
      <c r="E424" s="54"/>
      <c r="F424" s="57"/>
      <c r="G424" s="5" t="s">
        <v>620</v>
      </c>
      <c r="H424" s="51"/>
    </row>
    <row r="425" spans="1:8" ht="30">
      <c r="A425" s="5" t="s">
        <v>1079</v>
      </c>
      <c r="B425" s="5" t="s">
        <v>1033</v>
      </c>
      <c r="C425" s="12" t="s">
        <v>1082</v>
      </c>
      <c r="D425" s="13"/>
      <c r="E425" s="54"/>
      <c r="F425" s="57"/>
      <c r="G425" s="5" t="s">
        <v>620</v>
      </c>
      <c r="H425" s="51"/>
    </row>
    <row r="426" spans="1:8">
      <c r="A426" s="5" t="s">
        <v>1079</v>
      </c>
      <c r="B426" s="5" t="s">
        <v>1033</v>
      </c>
      <c r="C426" s="12" t="s">
        <v>86</v>
      </c>
      <c r="D426" s="13">
        <v>158</v>
      </c>
      <c r="E426" s="54"/>
      <c r="F426" s="57"/>
      <c r="G426" s="5" t="s">
        <v>620</v>
      </c>
      <c r="H426" s="51"/>
    </row>
    <row r="427" spans="1:8">
      <c r="A427" s="5" t="s">
        <v>1079</v>
      </c>
      <c r="B427" s="5" t="s">
        <v>1033</v>
      </c>
      <c r="C427" s="12" t="s">
        <v>1083</v>
      </c>
      <c r="D427" s="13">
        <v>1</v>
      </c>
      <c r="E427" s="54"/>
      <c r="F427" s="57"/>
      <c r="G427" s="5" t="s">
        <v>620</v>
      </c>
      <c r="H427" s="51"/>
    </row>
    <row r="428" spans="1:8">
      <c r="A428" s="5" t="s">
        <v>1079</v>
      </c>
      <c r="B428" s="5" t="s">
        <v>1033</v>
      </c>
      <c r="C428" s="12" t="s">
        <v>1084</v>
      </c>
      <c r="D428" s="13"/>
      <c r="E428" s="54"/>
      <c r="F428" s="57"/>
      <c r="G428" s="5" t="s">
        <v>620</v>
      </c>
      <c r="H428" s="51"/>
    </row>
    <row r="429" spans="1:8">
      <c r="A429" s="5" t="s">
        <v>1079</v>
      </c>
      <c r="B429" s="5" t="s">
        <v>1033</v>
      </c>
      <c r="C429" s="12" t="s">
        <v>1085</v>
      </c>
      <c r="D429" s="13"/>
      <c r="E429" s="54"/>
      <c r="F429" s="57"/>
      <c r="G429" s="5" t="s">
        <v>620</v>
      </c>
      <c r="H429" s="51"/>
    </row>
    <row r="430" spans="1:8">
      <c r="A430" s="5" t="s">
        <v>1079</v>
      </c>
      <c r="B430" s="5" t="s">
        <v>1033</v>
      </c>
      <c r="C430" s="17"/>
      <c r="D430" s="18"/>
      <c r="E430" s="55"/>
      <c r="F430" s="58"/>
      <c r="G430" s="5" t="s">
        <v>620</v>
      </c>
      <c r="H430" s="52"/>
    </row>
    <row r="431" spans="1:8">
      <c r="A431" s="5" t="s">
        <v>1086</v>
      </c>
      <c r="B431" s="5" t="s">
        <v>1087</v>
      </c>
      <c r="C431" s="6" t="s">
        <v>1088</v>
      </c>
      <c r="D431" s="7">
        <v>489</v>
      </c>
      <c r="E431" s="53">
        <v>0</v>
      </c>
      <c r="F431" s="56">
        <v>1</v>
      </c>
      <c r="G431" s="5" t="s">
        <v>620</v>
      </c>
      <c r="H431" s="50">
        <f>D431+D432+D435+D437+D438</f>
        <v>684</v>
      </c>
    </row>
    <row r="432" spans="1:8">
      <c r="A432" s="5" t="s">
        <v>1086</v>
      </c>
      <c r="B432" s="5" t="s">
        <v>1087</v>
      </c>
      <c r="C432" s="12" t="s">
        <v>87</v>
      </c>
      <c r="D432" s="13">
        <v>112</v>
      </c>
      <c r="E432" s="54"/>
      <c r="F432" s="57"/>
      <c r="G432" s="5" t="s">
        <v>620</v>
      </c>
      <c r="H432" s="51"/>
    </row>
    <row r="433" spans="1:8">
      <c r="A433" s="5" t="s">
        <v>1086</v>
      </c>
      <c r="B433" s="5" t="s">
        <v>1087</v>
      </c>
      <c r="C433" s="12" t="s">
        <v>1089</v>
      </c>
      <c r="D433" s="13"/>
      <c r="E433" s="54"/>
      <c r="F433" s="57"/>
      <c r="G433" s="5" t="s">
        <v>620</v>
      </c>
      <c r="H433" s="51"/>
    </row>
    <row r="434" spans="1:8" ht="30">
      <c r="A434" s="5" t="s">
        <v>1086</v>
      </c>
      <c r="B434" s="5" t="s">
        <v>1087</v>
      </c>
      <c r="C434" s="12" t="s">
        <v>1090</v>
      </c>
      <c r="D434" s="13"/>
      <c r="E434" s="54"/>
      <c r="F434" s="57"/>
      <c r="G434" s="5" t="s">
        <v>620</v>
      </c>
      <c r="H434" s="51"/>
    </row>
    <row r="435" spans="1:8">
      <c r="A435" s="5" t="s">
        <v>1086</v>
      </c>
      <c r="B435" s="5" t="s">
        <v>1087</v>
      </c>
      <c r="C435" s="12" t="s">
        <v>1091</v>
      </c>
      <c r="D435" s="13">
        <v>7</v>
      </c>
      <c r="E435" s="54"/>
      <c r="F435" s="57"/>
      <c r="G435" s="5" t="s">
        <v>620</v>
      </c>
      <c r="H435" s="51"/>
    </row>
    <row r="436" spans="1:8">
      <c r="A436" s="5" t="s">
        <v>1086</v>
      </c>
      <c r="B436" s="5" t="s">
        <v>1087</v>
      </c>
      <c r="C436" s="10"/>
      <c r="D436" s="14"/>
      <c r="E436" s="54"/>
      <c r="F436" s="57"/>
      <c r="G436" s="5" t="s">
        <v>620</v>
      </c>
      <c r="H436" s="51"/>
    </row>
    <row r="437" spans="1:8">
      <c r="A437" s="5" t="s">
        <v>1086</v>
      </c>
      <c r="B437" s="5" t="s">
        <v>1087</v>
      </c>
      <c r="C437" s="12" t="s">
        <v>1092</v>
      </c>
      <c r="D437" s="13">
        <v>46</v>
      </c>
      <c r="E437" s="54"/>
      <c r="F437" s="57"/>
      <c r="G437" s="5" t="s">
        <v>620</v>
      </c>
      <c r="H437" s="51"/>
    </row>
    <row r="438" spans="1:8">
      <c r="A438" s="5" t="s">
        <v>1086</v>
      </c>
      <c r="B438" s="5" t="s">
        <v>1087</v>
      </c>
      <c r="C438" s="12" t="s">
        <v>1093</v>
      </c>
      <c r="D438" s="13">
        <v>30</v>
      </c>
      <c r="E438" s="54"/>
      <c r="F438" s="57"/>
      <c r="G438" s="5" t="s">
        <v>620</v>
      </c>
      <c r="H438" s="51"/>
    </row>
    <row r="439" spans="1:8" ht="30">
      <c r="A439" s="5" t="s">
        <v>1086</v>
      </c>
      <c r="B439" s="5" t="s">
        <v>1087</v>
      </c>
      <c r="C439" s="12" t="s">
        <v>1094</v>
      </c>
      <c r="D439" s="13"/>
      <c r="E439" s="54"/>
      <c r="F439" s="57"/>
      <c r="G439" s="5" t="s">
        <v>620</v>
      </c>
      <c r="H439" s="51"/>
    </row>
    <row r="440" spans="1:8">
      <c r="A440" s="5" t="s">
        <v>1086</v>
      </c>
      <c r="B440" s="5" t="s">
        <v>1087</v>
      </c>
      <c r="C440" s="17"/>
      <c r="D440" s="18"/>
      <c r="E440" s="55"/>
      <c r="F440" s="58"/>
      <c r="G440" s="5" t="s">
        <v>620</v>
      </c>
      <c r="H440" s="52"/>
    </row>
    <row r="441" spans="1:8">
      <c r="A441" s="5" t="s">
        <v>1095</v>
      </c>
      <c r="B441" s="5" t="s">
        <v>807</v>
      </c>
      <c r="C441" s="6" t="s">
        <v>1096</v>
      </c>
      <c r="D441" s="7">
        <v>47</v>
      </c>
      <c r="E441" s="53">
        <v>0</v>
      </c>
      <c r="F441" s="56">
        <v>0</v>
      </c>
      <c r="G441" s="5" t="s">
        <v>620</v>
      </c>
      <c r="H441" s="50">
        <v>0</v>
      </c>
    </row>
    <row r="442" spans="1:8">
      <c r="A442" s="5" t="s">
        <v>1095</v>
      </c>
      <c r="B442" s="5" t="s">
        <v>807</v>
      </c>
      <c r="C442" s="10"/>
      <c r="D442" s="14"/>
      <c r="E442" s="54"/>
      <c r="F442" s="57"/>
      <c r="G442" s="5" t="s">
        <v>620</v>
      </c>
      <c r="H442" s="51"/>
    </row>
    <row r="443" spans="1:8">
      <c r="A443" s="5" t="s">
        <v>1095</v>
      </c>
      <c r="B443" s="5" t="s">
        <v>807</v>
      </c>
      <c r="C443" s="12" t="s">
        <v>1097</v>
      </c>
      <c r="D443" s="13">
        <v>15</v>
      </c>
      <c r="E443" s="54"/>
      <c r="F443" s="57"/>
      <c r="G443" s="5" t="s">
        <v>620</v>
      </c>
      <c r="H443" s="51"/>
    </row>
    <row r="444" spans="1:8">
      <c r="A444" s="5" t="s">
        <v>1095</v>
      </c>
      <c r="B444" s="5" t="s">
        <v>807</v>
      </c>
      <c r="C444" s="10"/>
      <c r="D444" s="14"/>
      <c r="E444" s="54"/>
      <c r="F444" s="57"/>
      <c r="G444" s="5" t="s">
        <v>620</v>
      </c>
      <c r="H444" s="51"/>
    </row>
    <row r="445" spans="1:8">
      <c r="A445" s="5" t="s">
        <v>1095</v>
      </c>
      <c r="B445" s="5" t="s">
        <v>807</v>
      </c>
      <c r="C445" s="12" t="s">
        <v>89</v>
      </c>
      <c r="D445" s="13">
        <v>32</v>
      </c>
      <c r="E445" s="54"/>
      <c r="F445" s="57"/>
      <c r="G445" s="5" t="s">
        <v>620</v>
      </c>
      <c r="H445" s="51"/>
    </row>
    <row r="446" spans="1:8">
      <c r="A446" s="5" t="s">
        <v>1095</v>
      </c>
      <c r="B446" s="5" t="s">
        <v>807</v>
      </c>
      <c r="C446" s="10"/>
      <c r="D446" s="14"/>
      <c r="E446" s="54"/>
      <c r="F446" s="57"/>
      <c r="G446" s="5" t="s">
        <v>620</v>
      </c>
      <c r="H446" s="51"/>
    </row>
    <row r="447" spans="1:8">
      <c r="A447" s="5" t="s">
        <v>1095</v>
      </c>
      <c r="B447" s="5" t="s">
        <v>807</v>
      </c>
      <c r="C447" s="12" t="s">
        <v>1098</v>
      </c>
      <c r="D447" s="13">
        <v>16</v>
      </c>
      <c r="E447" s="54"/>
      <c r="F447" s="57"/>
      <c r="G447" s="5" t="s">
        <v>620</v>
      </c>
      <c r="H447" s="51"/>
    </row>
    <row r="448" spans="1:8">
      <c r="A448" s="5" t="s">
        <v>1095</v>
      </c>
      <c r="B448" s="5" t="s">
        <v>807</v>
      </c>
      <c r="C448" s="10"/>
      <c r="D448" s="14"/>
      <c r="E448" s="54"/>
      <c r="F448" s="57"/>
      <c r="G448" s="5" t="s">
        <v>620</v>
      </c>
      <c r="H448" s="51"/>
    </row>
    <row r="449" spans="1:8">
      <c r="A449" s="5" t="s">
        <v>1095</v>
      </c>
      <c r="B449" s="5" t="s">
        <v>807</v>
      </c>
      <c r="C449" s="12" t="s">
        <v>1099</v>
      </c>
      <c r="D449" s="13">
        <v>6</v>
      </c>
      <c r="E449" s="54"/>
      <c r="F449" s="57"/>
      <c r="G449" s="5" t="s">
        <v>620</v>
      </c>
      <c r="H449" s="51"/>
    </row>
    <row r="450" spans="1:8">
      <c r="A450" s="5" t="s">
        <v>1095</v>
      </c>
      <c r="B450" s="5" t="s">
        <v>807</v>
      </c>
      <c r="C450" s="10"/>
      <c r="D450" s="14"/>
      <c r="E450" s="54"/>
      <c r="F450" s="57"/>
      <c r="G450" s="5" t="s">
        <v>620</v>
      </c>
      <c r="H450" s="51"/>
    </row>
    <row r="451" spans="1:8">
      <c r="A451" s="5" t="s">
        <v>1095</v>
      </c>
      <c r="B451" s="5" t="s">
        <v>807</v>
      </c>
      <c r="C451" s="12" t="s">
        <v>1100</v>
      </c>
      <c r="D451" s="13"/>
      <c r="E451" s="54"/>
      <c r="F451" s="57"/>
      <c r="G451" s="5" t="s">
        <v>620</v>
      </c>
      <c r="H451" s="51"/>
    </row>
    <row r="452" spans="1:8">
      <c r="A452" s="5" t="s">
        <v>1095</v>
      </c>
      <c r="B452" s="5" t="s">
        <v>807</v>
      </c>
      <c r="C452" s="10"/>
      <c r="D452" s="14"/>
      <c r="E452" s="54"/>
      <c r="F452" s="57"/>
      <c r="G452" s="5" t="s">
        <v>620</v>
      </c>
      <c r="H452" s="51"/>
    </row>
    <row r="453" spans="1:8" ht="30">
      <c r="A453" s="5" t="s">
        <v>1095</v>
      </c>
      <c r="B453" s="5" t="s">
        <v>807</v>
      </c>
      <c r="C453" s="15" t="s">
        <v>1101</v>
      </c>
      <c r="D453" s="16"/>
      <c r="E453" s="55"/>
      <c r="F453" s="58"/>
      <c r="G453" s="5" t="s">
        <v>620</v>
      </c>
      <c r="H453" s="52"/>
    </row>
    <row r="454" spans="1:8">
      <c r="A454" s="5" t="s">
        <v>1102</v>
      </c>
      <c r="B454" s="5" t="s">
        <v>895</v>
      </c>
      <c r="C454" s="6" t="s">
        <v>1103</v>
      </c>
      <c r="D454" s="7">
        <v>292</v>
      </c>
      <c r="E454" s="53">
        <v>0</v>
      </c>
      <c r="F454" s="56">
        <v>1</v>
      </c>
      <c r="G454" s="5" t="s">
        <v>620</v>
      </c>
      <c r="H454" s="50">
        <f>D454+D455+D456+D458+D459</f>
        <v>558</v>
      </c>
    </row>
    <row r="455" spans="1:8">
      <c r="A455" s="5" t="s">
        <v>1102</v>
      </c>
      <c r="B455" s="5" t="s">
        <v>895</v>
      </c>
      <c r="C455" s="12" t="s">
        <v>91</v>
      </c>
      <c r="D455" s="13">
        <v>182</v>
      </c>
      <c r="E455" s="54"/>
      <c r="F455" s="57"/>
      <c r="G455" s="5" t="s">
        <v>620</v>
      </c>
      <c r="H455" s="51"/>
    </row>
    <row r="456" spans="1:8" ht="26.25">
      <c r="A456" s="5" t="s">
        <v>1102</v>
      </c>
      <c r="B456" s="5" t="s">
        <v>895</v>
      </c>
      <c r="C456" s="30" t="s">
        <v>1104</v>
      </c>
      <c r="D456" s="31">
        <v>16</v>
      </c>
      <c r="E456" s="54"/>
      <c r="F456" s="57"/>
      <c r="G456" s="5" t="s">
        <v>620</v>
      </c>
      <c r="H456" s="51"/>
    </row>
    <row r="457" spans="1:8" ht="30">
      <c r="A457" s="5" t="s">
        <v>1102</v>
      </c>
      <c r="B457" s="5" t="s">
        <v>895</v>
      </c>
      <c r="C457" s="12" t="s">
        <v>1105</v>
      </c>
      <c r="D457" s="13"/>
      <c r="E457" s="54"/>
      <c r="F457" s="57"/>
      <c r="G457" s="5" t="s">
        <v>620</v>
      </c>
      <c r="H457" s="51"/>
    </row>
    <row r="458" spans="1:8">
      <c r="A458" s="5" t="s">
        <v>1102</v>
      </c>
      <c r="B458" s="5" t="s">
        <v>895</v>
      </c>
      <c r="C458" s="12" t="s">
        <v>1106</v>
      </c>
      <c r="D458" s="13">
        <v>60</v>
      </c>
      <c r="E458" s="54"/>
      <c r="F458" s="57"/>
      <c r="G458" s="5" t="s">
        <v>620</v>
      </c>
      <c r="H458" s="51"/>
    </row>
    <row r="459" spans="1:8">
      <c r="A459" s="5" t="s">
        <v>1102</v>
      </c>
      <c r="B459" s="5" t="s">
        <v>895</v>
      </c>
      <c r="C459" s="15" t="s">
        <v>1107</v>
      </c>
      <c r="D459" s="16">
        <v>8</v>
      </c>
      <c r="E459" s="55"/>
      <c r="F459" s="58"/>
      <c r="G459" s="5" t="s">
        <v>620</v>
      </c>
      <c r="H459" s="52"/>
    </row>
    <row r="460" spans="1:8">
      <c r="A460" s="5" t="s">
        <v>1108</v>
      </c>
      <c r="B460" s="5" t="s">
        <v>850</v>
      </c>
      <c r="C460" s="6" t="s">
        <v>1109</v>
      </c>
      <c r="D460" s="7">
        <v>251</v>
      </c>
      <c r="E460" s="53">
        <v>1</v>
      </c>
      <c r="F460" s="56">
        <v>1</v>
      </c>
      <c r="G460" s="5" t="s">
        <v>620</v>
      </c>
      <c r="H460" s="50">
        <f>D460+D461+D463+D465+D466</f>
        <v>539</v>
      </c>
    </row>
    <row r="461" spans="1:8">
      <c r="A461" s="5" t="s">
        <v>1108</v>
      </c>
      <c r="B461" s="5" t="s">
        <v>850</v>
      </c>
      <c r="C461" s="12" t="s">
        <v>93</v>
      </c>
      <c r="D461" s="13">
        <v>165</v>
      </c>
      <c r="E461" s="54"/>
      <c r="F461" s="57"/>
      <c r="G461" s="5" t="s">
        <v>620</v>
      </c>
      <c r="H461" s="51"/>
    </row>
    <row r="462" spans="1:8">
      <c r="A462" s="5" t="s">
        <v>1108</v>
      </c>
      <c r="B462" s="5" t="s">
        <v>850</v>
      </c>
      <c r="C462" s="12" t="s">
        <v>1110</v>
      </c>
      <c r="D462" s="13"/>
      <c r="E462" s="54"/>
      <c r="F462" s="57"/>
      <c r="G462" s="5" t="s">
        <v>620</v>
      </c>
      <c r="H462" s="51"/>
    </row>
    <row r="463" spans="1:8">
      <c r="A463" s="5" t="s">
        <v>1108</v>
      </c>
      <c r="B463" s="5" t="s">
        <v>850</v>
      </c>
      <c r="C463" s="12" t="s">
        <v>1111</v>
      </c>
      <c r="D463" s="13">
        <v>79</v>
      </c>
      <c r="E463" s="54"/>
      <c r="F463" s="57"/>
      <c r="G463" s="5" t="s">
        <v>620</v>
      </c>
      <c r="H463" s="51"/>
    </row>
    <row r="464" spans="1:8" ht="30">
      <c r="A464" s="5" t="s">
        <v>1108</v>
      </c>
      <c r="B464" s="5" t="s">
        <v>850</v>
      </c>
      <c r="C464" s="12" t="s">
        <v>1112</v>
      </c>
      <c r="D464" s="13"/>
      <c r="E464" s="54"/>
      <c r="F464" s="57"/>
      <c r="G464" s="5" t="s">
        <v>620</v>
      </c>
      <c r="H464" s="51"/>
    </row>
    <row r="465" spans="1:8">
      <c r="A465" s="5" t="s">
        <v>1108</v>
      </c>
      <c r="B465" s="5" t="s">
        <v>850</v>
      </c>
      <c r="C465" s="12" t="s">
        <v>1113</v>
      </c>
      <c r="D465" s="13">
        <v>12</v>
      </c>
      <c r="E465" s="54"/>
      <c r="F465" s="57"/>
      <c r="G465" s="5" t="s">
        <v>620</v>
      </c>
      <c r="H465" s="51"/>
    </row>
    <row r="466" spans="1:8">
      <c r="A466" s="5" t="s">
        <v>1108</v>
      </c>
      <c r="B466" s="5" t="s">
        <v>850</v>
      </c>
      <c r="C466" s="15" t="s">
        <v>1114</v>
      </c>
      <c r="D466" s="16">
        <v>32</v>
      </c>
      <c r="E466" s="55"/>
      <c r="F466" s="58"/>
      <c r="G466" s="5" t="s">
        <v>620</v>
      </c>
      <c r="H466" s="52"/>
    </row>
    <row r="467" spans="1:8">
      <c r="A467" s="5" t="s">
        <v>1115</v>
      </c>
      <c r="B467" s="5" t="s">
        <v>1087</v>
      </c>
      <c r="C467" s="6" t="s">
        <v>1116</v>
      </c>
      <c r="D467" s="7">
        <v>282</v>
      </c>
      <c r="E467" s="53">
        <v>0</v>
      </c>
      <c r="F467" s="56">
        <v>0</v>
      </c>
      <c r="G467" s="5" t="s">
        <v>620</v>
      </c>
      <c r="H467" s="50">
        <v>0</v>
      </c>
    </row>
    <row r="468" spans="1:8">
      <c r="A468" s="5" t="s">
        <v>1115</v>
      </c>
      <c r="B468" s="5" t="s">
        <v>1087</v>
      </c>
      <c r="C468" s="12" t="s">
        <v>94</v>
      </c>
      <c r="D468" s="13">
        <v>151</v>
      </c>
      <c r="E468" s="54"/>
      <c r="F468" s="57"/>
      <c r="G468" s="5" t="s">
        <v>620</v>
      </c>
      <c r="H468" s="51"/>
    </row>
    <row r="469" spans="1:8">
      <c r="A469" s="5" t="s">
        <v>1115</v>
      </c>
      <c r="B469" s="5" t="s">
        <v>1087</v>
      </c>
      <c r="C469" s="12" t="s">
        <v>1117</v>
      </c>
      <c r="D469" s="13"/>
      <c r="E469" s="54"/>
      <c r="F469" s="57"/>
      <c r="G469" s="5" t="s">
        <v>620</v>
      </c>
      <c r="H469" s="51"/>
    </row>
    <row r="470" spans="1:8">
      <c r="A470" s="5" t="s">
        <v>1115</v>
      </c>
      <c r="B470" s="5" t="s">
        <v>1087</v>
      </c>
      <c r="C470" s="12" t="s">
        <v>1118</v>
      </c>
      <c r="D470" s="13">
        <v>47</v>
      </c>
      <c r="E470" s="54"/>
      <c r="F470" s="57"/>
      <c r="G470" s="5" t="s">
        <v>620</v>
      </c>
      <c r="H470" s="51"/>
    </row>
    <row r="471" spans="1:8" ht="30">
      <c r="A471" s="5" t="s">
        <v>1115</v>
      </c>
      <c r="B471" s="5" t="s">
        <v>1087</v>
      </c>
      <c r="C471" s="12" t="s">
        <v>1119</v>
      </c>
      <c r="D471" s="13"/>
      <c r="E471" s="54"/>
      <c r="F471" s="57"/>
      <c r="G471" s="5" t="s">
        <v>620</v>
      </c>
      <c r="H471" s="51"/>
    </row>
    <row r="472" spans="1:8">
      <c r="A472" s="5" t="s">
        <v>1115</v>
      </c>
      <c r="B472" s="5" t="s">
        <v>1087</v>
      </c>
      <c r="C472" s="12" t="s">
        <v>1120</v>
      </c>
      <c r="D472" s="13">
        <v>23</v>
      </c>
      <c r="E472" s="54"/>
      <c r="F472" s="57"/>
      <c r="G472" s="5" t="s">
        <v>620</v>
      </c>
      <c r="H472" s="51"/>
    </row>
    <row r="473" spans="1:8">
      <c r="A473" s="5" t="s">
        <v>1115</v>
      </c>
      <c r="B473" s="5" t="s">
        <v>1087</v>
      </c>
      <c r="C473" s="12" t="s">
        <v>1121</v>
      </c>
      <c r="D473" s="13">
        <v>49</v>
      </c>
      <c r="E473" s="54"/>
      <c r="F473" s="57"/>
      <c r="G473" s="5" t="s">
        <v>620</v>
      </c>
      <c r="H473" s="51"/>
    </row>
    <row r="474" spans="1:8" ht="30">
      <c r="A474" s="5" t="s">
        <v>1115</v>
      </c>
      <c r="B474" s="5" t="s">
        <v>1087</v>
      </c>
      <c r="C474" s="15" t="s">
        <v>1122</v>
      </c>
      <c r="D474" s="16"/>
      <c r="E474" s="55"/>
      <c r="F474" s="58"/>
      <c r="G474" s="5" t="s">
        <v>620</v>
      </c>
      <c r="H474" s="52"/>
    </row>
    <row r="475" spans="1:8">
      <c r="A475" s="5" t="s">
        <v>1123</v>
      </c>
      <c r="B475" s="5" t="s">
        <v>850</v>
      </c>
      <c r="C475" s="6" t="s">
        <v>1124</v>
      </c>
      <c r="D475" s="19">
        <v>23</v>
      </c>
      <c r="E475" s="53">
        <v>0</v>
      </c>
      <c r="F475" s="56">
        <v>0</v>
      </c>
      <c r="G475" s="5" t="s">
        <v>620</v>
      </c>
      <c r="H475" s="50">
        <v>0</v>
      </c>
    </row>
    <row r="476" spans="1:8">
      <c r="A476" s="5" t="s">
        <v>1123</v>
      </c>
      <c r="B476" s="5" t="s">
        <v>850</v>
      </c>
      <c r="C476" s="10"/>
      <c r="D476" s="14"/>
      <c r="E476" s="54"/>
      <c r="F476" s="57"/>
      <c r="G476" s="5" t="s">
        <v>620</v>
      </c>
      <c r="H476" s="51"/>
    </row>
    <row r="477" spans="1:8">
      <c r="A477" s="5" t="s">
        <v>1123</v>
      </c>
      <c r="B477" s="5" t="s">
        <v>850</v>
      </c>
      <c r="C477" s="12" t="s">
        <v>1125</v>
      </c>
      <c r="D477" s="13"/>
      <c r="E477" s="54"/>
      <c r="F477" s="57"/>
      <c r="G477" s="5" t="s">
        <v>620</v>
      </c>
      <c r="H477" s="51"/>
    </row>
    <row r="478" spans="1:8">
      <c r="A478" s="5" t="s">
        <v>1123</v>
      </c>
      <c r="B478" s="5" t="s">
        <v>850</v>
      </c>
      <c r="C478" s="10"/>
      <c r="D478" s="14"/>
      <c r="E478" s="54"/>
      <c r="F478" s="57"/>
      <c r="G478" s="5" t="s">
        <v>620</v>
      </c>
      <c r="H478" s="51"/>
    </row>
    <row r="479" spans="1:8" ht="30">
      <c r="A479" s="5" t="s">
        <v>1123</v>
      </c>
      <c r="B479" s="5" t="s">
        <v>850</v>
      </c>
      <c r="C479" s="12" t="s">
        <v>1126</v>
      </c>
      <c r="D479" s="13"/>
      <c r="E479" s="54"/>
      <c r="F479" s="57"/>
      <c r="G479" s="5" t="s">
        <v>620</v>
      </c>
      <c r="H479" s="51"/>
    </row>
    <row r="480" spans="1:8">
      <c r="A480" s="5" t="s">
        <v>1123</v>
      </c>
      <c r="B480" s="5" t="s">
        <v>850</v>
      </c>
      <c r="C480" s="10"/>
      <c r="D480" s="14"/>
      <c r="E480" s="54"/>
      <c r="F480" s="57"/>
      <c r="G480" s="5" t="s">
        <v>620</v>
      </c>
      <c r="H480" s="51"/>
    </row>
    <row r="481" spans="1:8">
      <c r="A481" s="5" t="s">
        <v>1123</v>
      </c>
      <c r="B481" s="5" t="s">
        <v>850</v>
      </c>
      <c r="C481" s="10"/>
      <c r="D481" s="14"/>
      <c r="E481" s="54"/>
      <c r="F481" s="57"/>
      <c r="G481" s="5" t="s">
        <v>620</v>
      </c>
      <c r="H481" s="51"/>
    </row>
    <row r="482" spans="1:8">
      <c r="A482" s="5" t="s">
        <v>1123</v>
      </c>
      <c r="B482" s="5" t="s">
        <v>850</v>
      </c>
      <c r="C482" s="12" t="s">
        <v>1127</v>
      </c>
      <c r="D482" s="32">
        <v>240</v>
      </c>
      <c r="E482" s="54"/>
      <c r="F482" s="57"/>
      <c r="G482" s="5" t="s">
        <v>620</v>
      </c>
      <c r="H482" s="51"/>
    </row>
    <row r="483" spans="1:8">
      <c r="A483" s="5" t="s">
        <v>1123</v>
      </c>
      <c r="B483" s="5" t="s">
        <v>850</v>
      </c>
      <c r="C483" s="10"/>
      <c r="D483" s="14"/>
      <c r="E483" s="54"/>
      <c r="F483" s="57"/>
      <c r="G483" s="5" t="s">
        <v>620</v>
      </c>
      <c r="H483" s="51"/>
    </row>
    <row r="484" spans="1:8">
      <c r="A484" s="5" t="s">
        <v>1123</v>
      </c>
      <c r="B484" s="5" t="s">
        <v>850</v>
      </c>
      <c r="C484" s="10"/>
      <c r="D484" s="14"/>
      <c r="E484" s="54"/>
      <c r="F484" s="57"/>
      <c r="G484" s="5" t="s">
        <v>620</v>
      </c>
      <c r="H484" s="51"/>
    </row>
    <row r="485" spans="1:8">
      <c r="A485" s="5" t="s">
        <v>1123</v>
      </c>
      <c r="B485" s="5" t="s">
        <v>850</v>
      </c>
      <c r="C485" s="12" t="s">
        <v>1128</v>
      </c>
      <c r="D485" s="13">
        <v>26</v>
      </c>
      <c r="E485" s="54"/>
      <c r="F485" s="57"/>
      <c r="G485" s="5" t="s">
        <v>620</v>
      </c>
      <c r="H485" s="51"/>
    </row>
    <row r="486" spans="1:8">
      <c r="A486" s="5" t="s">
        <v>1123</v>
      </c>
      <c r="B486" s="5" t="s">
        <v>850</v>
      </c>
      <c r="C486" s="10"/>
      <c r="D486" s="14"/>
      <c r="E486" s="54"/>
      <c r="F486" s="57"/>
      <c r="G486" s="5" t="s">
        <v>620</v>
      </c>
      <c r="H486" s="51"/>
    </row>
    <row r="487" spans="1:8">
      <c r="A487" s="5" t="s">
        <v>1123</v>
      </c>
      <c r="B487" s="5" t="s">
        <v>850</v>
      </c>
      <c r="C487" s="10"/>
      <c r="D487" s="14"/>
      <c r="E487" s="54"/>
      <c r="F487" s="57"/>
      <c r="G487" s="5" t="s">
        <v>620</v>
      </c>
      <c r="H487" s="51"/>
    </row>
    <row r="488" spans="1:8">
      <c r="A488" s="5" t="s">
        <v>1123</v>
      </c>
      <c r="B488" s="5" t="s">
        <v>850</v>
      </c>
      <c r="C488" s="12" t="s">
        <v>96</v>
      </c>
      <c r="D488" s="13">
        <v>19</v>
      </c>
      <c r="E488" s="54"/>
      <c r="F488" s="57"/>
      <c r="G488" s="5" t="s">
        <v>620</v>
      </c>
      <c r="H488" s="51"/>
    </row>
    <row r="489" spans="1:8">
      <c r="A489" s="5" t="s">
        <v>1123</v>
      </c>
      <c r="B489" s="5" t="s">
        <v>850</v>
      </c>
      <c r="C489" s="10"/>
      <c r="D489" s="14"/>
      <c r="E489" s="54"/>
      <c r="F489" s="57"/>
      <c r="G489" s="5" t="s">
        <v>620</v>
      </c>
      <c r="H489" s="51"/>
    </row>
    <row r="490" spans="1:8">
      <c r="A490" s="5" t="s">
        <v>1123</v>
      </c>
      <c r="B490" s="5" t="s">
        <v>850</v>
      </c>
      <c r="C490" s="10"/>
      <c r="D490" s="14"/>
      <c r="E490" s="54"/>
      <c r="F490" s="57"/>
      <c r="G490" s="5" t="s">
        <v>620</v>
      </c>
      <c r="H490" s="51"/>
    </row>
    <row r="491" spans="1:8">
      <c r="A491" s="5" t="s">
        <v>1123</v>
      </c>
      <c r="B491" s="5" t="s">
        <v>850</v>
      </c>
      <c r="C491" s="15" t="s">
        <v>1129</v>
      </c>
      <c r="D491" s="16">
        <v>2</v>
      </c>
      <c r="E491" s="55"/>
      <c r="F491" s="58"/>
      <c r="G491" s="5" t="s">
        <v>620</v>
      </c>
      <c r="H491" s="52"/>
    </row>
    <row r="492" spans="1:8">
      <c r="A492" s="5" t="s">
        <v>1130</v>
      </c>
      <c r="B492" s="5" t="s">
        <v>950</v>
      </c>
      <c r="C492" s="6" t="s">
        <v>98</v>
      </c>
      <c r="D492" s="19">
        <v>140</v>
      </c>
      <c r="E492" s="53">
        <v>0</v>
      </c>
      <c r="F492" s="56">
        <v>0</v>
      </c>
      <c r="G492" s="5" t="s">
        <v>620</v>
      </c>
      <c r="H492" s="50">
        <v>0</v>
      </c>
    </row>
    <row r="493" spans="1:8">
      <c r="A493" s="5" t="s">
        <v>1130</v>
      </c>
      <c r="B493" s="5" t="s">
        <v>950</v>
      </c>
      <c r="C493" s="12" t="s">
        <v>1131</v>
      </c>
      <c r="D493" s="13">
        <v>37</v>
      </c>
      <c r="E493" s="54"/>
      <c r="F493" s="57"/>
      <c r="G493" s="5" t="s">
        <v>620</v>
      </c>
      <c r="H493" s="51"/>
    </row>
    <row r="494" spans="1:8">
      <c r="A494" s="5" t="s">
        <v>1130</v>
      </c>
      <c r="B494" s="5" t="s">
        <v>950</v>
      </c>
      <c r="C494" s="12" t="s">
        <v>1132</v>
      </c>
      <c r="D494" s="13">
        <v>10</v>
      </c>
      <c r="E494" s="54"/>
      <c r="F494" s="57"/>
      <c r="G494" s="5" t="s">
        <v>620</v>
      </c>
      <c r="H494" s="51"/>
    </row>
    <row r="495" spans="1:8">
      <c r="A495" s="5" t="s">
        <v>1130</v>
      </c>
      <c r="B495" s="5" t="s">
        <v>950</v>
      </c>
      <c r="C495" s="10"/>
      <c r="D495" s="14"/>
      <c r="E495" s="54"/>
      <c r="F495" s="57"/>
      <c r="G495" s="5" t="s">
        <v>620</v>
      </c>
      <c r="H495" s="51"/>
    </row>
    <row r="496" spans="1:8">
      <c r="A496" s="5" t="s">
        <v>1130</v>
      </c>
      <c r="B496" s="5" t="s">
        <v>950</v>
      </c>
      <c r="C496" s="17"/>
      <c r="D496" s="18"/>
      <c r="E496" s="55"/>
      <c r="F496" s="58"/>
      <c r="G496" s="5" t="s">
        <v>620</v>
      </c>
      <c r="H496" s="52"/>
    </row>
    <row r="497" spans="1:8">
      <c r="A497" s="5" t="s">
        <v>1133</v>
      </c>
      <c r="B497" s="5" t="s">
        <v>801</v>
      </c>
      <c r="C497" s="6" t="s">
        <v>1134</v>
      </c>
      <c r="D497" s="19">
        <v>241</v>
      </c>
      <c r="E497" s="53">
        <v>0</v>
      </c>
      <c r="F497" s="56">
        <v>0</v>
      </c>
      <c r="G497" s="5" t="s">
        <v>620</v>
      </c>
      <c r="H497" s="50">
        <v>0</v>
      </c>
    </row>
    <row r="498" spans="1:8">
      <c r="A498" s="5" t="s">
        <v>1133</v>
      </c>
      <c r="B498" s="5" t="s">
        <v>801</v>
      </c>
      <c r="C498" s="12" t="s">
        <v>1135</v>
      </c>
      <c r="D498" s="13">
        <v>49</v>
      </c>
      <c r="E498" s="54"/>
      <c r="F498" s="57"/>
      <c r="G498" s="5" t="s">
        <v>620</v>
      </c>
      <c r="H498" s="51"/>
    </row>
    <row r="499" spans="1:8">
      <c r="A499" s="5" t="s">
        <v>1133</v>
      </c>
      <c r="B499" s="5" t="s">
        <v>801</v>
      </c>
      <c r="C499" s="12" t="s">
        <v>100</v>
      </c>
      <c r="D499" s="13">
        <v>13</v>
      </c>
      <c r="E499" s="54"/>
      <c r="F499" s="57"/>
      <c r="G499" s="5" t="s">
        <v>620</v>
      </c>
      <c r="H499" s="51"/>
    </row>
    <row r="500" spans="1:8">
      <c r="A500" s="5" t="s">
        <v>1133</v>
      </c>
      <c r="B500" s="5" t="s">
        <v>801</v>
      </c>
      <c r="C500" s="12" t="s">
        <v>1136</v>
      </c>
      <c r="D500" s="13">
        <v>4</v>
      </c>
      <c r="E500" s="54"/>
      <c r="F500" s="57"/>
      <c r="G500" s="5" t="s">
        <v>620</v>
      </c>
      <c r="H500" s="51"/>
    </row>
    <row r="501" spans="1:8">
      <c r="A501" s="5" t="s">
        <v>1133</v>
      </c>
      <c r="B501" s="5" t="s">
        <v>801</v>
      </c>
      <c r="C501" s="10"/>
      <c r="D501" s="14"/>
      <c r="E501" s="54"/>
      <c r="F501" s="57"/>
      <c r="G501" s="5" t="s">
        <v>620</v>
      </c>
      <c r="H501" s="51"/>
    </row>
    <row r="502" spans="1:8">
      <c r="A502" s="5" t="s">
        <v>1133</v>
      </c>
      <c r="B502" s="5" t="s">
        <v>801</v>
      </c>
      <c r="C502" s="12" t="s">
        <v>1137</v>
      </c>
      <c r="D502" s="13"/>
      <c r="E502" s="54"/>
      <c r="F502" s="57"/>
      <c r="G502" s="5" t="s">
        <v>620</v>
      </c>
      <c r="H502" s="51"/>
    </row>
    <row r="503" spans="1:8">
      <c r="A503" s="5" t="s">
        <v>1133</v>
      </c>
      <c r="B503" s="5" t="s">
        <v>801</v>
      </c>
      <c r="C503" s="10"/>
      <c r="D503" s="14"/>
      <c r="E503" s="54"/>
      <c r="F503" s="57"/>
      <c r="G503" s="5" t="s">
        <v>620</v>
      </c>
      <c r="H503" s="51"/>
    </row>
    <row r="504" spans="1:8" ht="30">
      <c r="A504" s="5" t="s">
        <v>1133</v>
      </c>
      <c r="B504" s="5" t="s">
        <v>801</v>
      </c>
      <c r="C504" s="12" t="s">
        <v>1138</v>
      </c>
      <c r="D504" s="13"/>
      <c r="E504" s="54"/>
      <c r="F504" s="57"/>
      <c r="G504" s="5" t="s">
        <v>620</v>
      </c>
      <c r="H504" s="51"/>
    </row>
    <row r="505" spans="1:8">
      <c r="A505" s="5" t="s">
        <v>1133</v>
      </c>
      <c r="B505" s="5" t="s">
        <v>801</v>
      </c>
      <c r="C505" s="10"/>
      <c r="D505" s="14"/>
      <c r="E505" s="54"/>
      <c r="F505" s="57"/>
      <c r="G505" s="5" t="s">
        <v>620</v>
      </c>
      <c r="H505" s="51"/>
    </row>
    <row r="506" spans="1:8">
      <c r="A506" s="5" t="s">
        <v>1133</v>
      </c>
      <c r="B506" s="5" t="s">
        <v>801</v>
      </c>
      <c r="C506" s="15" t="s">
        <v>1139</v>
      </c>
      <c r="D506" s="16"/>
      <c r="E506" s="55"/>
      <c r="F506" s="58"/>
      <c r="G506" s="5" t="s">
        <v>620</v>
      </c>
      <c r="H506" s="52"/>
    </row>
    <row r="507" spans="1:8">
      <c r="A507" s="5" t="s">
        <v>1140</v>
      </c>
      <c r="B507" s="5" t="s">
        <v>1019</v>
      </c>
      <c r="C507" s="6" t="s">
        <v>1141</v>
      </c>
      <c r="D507" s="7">
        <v>430</v>
      </c>
      <c r="E507" s="53">
        <v>0</v>
      </c>
      <c r="F507" s="56">
        <v>0</v>
      </c>
      <c r="G507" s="5" t="s">
        <v>620</v>
      </c>
      <c r="H507" s="50">
        <v>0</v>
      </c>
    </row>
    <row r="508" spans="1:8">
      <c r="A508" s="5" t="s">
        <v>1140</v>
      </c>
      <c r="B508" s="5" t="s">
        <v>1019</v>
      </c>
      <c r="C508" s="12" t="s">
        <v>1142</v>
      </c>
      <c r="D508" s="13"/>
      <c r="E508" s="54"/>
      <c r="F508" s="57"/>
      <c r="G508" s="5" t="s">
        <v>620</v>
      </c>
      <c r="H508" s="51"/>
    </row>
    <row r="509" spans="1:8" ht="30">
      <c r="A509" s="5" t="s">
        <v>1140</v>
      </c>
      <c r="B509" s="5" t="s">
        <v>1019</v>
      </c>
      <c r="C509" s="12" t="s">
        <v>1143</v>
      </c>
      <c r="D509" s="13"/>
      <c r="E509" s="54"/>
      <c r="F509" s="57"/>
      <c r="G509" s="5" t="s">
        <v>620</v>
      </c>
      <c r="H509" s="51"/>
    </row>
    <row r="510" spans="1:8">
      <c r="A510" s="5" t="s">
        <v>1140</v>
      </c>
      <c r="B510" s="5" t="s">
        <v>1019</v>
      </c>
      <c r="C510" s="12" t="s">
        <v>101</v>
      </c>
      <c r="D510" s="13">
        <v>368</v>
      </c>
      <c r="E510" s="54"/>
      <c r="F510" s="57"/>
      <c r="G510" s="5" t="s">
        <v>620</v>
      </c>
      <c r="H510" s="51"/>
    </row>
    <row r="511" spans="1:8">
      <c r="A511" s="5" t="s">
        <v>1140</v>
      </c>
      <c r="B511" s="5" t="s">
        <v>1019</v>
      </c>
      <c r="C511" s="12" t="s">
        <v>1144</v>
      </c>
      <c r="D511" s="13"/>
      <c r="E511" s="54"/>
      <c r="F511" s="57"/>
      <c r="G511" s="5" t="s">
        <v>620</v>
      </c>
      <c r="H511" s="51"/>
    </row>
    <row r="512" spans="1:8">
      <c r="A512" s="5" t="s">
        <v>1140</v>
      </c>
      <c r="B512" s="5" t="s">
        <v>1019</v>
      </c>
      <c r="C512" s="12" t="s">
        <v>1145</v>
      </c>
      <c r="D512" s="13">
        <v>40</v>
      </c>
      <c r="E512" s="54"/>
      <c r="F512" s="57"/>
      <c r="G512" s="5" t="s">
        <v>620</v>
      </c>
      <c r="H512" s="51"/>
    </row>
    <row r="513" spans="1:8">
      <c r="A513" s="5" t="s">
        <v>1140</v>
      </c>
      <c r="B513" s="5" t="s">
        <v>1019</v>
      </c>
      <c r="C513" s="12" t="s">
        <v>1146</v>
      </c>
      <c r="D513" s="13">
        <v>63</v>
      </c>
      <c r="E513" s="54"/>
      <c r="F513" s="57"/>
      <c r="G513" s="5" t="s">
        <v>620</v>
      </c>
      <c r="H513" s="51"/>
    </row>
    <row r="514" spans="1:8">
      <c r="A514" s="5" t="s">
        <v>1140</v>
      </c>
      <c r="B514" s="5" t="s">
        <v>1019</v>
      </c>
      <c r="C514" s="17"/>
      <c r="D514" s="18"/>
      <c r="E514" s="55"/>
      <c r="F514" s="58"/>
      <c r="G514" s="5" t="s">
        <v>620</v>
      </c>
      <c r="H514" s="52"/>
    </row>
    <row r="515" spans="1:8">
      <c r="A515" s="5" t="s">
        <v>1147</v>
      </c>
      <c r="B515" s="5" t="s">
        <v>1019</v>
      </c>
      <c r="C515" s="6" t="s">
        <v>1148</v>
      </c>
      <c r="D515" s="7">
        <v>368</v>
      </c>
      <c r="E515" s="53">
        <v>0</v>
      </c>
      <c r="F515" s="56">
        <v>1</v>
      </c>
      <c r="G515" s="5" t="s">
        <v>620</v>
      </c>
      <c r="H515" s="50">
        <f>D515+D518+D519+D520+D521</f>
        <v>691</v>
      </c>
    </row>
    <row r="516" spans="1:8">
      <c r="A516" s="5" t="s">
        <v>1147</v>
      </c>
      <c r="B516" s="5" t="s">
        <v>1019</v>
      </c>
      <c r="C516" s="12" t="s">
        <v>1149</v>
      </c>
      <c r="D516" s="13"/>
      <c r="E516" s="54"/>
      <c r="F516" s="57"/>
      <c r="G516" s="5" t="s">
        <v>620</v>
      </c>
      <c r="H516" s="51"/>
    </row>
    <row r="517" spans="1:8" ht="30">
      <c r="A517" s="5" t="s">
        <v>1147</v>
      </c>
      <c r="B517" s="5" t="s">
        <v>1019</v>
      </c>
      <c r="C517" s="12" t="s">
        <v>1150</v>
      </c>
      <c r="D517" s="13"/>
      <c r="E517" s="54"/>
      <c r="F517" s="57"/>
      <c r="G517" s="5" t="s">
        <v>620</v>
      </c>
      <c r="H517" s="51"/>
    </row>
    <row r="518" spans="1:8">
      <c r="A518" s="5" t="s">
        <v>1147</v>
      </c>
      <c r="B518" s="5" t="s">
        <v>1019</v>
      </c>
      <c r="C518" s="12" t="s">
        <v>103</v>
      </c>
      <c r="D518" s="13">
        <v>182</v>
      </c>
      <c r="E518" s="54"/>
      <c r="F518" s="57"/>
      <c r="G518" s="5" t="s">
        <v>620</v>
      </c>
      <c r="H518" s="51"/>
    </row>
    <row r="519" spans="1:8">
      <c r="A519" s="5" t="s">
        <v>1147</v>
      </c>
      <c r="B519" s="5" t="s">
        <v>1019</v>
      </c>
      <c r="C519" s="12" t="s">
        <v>1151</v>
      </c>
      <c r="D519" s="13">
        <v>67</v>
      </c>
      <c r="E519" s="54"/>
      <c r="F519" s="57"/>
      <c r="G519" s="5" t="s">
        <v>620</v>
      </c>
      <c r="H519" s="51"/>
    </row>
    <row r="520" spans="1:8">
      <c r="A520" s="5" t="s">
        <v>1147</v>
      </c>
      <c r="B520" s="5" t="s">
        <v>1019</v>
      </c>
      <c r="C520" s="12" t="s">
        <v>1152</v>
      </c>
      <c r="D520" s="13">
        <v>20</v>
      </c>
      <c r="E520" s="54"/>
      <c r="F520" s="57"/>
      <c r="G520" s="5" t="s">
        <v>620</v>
      </c>
      <c r="H520" s="51"/>
    </row>
    <row r="521" spans="1:8">
      <c r="A521" s="5" t="s">
        <v>1147</v>
      </c>
      <c r="B521" s="5" t="s">
        <v>1019</v>
      </c>
      <c r="C521" s="12" t="s">
        <v>1153</v>
      </c>
      <c r="D521" s="13">
        <v>54</v>
      </c>
      <c r="E521" s="54"/>
      <c r="F521" s="57"/>
      <c r="G521" s="5" t="s">
        <v>620</v>
      </c>
      <c r="H521" s="51"/>
    </row>
    <row r="522" spans="1:8">
      <c r="A522" s="5" t="s">
        <v>1147</v>
      </c>
      <c r="B522" s="5" t="s">
        <v>1019</v>
      </c>
      <c r="C522" s="17"/>
      <c r="D522" s="18"/>
      <c r="E522" s="55"/>
      <c r="F522" s="58"/>
      <c r="G522" s="5" t="s">
        <v>620</v>
      </c>
      <c r="H522" s="52"/>
    </row>
    <row r="523" spans="1:8">
      <c r="A523" s="5" t="s">
        <v>1154</v>
      </c>
      <c r="B523" s="5" t="s">
        <v>1019</v>
      </c>
      <c r="C523" s="6" t="s">
        <v>1155</v>
      </c>
      <c r="D523" s="19">
        <v>238</v>
      </c>
      <c r="E523" s="53">
        <v>0</v>
      </c>
      <c r="F523" s="56">
        <v>2</v>
      </c>
      <c r="G523" s="5" t="s">
        <v>620</v>
      </c>
      <c r="H523" s="50">
        <f>(D523+D524+D526+D528+D529)/F523</f>
        <v>184</v>
      </c>
    </row>
    <row r="524" spans="1:8">
      <c r="A524" s="5" t="s">
        <v>1154</v>
      </c>
      <c r="B524" s="5" t="s">
        <v>1019</v>
      </c>
      <c r="C524" s="12" t="s">
        <v>105</v>
      </c>
      <c r="D524" s="13">
        <v>29</v>
      </c>
      <c r="E524" s="54"/>
      <c r="F524" s="57"/>
      <c r="G524" s="5" t="s">
        <v>620</v>
      </c>
      <c r="H524" s="51"/>
    </row>
    <row r="525" spans="1:8">
      <c r="A525" s="5" t="s">
        <v>1154</v>
      </c>
      <c r="B525" s="5" t="s">
        <v>1019</v>
      </c>
      <c r="C525" s="12" t="s">
        <v>1156</v>
      </c>
      <c r="D525" s="13"/>
      <c r="E525" s="54"/>
      <c r="F525" s="57"/>
      <c r="G525" s="5" t="s">
        <v>620</v>
      </c>
      <c r="H525" s="51"/>
    </row>
    <row r="526" spans="1:8">
      <c r="A526" s="5" t="s">
        <v>1154</v>
      </c>
      <c r="B526" s="5" t="s">
        <v>1019</v>
      </c>
      <c r="C526" s="12" t="s">
        <v>1157</v>
      </c>
      <c r="D526" s="13">
        <v>52</v>
      </c>
      <c r="E526" s="54"/>
      <c r="F526" s="57"/>
      <c r="G526" s="5" t="s">
        <v>620</v>
      </c>
      <c r="H526" s="51"/>
    </row>
    <row r="527" spans="1:8" ht="30">
      <c r="A527" s="5" t="s">
        <v>1154</v>
      </c>
      <c r="B527" s="5" t="s">
        <v>1019</v>
      </c>
      <c r="C527" s="12" t="s">
        <v>1158</v>
      </c>
      <c r="D527" s="13"/>
      <c r="E527" s="54"/>
      <c r="F527" s="57"/>
      <c r="G527" s="5" t="s">
        <v>620</v>
      </c>
      <c r="H527" s="51"/>
    </row>
    <row r="528" spans="1:8">
      <c r="A528" s="5" t="s">
        <v>1154</v>
      </c>
      <c r="B528" s="5" t="s">
        <v>1019</v>
      </c>
      <c r="C528" s="12" t="s">
        <v>1159</v>
      </c>
      <c r="D528" s="13">
        <v>13</v>
      </c>
      <c r="E528" s="54"/>
      <c r="F528" s="57"/>
      <c r="G528" s="5" t="s">
        <v>620</v>
      </c>
      <c r="H528" s="51"/>
    </row>
    <row r="529" spans="1:8">
      <c r="A529" s="5" t="s">
        <v>1154</v>
      </c>
      <c r="B529" s="5" t="s">
        <v>1019</v>
      </c>
      <c r="C529" s="15" t="s">
        <v>1160</v>
      </c>
      <c r="D529" s="16">
        <v>36</v>
      </c>
      <c r="E529" s="55"/>
      <c r="F529" s="58"/>
      <c r="G529" s="5" t="s">
        <v>620</v>
      </c>
      <c r="H529" s="52"/>
    </row>
    <row r="530" spans="1:8">
      <c r="A530" s="5" t="s">
        <v>1161</v>
      </c>
      <c r="B530" s="5" t="s">
        <v>850</v>
      </c>
      <c r="C530" s="6" t="s">
        <v>1162</v>
      </c>
      <c r="D530" s="7">
        <v>51</v>
      </c>
      <c r="E530" s="53">
        <v>0</v>
      </c>
      <c r="F530" s="56">
        <v>0</v>
      </c>
      <c r="G530" s="5" t="s">
        <v>620</v>
      </c>
      <c r="H530" s="50">
        <v>0</v>
      </c>
    </row>
    <row r="531" spans="1:8">
      <c r="A531" s="5" t="s">
        <v>1161</v>
      </c>
      <c r="B531" s="5" t="s">
        <v>850</v>
      </c>
      <c r="C531" s="10"/>
      <c r="D531" s="14"/>
      <c r="E531" s="54"/>
      <c r="F531" s="57"/>
      <c r="G531" s="5" t="s">
        <v>620</v>
      </c>
      <c r="H531" s="51"/>
    </row>
    <row r="532" spans="1:8">
      <c r="A532" s="5" t="s">
        <v>1161</v>
      </c>
      <c r="B532" s="5" t="s">
        <v>850</v>
      </c>
      <c r="C532" s="12" t="s">
        <v>1163</v>
      </c>
      <c r="D532" s="13">
        <v>24</v>
      </c>
      <c r="E532" s="54"/>
      <c r="F532" s="57"/>
      <c r="G532" s="5" t="s">
        <v>620</v>
      </c>
      <c r="H532" s="51"/>
    </row>
    <row r="533" spans="1:8">
      <c r="A533" s="5" t="s">
        <v>1161</v>
      </c>
      <c r="B533" s="5" t="s">
        <v>850</v>
      </c>
      <c r="C533" s="10"/>
      <c r="D533" s="14"/>
      <c r="E533" s="54"/>
      <c r="F533" s="57"/>
      <c r="G533" s="5" t="s">
        <v>620</v>
      </c>
      <c r="H533" s="51"/>
    </row>
    <row r="534" spans="1:8">
      <c r="A534" s="5" t="s">
        <v>1161</v>
      </c>
      <c r="B534" s="5" t="s">
        <v>850</v>
      </c>
      <c r="C534" s="12" t="s">
        <v>107</v>
      </c>
      <c r="D534" s="13">
        <v>17</v>
      </c>
      <c r="E534" s="54"/>
      <c r="F534" s="57"/>
      <c r="G534" s="5" t="s">
        <v>620</v>
      </c>
      <c r="H534" s="51"/>
    </row>
    <row r="535" spans="1:8">
      <c r="A535" s="5" t="s">
        <v>1161</v>
      </c>
      <c r="B535" s="5" t="s">
        <v>850</v>
      </c>
      <c r="C535" s="10"/>
      <c r="D535" s="14"/>
      <c r="E535" s="54"/>
      <c r="F535" s="57"/>
      <c r="G535" s="5" t="s">
        <v>620</v>
      </c>
      <c r="H535" s="51"/>
    </row>
    <row r="536" spans="1:8">
      <c r="A536" s="5" t="s">
        <v>1161</v>
      </c>
      <c r="B536" s="5" t="s">
        <v>850</v>
      </c>
      <c r="C536" s="12" t="s">
        <v>1164</v>
      </c>
      <c r="D536" s="13"/>
      <c r="E536" s="54"/>
      <c r="F536" s="57"/>
      <c r="G536" s="5" t="s">
        <v>620</v>
      </c>
      <c r="H536" s="51"/>
    </row>
    <row r="537" spans="1:8">
      <c r="A537" s="5" t="s">
        <v>1161</v>
      </c>
      <c r="B537" s="5" t="s">
        <v>850</v>
      </c>
      <c r="C537" s="10"/>
      <c r="D537" s="14"/>
      <c r="E537" s="54"/>
      <c r="F537" s="57"/>
      <c r="G537" s="5" t="s">
        <v>620</v>
      </c>
      <c r="H537" s="51"/>
    </row>
    <row r="538" spans="1:8">
      <c r="A538" s="5" t="s">
        <v>1161</v>
      </c>
      <c r="B538" s="5" t="s">
        <v>850</v>
      </c>
      <c r="C538" s="12" t="s">
        <v>1165</v>
      </c>
      <c r="D538" s="13">
        <v>3</v>
      </c>
      <c r="E538" s="54"/>
      <c r="F538" s="57"/>
      <c r="G538" s="5" t="s">
        <v>620</v>
      </c>
      <c r="H538" s="51"/>
    </row>
    <row r="539" spans="1:8">
      <c r="A539" s="5" t="s">
        <v>1161</v>
      </c>
      <c r="B539" s="5" t="s">
        <v>850</v>
      </c>
      <c r="C539" s="10"/>
      <c r="D539" s="14"/>
      <c r="E539" s="54"/>
      <c r="F539" s="57"/>
      <c r="G539" s="5" t="s">
        <v>620</v>
      </c>
      <c r="H539" s="51"/>
    </row>
    <row r="540" spans="1:8">
      <c r="A540" s="5" t="s">
        <v>1161</v>
      </c>
      <c r="B540" s="5" t="s">
        <v>850</v>
      </c>
      <c r="C540" s="12" t="s">
        <v>1166</v>
      </c>
      <c r="D540" s="13"/>
      <c r="E540" s="54"/>
      <c r="F540" s="57"/>
      <c r="G540" s="5" t="s">
        <v>620</v>
      </c>
      <c r="H540" s="51"/>
    </row>
    <row r="541" spans="1:8">
      <c r="A541" s="5" t="s">
        <v>1161</v>
      </c>
      <c r="B541" s="5" t="s">
        <v>850</v>
      </c>
      <c r="C541" s="10"/>
      <c r="D541" s="14"/>
      <c r="E541" s="54"/>
      <c r="F541" s="57"/>
      <c r="G541" s="5" t="s">
        <v>620</v>
      </c>
      <c r="H541" s="51"/>
    </row>
    <row r="542" spans="1:8" ht="30">
      <c r="A542" s="5" t="s">
        <v>1161</v>
      </c>
      <c r="B542" s="5" t="s">
        <v>850</v>
      </c>
      <c r="C542" s="15" t="s">
        <v>1167</v>
      </c>
      <c r="D542" s="16"/>
      <c r="E542" s="55"/>
      <c r="F542" s="58"/>
      <c r="G542" s="5" t="s">
        <v>620</v>
      </c>
      <c r="H542" s="52"/>
    </row>
    <row r="543" spans="1:8" ht="30">
      <c r="A543" s="5" t="s">
        <v>1168</v>
      </c>
      <c r="B543" s="5" t="s">
        <v>807</v>
      </c>
      <c r="C543" s="6" t="s">
        <v>1169</v>
      </c>
      <c r="D543" s="7">
        <v>569</v>
      </c>
      <c r="E543" s="53">
        <v>0</v>
      </c>
      <c r="F543" s="56">
        <v>0</v>
      </c>
      <c r="G543" s="5" t="s">
        <v>620</v>
      </c>
      <c r="H543" s="50">
        <v>0</v>
      </c>
    </row>
    <row r="544" spans="1:8">
      <c r="A544" s="5" t="s">
        <v>1168</v>
      </c>
      <c r="B544" s="5" t="s">
        <v>807</v>
      </c>
      <c r="C544" s="12" t="s">
        <v>1170</v>
      </c>
      <c r="D544" s="13"/>
      <c r="E544" s="54"/>
      <c r="F544" s="57"/>
      <c r="G544" s="5" t="s">
        <v>620</v>
      </c>
      <c r="H544" s="51"/>
    </row>
    <row r="545" spans="1:8">
      <c r="A545" s="5" t="s">
        <v>1168</v>
      </c>
      <c r="B545" s="5" t="s">
        <v>807</v>
      </c>
      <c r="C545" s="10"/>
      <c r="D545" s="14"/>
      <c r="E545" s="54"/>
      <c r="F545" s="57"/>
      <c r="G545" s="5" t="s">
        <v>620</v>
      </c>
      <c r="H545" s="51"/>
    </row>
    <row r="546" spans="1:8" ht="30">
      <c r="A546" s="5" t="s">
        <v>1168</v>
      </c>
      <c r="B546" s="5" t="s">
        <v>807</v>
      </c>
      <c r="C546" s="12" t="s">
        <v>1171</v>
      </c>
      <c r="D546" s="13"/>
      <c r="E546" s="54"/>
      <c r="F546" s="57"/>
      <c r="G546" s="5" t="s">
        <v>620</v>
      </c>
      <c r="H546" s="51"/>
    </row>
    <row r="547" spans="1:8">
      <c r="A547" s="5" t="s">
        <v>1168</v>
      </c>
      <c r="B547" s="5" t="s">
        <v>807</v>
      </c>
      <c r="C547" s="12" t="s">
        <v>109</v>
      </c>
      <c r="D547" s="13">
        <v>227</v>
      </c>
      <c r="E547" s="54"/>
      <c r="F547" s="57"/>
      <c r="G547" s="5" t="s">
        <v>620</v>
      </c>
      <c r="H547" s="51"/>
    </row>
    <row r="548" spans="1:8">
      <c r="A548" s="5" t="s">
        <v>1168</v>
      </c>
      <c r="B548" s="5" t="s">
        <v>807</v>
      </c>
      <c r="C548" s="12" t="s">
        <v>1172</v>
      </c>
      <c r="D548" s="13">
        <v>86</v>
      </c>
      <c r="E548" s="54"/>
      <c r="F548" s="57"/>
      <c r="G548" s="5" t="s">
        <v>620</v>
      </c>
      <c r="H548" s="51"/>
    </row>
    <row r="549" spans="1:8">
      <c r="A549" s="5" t="s">
        <v>1168</v>
      </c>
      <c r="B549" s="5" t="s">
        <v>807</v>
      </c>
      <c r="C549" s="12" t="s">
        <v>1173</v>
      </c>
      <c r="D549" s="13">
        <v>25</v>
      </c>
      <c r="E549" s="54"/>
      <c r="F549" s="57"/>
      <c r="G549" s="5" t="s">
        <v>620</v>
      </c>
      <c r="H549" s="51"/>
    </row>
    <row r="550" spans="1:8">
      <c r="A550" s="5" t="s">
        <v>1168</v>
      </c>
      <c r="B550" s="5" t="s">
        <v>807</v>
      </c>
      <c r="C550" s="12" t="s">
        <v>1174</v>
      </c>
      <c r="D550" s="13">
        <v>73</v>
      </c>
      <c r="E550" s="54"/>
      <c r="F550" s="57"/>
      <c r="G550" s="5" t="s">
        <v>620</v>
      </c>
      <c r="H550" s="51"/>
    </row>
    <row r="551" spans="1:8">
      <c r="A551" s="5" t="s">
        <v>1168</v>
      </c>
      <c r="B551" s="5"/>
      <c r="C551" s="33" t="s">
        <v>1175</v>
      </c>
      <c r="D551" s="34"/>
      <c r="E551" s="55"/>
      <c r="F551" s="58"/>
      <c r="G551" s="5" t="s">
        <v>620</v>
      </c>
      <c r="H551" s="52"/>
    </row>
    <row r="552" spans="1:8">
      <c r="A552" s="5" t="s">
        <v>1176</v>
      </c>
      <c r="B552" s="5" t="s">
        <v>1177</v>
      </c>
      <c r="C552" s="6" t="s">
        <v>1178</v>
      </c>
      <c r="D552" s="19">
        <v>142</v>
      </c>
      <c r="E552" s="53">
        <v>0</v>
      </c>
      <c r="F552" s="56">
        <v>0</v>
      </c>
      <c r="G552" s="5" t="s">
        <v>620</v>
      </c>
      <c r="H552" s="50">
        <v>0</v>
      </c>
    </row>
    <row r="553" spans="1:8">
      <c r="A553" s="5" t="s">
        <v>1176</v>
      </c>
      <c r="B553" s="5" t="s">
        <v>1177</v>
      </c>
      <c r="C553" s="12" t="s">
        <v>111</v>
      </c>
      <c r="D553" s="13">
        <v>49</v>
      </c>
      <c r="E553" s="54"/>
      <c r="F553" s="57"/>
      <c r="G553" s="5" t="s">
        <v>620</v>
      </c>
      <c r="H553" s="51"/>
    </row>
    <row r="554" spans="1:8">
      <c r="A554" s="5" t="s">
        <v>1176</v>
      </c>
      <c r="B554" s="5" t="s">
        <v>1177</v>
      </c>
      <c r="C554" s="12" t="s">
        <v>1179</v>
      </c>
      <c r="D554" s="13">
        <v>20</v>
      </c>
      <c r="E554" s="54"/>
      <c r="F554" s="57"/>
      <c r="G554" s="5" t="s">
        <v>620</v>
      </c>
      <c r="H554" s="51"/>
    </row>
    <row r="555" spans="1:8">
      <c r="A555" s="5" t="s">
        <v>1176</v>
      </c>
      <c r="B555" s="5" t="s">
        <v>1177</v>
      </c>
      <c r="C555" s="12" t="s">
        <v>1180</v>
      </c>
      <c r="D555" s="13">
        <v>6</v>
      </c>
      <c r="E555" s="54"/>
      <c r="F555" s="57"/>
      <c r="G555" s="5" t="s">
        <v>620</v>
      </c>
      <c r="H555" s="51"/>
    </row>
    <row r="556" spans="1:8">
      <c r="A556" s="5" t="s">
        <v>1176</v>
      </c>
      <c r="B556" s="5" t="s">
        <v>1177</v>
      </c>
      <c r="C556" s="10"/>
      <c r="D556" s="14"/>
      <c r="E556" s="54"/>
      <c r="F556" s="57"/>
      <c r="G556" s="5" t="s">
        <v>620</v>
      </c>
      <c r="H556" s="51"/>
    </row>
    <row r="557" spans="1:8">
      <c r="A557" s="5" t="s">
        <v>1176</v>
      </c>
      <c r="B557" s="5" t="s">
        <v>1177</v>
      </c>
      <c r="C557" s="12" t="s">
        <v>1181</v>
      </c>
      <c r="D557" s="13"/>
      <c r="E557" s="54"/>
      <c r="F557" s="57"/>
      <c r="G557" s="5" t="s">
        <v>620</v>
      </c>
      <c r="H557" s="51"/>
    </row>
    <row r="558" spans="1:8">
      <c r="A558" s="5" t="s">
        <v>1176</v>
      </c>
      <c r="B558" s="5" t="s">
        <v>1177</v>
      </c>
      <c r="C558" s="10"/>
      <c r="D558" s="14"/>
      <c r="E558" s="54"/>
      <c r="F558" s="57"/>
      <c r="G558" s="5" t="s">
        <v>620</v>
      </c>
      <c r="H558" s="51"/>
    </row>
    <row r="559" spans="1:8">
      <c r="A559" s="5" t="s">
        <v>1176</v>
      </c>
      <c r="B559" s="5" t="s">
        <v>1177</v>
      </c>
      <c r="C559" s="12" t="s">
        <v>1182</v>
      </c>
      <c r="D559" s="13">
        <v>20</v>
      </c>
      <c r="E559" s="54"/>
      <c r="F559" s="57"/>
      <c r="G559" s="5" t="s">
        <v>620</v>
      </c>
      <c r="H559" s="51"/>
    </row>
    <row r="560" spans="1:8">
      <c r="A560" s="5" t="s">
        <v>1176</v>
      </c>
      <c r="B560" s="5" t="s">
        <v>1177</v>
      </c>
      <c r="C560" s="10"/>
      <c r="D560" s="14"/>
      <c r="E560" s="54"/>
      <c r="F560" s="57"/>
      <c r="G560" s="5" t="s">
        <v>620</v>
      </c>
      <c r="H560" s="51"/>
    </row>
    <row r="561" spans="1:8" ht="30">
      <c r="A561" s="5" t="s">
        <v>1176</v>
      </c>
      <c r="B561" s="5" t="s">
        <v>1177</v>
      </c>
      <c r="C561" s="15" t="s">
        <v>1183</v>
      </c>
      <c r="D561" s="16"/>
      <c r="E561" s="55"/>
      <c r="F561" s="58"/>
      <c r="G561" s="5" t="s">
        <v>620</v>
      </c>
      <c r="H561" s="52"/>
    </row>
    <row r="562" spans="1:8">
      <c r="A562" s="5" t="s">
        <v>1184</v>
      </c>
      <c r="B562" s="5" t="s">
        <v>831</v>
      </c>
      <c r="C562" s="6" t="s">
        <v>1185</v>
      </c>
      <c r="D562" s="7">
        <v>85</v>
      </c>
      <c r="E562" s="53">
        <v>0</v>
      </c>
      <c r="F562" s="56">
        <v>0</v>
      </c>
      <c r="G562" s="5" t="s">
        <v>620</v>
      </c>
      <c r="H562" s="50">
        <v>0</v>
      </c>
    </row>
    <row r="563" spans="1:8">
      <c r="A563" s="5" t="s">
        <v>1184</v>
      </c>
      <c r="B563" s="5" t="s">
        <v>831</v>
      </c>
      <c r="C563" s="10"/>
      <c r="D563" s="14"/>
      <c r="E563" s="54"/>
      <c r="F563" s="57"/>
      <c r="G563" s="5" t="s">
        <v>620</v>
      </c>
      <c r="H563" s="51"/>
    </row>
    <row r="564" spans="1:8">
      <c r="A564" s="5" t="s">
        <v>1184</v>
      </c>
      <c r="B564" s="5" t="s">
        <v>831</v>
      </c>
      <c r="C564" s="12" t="s">
        <v>1186</v>
      </c>
      <c r="D564" s="13">
        <v>21</v>
      </c>
      <c r="E564" s="54"/>
      <c r="F564" s="57"/>
      <c r="G564" s="5" t="s">
        <v>620</v>
      </c>
      <c r="H564" s="51"/>
    </row>
    <row r="565" spans="1:8">
      <c r="A565" s="5" t="s">
        <v>1184</v>
      </c>
      <c r="B565" s="5" t="s">
        <v>831</v>
      </c>
      <c r="C565" s="10"/>
      <c r="D565" s="14"/>
      <c r="E565" s="54"/>
      <c r="F565" s="57"/>
      <c r="G565" s="5" t="s">
        <v>620</v>
      </c>
      <c r="H565" s="51"/>
    </row>
    <row r="566" spans="1:8">
      <c r="A566" s="5" t="s">
        <v>1184</v>
      </c>
      <c r="B566" s="5" t="s">
        <v>831</v>
      </c>
      <c r="C566" s="12" t="s">
        <v>113</v>
      </c>
      <c r="D566" s="13">
        <v>15</v>
      </c>
      <c r="E566" s="54"/>
      <c r="F566" s="57"/>
      <c r="G566" s="5" t="s">
        <v>620</v>
      </c>
      <c r="H566" s="51"/>
    </row>
    <row r="567" spans="1:8">
      <c r="A567" s="5" t="s">
        <v>1184</v>
      </c>
      <c r="B567" s="5" t="s">
        <v>831</v>
      </c>
      <c r="C567" s="10"/>
      <c r="D567" s="14"/>
      <c r="E567" s="54"/>
      <c r="F567" s="57"/>
      <c r="G567" s="5" t="s">
        <v>620</v>
      </c>
      <c r="H567" s="51"/>
    </row>
    <row r="568" spans="1:8">
      <c r="A568" s="5" t="s">
        <v>1184</v>
      </c>
      <c r="B568" s="5" t="s">
        <v>831</v>
      </c>
      <c r="C568" s="12" t="s">
        <v>1187</v>
      </c>
      <c r="D568" s="13">
        <v>3</v>
      </c>
      <c r="E568" s="54"/>
      <c r="F568" s="57"/>
      <c r="G568" s="5" t="s">
        <v>620</v>
      </c>
      <c r="H568" s="51"/>
    </row>
    <row r="569" spans="1:8">
      <c r="A569" s="5" t="s">
        <v>1184</v>
      </c>
      <c r="B569" s="5" t="s">
        <v>831</v>
      </c>
      <c r="C569" s="10"/>
      <c r="D569" s="14"/>
      <c r="E569" s="54"/>
      <c r="F569" s="57"/>
      <c r="G569" s="5" t="s">
        <v>620</v>
      </c>
      <c r="H569" s="51"/>
    </row>
    <row r="570" spans="1:8">
      <c r="A570" s="5" t="s">
        <v>1184</v>
      </c>
      <c r="B570" s="5" t="s">
        <v>831</v>
      </c>
      <c r="C570" s="12" t="s">
        <v>1188</v>
      </c>
      <c r="D570" s="13"/>
      <c r="E570" s="54"/>
      <c r="F570" s="57"/>
      <c r="G570" s="5" t="s">
        <v>620</v>
      </c>
      <c r="H570" s="51"/>
    </row>
    <row r="571" spans="1:8">
      <c r="A571" s="5" t="s">
        <v>1184</v>
      </c>
      <c r="B571" s="5" t="s">
        <v>831</v>
      </c>
      <c r="C571" s="10"/>
      <c r="D571" s="14"/>
      <c r="E571" s="54"/>
      <c r="F571" s="57"/>
      <c r="G571" s="5" t="s">
        <v>620</v>
      </c>
      <c r="H571" s="51"/>
    </row>
    <row r="572" spans="1:8" ht="30">
      <c r="A572" s="5" t="s">
        <v>1184</v>
      </c>
      <c r="B572" s="5" t="s">
        <v>831</v>
      </c>
      <c r="C572" s="12" t="s">
        <v>1189</v>
      </c>
      <c r="D572" s="13"/>
      <c r="E572" s="54"/>
      <c r="F572" s="57"/>
      <c r="G572" s="5" t="s">
        <v>620</v>
      </c>
      <c r="H572" s="51"/>
    </row>
    <row r="573" spans="1:8">
      <c r="A573" s="5" t="s">
        <v>1184</v>
      </c>
      <c r="B573" s="5" t="s">
        <v>831</v>
      </c>
      <c r="C573" s="10"/>
      <c r="D573" s="14"/>
      <c r="E573" s="54"/>
      <c r="F573" s="57"/>
      <c r="G573" s="5" t="s">
        <v>620</v>
      </c>
      <c r="H573" s="51"/>
    </row>
    <row r="574" spans="1:8">
      <c r="A574" s="5" t="s">
        <v>1184</v>
      </c>
      <c r="B574" s="5" t="s">
        <v>831</v>
      </c>
      <c r="C574" s="15" t="s">
        <v>1190</v>
      </c>
      <c r="D574" s="16">
        <v>6</v>
      </c>
      <c r="E574" s="55"/>
      <c r="F574" s="58"/>
      <c r="G574" s="5" t="s">
        <v>620</v>
      </c>
      <c r="H574" s="52"/>
    </row>
    <row r="575" spans="1:8">
      <c r="A575" s="5" t="s">
        <v>1191</v>
      </c>
      <c r="B575" s="5" t="s">
        <v>1177</v>
      </c>
      <c r="C575" s="6" t="s">
        <v>1192</v>
      </c>
      <c r="D575" s="7">
        <v>36</v>
      </c>
      <c r="E575" s="53">
        <v>0</v>
      </c>
      <c r="F575" s="56">
        <v>0</v>
      </c>
      <c r="G575" s="5" t="s">
        <v>620</v>
      </c>
      <c r="H575" s="50">
        <v>0</v>
      </c>
    </row>
    <row r="576" spans="1:8">
      <c r="A576" s="5" t="s">
        <v>1191</v>
      </c>
      <c r="B576" s="5" t="s">
        <v>1177</v>
      </c>
      <c r="C576" s="10"/>
      <c r="D576" s="14"/>
      <c r="E576" s="54"/>
      <c r="F576" s="57"/>
      <c r="G576" s="5" t="s">
        <v>620</v>
      </c>
      <c r="H576" s="51"/>
    </row>
    <row r="577" spans="1:8">
      <c r="A577" s="5" t="s">
        <v>1191</v>
      </c>
      <c r="B577" s="5" t="s">
        <v>1177</v>
      </c>
      <c r="C577" s="12" t="s">
        <v>1193</v>
      </c>
      <c r="D577" s="13">
        <v>12</v>
      </c>
      <c r="E577" s="54"/>
      <c r="F577" s="57"/>
      <c r="G577" s="5" t="s">
        <v>620</v>
      </c>
      <c r="H577" s="51"/>
    </row>
    <row r="578" spans="1:8">
      <c r="A578" s="5" t="s">
        <v>1191</v>
      </c>
      <c r="B578" s="5" t="s">
        <v>1177</v>
      </c>
      <c r="C578" s="10"/>
      <c r="D578" s="14"/>
      <c r="E578" s="54"/>
      <c r="F578" s="57"/>
      <c r="G578" s="5" t="s">
        <v>620</v>
      </c>
      <c r="H578" s="51"/>
    </row>
    <row r="579" spans="1:8">
      <c r="A579" s="5" t="s">
        <v>1191</v>
      </c>
      <c r="B579" s="5" t="s">
        <v>1177</v>
      </c>
      <c r="C579" s="12" t="s">
        <v>114</v>
      </c>
      <c r="D579" s="13">
        <v>16</v>
      </c>
      <c r="E579" s="54"/>
      <c r="F579" s="57"/>
      <c r="G579" s="5" t="s">
        <v>620</v>
      </c>
      <c r="H579" s="51"/>
    </row>
    <row r="580" spans="1:8">
      <c r="A580" s="5" t="s">
        <v>1191</v>
      </c>
      <c r="B580" s="5" t="s">
        <v>1177</v>
      </c>
      <c r="C580" s="10"/>
      <c r="D580" s="14"/>
      <c r="E580" s="54"/>
      <c r="F580" s="57"/>
      <c r="G580" s="5" t="s">
        <v>620</v>
      </c>
      <c r="H580" s="51"/>
    </row>
    <row r="581" spans="1:8">
      <c r="A581" s="5" t="s">
        <v>1191</v>
      </c>
      <c r="B581" s="5" t="s">
        <v>1177</v>
      </c>
      <c r="C581" s="12" t="s">
        <v>1194</v>
      </c>
      <c r="D581" s="13"/>
      <c r="E581" s="54"/>
      <c r="F581" s="57"/>
      <c r="G581" s="5" t="s">
        <v>620</v>
      </c>
      <c r="H581" s="51"/>
    </row>
    <row r="582" spans="1:8">
      <c r="A582" s="5" t="s">
        <v>1191</v>
      </c>
      <c r="B582" s="5" t="s">
        <v>1177</v>
      </c>
      <c r="C582" s="10"/>
      <c r="D582" s="14"/>
      <c r="E582" s="54"/>
      <c r="F582" s="57"/>
      <c r="G582" s="5" t="s">
        <v>620</v>
      </c>
      <c r="H582" s="51"/>
    </row>
    <row r="583" spans="1:8">
      <c r="A583" s="5" t="s">
        <v>1191</v>
      </c>
      <c r="B583" s="5" t="s">
        <v>1177</v>
      </c>
      <c r="C583" s="15" t="s">
        <v>1195</v>
      </c>
      <c r="D583" s="16">
        <v>1</v>
      </c>
      <c r="E583" s="55"/>
      <c r="F583" s="58"/>
      <c r="G583" s="5" t="s">
        <v>620</v>
      </c>
      <c r="H583" s="52"/>
    </row>
    <row r="584" spans="1:8">
      <c r="A584" s="5" t="s">
        <v>1196</v>
      </c>
      <c r="B584" s="5" t="s">
        <v>979</v>
      </c>
      <c r="C584" s="6" t="s">
        <v>1197</v>
      </c>
      <c r="D584" s="7">
        <v>1145</v>
      </c>
      <c r="E584" s="53">
        <v>2</v>
      </c>
      <c r="F584" s="56">
        <v>3</v>
      </c>
      <c r="G584" s="5" t="s">
        <v>620</v>
      </c>
      <c r="H584" s="50">
        <f>(D584+D587+D588+D589)/F584</f>
        <v>583</v>
      </c>
    </row>
    <row r="585" spans="1:8">
      <c r="A585" s="5" t="s">
        <v>1196</v>
      </c>
      <c r="B585" s="5" t="s">
        <v>979</v>
      </c>
      <c r="C585" s="12" t="s">
        <v>1198</v>
      </c>
      <c r="D585" s="13"/>
      <c r="E585" s="54"/>
      <c r="F585" s="57"/>
      <c r="G585" s="5" t="s">
        <v>620</v>
      </c>
      <c r="H585" s="51"/>
    </row>
    <row r="586" spans="1:8" ht="30">
      <c r="A586" s="5" t="s">
        <v>1196</v>
      </c>
      <c r="B586" s="5" t="s">
        <v>979</v>
      </c>
      <c r="C586" s="12" t="s">
        <v>1199</v>
      </c>
      <c r="D586" s="13"/>
      <c r="E586" s="54"/>
      <c r="F586" s="57"/>
      <c r="G586" s="5" t="s">
        <v>620</v>
      </c>
      <c r="H586" s="51"/>
    </row>
    <row r="587" spans="1:8">
      <c r="A587" s="5" t="s">
        <v>1196</v>
      </c>
      <c r="B587" s="5" t="s">
        <v>979</v>
      </c>
      <c r="C587" s="12" t="s">
        <v>116</v>
      </c>
      <c r="D587" s="13">
        <v>423</v>
      </c>
      <c r="E587" s="54"/>
      <c r="F587" s="57"/>
      <c r="G587" s="5" t="s">
        <v>620</v>
      </c>
      <c r="H587" s="51"/>
    </row>
    <row r="588" spans="1:8">
      <c r="A588" s="5" t="s">
        <v>1196</v>
      </c>
      <c r="B588" s="5" t="s">
        <v>979</v>
      </c>
      <c r="C588" s="12" t="s">
        <v>1200</v>
      </c>
      <c r="D588" s="13">
        <v>133</v>
      </c>
      <c r="E588" s="54"/>
      <c r="F588" s="57"/>
      <c r="G588" s="5" t="s">
        <v>620</v>
      </c>
      <c r="H588" s="51"/>
    </row>
    <row r="589" spans="1:8">
      <c r="A589" s="5" t="s">
        <v>1196</v>
      </c>
      <c r="B589" s="5" t="s">
        <v>979</v>
      </c>
      <c r="C589" s="12" t="s">
        <v>1201</v>
      </c>
      <c r="D589" s="13">
        <v>48</v>
      </c>
      <c r="E589" s="54"/>
      <c r="F589" s="57"/>
      <c r="G589" s="5" t="s">
        <v>620</v>
      </c>
      <c r="H589" s="51"/>
    </row>
    <row r="590" spans="1:8">
      <c r="A590" s="5" t="s">
        <v>1196</v>
      </c>
      <c r="B590" s="5" t="s">
        <v>979</v>
      </c>
      <c r="C590" s="17"/>
      <c r="D590" s="18"/>
      <c r="E590" s="55"/>
      <c r="F590" s="58"/>
      <c r="G590" s="5" t="s">
        <v>620</v>
      </c>
      <c r="H590" s="52"/>
    </row>
    <row r="591" spans="1:8">
      <c r="A591" s="5" t="s">
        <v>1202</v>
      </c>
      <c r="B591" s="5" t="s">
        <v>958</v>
      </c>
      <c r="C591" s="6" t="s">
        <v>1203</v>
      </c>
      <c r="D591" s="7">
        <v>1149</v>
      </c>
      <c r="E591" s="53">
        <v>1</v>
      </c>
      <c r="F591" s="56">
        <v>2</v>
      </c>
      <c r="G591" s="5" t="s">
        <v>620</v>
      </c>
      <c r="H591" s="50">
        <f>(D591+D594+D595+D596+D597)/F591</f>
        <v>1147.5</v>
      </c>
    </row>
    <row r="592" spans="1:8">
      <c r="A592" s="5" t="s">
        <v>1202</v>
      </c>
      <c r="B592" s="5" t="s">
        <v>958</v>
      </c>
      <c r="C592" s="12" t="s">
        <v>1204</v>
      </c>
      <c r="D592" s="13"/>
      <c r="E592" s="54"/>
      <c r="F592" s="57"/>
      <c r="G592" s="5" t="s">
        <v>620</v>
      </c>
      <c r="H592" s="51"/>
    </row>
    <row r="593" spans="1:8" ht="30">
      <c r="A593" s="5" t="s">
        <v>1202</v>
      </c>
      <c r="B593" s="5" t="s">
        <v>958</v>
      </c>
      <c r="C593" s="12" t="s">
        <v>1205</v>
      </c>
      <c r="D593" s="13"/>
      <c r="E593" s="54"/>
      <c r="F593" s="57"/>
      <c r="G593" s="5" t="s">
        <v>620</v>
      </c>
      <c r="H593" s="51"/>
    </row>
    <row r="594" spans="1:8">
      <c r="A594" s="5" t="s">
        <v>1202</v>
      </c>
      <c r="B594" s="5" t="s">
        <v>958</v>
      </c>
      <c r="C594" s="12" t="s">
        <v>117</v>
      </c>
      <c r="D594" s="13">
        <v>682</v>
      </c>
      <c r="E594" s="54"/>
      <c r="F594" s="57"/>
      <c r="G594" s="5" t="s">
        <v>620</v>
      </c>
      <c r="H594" s="51"/>
    </row>
    <row r="595" spans="1:8">
      <c r="A595" s="5" t="s">
        <v>1202</v>
      </c>
      <c r="B595" s="5" t="s">
        <v>958</v>
      </c>
      <c r="C595" s="12" t="s">
        <v>1206</v>
      </c>
      <c r="D595" s="13">
        <v>339</v>
      </c>
      <c r="E595" s="54"/>
      <c r="F595" s="57"/>
      <c r="G595" s="5" t="s">
        <v>620</v>
      </c>
      <c r="H595" s="51"/>
    </row>
    <row r="596" spans="1:8">
      <c r="A596" s="5" t="s">
        <v>1202</v>
      </c>
      <c r="B596" s="5" t="s">
        <v>958</v>
      </c>
      <c r="C596" s="12" t="s">
        <v>1207</v>
      </c>
      <c r="D596" s="13">
        <v>54</v>
      </c>
      <c r="E596" s="54"/>
      <c r="F596" s="57"/>
      <c r="G596" s="5" t="s">
        <v>620</v>
      </c>
      <c r="H596" s="51"/>
    </row>
    <row r="597" spans="1:8">
      <c r="A597" s="5" t="s">
        <v>1202</v>
      </c>
      <c r="B597" s="5" t="s">
        <v>958</v>
      </c>
      <c r="C597" s="15" t="s">
        <v>1208</v>
      </c>
      <c r="D597" s="16">
        <v>71</v>
      </c>
      <c r="E597" s="55"/>
      <c r="F597" s="58"/>
      <c r="G597" s="5" t="s">
        <v>620</v>
      </c>
      <c r="H597" s="52"/>
    </row>
    <row r="598" spans="1:8">
      <c r="A598" s="5" t="s">
        <v>1209</v>
      </c>
      <c r="B598" s="5" t="s">
        <v>1019</v>
      </c>
      <c r="C598" s="6" t="s">
        <v>1210</v>
      </c>
      <c r="D598" s="7">
        <v>440</v>
      </c>
      <c r="E598" s="53">
        <v>0</v>
      </c>
      <c r="F598" s="56">
        <v>1</v>
      </c>
      <c r="G598" s="5" t="s">
        <v>620</v>
      </c>
      <c r="H598" s="50">
        <f>D598+D599+D602+D601+D603+D604</f>
        <v>673</v>
      </c>
    </row>
    <row r="599" spans="1:8">
      <c r="A599" s="5" t="s">
        <v>1209</v>
      </c>
      <c r="B599" s="5" t="s">
        <v>1019</v>
      </c>
      <c r="C599" s="12" t="s">
        <v>119</v>
      </c>
      <c r="D599" s="13">
        <v>138</v>
      </c>
      <c r="E599" s="54"/>
      <c r="F599" s="57"/>
      <c r="G599" s="5" t="s">
        <v>620</v>
      </c>
      <c r="H599" s="51"/>
    </row>
    <row r="600" spans="1:8">
      <c r="A600" s="5" t="s">
        <v>1209</v>
      </c>
      <c r="B600" s="5" t="s">
        <v>1019</v>
      </c>
      <c r="C600" s="12" t="s">
        <v>1211</v>
      </c>
      <c r="D600" s="13"/>
      <c r="E600" s="54"/>
      <c r="F600" s="57"/>
      <c r="G600" s="5" t="s">
        <v>620</v>
      </c>
      <c r="H600" s="51"/>
    </row>
    <row r="601" spans="1:8">
      <c r="A601" s="5" t="s">
        <v>1209</v>
      </c>
      <c r="B601" s="5" t="s">
        <v>1019</v>
      </c>
      <c r="C601" s="12" t="s">
        <v>1212</v>
      </c>
      <c r="D601" s="13">
        <v>51</v>
      </c>
      <c r="E601" s="54"/>
      <c r="F601" s="57"/>
      <c r="G601" s="5" t="s">
        <v>620</v>
      </c>
      <c r="H601" s="51"/>
    </row>
    <row r="602" spans="1:8" ht="30">
      <c r="A602" s="5" t="s">
        <v>1209</v>
      </c>
      <c r="B602" s="5" t="s">
        <v>1019</v>
      </c>
      <c r="C602" s="12" t="s">
        <v>1213</v>
      </c>
      <c r="D602" s="13"/>
      <c r="E602" s="54"/>
      <c r="F602" s="57"/>
      <c r="G602" s="5" t="s">
        <v>620</v>
      </c>
      <c r="H602" s="51"/>
    </row>
    <row r="603" spans="1:8">
      <c r="A603" s="5" t="s">
        <v>1209</v>
      </c>
      <c r="B603" s="5" t="s">
        <v>1019</v>
      </c>
      <c r="C603" s="12" t="s">
        <v>1214</v>
      </c>
      <c r="D603" s="13">
        <v>24</v>
      </c>
      <c r="E603" s="54"/>
      <c r="F603" s="57"/>
      <c r="G603" s="5" t="s">
        <v>620</v>
      </c>
      <c r="H603" s="51"/>
    </row>
    <row r="604" spans="1:8">
      <c r="A604" s="5" t="s">
        <v>1209</v>
      </c>
      <c r="B604" s="5" t="s">
        <v>1019</v>
      </c>
      <c r="C604" s="15" t="s">
        <v>1215</v>
      </c>
      <c r="D604" s="16">
        <v>20</v>
      </c>
      <c r="E604" s="55"/>
      <c r="F604" s="58"/>
      <c r="G604" s="5" t="s">
        <v>620</v>
      </c>
      <c r="H604" s="52"/>
    </row>
    <row r="605" spans="1:8">
      <c r="A605" s="5" t="s">
        <v>1216</v>
      </c>
      <c r="B605" s="5" t="s">
        <v>979</v>
      </c>
      <c r="C605" s="6" t="s">
        <v>1217</v>
      </c>
      <c r="D605" s="7">
        <v>599</v>
      </c>
      <c r="E605" s="53">
        <v>0</v>
      </c>
      <c r="F605" s="56">
        <v>1</v>
      </c>
      <c r="G605" s="5" t="s">
        <v>620</v>
      </c>
      <c r="H605" s="50">
        <f>D605+D606+D607+D608+D6114</f>
        <v>897</v>
      </c>
    </row>
    <row r="606" spans="1:8">
      <c r="A606" s="5" t="s">
        <v>1216</v>
      </c>
      <c r="B606" s="5" t="s">
        <v>979</v>
      </c>
      <c r="C606" s="12" t="s">
        <v>66</v>
      </c>
      <c r="D606" s="13">
        <v>178</v>
      </c>
      <c r="E606" s="54"/>
      <c r="F606" s="57"/>
      <c r="G606" s="5" t="s">
        <v>620</v>
      </c>
      <c r="H606" s="51"/>
    </row>
    <row r="607" spans="1:8">
      <c r="A607" s="5" t="s">
        <v>1216</v>
      </c>
      <c r="B607" s="5" t="s">
        <v>979</v>
      </c>
      <c r="C607" s="12" t="s">
        <v>1218</v>
      </c>
      <c r="D607" s="13">
        <v>70</v>
      </c>
      <c r="E607" s="54"/>
      <c r="F607" s="57"/>
      <c r="G607" s="5" t="s">
        <v>620</v>
      </c>
      <c r="H607" s="51"/>
    </row>
    <row r="608" spans="1:8">
      <c r="A608" s="5" t="s">
        <v>1216</v>
      </c>
      <c r="B608" s="5" t="s">
        <v>979</v>
      </c>
      <c r="C608" s="12" t="s">
        <v>1219</v>
      </c>
      <c r="D608" s="13">
        <v>50</v>
      </c>
      <c r="E608" s="54"/>
      <c r="F608" s="57"/>
      <c r="G608" s="5" t="s">
        <v>620</v>
      </c>
      <c r="H608" s="51"/>
    </row>
    <row r="609" spans="1:8">
      <c r="A609" s="5" t="s">
        <v>1216</v>
      </c>
      <c r="B609" s="5" t="s">
        <v>979</v>
      </c>
      <c r="C609" s="12" t="s">
        <v>1220</v>
      </c>
      <c r="D609" s="13"/>
      <c r="E609" s="54"/>
      <c r="F609" s="57"/>
      <c r="G609" s="5" t="s">
        <v>620</v>
      </c>
      <c r="H609" s="51"/>
    </row>
    <row r="610" spans="1:8" ht="30">
      <c r="A610" s="5" t="s">
        <v>1216</v>
      </c>
      <c r="B610" s="5" t="s">
        <v>979</v>
      </c>
      <c r="C610" s="12" t="s">
        <v>1221</v>
      </c>
      <c r="D610" s="13"/>
      <c r="E610" s="54"/>
      <c r="F610" s="57"/>
      <c r="G610" s="5" t="s">
        <v>620</v>
      </c>
      <c r="H610" s="51"/>
    </row>
    <row r="611" spans="1:8">
      <c r="A611" s="5" t="s">
        <v>1216</v>
      </c>
      <c r="B611" s="5" t="s">
        <v>979</v>
      </c>
      <c r="C611" s="12" t="s">
        <v>1222</v>
      </c>
      <c r="D611" s="13">
        <v>19</v>
      </c>
      <c r="E611" s="54"/>
      <c r="F611" s="57"/>
      <c r="G611" s="5" t="s">
        <v>620</v>
      </c>
      <c r="H611" s="51"/>
    </row>
    <row r="612" spans="1:8">
      <c r="A612" s="5" t="s">
        <v>1216</v>
      </c>
      <c r="B612" s="5" t="s">
        <v>979</v>
      </c>
      <c r="C612" s="17"/>
      <c r="D612" s="18"/>
      <c r="E612" s="55"/>
      <c r="F612" s="58"/>
      <c r="G612" s="5" t="s">
        <v>620</v>
      </c>
      <c r="H612" s="52"/>
    </row>
    <row r="613" spans="1:8">
      <c r="A613" s="5" t="s">
        <v>1223</v>
      </c>
      <c r="B613" s="5" t="s">
        <v>850</v>
      </c>
      <c r="C613" s="6" t="s">
        <v>1224</v>
      </c>
      <c r="D613" s="7">
        <v>173</v>
      </c>
      <c r="E613" s="53">
        <v>0</v>
      </c>
      <c r="F613" s="56">
        <v>2</v>
      </c>
      <c r="G613" s="5" t="s">
        <v>620</v>
      </c>
      <c r="H613" s="50">
        <f>(D613+D614+D615+D616)/F613</f>
        <v>122.5</v>
      </c>
    </row>
    <row r="614" spans="1:8">
      <c r="A614" s="5" t="s">
        <v>1223</v>
      </c>
      <c r="B614" s="5" t="s">
        <v>850</v>
      </c>
      <c r="C614" s="12" t="s">
        <v>121</v>
      </c>
      <c r="D614" s="13">
        <v>34</v>
      </c>
      <c r="E614" s="54"/>
      <c r="F614" s="57"/>
      <c r="G614" s="5" t="s">
        <v>620</v>
      </c>
      <c r="H614" s="51"/>
    </row>
    <row r="615" spans="1:8">
      <c r="A615" s="5" t="s">
        <v>1223</v>
      </c>
      <c r="B615" s="5" t="s">
        <v>850</v>
      </c>
      <c r="C615" s="12" t="s">
        <v>1225</v>
      </c>
      <c r="D615" s="13">
        <v>27</v>
      </c>
      <c r="E615" s="54"/>
      <c r="F615" s="57"/>
      <c r="G615" s="5" t="s">
        <v>620</v>
      </c>
      <c r="H615" s="51"/>
    </row>
    <row r="616" spans="1:8">
      <c r="A616" s="5" t="s">
        <v>1223</v>
      </c>
      <c r="B616" s="5" t="s">
        <v>850</v>
      </c>
      <c r="C616" s="12" t="s">
        <v>1226</v>
      </c>
      <c r="D616" s="13">
        <v>11</v>
      </c>
      <c r="E616" s="54"/>
      <c r="F616" s="57"/>
      <c r="G616" s="5" t="s">
        <v>620</v>
      </c>
      <c r="H616" s="51"/>
    </row>
    <row r="617" spans="1:8">
      <c r="A617" s="5" t="s">
        <v>1223</v>
      </c>
      <c r="B617" s="5" t="s">
        <v>850</v>
      </c>
      <c r="C617" s="17"/>
      <c r="D617" s="18"/>
      <c r="E617" s="55"/>
      <c r="F617" s="58"/>
      <c r="G617" s="5" t="s">
        <v>620</v>
      </c>
      <c r="H617" s="52"/>
    </row>
    <row r="618" spans="1:8">
      <c r="A618" s="5" t="s">
        <v>1227</v>
      </c>
      <c r="B618" s="5" t="s">
        <v>958</v>
      </c>
      <c r="C618" s="6" t="s">
        <v>1228</v>
      </c>
      <c r="D618" s="7">
        <v>550</v>
      </c>
      <c r="E618" s="53">
        <v>3</v>
      </c>
      <c r="F618" s="56">
        <v>5</v>
      </c>
      <c r="G618" s="5" t="s">
        <v>620</v>
      </c>
      <c r="H618" s="50">
        <f>(D618+D620+D622+D623)/F618</f>
        <v>137.80000000000001</v>
      </c>
    </row>
    <row r="619" spans="1:8">
      <c r="A619" s="5" t="s">
        <v>1227</v>
      </c>
      <c r="B619" s="5" t="s">
        <v>958</v>
      </c>
      <c r="C619" s="10"/>
      <c r="D619" s="14"/>
      <c r="E619" s="54"/>
      <c r="F619" s="57"/>
      <c r="G619" s="5" t="s">
        <v>620</v>
      </c>
      <c r="H619" s="51"/>
    </row>
    <row r="620" spans="1:8">
      <c r="A620" s="5" t="s">
        <v>1227</v>
      </c>
      <c r="B620" s="5" t="s">
        <v>958</v>
      </c>
      <c r="C620" s="12" t="s">
        <v>1229</v>
      </c>
      <c r="D620" s="13">
        <v>55</v>
      </c>
      <c r="E620" s="54"/>
      <c r="F620" s="57"/>
      <c r="G620" s="5" t="s">
        <v>620</v>
      </c>
      <c r="H620" s="51"/>
    </row>
    <row r="621" spans="1:8">
      <c r="A621" s="5" t="s">
        <v>1227</v>
      </c>
      <c r="B621" s="5" t="s">
        <v>958</v>
      </c>
      <c r="C621" s="10"/>
      <c r="D621" s="14"/>
      <c r="E621" s="54"/>
      <c r="F621" s="57"/>
      <c r="G621" s="5" t="s">
        <v>620</v>
      </c>
      <c r="H621" s="51"/>
    </row>
    <row r="622" spans="1:8">
      <c r="A622" s="5" t="s">
        <v>1227</v>
      </c>
      <c r="B622" s="5" t="s">
        <v>958</v>
      </c>
      <c r="C622" s="12" t="s">
        <v>123</v>
      </c>
      <c r="D622" s="13">
        <v>34</v>
      </c>
      <c r="E622" s="54"/>
      <c r="F622" s="57"/>
      <c r="G622" s="5" t="s">
        <v>620</v>
      </c>
      <c r="H622" s="51"/>
    </row>
    <row r="623" spans="1:8">
      <c r="A623" s="5" t="s">
        <v>1227</v>
      </c>
      <c r="B623" s="5" t="s">
        <v>958</v>
      </c>
      <c r="C623" s="15" t="s">
        <v>1230</v>
      </c>
      <c r="D623" s="16">
        <v>50</v>
      </c>
      <c r="E623" s="55"/>
      <c r="F623" s="58"/>
      <c r="G623" s="5" t="s">
        <v>620</v>
      </c>
      <c r="H623" s="52"/>
    </row>
    <row r="624" spans="1:8">
      <c r="A624" s="5" t="s">
        <v>1231</v>
      </c>
      <c r="B624" s="5" t="s">
        <v>1087</v>
      </c>
      <c r="C624" s="6" t="s">
        <v>1232</v>
      </c>
      <c r="D624" s="7">
        <v>407</v>
      </c>
      <c r="E624" s="53">
        <v>2</v>
      </c>
      <c r="F624" s="56">
        <v>6</v>
      </c>
      <c r="G624" s="5" t="s">
        <v>620</v>
      </c>
      <c r="H624" s="50">
        <f>(D624+D625+D627+D629+D630)/F624</f>
        <v>93</v>
      </c>
    </row>
    <row r="625" spans="1:8">
      <c r="A625" s="5" t="s">
        <v>1231</v>
      </c>
      <c r="B625" s="5" t="s">
        <v>1087</v>
      </c>
      <c r="C625" s="12" t="s">
        <v>125</v>
      </c>
      <c r="D625" s="13">
        <v>53</v>
      </c>
      <c r="E625" s="54"/>
      <c r="F625" s="57"/>
      <c r="G625" s="5" t="s">
        <v>620</v>
      </c>
      <c r="H625" s="51"/>
    </row>
    <row r="626" spans="1:8">
      <c r="A626" s="5" t="s">
        <v>1231</v>
      </c>
      <c r="B626" s="5" t="s">
        <v>1087</v>
      </c>
      <c r="C626" s="12" t="s">
        <v>1233</v>
      </c>
      <c r="D626" s="13"/>
      <c r="E626" s="54"/>
      <c r="F626" s="57"/>
      <c r="G626" s="5" t="s">
        <v>620</v>
      </c>
      <c r="H626" s="51"/>
    </row>
    <row r="627" spans="1:8">
      <c r="A627" s="5" t="s">
        <v>1231</v>
      </c>
      <c r="B627" s="5" t="s">
        <v>1087</v>
      </c>
      <c r="C627" s="12" t="s">
        <v>1234</v>
      </c>
      <c r="D627" s="13">
        <v>40</v>
      </c>
      <c r="E627" s="54"/>
      <c r="F627" s="57"/>
      <c r="G627" s="5" t="s">
        <v>620</v>
      </c>
      <c r="H627" s="51"/>
    </row>
    <row r="628" spans="1:8" ht="30">
      <c r="A628" s="5" t="s">
        <v>1231</v>
      </c>
      <c r="B628" s="5" t="s">
        <v>1087</v>
      </c>
      <c r="C628" s="12" t="s">
        <v>1235</v>
      </c>
      <c r="D628" s="13"/>
      <c r="E628" s="54"/>
      <c r="F628" s="57"/>
      <c r="G628" s="5" t="s">
        <v>620</v>
      </c>
      <c r="H628" s="51"/>
    </row>
    <row r="629" spans="1:8">
      <c r="A629" s="5" t="s">
        <v>1231</v>
      </c>
      <c r="B629" s="5" t="s">
        <v>1087</v>
      </c>
      <c r="C629" s="12" t="s">
        <v>1236</v>
      </c>
      <c r="D629" s="13">
        <v>15</v>
      </c>
      <c r="E629" s="54"/>
      <c r="F629" s="57"/>
      <c r="G629" s="5" t="s">
        <v>620</v>
      </c>
      <c r="H629" s="51"/>
    </row>
    <row r="630" spans="1:8">
      <c r="A630" s="5" t="s">
        <v>1231</v>
      </c>
      <c r="B630" s="5" t="s">
        <v>1087</v>
      </c>
      <c r="C630" s="12" t="s">
        <v>1237</v>
      </c>
      <c r="D630" s="13">
        <v>43</v>
      </c>
      <c r="E630" s="54"/>
      <c r="F630" s="57"/>
      <c r="G630" s="5" t="s">
        <v>620</v>
      </c>
      <c r="H630" s="51"/>
    </row>
    <row r="631" spans="1:8" ht="30">
      <c r="A631" s="5" t="s">
        <v>1231</v>
      </c>
      <c r="B631" s="5" t="s">
        <v>1087</v>
      </c>
      <c r="C631" s="12" t="s">
        <v>1238</v>
      </c>
      <c r="D631" s="13"/>
      <c r="E631" s="54"/>
      <c r="F631" s="57"/>
      <c r="G631" s="5" t="s">
        <v>620</v>
      </c>
      <c r="H631" s="51"/>
    </row>
    <row r="632" spans="1:8">
      <c r="A632" s="5" t="s">
        <v>1231</v>
      </c>
      <c r="B632" s="5" t="s">
        <v>1087</v>
      </c>
      <c r="C632" s="17"/>
      <c r="D632" s="18"/>
      <c r="E632" s="55"/>
      <c r="F632" s="58"/>
      <c r="G632" s="5" t="s">
        <v>620</v>
      </c>
      <c r="H632" s="52"/>
    </row>
    <row r="633" spans="1:8">
      <c r="A633" s="5" t="s">
        <v>1239</v>
      </c>
      <c r="B633" s="5" t="s">
        <v>895</v>
      </c>
      <c r="C633" s="6" t="s">
        <v>1240</v>
      </c>
      <c r="D633" s="7">
        <v>291</v>
      </c>
      <c r="E633" s="53">
        <v>1</v>
      </c>
      <c r="F633" s="56">
        <v>1</v>
      </c>
      <c r="G633" s="5" t="s">
        <v>620</v>
      </c>
      <c r="H633" s="50">
        <f>D633+D634+D635+D637</f>
        <v>593</v>
      </c>
    </row>
    <row r="634" spans="1:8">
      <c r="A634" s="5" t="s">
        <v>1239</v>
      </c>
      <c r="B634" s="5" t="s">
        <v>895</v>
      </c>
      <c r="C634" s="12" t="s">
        <v>1241</v>
      </c>
      <c r="D634" s="13">
        <v>40</v>
      </c>
      <c r="E634" s="54"/>
      <c r="F634" s="57"/>
      <c r="G634" s="5" t="s">
        <v>620</v>
      </c>
      <c r="H634" s="51"/>
    </row>
    <row r="635" spans="1:8">
      <c r="A635" s="5" t="s">
        <v>1239</v>
      </c>
      <c r="B635" s="5" t="s">
        <v>895</v>
      </c>
      <c r="C635" s="12" t="s">
        <v>127</v>
      </c>
      <c r="D635" s="13">
        <v>249</v>
      </c>
      <c r="E635" s="54"/>
      <c r="F635" s="57"/>
      <c r="G635" s="5" t="s">
        <v>620</v>
      </c>
      <c r="H635" s="51"/>
    </row>
    <row r="636" spans="1:8">
      <c r="A636" s="5" t="s">
        <v>1239</v>
      </c>
      <c r="B636" s="5" t="s">
        <v>895</v>
      </c>
      <c r="C636" s="12" t="s">
        <v>1242</v>
      </c>
      <c r="D636" s="13"/>
      <c r="E636" s="54"/>
      <c r="F636" s="57"/>
      <c r="G636" s="5" t="s">
        <v>620</v>
      </c>
      <c r="H636" s="51"/>
    </row>
    <row r="637" spans="1:8">
      <c r="A637" s="5" t="s">
        <v>1239</v>
      </c>
      <c r="B637" s="5" t="s">
        <v>895</v>
      </c>
      <c r="C637" s="15" t="s">
        <v>1243</v>
      </c>
      <c r="D637" s="16">
        <v>13</v>
      </c>
      <c r="E637" s="55"/>
      <c r="F637" s="58"/>
      <c r="G637" s="5" t="s">
        <v>620</v>
      </c>
      <c r="H637" s="52"/>
    </row>
    <row r="638" spans="1:8">
      <c r="A638" s="5" t="s">
        <v>1244</v>
      </c>
      <c r="B638" s="5" t="s">
        <v>895</v>
      </c>
      <c r="C638" s="6" t="s">
        <v>1245</v>
      </c>
      <c r="D638" s="7">
        <v>13</v>
      </c>
      <c r="E638" s="53">
        <v>0</v>
      </c>
      <c r="F638" s="56">
        <v>0</v>
      </c>
      <c r="G638" s="5" t="s">
        <v>620</v>
      </c>
      <c r="H638" s="50">
        <v>0</v>
      </c>
    </row>
    <row r="639" spans="1:8">
      <c r="A639" s="5" t="s">
        <v>1244</v>
      </c>
      <c r="B639" s="5" t="s">
        <v>895</v>
      </c>
      <c r="C639" s="10"/>
      <c r="D639" s="14"/>
      <c r="E639" s="54"/>
      <c r="F639" s="57"/>
      <c r="G639" s="5" t="s">
        <v>620</v>
      </c>
      <c r="H639" s="51"/>
    </row>
    <row r="640" spans="1:8">
      <c r="A640" s="5" t="s">
        <v>1244</v>
      </c>
      <c r="B640" s="5" t="s">
        <v>895</v>
      </c>
      <c r="C640" s="12" t="s">
        <v>1246</v>
      </c>
      <c r="D640" s="13">
        <v>93</v>
      </c>
      <c r="E640" s="54"/>
      <c r="F640" s="57"/>
      <c r="G640" s="5" t="s">
        <v>620</v>
      </c>
      <c r="H640" s="51"/>
    </row>
    <row r="641" spans="1:8">
      <c r="A641" s="5" t="s">
        <v>1244</v>
      </c>
      <c r="B641" s="5" t="s">
        <v>895</v>
      </c>
      <c r="C641" s="10"/>
      <c r="D641" s="14"/>
      <c r="E641" s="54"/>
      <c r="F641" s="57"/>
      <c r="G641" s="5" t="s">
        <v>620</v>
      </c>
      <c r="H641" s="51"/>
    </row>
    <row r="642" spans="1:8">
      <c r="A642" s="5" t="s">
        <v>1244</v>
      </c>
      <c r="B642" s="5" t="s">
        <v>895</v>
      </c>
      <c r="C642" s="12" t="s">
        <v>129</v>
      </c>
      <c r="D642" s="13">
        <v>19</v>
      </c>
      <c r="E642" s="54"/>
      <c r="F642" s="57"/>
      <c r="G642" s="5" t="s">
        <v>620</v>
      </c>
      <c r="H642" s="51"/>
    </row>
    <row r="643" spans="1:8">
      <c r="A643" s="5" t="s">
        <v>1244</v>
      </c>
      <c r="B643" s="5" t="s">
        <v>895</v>
      </c>
      <c r="C643" s="10"/>
      <c r="D643" s="14"/>
      <c r="E643" s="54"/>
      <c r="F643" s="57"/>
      <c r="G643" s="5" t="s">
        <v>620</v>
      </c>
      <c r="H643" s="51"/>
    </row>
    <row r="644" spans="1:8">
      <c r="A644" s="5" t="s">
        <v>1244</v>
      </c>
      <c r="B644" s="5" t="s">
        <v>895</v>
      </c>
      <c r="C644" s="12" t="s">
        <v>1247</v>
      </c>
      <c r="D644" s="13">
        <v>23</v>
      </c>
      <c r="E644" s="54"/>
      <c r="F644" s="57"/>
      <c r="G644" s="5" t="s">
        <v>620</v>
      </c>
      <c r="H644" s="51"/>
    </row>
    <row r="645" spans="1:8">
      <c r="A645" s="5" t="s">
        <v>1244</v>
      </c>
      <c r="B645" s="5" t="s">
        <v>895</v>
      </c>
      <c r="C645" s="10"/>
      <c r="D645" s="14"/>
      <c r="E645" s="54"/>
      <c r="F645" s="57"/>
      <c r="G645" s="5" t="s">
        <v>620</v>
      </c>
      <c r="H645" s="51"/>
    </row>
    <row r="646" spans="1:8">
      <c r="A646" s="5" t="s">
        <v>1244</v>
      </c>
      <c r="B646" s="5" t="s">
        <v>895</v>
      </c>
      <c r="C646" s="15" t="s">
        <v>1248</v>
      </c>
      <c r="D646" s="16"/>
      <c r="E646" s="55"/>
      <c r="F646" s="58"/>
      <c r="G646" s="5" t="s">
        <v>620</v>
      </c>
      <c r="H646" s="52"/>
    </row>
    <row r="647" spans="1:8">
      <c r="A647" s="5" t="s">
        <v>1249</v>
      </c>
      <c r="B647" s="5" t="s">
        <v>801</v>
      </c>
      <c r="C647" s="6" t="s">
        <v>1250</v>
      </c>
      <c r="D647" s="19">
        <v>249</v>
      </c>
      <c r="E647" s="53">
        <v>1</v>
      </c>
      <c r="F647" s="56">
        <v>0</v>
      </c>
      <c r="G647" s="5" t="s">
        <v>620</v>
      </c>
      <c r="H647" s="50">
        <v>0</v>
      </c>
    </row>
    <row r="648" spans="1:8">
      <c r="A648" s="5" t="s">
        <v>1249</v>
      </c>
      <c r="B648" s="5" t="s">
        <v>801</v>
      </c>
      <c r="C648" s="12" t="s">
        <v>131</v>
      </c>
      <c r="D648" s="13">
        <v>158</v>
      </c>
      <c r="E648" s="54"/>
      <c r="F648" s="57"/>
      <c r="G648" s="5" t="s">
        <v>620</v>
      </c>
      <c r="H648" s="51"/>
    </row>
    <row r="649" spans="1:8">
      <c r="A649" s="5" t="s">
        <v>1249</v>
      </c>
      <c r="B649" s="5" t="s">
        <v>801</v>
      </c>
      <c r="C649" s="12" t="s">
        <v>1251</v>
      </c>
      <c r="D649" s="13">
        <v>12</v>
      </c>
      <c r="E649" s="54"/>
      <c r="F649" s="57"/>
      <c r="G649" s="5" t="s">
        <v>620</v>
      </c>
      <c r="H649" s="51"/>
    </row>
    <row r="650" spans="1:8">
      <c r="A650" s="5" t="s">
        <v>1249</v>
      </c>
      <c r="B650" s="5" t="s">
        <v>801</v>
      </c>
      <c r="C650" s="12" t="s">
        <v>1252</v>
      </c>
      <c r="D650" s="13">
        <v>6</v>
      </c>
      <c r="E650" s="54"/>
      <c r="F650" s="57"/>
      <c r="G650" s="5" t="s">
        <v>620</v>
      </c>
      <c r="H650" s="51"/>
    </row>
    <row r="651" spans="1:8">
      <c r="A651" s="5" t="s">
        <v>1249</v>
      </c>
      <c r="B651" s="5" t="s">
        <v>801</v>
      </c>
      <c r="C651" s="15" t="s">
        <v>1253</v>
      </c>
      <c r="D651" s="16">
        <v>38</v>
      </c>
      <c r="E651" s="55"/>
      <c r="F651" s="58"/>
      <c r="G651" s="5" t="s">
        <v>620</v>
      </c>
      <c r="H651" s="52"/>
    </row>
    <row r="652" spans="1:8">
      <c r="A652" s="5" t="s">
        <v>1254</v>
      </c>
      <c r="B652" s="5" t="s">
        <v>1255</v>
      </c>
      <c r="C652" s="6" t="s">
        <v>1256</v>
      </c>
      <c r="D652" s="7">
        <v>42</v>
      </c>
      <c r="E652" s="53">
        <v>0</v>
      </c>
      <c r="F652" s="56">
        <v>0</v>
      </c>
      <c r="G652" s="5" t="s">
        <v>620</v>
      </c>
      <c r="H652" s="50">
        <v>0</v>
      </c>
    </row>
    <row r="653" spans="1:8">
      <c r="A653" s="5" t="s">
        <v>1254</v>
      </c>
      <c r="B653" s="5" t="s">
        <v>1255</v>
      </c>
      <c r="C653" s="10"/>
      <c r="D653" s="14"/>
      <c r="E653" s="54"/>
      <c r="F653" s="57"/>
      <c r="G653" s="5" t="s">
        <v>620</v>
      </c>
      <c r="H653" s="51"/>
    </row>
    <row r="654" spans="1:8">
      <c r="A654" s="5" t="s">
        <v>1254</v>
      </c>
      <c r="B654" s="5" t="s">
        <v>1255</v>
      </c>
      <c r="C654" s="12" t="s">
        <v>1257</v>
      </c>
      <c r="D654" s="13">
        <v>14</v>
      </c>
      <c r="E654" s="54"/>
      <c r="F654" s="57"/>
      <c r="G654" s="5" t="s">
        <v>620</v>
      </c>
      <c r="H654" s="51"/>
    </row>
    <row r="655" spans="1:8">
      <c r="A655" s="5" t="s">
        <v>1254</v>
      </c>
      <c r="B655" s="5" t="s">
        <v>1255</v>
      </c>
      <c r="C655" s="10"/>
      <c r="D655" s="14"/>
      <c r="E655" s="54"/>
      <c r="F655" s="57"/>
      <c r="G655" s="5" t="s">
        <v>620</v>
      </c>
      <c r="H655" s="51"/>
    </row>
    <row r="656" spans="1:8">
      <c r="A656" s="5" t="s">
        <v>1254</v>
      </c>
      <c r="B656" s="5" t="s">
        <v>1255</v>
      </c>
      <c r="C656" s="12" t="s">
        <v>133</v>
      </c>
      <c r="D656" s="13">
        <v>27</v>
      </c>
      <c r="E656" s="54"/>
      <c r="F656" s="57"/>
      <c r="G656" s="5" t="s">
        <v>620</v>
      </c>
      <c r="H656" s="51"/>
    </row>
    <row r="657" spans="1:8">
      <c r="A657" s="5" t="s">
        <v>1254</v>
      </c>
      <c r="B657" s="5" t="s">
        <v>1255</v>
      </c>
      <c r="C657" s="10"/>
      <c r="D657" s="14"/>
      <c r="E657" s="54"/>
      <c r="F657" s="57"/>
      <c r="G657" s="5" t="s">
        <v>620</v>
      </c>
      <c r="H657" s="51"/>
    </row>
    <row r="658" spans="1:8">
      <c r="A658" s="5" t="s">
        <v>1254</v>
      </c>
      <c r="B658" s="5" t="s">
        <v>1255</v>
      </c>
      <c r="C658" s="12" t="s">
        <v>1258</v>
      </c>
      <c r="D658" s="13">
        <v>22</v>
      </c>
      <c r="E658" s="54"/>
      <c r="F658" s="57"/>
      <c r="G658" s="5" t="s">
        <v>620</v>
      </c>
      <c r="H658" s="51"/>
    </row>
    <row r="659" spans="1:8">
      <c r="A659" s="5" t="s">
        <v>1254</v>
      </c>
      <c r="B659" s="5" t="s">
        <v>1255</v>
      </c>
      <c r="C659" s="10"/>
      <c r="D659" s="14"/>
      <c r="E659" s="54"/>
      <c r="F659" s="57"/>
      <c r="G659" s="5" t="s">
        <v>620</v>
      </c>
      <c r="H659" s="51"/>
    </row>
    <row r="660" spans="1:8">
      <c r="A660" s="5" t="s">
        <v>1254</v>
      </c>
      <c r="B660" s="5" t="s">
        <v>1255</v>
      </c>
      <c r="C660" s="15" t="s">
        <v>1259</v>
      </c>
      <c r="D660" s="16">
        <v>2</v>
      </c>
      <c r="E660" s="55"/>
      <c r="F660" s="58"/>
      <c r="G660" s="5" t="s">
        <v>620</v>
      </c>
      <c r="H660" s="52"/>
    </row>
    <row r="661" spans="1:8">
      <c r="A661" s="5" t="s">
        <v>1260</v>
      </c>
      <c r="B661" s="5" t="s">
        <v>825</v>
      </c>
      <c r="C661" s="6" t="s">
        <v>1261</v>
      </c>
      <c r="D661" s="7">
        <v>485</v>
      </c>
      <c r="E661" s="53">
        <v>0</v>
      </c>
      <c r="F661" s="56">
        <v>3</v>
      </c>
      <c r="G661" s="5" t="s">
        <v>620</v>
      </c>
      <c r="H661" s="50">
        <f>(D661+D662+D664+D665)/F661</f>
        <v>196.66666666666666</v>
      </c>
    </row>
    <row r="662" spans="1:8">
      <c r="A662" s="5" t="s">
        <v>1260</v>
      </c>
      <c r="B662" s="5" t="s">
        <v>825</v>
      </c>
      <c r="C662" s="12" t="s">
        <v>135</v>
      </c>
      <c r="D662" s="13">
        <v>53</v>
      </c>
      <c r="E662" s="54"/>
      <c r="F662" s="57"/>
      <c r="G662" s="5" t="s">
        <v>620</v>
      </c>
      <c r="H662" s="51"/>
    </row>
    <row r="663" spans="1:8">
      <c r="A663" s="5" t="s">
        <v>1260</v>
      </c>
      <c r="B663" s="5" t="s">
        <v>825</v>
      </c>
      <c r="C663" s="12" t="s">
        <v>1262</v>
      </c>
      <c r="D663" s="13"/>
      <c r="E663" s="54"/>
      <c r="F663" s="57"/>
      <c r="G663" s="5" t="s">
        <v>620</v>
      </c>
      <c r="H663" s="51"/>
    </row>
    <row r="664" spans="1:8">
      <c r="A664" s="5" t="s">
        <v>1260</v>
      </c>
      <c r="B664" s="5" t="s">
        <v>825</v>
      </c>
      <c r="C664" s="12" t="s">
        <v>1263</v>
      </c>
      <c r="D664" s="13">
        <v>13</v>
      </c>
      <c r="E664" s="54"/>
      <c r="F664" s="57"/>
      <c r="G664" s="5" t="s">
        <v>620</v>
      </c>
      <c r="H664" s="51"/>
    </row>
    <row r="665" spans="1:8">
      <c r="A665" s="5" t="s">
        <v>1260</v>
      </c>
      <c r="B665" s="5" t="s">
        <v>825</v>
      </c>
      <c r="C665" s="15" t="s">
        <v>1264</v>
      </c>
      <c r="D665" s="16">
        <v>39</v>
      </c>
      <c r="E665" s="55"/>
      <c r="F665" s="58"/>
      <c r="G665" s="5" t="s">
        <v>620</v>
      </c>
      <c r="H665" s="52"/>
    </row>
    <row r="666" spans="1:8">
      <c r="A666" s="5" t="s">
        <v>1265</v>
      </c>
      <c r="B666" s="5" t="s">
        <v>895</v>
      </c>
      <c r="C666" s="6" t="s">
        <v>1266</v>
      </c>
      <c r="D666" s="7">
        <v>203</v>
      </c>
      <c r="E666" s="53">
        <v>0</v>
      </c>
      <c r="F666" s="56">
        <v>0</v>
      </c>
      <c r="G666" s="5" t="s">
        <v>620</v>
      </c>
      <c r="H666" s="50">
        <v>0</v>
      </c>
    </row>
    <row r="667" spans="1:8">
      <c r="A667" s="5" t="s">
        <v>1265</v>
      </c>
      <c r="B667" s="5" t="s">
        <v>895</v>
      </c>
      <c r="C667" s="12" t="s">
        <v>137</v>
      </c>
      <c r="D667" s="13">
        <v>115</v>
      </c>
      <c r="E667" s="54"/>
      <c r="F667" s="57"/>
      <c r="G667" s="5" t="s">
        <v>620</v>
      </c>
      <c r="H667" s="51"/>
    </row>
    <row r="668" spans="1:8">
      <c r="A668" s="5" t="s">
        <v>1265</v>
      </c>
      <c r="B668" s="5" t="s">
        <v>895</v>
      </c>
      <c r="C668" s="12" t="s">
        <v>1267</v>
      </c>
      <c r="D668" s="13">
        <v>27</v>
      </c>
      <c r="E668" s="54"/>
      <c r="F668" s="57"/>
      <c r="G668" s="5" t="s">
        <v>620</v>
      </c>
      <c r="H668" s="51"/>
    </row>
    <row r="669" spans="1:8">
      <c r="A669" s="5" t="s">
        <v>1265</v>
      </c>
      <c r="B669" s="5" t="s">
        <v>895</v>
      </c>
      <c r="C669" s="12" t="s">
        <v>1268</v>
      </c>
      <c r="D669" s="13">
        <v>7</v>
      </c>
      <c r="E669" s="54"/>
      <c r="F669" s="57"/>
      <c r="G669" s="5" t="s">
        <v>620</v>
      </c>
      <c r="H669" s="51"/>
    </row>
    <row r="670" spans="1:8">
      <c r="A670" s="5" t="s">
        <v>1265</v>
      </c>
      <c r="B670" s="5" t="s">
        <v>895</v>
      </c>
      <c r="C670" s="12" t="s">
        <v>1269</v>
      </c>
      <c r="D670" s="13">
        <v>28</v>
      </c>
      <c r="E670" s="54"/>
      <c r="F670" s="57"/>
      <c r="G670" s="5" t="s">
        <v>620</v>
      </c>
      <c r="H670" s="51"/>
    </row>
    <row r="671" spans="1:8">
      <c r="A671" s="5" t="s">
        <v>1265</v>
      </c>
      <c r="B671" s="5" t="s">
        <v>895</v>
      </c>
      <c r="C671" s="17"/>
      <c r="D671" s="18"/>
      <c r="E671" s="55"/>
      <c r="F671" s="58"/>
      <c r="G671" s="5" t="s">
        <v>620</v>
      </c>
      <c r="H671" s="52"/>
    </row>
    <row r="672" spans="1:8">
      <c r="A672" s="5" t="s">
        <v>1270</v>
      </c>
      <c r="B672" s="5" t="s">
        <v>895</v>
      </c>
      <c r="C672" s="6" t="s">
        <v>1271</v>
      </c>
      <c r="D672" s="7">
        <v>265</v>
      </c>
      <c r="E672" s="53">
        <v>1</v>
      </c>
      <c r="F672" s="56">
        <v>0</v>
      </c>
      <c r="G672" s="5" t="s">
        <v>620</v>
      </c>
      <c r="H672" s="50">
        <v>0</v>
      </c>
    </row>
    <row r="673" spans="1:8">
      <c r="A673" s="5" t="s">
        <v>1270</v>
      </c>
      <c r="B673" s="5" t="s">
        <v>895</v>
      </c>
      <c r="C673" s="10"/>
      <c r="D673" s="14"/>
      <c r="E673" s="54"/>
      <c r="F673" s="57"/>
      <c r="G673" s="5" t="s">
        <v>620</v>
      </c>
      <c r="H673" s="51"/>
    </row>
    <row r="674" spans="1:8">
      <c r="A674" s="5" t="s">
        <v>1270</v>
      </c>
      <c r="B674" s="5" t="s">
        <v>895</v>
      </c>
      <c r="C674" s="12" t="s">
        <v>1272</v>
      </c>
      <c r="D674" s="13">
        <v>17</v>
      </c>
      <c r="E674" s="54"/>
      <c r="F674" s="57"/>
      <c r="G674" s="5" t="s">
        <v>620</v>
      </c>
      <c r="H674" s="51"/>
    </row>
    <row r="675" spans="1:8">
      <c r="A675" s="5" t="s">
        <v>1270</v>
      </c>
      <c r="B675" s="5" t="s">
        <v>895</v>
      </c>
      <c r="C675" s="10"/>
      <c r="D675" s="14"/>
      <c r="E675" s="54"/>
      <c r="F675" s="57"/>
      <c r="G675" s="5" t="s">
        <v>620</v>
      </c>
      <c r="H675" s="51"/>
    </row>
    <row r="676" spans="1:8">
      <c r="A676" s="5" t="s">
        <v>1270</v>
      </c>
      <c r="B676" s="5" t="s">
        <v>895</v>
      </c>
      <c r="C676" s="12" t="s">
        <v>138</v>
      </c>
      <c r="D676" s="13">
        <v>263</v>
      </c>
      <c r="E676" s="54"/>
      <c r="F676" s="57"/>
      <c r="G676" s="5" t="s">
        <v>620</v>
      </c>
      <c r="H676" s="51"/>
    </row>
    <row r="677" spans="1:8">
      <c r="A677" s="5" t="s">
        <v>1270</v>
      </c>
      <c r="B677" s="5" t="s">
        <v>895</v>
      </c>
      <c r="C677" s="10"/>
      <c r="D677" s="14"/>
      <c r="E677" s="54"/>
      <c r="F677" s="57"/>
      <c r="G677" s="5" t="s">
        <v>620</v>
      </c>
      <c r="H677" s="51"/>
    </row>
    <row r="678" spans="1:8">
      <c r="A678" s="5" t="s">
        <v>1270</v>
      </c>
      <c r="B678" s="5" t="s">
        <v>895</v>
      </c>
      <c r="C678" s="12" t="s">
        <v>1273</v>
      </c>
      <c r="D678" s="13">
        <v>3</v>
      </c>
      <c r="E678" s="54"/>
      <c r="F678" s="57"/>
      <c r="G678" s="5" t="s">
        <v>620</v>
      </c>
      <c r="H678" s="51"/>
    </row>
    <row r="679" spans="1:8">
      <c r="A679" s="5" t="s">
        <v>1270</v>
      </c>
      <c r="B679" s="5" t="s">
        <v>895</v>
      </c>
      <c r="C679" s="10"/>
      <c r="D679" s="14"/>
      <c r="E679" s="54"/>
      <c r="F679" s="57"/>
      <c r="G679" s="5" t="s">
        <v>620</v>
      </c>
      <c r="H679" s="51"/>
    </row>
    <row r="680" spans="1:8">
      <c r="A680" s="5" t="s">
        <v>1270</v>
      </c>
      <c r="B680" s="5" t="s">
        <v>895</v>
      </c>
      <c r="C680" s="12" t="s">
        <v>1274</v>
      </c>
      <c r="D680" s="13">
        <v>31</v>
      </c>
      <c r="E680" s="54"/>
      <c r="F680" s="57"/>
      <c r="G680" s="5" t="s">
        <v>620</v>
      </c>
      <c r="H680" s="51"/>
    </row>
    <row r="681" spans="1:8">
      <c r="A681" s="5" t="s">
        <v>1270</v>
      </c>
      <c r="B681" s="5" t="s">
        <v>895</v>
      </c>
      <c r="C681" s="10"/>
      <c r="D681" s="14"/>
      <c r="E681" s="54"/>
      <c r="F681" s="57"/>
      <c r="G681" s="5" t="s">
        <v>620</v>
      </c>
      <c r="H681" s="51"/>
    </row>
    <row r="682" spans="1:8">
      <c r="A682" s="5" t="s">
        <v>1270</v>
      </c>
      <c r="B682" s="5" t="s">
        <v>895</v>
      </c>
      <c r="C682" s="12" t="s">
        <v>1275</v>
      </c>
      <c r="D682" s="13"/>
      <c r="E682" s="54"/>
      <c r="F682" s="57"/>
      <c r="G682" s="5" t="s">
        <v>620</v>
      </c>
      <c r="H682" s="51"/>
    </row>
    <row r="683" spans="1:8">
      <c r="A683" s="5" t="s">
        <v>1270</v>
      </c>
      <c r="B683" s="5" t="s">
        <v>895</v>
      </c>
      <c r="C683" s="10"/>
      <c r="D683" s="14"/>
      <c r="E683" s="54"/>
      <c r="F683" s="57"/>
      <c r="G683" s="5" t="s">
        <v>620</v>
      </c>
      <c r="H683" s="51"/>
    </row>
    <row r="684" spans="1:8" ht="30">
      <c r="A684" s="5" t="s">
        <v>1270</v>
      </c>
      <c r="B684" s="5" t="s">
        <v>895</v>
      </c>
      <c r="C684" s="12" t="s">
        <v>1276</v>
      </c>
      <c r="D684" s="13"/>
      <c r="E684" s="54"/>
      <c r="F684" s="57"/>
      <c r="G684" s="5" t="s">
        <v>620</v>
      </c>
      <c r="H684" s="51"/>
    </row>
    <row r="685" spans="1:8">
      <c r="A685" s="5" t="s">
        <v>1270</v>
      </c>
      <c r="B685" s="5" t="s">
        <v>895</v>
      </c>
      <c r="C685" s="17"/>
      <c r="D685" s="18"/>
      <c r="E685" s="55"/>
      <c r="F685" s="58"/>
      <c r="G685" s="5" t="s">
        <v>620</v>
      </c>
      <c r="H685" s="52"/>
    </row>
    <row r="686" spans="1:8">
      <c r="A686" s="5" t="s">
        <v>1277</v>
      </c>
      <c r="B686" s="5" t="s">
        <v>807</v>
      </c>
      <c r="C686" s="6" t="s">
        <v>1278</v>
      </c>
      <c r="D686" s="7">
        <v>383</v>
      </c>
      <c r="E686" s="53">
        <v>1</v>
      </c>
      <c r="F686" s="56">
        <v>1</v>
      </c>
      <c r="G686" s="5" t="s">
        <v>620</v>
      </c>
      <c r="H686" s="50">
        <f>D686+D689+D690+D691+D692</f>
        <v>666</v>
      </c>
    </row>
    <row r="687" spans="1:8" ht="30">
      <c r="A687" s="5" t="s">
        <v>1277</v>
      </c>
      <c r="B687" s="5" t="s">
        <v>807</v>
      </c>
      <c r="C687" s="12" t="s">
        <v>1279</v>
      </c>
      <c r="D687" s="13"/>
      <c r="E687" s="54"/>
      <c r="F687" s="57"/>
      <c r="G687" s="5" t="s">
        <v>620</v>
      </c>
      <c r="H687" s="51"/>
    </row>
    <row r="688" spans="1:8">
      <c r="A688" s="5" t="s">
        <v>1277</v>
      </c>
      <c r="B688" s="5" t="s">
        <v>807</v>
      </c>
      <c r="C688" s="12" t="s">
        <v>1280</v>
      </c>
      <c r="D688" s="13"/>
      <c r="E688" s="54"/>
      <c r="F688" s="57"/>
      <c r="G688" s="5" t="s">
        <v>620</v>
      </c>
      <c r="H688" s="51"/>
    </row>
    <row r="689" spans="1:8">
      <c r="A689" s="5" t="s">
        <v>1277</v>
      </c>
      <c r="B689" s="5" t="s">
        <v>807</v>
      </c>
      <c r="C689" s="12" t="s">
        <v>139</v>
      </c>
      <c r="D689" s="13">
        <v>109</v>
      </c>
      <c r="E689" s="54"/>
      <c r="F689" s="57"/>
      <c r="G689" s="5" t="s">
        <v>620</v>
      </c>
      <c r="H689" s="51"/>
    </row>
    <row r="690" spans="1:8">
      <c r="A690" s="5" t="s">
        <v>1277</v>
      </c>
      <c r="B690" s="5" t="s">
        <v>807</v>
      </c>
      <c r="C690" s="12" t="s">
        <v>1281</v>
      </c>
      <c r="D690" s="13">
        <v>122</v>
      </c>
      <c r="E690" s="54"/>
      <c r="F690" s="57"/>
      <c r="G690" s="5" t="s">
        <v>620</v>
      </c>
      <c r="H690" s="51"/>
    </row>
    <row r="691" spans="1:8">
      <c r="A691" s="5" t="s">
        <v>1277</v>
      </c>
      <c r="B691" s="5" t="s">
        <v>807</v>
      </c>
      <c r="C691" s="12" t="s">
        <v>1282</v>
      </c>
      <c r="D691" s="13">
        <v>9</v>
      </c>
      <c r="E691" s="54"/>
      <c r="F691" s="57"/>
      <c r="G691" s="5" t="s">
        <v>620</v>
      </c>
      <c r="H691" s="51"/>
    </row>
    <row r="692" spans="1:8">
      <c r="A692" s="5" t="s">
        <v>1277</v>
      </c>
      <c r="B692" s="5" t="s">
        <v>807</v>
      </c>
      <c r="C692" s="12" t="s">
        <v>1283</v>
      </c>
      <c r="D692" s="13">
        <v>43</v>
      </c>
      <c r="E692" s="54"/>
      <c r="F692" s="57"/>
      <c r="G692" s="5" t="s">
        <v>620</v>
      </c>
      <c r="H692" s="51"/>
    </row>
    <row r="693" spans="1:8">
      <c r="A693" s="5" t="s">
        <v>1277</v>
      </c>
      <c r="B693" s="5" t="s">
        <v>807</v>
      </c>
      <c r="C693" s="17"/>
      <c r="D693" s="18"/>
      <c r="E693" s="55"/>
      <c r="F693" s="58"/>
      <c r="G693" s="5" t="s">
        <v>620</v>
      </c>
      <c r="H693" s="52"/>
    </row>
    <row r="694" spans="1:8">
      <c r="A694" s="5" t="s">
        <v>1284</v>
      </c>
      <c r="B694" s="5" t="s">
        <v>979</v>
      </c>
      <c r="C694" s="6" t="s">
        <v>1285</v>
      </c>
      <c r="D694" s="7">
        <v>144</v>
      </c>
      <c r="E694" s="53">
        <v>0</v>
      </c>
      <c r="F694" s="56">
        <v>0</v>
      </c>
      <c r="G694" s="5" t="s">
        <v>620</v>
      </c>
      <c r="H694" s="50">
        <v>0</v>
      </c>
    </row>
    <row r="695" spans="1:8">
      <c r="A695" s="5" t="s">
        <v>1284</v>
      </c>
      <c r="B695" s="5" t="s">
        <v>979</v>
      </c>
      <c r="C695" s="12" t="s">
        <v>1286</v>
      </c>
      <c r="D695" s="13">
        <v>54</v>
      </c>
      <c r="E695" s="54"/>
      <c r="F695" s="57"/>
      <c r="G695" s="5" t="s">
        <v>620</v>
      </c>
      <c r="H695" s="51"/>
    </row>
    <row r="696" spans="1:8">
      <c r="A696" s="5" t="s">
        <v>1284</v>
      </c>
      <c r="B696" s="5" t="s">
        <v>979</v>
      </c>
      <c r="C696" s="12" t="s">
        <v>141</v>
      </c>
      <c r="D696" s="13">
        <v>55</v>
      </c>
      <c r="E696" s="54"/>
      <c r="F696" s="57"/>
      <c r="G696" s="5" t="s">
        <v>620</v>
      </c>
      <c r="H696" s="51"/>
    </row>
    <row r="697" spans="1:8">
      <c r="A697" s="5" t="s">
        <v>1284</v>
      </c>
      <c r="B697" s="5" t="s">
        <v>979</v>
      </c>
      <c r="C697" s="12" t="s">
        <v>1287</v>
      </c>
      <c r="D697" s="13">
        <v>20</v>
      </c>
      <c r="E697" s="54"/>
      <c r="F697" s="57"/>
      <c r="G697" s="5" t="s">
        <v>620</v>
      </c>
      <c r="H697" s="51"/>
    </row>
    <row r="698" spans="1:8">
      <c r="A698" s="5" t="s">
        <v>1284</v>
      </c>
      <c r="B698" s="5" t="s">
        <v>979</v>
      </c>
      <c r="C698" s="15" t="s">
        <v>1288</v>
      </c>
      <c r="D698" s="16">
        <v>39</v>
      </c>
      <c r="E698" s="55"/>
      <c r="F698" s="58"/>
      <c r="G698" s="5" t="s">
        <v>620</v>
      </c>
      <c r="H698" s="52"/>
    </row>
    <row r="699" spans="1:8">
      <c r="A699" s="5" t="s">
        <v>1289</v>
      </c>
      <c r="B699" s="5" t="s">
        <v>979</v>
      </c>
      <c r="C699" s="6" t="s">
        <v>1290</v>
      </c>
      <c r="D699" s="7">
        <v>575</v>
      </c>
      <c r="E699" s="53">
        <v>0</v>
      </c>
      <c r="F699" s="56">
        <v>0</v>
      </c>
      <c r="G699" s="5" t="s">
        <v>620</v>
      </c>
      <c r="H699" s="50">
        <v>0</v>
      </c>
    </row>
    <row r="700" spans="1:8">
      <c r="A700" s="5" t="s">
        <v>1289</v>
      </c>
      <c r="B700" s="5" t="s">
        <v>979</v>
      </c>
      <c r="C700" s="12" t="s">
        <v>1291</v>
      </c>
      <c r="D700" s="13"/>
      <c r="E700" s="54"/>
      <c r="F700" s="57"/>
      <c r="G700" s="5" t="s">
        <v>620</v>
      </c>
      <c r="H700" s="51"/>
    </row>
    <row r="701" spans="1:8">
      <c r="A701" s="5" t="s">
        <v>1289</v>
      </c>
      <c r="B701" s="5" t="s">
        <v>979</v>
      </c>
      <c r="C701" s="12" t="s">
        <v>1292</v>
      </c>
      <c r="D701" s="31">
        <v>276</v>
      </c>
      <c r="E701" s="54"/>
      <c r="F701" s="57"/>
      <c r="G701" s="5" t="s">
        <v>620</v>
      </c>
      <c r="H701" s="51"/>
    </row>
    <row r="702" spans="1:8">
      <c r="A702" s="5" t="s">
        <v>1289</v>
      </c>
      <c r="B702" s="5" t="s">
        <v>979</v>
      </c>
      <c r="C702" s="12" t="s">
        <v>1293</v>
      </c>
      <c r="D702" s="13">
        <v>9</v>
      </c>
      <c r="E702" s="54"/>
      <c r="F702" s="57"/>
      <c r="G702" s="5" t="s">
        <v>620</v>
      </c>
      <c r="H702" s="51"/>
    </row>
    <row r="703" spans="1:8">
      <c r="A703" s="5" t="s">
        <v>1289</v>
      </c>
      <c r="B703" s="5" t="s">
        <v>979</v>
      </c>
      <c r="C703" s="12" t="s">
        <v>1294</v>
      </c>
      <c r="D703" s="13"/>
      <c r="E703" s="54"/>
      <c r="F703" s="57"/>
      <c r="G703" s="5" t="s">
        <v>620</v>
      </c>
      <c r="H703" s="51"/>
    </row>
    <row r="704" spans="1:8">
      <c r="A704" s="5" t="s">
        <v>1289</v>
      </c>
      <c r="B704" s="5" t="s">
        <v>979</v>
      </c>
      <c r="C704" s="15" t="s">
        <v>1295</v>
      </c>
      <c r="D704" s="16">
        <v>53</v>
      </c>
      <c r="E704" s="55"/>
      <c r="F704" s="58"/>
      <c r="G704" s="5" t="s">
        <v>620</v>
      </c>
      <c r="H704" s="52"/>
    </row>
    <row r="705" spans="1:8">
      <c r="A705" s="5" t="s">
        <v>1296</v>
      </c>
      <c r="B705" s="5" t="s">
        <v>807</v>
      </c>
      <c r="C705" s="6" t="s">
        <v>1297</v>
      </c>
      <c r="D705" s="7">
        <v>73</v>
      </c>
      <c r="E705" s="53">
        <v>1</v>
      </c>
      <c r="F705" s="56">
        <v>1</v>
      </c>
      <c r="G705" s="5" t="s">
        <v>620</v>
      </c>
      <c r="H705" s="50">
        <f>D705+D707+D709+D711+D713</f>
        <v>175</v>
      </c>
    </row>
    <row r="706" spans="1:8">
      <c r="A706" s="5" t="s">
        <v>1296</v>
      </c>
      <c r="B706" s="5" t="s">
        <v>807</v>
      </c>
      <c r="C706" s="10"/>
      <c r="D706" s="14"/>
      <c r="E706" s="54"/>
      <c r="F706" s="57"/>
      <c r="G706" s="5" t="s">
        <v>620</v>
      </c>
      <c r="H706" s="51"/>
    </row>
    <row r="707" spans="1:8">
      <c r="A707" s="5" t="s">
        <v>1296</v>
      </c>
      <c r="B707" s="5" t="s">
        <v>807</v>
      </c>
      <c r="C707" s="12" t="s">
        <v>143</v>
      </c>
      <c r="D707" s="13">
        <v>53</v>
      </c>
      <c r="E707" s="54"/>
      <c r="F707" s="57"/>
      <c r="G707" s="5" t="s">
        <v>620</v>
      </c>
      <c r="H707" s="51"/>
    </row>
    <row r="708" spans="1:8">
      <c r="A708" s="5" t="s">
        <v>1296</v>
      </c>
      <c r="B708" s="5" t="s">
        <v>807</v>
      </c>
      <c r="C708" s="10"/>
      <c r="D708" s="14"/>
      <c r="E708" s="54"/>
      <c r="F708" s="57"/>
      <c r="G708" s="5" t="s">
        <v>620</v>
      </c>
      <c r="H708" s="51"/>
    </row>
    <row r="709" spans="1:8">
      <c r="A709" s="5" t="s">
        <v>1296</v>
      </c>
      <c r="B709" s="5" t="s">
        <v>807</v>
      </c>
      <c r="C709" s="12" t="s">
        <v>1298</v>
      </c>
      <c r="D709" s="13">
        <v>21</v>
      </c>
      <c r="E709" s="54"/>
      <c r="F709" s="57"/>
      <c r="G709" s="5" t="s">
        <v>620</v>
      </c>
      <c r="H709" s="51"/>
    </row>
    <row r="710" spans="1:8">
      <c r="A710" s="5" t="s">
        <v>1296</v>
      </c>
      <c r="B710" s="5" t="s">
        <v>807</v>
      </c>
      <c r="C710" s="10"/>
      <c r="D710" s="14"/>
      <c r="E710" s="54"/>
      <c r="F710" s="57"/>
      <c r="G710" s="5" t="s">
        <v>620</v>
      </c>
      <c r="H710" s="51"/>
    </row>
    <row r="711" spans="1:8">
      <c r="A711" s="5" t="s">
        <v>1296</v>
      </c>
      <c r="B711" s="5" t="s">
        <v>807</v>
      </c>
      <c r="C711" s="12" t="s">
        <v>1299</v>
      </c>
      <c r="D711" s="13">
        <v>19</v>
      </c>
      <c r="E711" s="54"/>
      <c r="F711" s="57"/>
      <c r="G711" s="5" t="s">
        <v>620</v>
      </c>
      <c r="H711" s="51"/>
    </row>
    <row r="712" spans="1:8">
      <c r="A712" s="5" t="s">
        <v>1296</v>
      </c>
      <c r="B712" s="5" t="s">
        <v>807</v>
      </c>
      <c r="C712" s="10"/>
      <c r="D712" s="14"/>
      <c r="E712" s="54"/>
      <c r="F712" s="57"/>
      <c r="G712" s="5" t="s">
        <v>620</v>
      </c>
      <c r="H712" s="51"/>
    </row>
    <row r="713" spans="1:8">
      <c r="A713" s="5" t="s">
        <v>1296</v>
      </c>
      <c r="B713" s="5" t="s">
        <v>807</v>
      </c>
      <c r="C713" s="12" t="s">
        <v>1300</v>
      </c>
      <c r="D713" s="13">
        <v>9</v>
      </c>
      <c r="E713" s="54"/>
      <c r="F713" s="57"/>
      <c r="G713" s="5" t="s">
        <v>620</v>
      </c>
      <c r="H713" s="51"/>
    </row>
    <row r="714" spans="1:8">
      <c r="A714" s="5" t="s">
        <v>1296</v>
      </c>
      <c r="B714" s="5" t="s">
        <v>807</v>
      </c>
      <c r="C714" s="10"/>
      <c r="D714" s="14"/>
      <c r="E714" s="54"/>
      <c r="F714" s="57"/>
      <c r="G714" s="5" t="s">
        <v>620</v>
      </c>
      <c r="H714" s="51"/>
    </row>
    <row r="715" spans="1:8">
      <c r="A715" s="5" t="s">
        <v>1296</v>
      </c>
      <c r="B715" s="5" t="s">
        <v>807</v>
      </c>
      <c r="C715" s="12" t="s">
        <v>1301</v>
      </c>
      <c r="D715" s="13"/>
      <c r="E715" s="54"/>
      <c r="F715" s="57"/>
      <c r="G715" s="5" t="s">
        <v>620</v>
      </c>
      <c r="H715" s="51"/>
    </row>
    <row r="716" spans="1:8">
      <c r="A716" s="5" t="s">
        <v>1296</v>
      </c>
      <c r="B716" s="5" t="s">
        <v>807</v>
      </c>
      <c r="C716" s="10"/>
      <c r="D716" s="14"/>
      <c r="E716" s="54"/>
      <c r="F716" s="57"/>
      <c r="G716" s="5" t="s">
        <v>620</v>
      </c>
      <c r="H716" s="51"/>
    </row>
    <row r="717" spans="1:8" ht="30">
      <c r="A717" s="5" t="s">
        <v>1296</v>
      </c>
      <c r="B717" s="5" t="s">
        <v>807</v>
      </c>
      <c r="C717" s="15" t="s">
        <v>1302</v>
      </c>
      <c r="D717" s="16"/>
      <c r="E717" s="55"/>
      <c r="F717" s="58"/>
      <c r="G717" s="5" t="s">
        <v>620</v>
      </c>
      <c r="H717" s="52"/>
    </row>
    <row r="718" spans="1:8">
      <c r="A718" s="5" t="s">
        <v>1303</v>
      </c>
      <c r="B718" s="5" t="s">
        <v>850</v>
      </c>
      <c r="C718" s="6" t="s">
        <v>1304</v>
      </c>
      <c r="D718" s="7">
        <v>307</v>
      </c>
      <c r="E718" s="53">
        <v>0</v>
      </c>
      <c r="F718" s="56">
        <v>4</v>
      </c>
      <c r="G718" s="5" t="s">
        <v>620</v>
      </c>
      <c r="H718" s="50">
        <f>(D718+D719+D720+D721)/F718</f>
        <v>109.75</v>
      </c>
    </row>
    <row r="719" spans="1:8">
      <c r="A719" s="5" t="s">
        <v>1303</v>
      </c>
      <c r="B719" s="5" t="s">
        <v>850</v>
      </c>
      <c r="C719" s="12" t="s">
        <v>145</v>
      </c>
      <c r="D719" s="13">
        <v>16</v>
      </c>
      <c r="E719" s="54"/>
      <c r="F719" s="57"/>
      <c r="G719" s="5" t="s">
        <v>620</v>
      </c>
      <c r="H719" s="51"/>
    </row>
    <row r="720" spans="1:8">
      <c r="A720" s="5" t="s">
        <v>1303</v>
      </c>
      <c r="B720" s="5" t="s">
        <v>850</v>
      </c>
      <c r="C720" s="12" t="s">
        <v>1305</v>
      </c>
      <c r="D720" s="13">
        <v>78</v>
      </c>
      <c r="E720" s="54"/>
      <c r="F720" s="57"/>
      <c r="G720" s="5" t="s">
        <v>620</v>
      </c>
      <c r="H720" s="51"/>
    </row>
    <row r="721" spans="1:8">
      <c r="A721" s="5" t="s">
        <v>1303</v>
      </c>
      <c r="B721" s="5" t="s">
        <v>850</v>
      </c>
      <c r="C721" s="12" t="s">
        <v>1306</v>
      </c>
      <c r="D721" s="13">
        <v>38</v>
      </c>
      <c r="E721" s="54"/>
      <c r="F721" s="57"/>
      <c r="G721" s="5" t="s">
        <v>620</v>
      </c>
      <c r="H721" s="51"/>
    </row>
    <row r="722" spans="1:8" ht="30">
      <c r="A722" s="5" t="s">
        <v>1303</v>
      </c>
      <c r="B722" s="5" t="s">
        <v>850</v>
      </c>
      <c r="C722" s="15" t="s">
        <v>1307</v>
      </c>
      <c r="D722" s="16"/>
      <c r="E722" s="55"/>
      <c r="F722" s="58"/>
      <c r="G722" s="5" t="s">
        <v>620</v>
      </c>
      <c r="H722" s="52"/>
    </row>
    <row r="723" spans="1:8">
      <c r="A723" s="5" t="s">
        <v>1308</v>
      </c>
      <c r="B723" s="5" t="s">
        <v>1019</v>
      </c>
      <c r="C723" s="6" t="s">
        <v>1309</v>
      </c>
      <c r="D723" s="7">
        <v>651</v>
      </c>
      <c r="E723" s="53">
        <v>0</v>
      </c>
      <c r="F723" s="56">
        <v>7</v>
      </c>
      <c r="G723" s="5" t="s">
        <v>620</v>
      </c>
      <c r="H723" s="50">
        <f>(D723+D727+D728+D731+D732)/F723</f>
        <v>146.28571428571428</v>
      </c>
    </row>
    <row r="724" spans="1:8">
      <c r="A724" s="5" t="s">
        <v>1308</v>
      </c>
      <c r="B724" s="5" t="s">
        <v>1019</v>
      </c>
      <c r="C724" s="12" t="s">
        <v>1310</v>
      </c>
      <c r="D724" s="13"/>
      <c r="E724" s="54"/>
      <c r="F724" s="57"/>
      <c r="G724" s="5" t="s">
        <v>620</v>
      </c>
      <c r="H724" s="51"/>
    </row>
    <row r="725" spans="1:8" ht="30">
      <c r="A725" s="5" t="s">
        <v>1308</v>
      </c>
      <c r="B725" s="5" t="s">
        <v>1019</v>
      </c>
      <c r="C725" s="12" t="s">
        <v>1311</v>
      </c>
      <c r="D725" s="13"/>
      <c r="E725" s="54"/>
      <c r="F725" s="57"/>
      <c r="G725" s="5" t="s">
        <v>620</v>
      </c>
      <c r="H725" s="51"/>
    </row>
    <row r="726" spans="1:8">
      <c r="A726" s="5" t="s">
        <v>1308</v>
      </c>
      <c r="B726" s="5" t="s">
        <v>1019</v>
      </c>
      <c r="C726" s="12" t="s">
        <v>146</v>
      </c>
      <c r="D726" s="13"/>
      <c r="E726" s="54"/>
      <c r="F726" s="57"/>
      <c r="G726" s="5" t="s">
        <v>620</v>
      </c>
      <c r="H726" s="51"/>
    </row>
    <row r="727" spans="1:8">
      <c r="A727" s="5" t="s">
        <v>1308</v>
      </c>
      <c r="B727" s="5" t="s">
        <v>1019</v>
      </c>
      <c r="C727" s="12" t="s">
        <v>1312</v>
      </c>
      <c r="D727" s="13">
        <v>140</v>
      </c>
      <c r="E727" s="54"/>
      <c r="F727" s="57"/>
      <c r="G727" s="5" t="s">
        <v>620</v>
      </c>
      <c r="H727" s="51"/>
    </row>
    <row r="728" spans="1:8">
      <c r="A728" s="5" t="s">
        <v>1308</v>
      </c>
      <c r="B728" s="5" t="s">
        <v>1019</v>
      </c>
      <c r="C728" s="12" t="s">
        <v>1313</v>
      </c>
      <c r="D728" s="13">
        <v>62</v>
      </c>
      <c r="E728" s="54"/>
      <c r="F728" s="57"/>
      <c r="G728" s="5" t="s">
        <v>620</v>
      </c>
      <c r="H728" s="51"/>
    </row>
    <row r="729" spans="1:8" ht="30">
      <c r="A729" s="5" t="s">
        <v>1308</v>
      </c>
      <c r="B729" s="5" t="s">
        <v>1019</v>
      </c>
      <c r="C729" s="12" t="s">
        <v>1314</v>
      </c>
      <c r="D729" s="13"/>
      <c r="E729" s="54"/>
      <c r="F729" s="57"/>
      <c r="G729" s="5" t="s">
        <v>620</v>
      </c>
      <c r="H729" s="51"/>
    </row>
    <row r="730" spans="1:8" ht="30">
      <c r="A730" s="5" t="s">
        <v>1308</v>
      </c>
      <c r="B730" s="5" t="s">
        <v>1019</v>
      </c>
      <c r="C730" s="12" t="s">
        <v>1315</v>
      </c>
      <c r="D730" s="13"/>
      <c r="E730" s="54"/>
      <c r="F730" s="57"/>
      <c r="G730" s="5" t="s">
        <v>620</v>
      </c>
      <c r="H730" s="51"/>
    </row>
    <row r="731" spans="1:8" ht="30">
      <c r="A731" s="5" t="s">
        <v>1308</v>
      </c>
      <c r="B731" s="5" t="s">
        <v>1019</v>
      </c>
      <c r="C731" s="12" t="s">
        <v>1316</v>
      </c>
      <c r="D731" s="13">
        <v>144</v>
      </c>
      <c r="E731" s="54"/>
      <c r="F731" s="57"/>
      <c r="G731" s="5" t="s">
        <v>620</v>
      </c>
      <c r="H731" s="51"/>
    </row>
    <row r="732" spans="1:8">
      <c r="A732" s="5" t="s">
        <v>1308</v>
      </c>
      <c r="B732" s="5" t="s">
        <v>1019</v>
      </c>
      <c r="C732" s="12" t="s">
        <v>1317</v>
      </c>
      <c r="D732" s="13">
        <v>27</v>
      </c>
      <c r="E732" s="54"/>
      <c r="F732" s="57"/>
      <c r="G732" s="5" t="s">
        <v>620</v>
      </c>
      <c r="H732" s="51"/>
    </row>
    <row r="733" spans="1:8">
      <c r="A733" s="5" t="s">
        <v>1308</v>
      </c>
      <c r="B733" s="5" t="s">
        <v>1019</v>
      </c>
      <c r="C733" s="17"/>
      <c r="D733" s="18"/>
      <c r="E733" s="55"/>
      <c r="F733" s="58"/>
      <c r="G733" s="5" t="s">
        <v>620</v>
      </c>
      <c r="H733" s="52"/>
    </row>
    <row r="734" spans="1:8">
      <c r="A734" s="5" t="s">
        <v>1318</v>
      </c>
      <c r="B734" s="5" t="s">
        <v>895</v>
      </c>
      <c r="C734" s="6" t="s">
        <v>1319</v>
      </c>
      <c r="D734" s="7">
        <v>194</v>
      </c>
      <c r="E734" s="53">
        <v>1</v>
      </c>
      <c r="F734" s="56">
        <v>0</v>
      </c>
      <c r="G734" s="5" t="s">
        <v>620</v>
      </c>
      <c r="H734" s="50">
        <v>0</v>
      </c>
    </row>
    <row r="735" spans="1:8">
      <c r="A735" s="5" t="s">
        <v>1318</v>
      </c>
      <c r="B735" s="5" t="s">
        <v>895</v>
      </c>
      <c r="C735" s="12" t="s">
        <v>1320</v>
      </c>
      <c r="D735" s="13">
        <v>31</v>
      </c>
      <c r="E735" s="54"/>
      <c r="F735" s="57"/>
      <c r="G735" s="5" t="s">
        <v>620</v>
      </c>
      <c r="H735" s="51"/>
    </row>
    <row r="736" spans="1:8">
      <c r="A736" s="5" t="s">
        <v>1318</v>
      </c>
      <c r="B736" s="5" t="s">
        <v>895</v>
      </c>
      <c r="C736" s="12" t="s">
        <v>1321</v>
      </c>
      <c r="D736" s="13"/>
      <c r="E736" s="54"/>
      <c r="F736" s="57"/>
      <c r="G736" s="5" t="s">
        <v>620</v>
      </c>
      <c r="H736" s="51"/>
    </row>
    <row r="737" spans="1:8">
      <c r="A737" s="5" t="s">
        <v>1318</v>
      </c>
      <c r="B737" s="5" t="s">
        <v>895</v>
      </c>
      <c r="C737" s="12" t="s">
        <v>148</v>
      </c>
      <c r="D737" s="13">
        <v>87</v>
      </c>
      <c r="E737" s="54"/>
      <c r="F737" s="57"/>
      <c r="G737" s="5" t="s">
        <v>620</v>
      </c>
      <c r="H737" s="51"/>
    </row>
    <row r="738" spans="1:8" ht="30">
      <c r="A738" s="5" t="s">
        <v>1318</v>
      </c>
      <c r="B738" s="5" t="s">
        <v>895</v>
      </c>
      <c r="C738" s="12" t="s">
        <v>1322</v>
      </c>
      <c r="D738" s="13"/>
      <c r="E738" s="54"/>
      <c r="F738" s="57"/>
      <c r="G738" s="5" t="s">
        <v>620</v>
      </c>
      <c r="H738" s="51"/>
    </row>
    <row r="739" spans="1:8">
      <c r="A739" s="5" t="s">
        <v>1318</v>
      </c>
      <c r="B739" s="5" t="s">
        <v>895</v>
      </c>
      <c r="C739" s="12" t="s">
        <v>1323</v>
      </c>
      <c r="D739" s="13">
        <v>1</v>
      </c>
      <c r="E739" s="54"/>
      <c r="F739" s="57"/>
      <c r="G739" s="5" t="s">
        <v>620</v>
      </c>
      <c r="H739" s="51"/>
    </row>
    <row r="740" spans="1:8">
      <c r="A740" s="5" t="s">
        <v>1318</v>
      </c>
      <c r="B740" s="5" t="s">
        <v>895</v>
      </c>
      <c r="C740" s="15" t="s">
        <v>1324</v>
      </c>
      <c r="D740" s="16">
        <v>17</v>
      </c>
      <c r="E740" s="55"/>
      <c r="F740" s="58"/>
      <c r="G740" s="5" t="s">
        <v>620</v>
      </c>
      <c r="H740" s="52"/>
    </row>
    <row r="741" spans="1:8">
      <c r="A741" s="5" t="s">
        <v>1325</v>
      </c>
      <c r="B741" s="5" t="s">
        <v>1255</v>
      </c>
      <c r="C741" s="6" t="s">
        <v>1326</v>
      </c>
      <c r="D741" s="7">
        <v>907</v>
      </c>
      <c r="E741" s="53">
        <v>1</v>
      </c>
      <c r="F741" s="56">
        <v>2</v>
      </c>
      <c r="G741" s="5" t="s">
        <v>620</v>
      </c>
      <c r="H741" s="50">
        <f>(D741+D744+D746+D745+D747)/F741</f>
        <v>587</v>
      </c>
    </row>
    <row r="742" spans="1:8" ht="30">
      <c r="A742" s="5" t="s">
        <v>1325</v>
      </c>
      <c r="B742" s="5" t="s">
        <v>1255</v>
      </c>
      <c r="C742" s="12" t="s">
        <v>1327</v>
      </c>
      <c r="D742" s="13"/>
      <c r="E742" s="54"/>
      <c r="F742" s="57"/>
      <c r="G742" s="5" t="s">
        <v>620</v>
      </c>
      <c r="H742" s="51"/>
    </row>
    <row r="743" spans="1:8">
      <c r="A743" s="5" t="s">
        <v>1325</v>
      </c>
      <c r="B743" s="5" t="s">
        <v>1255</v>
      </c>
      <c r="C743" s="12" t="s">
        <v>1328</v>
      </c>
      <c r="D743" s="13"/>
      <c r="E743" s="54"/>
      <c r="F743" s="57"/>
      <c r="G743" s="5" t="s">
        <v>620</v>
      </c>
      <c r="H743" s="51"/>
    </row>
    <row r="744" spans="1:8">
      <c r="A744" s="5" t="s">
        <v>1325</v>
      </c>
      <c r="B744" s="5" t="s">
        <v>1255</v>
      </c>
      <c r="C744" s="12" t="s">
        <v>150</v>
      </c>
      <c r="D744" s="13">
        <v>96</v>
      </c>
      <c r="E744" s="54"/>
      <c r="F744" s="57"/>
      <c r="G744" s="5" t="s">
        <v>620</v>
      </c>
      <c r="H744" s="51"/>
    </row>
    <row r="745" spans="1:8">
      <c r="A745" s="5" t="s">
        <v>1325</v>
      </c>
      <c r="B745" s="5" t="s">
        <v>1255</v>
      </c>
      <c r="C745" s="12" t="s">
        <v>1329</v>
      </c>
      <c r="D745" s="13">
        <v>91</v>
      </c>
      <c r="E745" s="54"/>
      <c r="F745" s="57"/>
      <c r="G745" s="5" t="s">
        <v>620</v>
      </c>
      <c r="H745" s="51"/>
    </row>
    <row r="746" spans="1:8">
      <c r="A746" s="5" t="s">
        <v>1325</v>
      </c>
      <c r="B746" s="5" t="s">
        <v>1255</v>
      </c>
      <c r="C746" s="12" t="s">
        <v>1330</v>
      </c>
      <c r="D746" s="13">
        <v>22</v>
      </c>
      <c r="E746" s="54"/>
      <c r="F746" s="57"/>
      <c r="G746" s="5" t="s">
        <v>620</v>
      </c>
      <c r="H746" s="51"/>
    </row>
    <row r="747" spans="1:8">
      <c r="A747" s="5" t="s">
        <v>1325</v>
      </c>
      <c r="B747" s="5" t="s">
        <v>1255</v>
      </c>
      <c r="C747" s="12" t="s">
        <v>1331</v>
      </c>
      <c r="D747" s="13">
        <v>58</v>
      </c>
      <c r="E747" s="54"/>
      <c r="F747" s="57"/>
      <c r="G747" s="5" t="s">
        <v>620</v>
      </c>
      <c r="H747" s="51"/>
    </row>
    <row r="748" spans="1:8">
      <c r="A748" s="5" t="s">
        <v>1325</v>
      </c>
      <c r="B748" s="5" t="s">
        <v>1255</v>
      </c>
      <c r="C748" s="17"/>
      <c r="D748" s="18"/>
      <c r="E748" s="55"/>
      <c r="F748" s="58"/>
      <c r="G748" s="5" t="s">
        <v>620</v>
      </c>
      <c r="H748" s="52"/>
    </row>
    <row r="749" spans="1:8">
      <c r="A749" s="5" t="s">
        <v>1332</v>
      </c>
      <c r="B749" s="5" t="s">
        <v>895</v>
      </c>
      <c r="C749" s="6" t="s">
        <v>1333</v>
      </c>
      <c r="D749" s="19">
        <v>23</v>
      </c>
      <c r="E749" s="53">
        <v>0</v>
      </c>
      <c r="F749" s="56">
        <v>0</v>
      </c>
      <c r="G749" s="5" t="s">
        <v>620</v>
      </c>
      <c r="H749" s="50">
        <v>0</v>
      </c>
    </row>
    <row r="750" spans="1:8">
      <c r="A750" s="5" t="s">
        <v>1332</v>
      </c>
      <c r="B750" s="5" t="s">
        <v>895</v>
      </c>
      <c r="C750" s="10"/>
      <c r="D750" s="14"/>
      <c r="E750" s="54"/>
      <c r="F750" s="57"/>
      <c r="G750" s="5" t="s">
        <v>620</v>
      </c>
      <c r="H750" s="51"/>
    </row>
    <row r="751" spans="1:8">
      <c r="A751" s="5" t="s">
        <v>1332</v>
      </c>
      <c r="B751" s="5" t="s">
        <v>895</v>
      </c>
      <c r="C751" s="12" t="s">
        <v>152</v>
      </c>
      <c r="D751" s="13">
        <v>200</v>
      </c>
      <c r="E751" s="54"/>
      <c r="F751" s="57"/>
      <c r="G751" s="5" t="s">
        <v>620</v>
      </c>
      <c r="H751" s="51"/>
    </row>
    <row r="752" spans="1:8">
      <c r="A752" s="5" t="s">
        <v>1332</v>
      </c>
      <c r="B752" s="5" t="s">
        <v>895</v>
      </c>
      <c r="C752" s="10"/>
      <c r="D752" s="14"/>
      <c r="E752" s="54"/>
      <c r="F752" s="57"/>
      <c r="G752" s="5" t="s">
        <v>620</v>
      </c>
      <c r="H752" s="51"/>
    </row>
    <row r="753" spans="1:8">
      <c r="A753" s="5" t="s">
        <v>1332</v>
      </c>
      <c r="B753" s="5" t="s">
        <v>895</v>
      </c>
      <c r="C753" s="15" t="s">
        <v>1334</v>
      </c>
      <c r="D753" s="16">
        <v>5</v>
      </c>
      <c r="E753" s="55"/>
      <c r="F753" s="58"/>
      <c r="G753" s="5" t="s">
        <v>620</v>
      </c>
      <c r="H753" s="52"/>
    </row>
    <row r="754" spans="1:8">
      <c r="A754" s="5" t="s">
        <v>1335</v>
      </c>
      <c r="B754" s="5" t="s">
        <v>801</v>
      </c>
      <c r="C754" s="6" t="s">
        <v>1336</v>
      </c>
      <c r="D754" s="7">
        <v>374</v>
      </c>
      <c r="E754" s="53">
        <v>0</v>
      </c>
      <c r="F754" s="56">
        <v>1</v>
      </c>
      <c r="G754" s="5" t="s">
        <v>620</v>
      </c>
      <c r="H754" s="50">
        <f>D754+D755+D757+D758</f>
        <v>446</v>
      </c>
    </row>
    <row r="755" spans="1:8">
      <c r="A755" s="5" t="s">
        <v>1335</v>
      </c>
      <c r="B755" s="5" t="s">
        <v>801</v>
      </c>
      <c r="C755" s="12" t="s">
        <v>154</v>
      </c>
      <c r="D755" s="13">
        <v>41</v>
      </c>
      <c r="E755" s="54"/>
      <c r="F755" s="57"/>
      <c r="G755" s="5" t="s">
        <v>620</v>
      </c>
      <c r="H755" s="51"/>
    </row>
    <row r="756" spans="1:8">
      <c r="A756" s="5" t="s">
        <v>1335</v>
      </c>
      <c r="B756" s="5" t="s">
        <v>801</v>
      </c>
      <c r="C756" s="12" t="s">
        <v>1337</v>
      </c>
      <c r="D756" s="13"/>
      <c r="E756" s="54"/>
      <c r="F756" s="57"/>
      <c r="G756" s="5" t="s">
        <v>620</v>
      </c>
      <c r="H756" s="51"/>
    </row>
    <row r="757" spans="1:8">
      <c r="A757" s="5" t="s">
        <v>1335</v>
      </c>
      <c r="B757" s="5" t="s">
        <v>801</v>
      </c>
      <c r="C757" s="12" t="s">
        <v>1338</v>
      </c>
      <c r="D757" s="13">
        <v>15</v>
      </c>
      <c r="E757" s="54"/>
      <c r="F757" s="57"/>
      <c r="G757" s="5" t="s">
        <v>620</v>
      </c>
      <c r="H757" s="51"/>
    </row>
    <row r="758" spans="1:8">
      <c r="A758" s="5" t="s">
        <v>1335</v>
      </c>
      <c r="B758" s="5" t="s">
        <v>801</v>
      </c>
      <c r="C758" s="12" t="s">
        <v>1339</v>
      </c>
      <c r="D758" s="13">
        <v>16</v>
      </c>
      <c r="E758" s="54"/>
      <c r="F758" s="57"/>
      <c r="G758" s="5" t="s">
        <v>620</v>
      </c>
      <c r="H758" s="51"/>
    </row>
    <row r="759" spans="1:8">
      <c r="A759" s="5" t="s">
        <v>1335</v>
      </c>
      <c r="B759" s="5" t="s">
        <v>801</v>
      </c>
      <c r="C759" s="17"/>
      <c r="D759" s="18"/>
      <c r="E759" s="55"/>
      <c r="F759" s="58"/>
      <c r="G759" s="5" t="s">
        <v>620</v>
      </c>
      <c r="H759" s="52"/>
    </row>
    <row r="760" spans="1:8">
      <c r="A760" s="5" t="s">
        <v>1340</v>
      </c>
      <c r="B760" s="5" t="s">
        <v>801</v>
      </c>
      <c r="C760" s="6" t="s">
        <v>1341</v>
      </c>
      <c r="D760" s="7">
        <v>425</v>
      </c>
      <c r="E760" s="53">
        <v>1</v>
      </c>
      <c r="F760" s="56">
        <v>1</v>
      </c>
      <c r="G760" s="5" t="s">
        <v>620</v>
      </c>
      <c r="H760" s="50">
        <f>D760+D761+D762+D763+D764</f>
        <v>670</v>
      </c>
    </row>
    <row r="761" spans="1:8">
      <c r="A761" s="5" t="s">
        <v>1340</v>
      </c>
      <c r="B761" s="5" t="s">
        <v>801</v>
      </c>
      <c r="C761" s="12" t="s">
        <v>156</v>
      </c>
      <c r="D761" s="13">
        <v>139</v>
      </c>
      <c r="E761" s="54"/>
      <c r="F761" s="57"/>
      <c r="G761" s="5" t="s">
        <v>620</v>
      </c>
      <c r="H761" s="51"/>
    </row>
    <row r="762" spans="1:8">
      <c r="A762" s="5" t="s">
        <v>1340</v>
      </c>
      <c r="B762" s="5" t="s">
        <v>801</v>
      </c>
      <c r="C762" s="12" t="s">
        <v>1342</v>
      </c>
      <c r="D762" s="13">
        <v>56</v>
      </c>
      <c r="E762" s="54"/>
      <c r="F762" s="57"/>
      <c r="G762" s="5" t="s">
        <v>620</v>
      </c>
      <c r="H762" s="51"/>
    </row>
    <row r="763" spans="1:8">
      <c r="A763" s="5" t="s">
        <v>1340</v>
      </c>
      <c r="B763" s="5" t="s">
        <v>801</v>
      </c>
      <c r="C763" s="12" t="s">
        <v>1343</v>
      </c>
      <c r="D763" s="13">
        <v>17</v>
      </c>
      <c r="E763" s="54"/>
      <c r="F763" s="57"/>
      <c r="G763" s="5" t="s">
        <v>620</v>
      </c>
      <c r="H763" s="51"/>
    </row>
    <row r="764" spans="1:8">
      <c r="A764" s="5" t="s">
        <v>1340</v>
      </c>
      <c r="B764" s="5" t="s">
        <v>801</v>
      </c>
      <c r="C764" s="15" t="s">
        <v>1344</v>
      </c>
      <c r="D764" s="16">
        <v>33</v>
      </c>
      <c r="E764" s="55"/>
      <c r="F764" s="58"/>
      <c r="G764" s="5" t="s">
        <v>620</v>
      </c>
      <c r="H764" s="52"/>
    </row>
    <row r="765" spans="1:8">
      <c r="A765" s="5" t="s">
        <v>1345</v>
      </c>
      <c r="B765" s="5" t="s">
        <v>1177</v>
      </c>
      <c r="C765" s="6" t="s">
        <v>1346</v>
      </c>
      <c r="D765" s="7">
        <v>31</v>
      </c>
      <c r="E765" s="53">
        <v>0</v>
      </c>
      <c r="F765" s="56">
        <v>0</v>
      </c>
      <c r="G765" s="5" t="s">
        <v>620</v>
      </c>
      <c r="H765" s="50">
        <v>0</v>
      </c>
    </row>
    <row r="766" spans="1:8">
      <c r="A766" s="5" t="s">
        <v>1345</v>
      </c>
      <c r="B766" s="5" t="s">
        <v>1177</v>
      </c>
      <c r="C766" s="10"/>
      <c r="D766" s="14"/>
      <c r="E766" s="54"/>
      <c r="F766" s="57"/>
      <c r="G766" s="5" t="s">
        <v>620</v>
      </c>
      <c r="H766" s="51"/>
    </row>
    <row r="767" spans="1:8">
      <c r="A767" s="5" t="s">
        <v>1345</v>
      </c>
      <c r="B767" s="5" t="s">
        <v>1177</v>
      </c>
      <c r="C767" s="12" t="s">
        <v>1347</v>
      </c>
      <c r="D767" s="13">
        <v>13</v>
      </c>
      <c r="E767" s="54"/>
      <c r="F767" s="57"/>
      <c r="G767" s="5" t="s">
        <v>620</v>
      </c>
      <c r="H767" s="51"/>
    </row>
    <row r="768" spans="1:8">
      <c r="A768" s="5" t="s">
        <v>1345</v>
      </c>
      <c r="B768" s="5" t="s">
        <v>1177</v>
      </c>
      <c r="C768" s="10"/>
      <c r="D768" s="14"/>
      <c r="E768" s="54"/>
      <c r="F768" s="57"/>
      <c r="G768" s="5" t="s">
        <v>620</v>
      </c>
      <c r="H768" s="51"/>
    </row>
    <row r="769" spans="1:8">
      <c r="A769" s="5" t="s">
        <v>1345</v>
      </c>
      <c r="B769" s="5" t="s">
        <v>1177</v>
      </c>
      <c r="C769" s="12" t="s">
        <v>158</v>
      </c>
      <c r="D769" s="13">
        <v>6</v>
      </c>
      <c r="E769" s="54"/>
      <c r="F769" s="57"/>
      <c r="G769" s="5" t="s">
        <v>620</v>
      </c>
      <c r="H769" s="51"/>
    </row>
    <row r="770" spans="1:8">
      <c r="A770" s="5" t="s">
        <v>1345</v>
      </c>
      <c r="B770" s="5" t="s">
        <v>1177</v>
      </c>
      <c r="C770" s="10"/>
      <c r="D770" s="14"/>
      <c r="E770" s="54"/>
      <c r="F770" s="57"/>
      <c r="G770" s="5" t="s">
        <v>620</v>
      </c>
      <c r="H770" s="51"/>
    </row>
    <row r="771" spans="1:8">
      <c r="A771" s="5" t="s">
        <v>1345</v>
      </c>
      <c r="B771" s="5" t="s">
        <v>1177</v>
      </c>
      <c r="C771" s="12" t="s">
        <v>1348</v>
      </c>
      <c r="D771" s="13">
        <v>19</v>
      </c>
      <c r="E771" s="54"/>
      <c r="F771" s="57"/>
      <c r="G771" s="5" t="s">
        <v>620</v>
      </c>
      <c r="H771" s="51"/>
    </row>
    <row r="772" spans="1:8">
      <c r="A772" s="5" t="s">
        <v>1345</v>
      </c>
      <c r="B772" s="5" t="s">
        <v>1177</v>
      </c>
      <c r="C772" s="10"/>
      <c r="D772" s="14"/>
      <c r="E772" s="54"/>
      <c r="F772" s="57"/>
      <c r="G772" s="5" t="s">
        <v>620</v>
      </c>
      <c r="H772" s="51"/>
    </row>
    <row r="773" spans="1:8">
      <c r="A773" s="5" t="s">
        <v>1345</v>
      </c>
      <c r="B773" s="5" t="s">
        <v>1177</v>
      </c>
      <c r="C773" s="12" t="s">
        <v>1349</v>
      </c>
      <c r="D773" s="13">
        <v>2</v>
      </c>
      <c r="E773" s="54"/>
      <c r="F773" s="57"/>
      <c r="G773" s="5" t="s">
        <v>620</v>
      </c>
      <c r="H773" s="51"/>
    </row>
    <row r="774" spans="1:8">
      <c r="A774" s="5" t="s">
        <v>1345</v>
      </c>
      <c r="B774" s="5" t="s">
        <v>1177</v>
      </c>
      <c r="C774" s="10"/>
      <c r="D774" s="14"/>
      <c r="E774" s="54"/>
      <c r="F774" s="57"/>
      <c r="G774" s="5" t="s">
        <v>620</v>
      </c>
      <c r="H774" s="51"/>
    </row>
    <row r="775" spans="1:8">
      <c r="A775" s="5" t="s">
        <v>1345</v>
      </c>
      <c r="B775" s="5" t="s">
        <v>1177</v>
      </c>
      <c r="C775" s="12" t="s">
        <v>1350</v>
      </c>
      <c r="D775" s="13"/>
      <c r="E775" s="54"/>
      <c r="F775" s="57"/>
      <c r="G775" s="5" t="s">
        <v>620</v>
      </c>
      <c r="H775" s="51"/>
    </row>
    <row r="776" spans="1:8">
      <c r="A776" s="5" t="s">
        <v>1345</v>
      </c>
      <c r="B776" s="5" t="s">
        <v>1177</v>
      </c>
      <c r="C776" s="10"/>
      <c r="D776" s="14"/>
      <c r="E776" s="54"/>
      <c r="F776" s="57"/>
      <c r="G776" s="5" t="s">
        <v>620</v>
      </c>
      <c r="H776" s="51"/>
    </row>
    <row r="777" spans="1:8" ht="30">
      <c r="A777" s="5" t="s">
        <v>1345</v>
      </c>
      <c r="B777" s="5" t="s">
        <v>1177</v>
      </c>
      <c r="C777" s="15" t="s">
        <v>1351</v>
      </c>
      <c r="D777" s="16"/>
      <c r="E777" s="55"/>
      <c r="F777" s="58"/>
      <c r="G777" s="5" t="s">
        <v>620</v>
      </c>
      <c r="H777" s="52"/>
    </row>
    <row r="778" spans="1:8">
      <c r="A778" s="5" t="s">
        <v>1352</v>
      </c>
      <c r="B778" s="5" t="s">
        <v>958</v>
      </c>
      <c r="C778" s="6" t="s">
        <v>1353</v>
      </c>
      <c r="D778" s="7">
        <v>474</v>
      </c>
      <c r="E778" s="53">
        <v>0</v>
      </c>
      <c r="F778" s="56">
        <v>0</v>
      </c>
      <c r="G778" s="5" t="s">
        <v>620</v>
      </c>
      <c r="H778" s="50">
        <v>0</v>
      </c>
    </row>
    <row r="779" spans="1:8">
      <c r="A779" s="5" t="s">
        <v>1352</v>
      </c>
      <c r="B779" s="5" t="s">
        <v>958</v>
      </c>
      <c r="C779" s="12" t="s">
        <v>160</v>
      </c>
      <c r="D779" s="13">
        <v>228</v>
      </c>
      <c r="E779" s="54"/>
      <c r="F779" s="57"/>
      <c r="G779" s="5" t="s">
        <v>620</v>
      </c>
      <c r="H779" s="51"/>
    </row>
    <row r="780" spans="1:8">
      <c r="A780" s="5" t="s">
        <v>1352</v>
      </c>
      <c r="B780" s="5" t="s">
        <v>958</v>
      </c>
      <c r="C780" s="12" t="s">
        <v>1354</v>
      </c>
      <c r="D780" s="13"/>
      <c r="E780" s="54"/>
      <c r="F780" s="57"/>
      <c r="G780" s="5" t="s">
        <v>620</v>
      </c>
      <c r="H780" s="51"/>
    </row>
    <row r="781" spans="1:8">
      <c r="A781" s="5" t="s">
        <v>1352</v>
      </c>
      <c r="B781" s="5" t="s">
        <v>958</v>
      </c>
      <c r="C781" s="12" t="s">
        <v>1355</v>
      </c>
      <c r="D781" s="13">
        <v>67</v>
      </c>
      <c r="E781" s="54"/>
      <c r="F781" s="57"/>
      <c r="G781" s="5" t="s">
        <v>620</v>
      </c>
      <c r="H781" s="51"/>
    </row>
    <row r="782" spans="1:8">
      <c r="A782" s="5" t="s">
        <v>1352</v>
      </c>
      <c r="B782" s="5" t="s">
        <v>958</v>
      </c>
      <c r="C782" s="12" t="s">
        <v>1356</v>
      </c>
      <c r="D782" s="13">
        <v>57</v>
      </c>
      <c r="E782" s="54"/>
      <c r="F782" s="57"/>
      <c r="G782" s="5" t="s">
        <v>620</v>
      </c>
      <c r="H782" s="51"/>
    </row>
    <row r="783" spans="1:8">
      <c r="A783" s="5" t="s">
        <v>1352</v>
      </c>
      <c r="B783" s="5" t="s">
        <v>958</v>
      </c>
      <c r="C783" s="17"/>
      <c r="D783" s="18"/>
      <c r="E783" s="55"/>
      <c r="F783" s="58"/>
      <c r="G783" s="5" t="s">
        <v>620</v>
      </c>
      <c r="H783" s="52"/>
    </row>
    <row r="784" spans="1:8">
      <c r="A784" s="5" t="s">
        <v>1357</v>
      </c>
      <c r="B784" s="5" t="s">
        <v>895</v>
      </c>
      <c r="C784" s="6" t="s">
        <v>1358</v>
      </c>
      <c r="D784" s="7">
        <v>304</v>
      </c>
      <c r="E784" s="53">
        <v>0</v>
      </c>
      <c r="F784" s="56">
        <v>0</v>
      </c>
      <c r="G784" s="5" t="s">
        <v>620</v>
      </c>
      <c r="H784" s="50">
        <v>0</v>
      </c>
    </row>
    <row r="785" spans="1:8">
      <c r="A785" s="5" t="s">
        <v>1357</v>
      </c>
      <c r="B785" s="5" t="s">
        <v>895</v>
      </c>
      <c r="C785" s="12" t="s">
        <v>162</v>
      </c>
      <c r="D785" s="13">
        <v>67</v>
      </c>
      <c r="E785" s="54"/>
      <c r="F785" s="57"/>
      <c r="G785" s="5" t="s">
        <v>620</v>
      </c>
      <c r="H785" s="51"/>
    </row>
    <row r="786" spans="1:8" ht="30">
      <c r="A786" s="5" t="s">
        <v>1357</v>
      </c>
      <c r="B786" s="5" t="s">
        <v>895</v>
      </c>
      <c r="C786" s="12" t="s">
        <v>1359</v>
      </c>
      <c r="D786" s="13"/>
      <c r="E786" s="54"/>
      <c r="F786" s="57"/>
      <c r="G786" s="5" t="s">
        <v>620</v>
      </c>
      <c r="H786" s="51"/>
    </row>
    <row r="787" spans="1:8">
      <c r="A787" s="5" t="s">
        <v>1357</v>
      </c>
      <c r="B787" s="5" t="s">
        <v>895</v>
      </c>
      <c r="C787" s="12" t="s">
        <v>1360</v>
      </c>
      <c r="D787" s="13">
        <v>48</v>
      </c>
      <c r="E787" s="54"/>
      <c r="F787" s="57"/>
      <c r="G787" s="5" t="s">
        <v>620</v>
      </c>
      <c r="H787" s="51"/>
    </row>
    <row r="788" spans="1:8">
      <c r="A788" s="5" t="s">
        <v>1357</v>
      </c>
      <c r="B788" s="5" t="s">
        <v>895</v>
      </c>
      <c r="C788" s="12" t="s">
        <v>1361</v>
      </c>
      <c r="D788" s="13">
        <v>26</v>
      </c>
      <c r="E788" s="54"/>
      <c r="F788" s="57"/>
      <c r="G788" s="5" t="s">
        <v>620</v>
      </c>
      <c r="H788" s="51"/>
    </row>
    <row r="789" spans="1:8" ht="30">
      <c r="A789" s="5" t="s">
        <v>1357</v>
      </c>
      <c r="B789" s="5" t="s">
        <v>895</v>
      </c>
      <c r="C789" s="12" t="s">
        <v>1362</v>
      </c>
      <c r="D789" s="13"/>
      <c r="E789" s="54"/>
      <c r="F789" s="57"/>
      <c r="G789" s="5" t="s">
        <v>620</v>
      </c>
      <c r="H789" s="51"/>
    </row>
    <row r="790" spans="1:8">
      <c r="A790" s="5" t="s">
        <v>1357</v>
      </c>
      <c r="B790" s="5" t="s">
        <v>895</v>
      </c>
      <c r="C790" s="17"/>
      <c r="D790" s="18"/>
      <c r="E790" s="55"/>
      <c r="F790" s="58"/>
      <c r="G790" s="5" t="s">
        <v>620</v>
      </c>
      <c r="H790" s="52"/>
    </row>
    <row r="791" spans="1:8">
      <c r="A791" s="5" t="s">
        <v>1363</v>
      </c>
      <c r="B791" s="5" t="s">
        <v>958</v>
      </c>
      <c r="C791" s="6" t="s">
        <v>1364</v>
      </c>
      <c r="D791" s="7">
        <v>227</v>
      </c>
      <c r="E791" s="53">
        <v>0</v>
      </c>
      <c r="F791" s="56">
        <v>0</v>
      </c>
      <c r="G791" s="5" t="s">
        <v>620</v>
      </c>
      <c r="H791" s="50">
        <v>0</v>
      </c>
    </row>
    <row r="792" spans="1:8">
      <c r="A792" s="5" t="s">
        <v>1363</v>
      </c>
      <c r="B792" s="5" t="s">
        <v>958</v>
      </c>
      <c r="C792" s="12" t="s">
        <v>163</v>
      </c>
      <c r="D792" s="13">
        <v>42</v>
      </c>
      <c r="E792" s="54"/>
      <c r="F792" s="57"/>
      <c r="G792" s="5" t="s">
        <v>620</v>
      </c>
      <c r="H792" s="51"/>
    </row>
    <row r="793" spans="1:8">
      <c r="A793" s="5" t="s">
        <v>1363</v>
      </c>
      <c r="B793" s="5" t="s">
        <v>958</v>
      </c>
      <c r="C793" s="12" t="s">
        <v>1365</v>
      </c>
      <c r="D793" s="13">
        <v>76</v>
      </c>
      <c r="E793" s="54"/>
      <c r="F793" s="57"/>
      <c r="G793" s="5" t="s">
        <v>620</v>
      </c>
      <c r="H793" s="51"/>
    </row>
    <row r="794" spans="1:8">
      <c r="A794" s="5" t="s">
        <v>1363</v>
      </c>
      <c r="B794" s="5" t="s">
        <v>958</v>
      </c>
      <c r="C794" s="12" t="s">
        <v>1366</v>
      </c>
      <c r="D794" s="13">
        <v>18</v>
      </c>
      <c r="E794" s="54"/>
      <c r="F794" s="57"/>
      <c r="G794" s="5" t="s">
        <v>620</v>
      </c>
      <c r="H794" s="51"/>
    </row>
    <row r="795" spans="1:8">
      <c r="A795" s="5" t="s">
        <v>1363</v>
      </c>
      <c r="B795" s="5" t="s">
        <v>958</v>
      </c>
      <c r="C795" s="15" t="s">
        <v>1367</v>
      </c>
      <c r="D795" s="16"/>
      <c r="E795" s="55"/>
      <c r="F795" s="58"/>
      <c r="G795" s="5" t="s">
        <v>620</v>
      </c>
      <c r="H795" s="52"/>
    </row>
    <row r="796" spans="1:8">
      <c r="A796" s="5" t="s">
        <v>1368</v>
      </c>
      <c r="B796" s="5" t="s">
        <v>1033</v>
      </c>
      <c r="C796" s="6" t="s">
        <v>1369</v>
      </c>
      <c r="D796" s="7">
        <v>641</v>
      </c>
      <c r="E796" s="53">
        <v>0</v>
      </c>
      <c r="F796" s="56">
        <v>1</v>
      </c>
      <c r="G796" s="5" t="s">
        <v>620</v>
      </c>
      <c r="H796" s="50">
        <f>D796+D797+D798+D799</f>
        <v>776</v>
      </c>
    </row>
    <row r="797" spans="1:8">
      <c r="A797" s="5" t="s">
        <v>1368</v>
      </c>
      <c r="B797" s="5" t="s">
        <v>1033</v>
      </c>
      <c r="C797" s="12" t="s">
        <v>165</v>
      </c>
      <c r="D797" s="13">
        <v>79</v>
      </c>
      <c r="E797" s="54"/>
      <c r="F797" s="57"/>
      <c r="G797" s="5" t="s">
        <v>620</v>
      </c>
      <c r="H797" s="51"/>
    </row>
    <row r="798" spans="1:8">
      <c r="A798" s="5" t="s">
        <v>1368</v>
      </c>
      <c r="B798" s="5" t="s">
        <v>1033</v>
      </c>
      <c r="C798" s="12" t="s">
        <v>1370</v>
      </c>
      <c r="D798" s="13">
        <v>41</v>
      </c>
      <c r="E798" s="54"/>
      <c r="F798" s="57"/>
      <c r="G798" s="5" t="s">
        <v>620</v>
      </c>
      <c r="H798" s="51"/>
    </row>
    <row r="799" spans="1:8">
      <c r="A799" s="5" t="s">
        <v>1368</v>
      </c>
      <c r="B799" s="5" t="s">
        <v>1033</v>
      </c>
      <c r="C799" s="12" t="s">
        <v>1371</v>
      </c>
      <c r="D799" s="13">
        <v>15</v>
      </c>
      <c r="E799" s="54"/>
      <c r="F799" s="57"/>
      <c r="G799" s="5" t="s">
        <v>620</v>
      </c>
      <c r="H799" s="51"/>
    </row>
    <row r="800" spans="1:8">
      <c r="A800" s="5" t="s">
        <v>1368</v>
      </c>
      <c r="B800" s="5" t="s">
        <v>1033</v>
      </c>
      <c r="C800" s="10"/>
      <c r="D800" s="14"/>
      <c r="E800" s="54"/>
      <c r="F800" s="57"/>
      <c r="G800" s="5" t="s">
        <v>620</v>
      </c>
      <c r="H800" s="51"/>
    </row>
    <row r="801" spans="1:8">
      <c r="A801" s="5" t="s">
        <v>1368</v>
      </c>
      <c r="B801" s="5" t="s">
        <v>1033</v>
      </c>
      <c r="C801" s="17"/>
      <c r="D801" s="18"/>
      <c r="E801" s="55"/>
      <c r="F801" s="58"/>
      <c r="G801" s="5" t="s">
        <v>620</v>
      </c>
      <c r="H801" s="52"/>
    </row>
    <row r="802" spans="1:8">
      <c r="A802" s="5" t="s">
        <v>1372</v>
      </c>
      <c r="B802" s="5" t="s">
        <v>1033</v>
      </c>
      <c r="C802" s="6" t="s">
        <v>1373</v>
      </c>
      <c r="D802" s="7">
        <v>614</v>
      </c>
      <c r="E802" s="53">
        <v>0</v>
      </c>
      <c r="F802" s="56">
        <v>1</v>
      </c>
      <c r="G802" s="5" t="s">
        <v>620</v>
      </c>
      <c r="H802" s="50">
        <f>D802+D805+D807+D808</f>
        <v>1298</v>
      </c>
    </row>
    <row r="803" spans="1:8">
      <c r="A803" s="5" t="s">
        <v>1372</v>
      </c>
      <c r="B803" s="5" t="s">
        <v>1033</v>
      </c>
      <c r="C803" s="12" t="s">
        <v>1374</v>
      </c>
      <c r="D803" s="13"/>
      <c r="E803" s="54"/>
      <c r="F803" s="57"/>
      <c r="G803" s="5" t="s">
        <v>620</v>
      </c>
      <c r="H803" s="51"/>
    </row>
    <row r="804" spans="1:8" ht="30">
      <c r="A804" s="5" t="s">
        <v>1372</v>
      </c>
      <c r="B804" s="5" t="s">
        <v>1033</v>
      </c>
      <c r="C804" s="12" t="s">
        <v>1375</v>
      </c>
      <c r="D804" s="13"/>
      <c r="E804" s="54"/>
      <c r="F804" s="57"/>
      <c r="G804" s="5" t="s">
        <v>620</v>
      </c>
      <c r="H804" s="51"/>
    </row>
    <row r="805" spans="1:8">
      <c r="A805" s="5" t="s">
        <v>1372</v>
      </c>
      <c r="B805" s="5" t="s">
        <v>1033</v>
      </c>
      <c r="C805" s="12" t="s">
        <v>167</v>
      </c>
      <c r="D805" s="13">
        <v>268</v>
      </c>
      <c r="E805" s="54"/>
      <c r="F805" s="57"/>
      <c r="G805" s="5" t="s">
        <v>620</v>
      </c>
      <c r="H805" s="51"/>
    </row>
    <row r="806" spans="1:8" ht="45">
      <c r="A806" s="5" t="s">
        <v>1372</v>
      </c>
      <c r="B806" s="5" t="s">
        <v>1033</v>
      </c>
      <c r="C806" s="12" t="s">
        <v>1376</v>
      </c>
      <c r="D806" s="31"/>
      <c r="E806" s="54"/>
      <c r="F806" s="57"/>
      <c r="G806" s="5" t="s">
        <v>620</v>
      </c>
      <c r="H806" s="51"/>
    </row>
    <row r="807" spans="1:8">
      <c r="A807" s="5" t="s">
        <v>1372</v>
      </c>
      <c r="B807" s="5" t="s">
        <v>1033</v>
      </c>
      <c r="C807" s="12" t="s">
        <v>1377</v>
      </c>
      <c r="D807" s="13">
        <v>379</v>
      </c>
      <c r="E807" s="54"/>
      <c r="F807" s="57"/>
      <c r="G807" s="5" t="s">
        <v>620</v>
      </c>
      <c r="H807" s="51"/>
    </row>
    <row r="808" spans="1:8">
      <c r="A808" s="5" t="s">
        <v>1372</v>
      </c>
      <c r="B808" s="5" t="s">
        <v>1033</v>
      </c>
      <c r="C808" s="15" t="s">
        <v>1378</v>
      </c>
      <c r="D808" s="16">
        <v>37</v>
      </c>
      <c r="E808" s="55"/>
      <c r="F808" s="58"/>
      <c r="G808" s="5" t="s">
        <v>620</v>
      </c>
      <c r="H808" s="52"/>
    </row>
    <row r="809" spans="1:8">
      <c r="A809" s="5" t="s">
        <v>1379</v>
      </c>
      <c r="B809" s="5" t="s">
        <v>895</v>
      </c>
      <c r="C809" s="6" t="s">
        <v>1380</v>
      </c>
      <c r="D809" s="7">
        <v>251</v>
      </c>
      <c r="E809" s="53">
        <v>2</v>
      </c>
      <c r="F809" s="56">
        <v>2</v>
      </c>
      <c r="G809" s="5" t="s">
        <v>620</v>
      </c>
      <c r="H809" s="50">
        <f>(D809+D810+D811+D812+D813)/F809</f>
        <v>261.5</v>
      </c>
    </row>
    <row r="810" spans="1:8">
      <c r="A810" s="5" t="s">
        <v>1379</v>
      </c>
      <c r="B810" s="5" t="s">
        <v>895</v>
      </c>
      <c r="C810" s="12" t="s">
        <v>169</v>
      </c>
      <c r="D810" s="13">
        <v>218</v>
      </c>
      <c r="E810" s="54"/>
      <c r="F810" s="57"/>
      <c r="G810" s="5" t="s">
        <v>620</v>
      </c>
      <c r="H810" s="51"/>
    </row>
    <row r="811" spans="1:8">
      <c r="A811" s="5" t="s">
        <v>1379</v>
      </c>
      <c r="B811" s="5" t="s">
        <v>895</v>
      </c>
      <c r="C811" s="12" t="s">
        <v>1381</v>
      </c>
      <c r="D811" s="13">
        <v>33</v>
      </c>
      <c r="E811" s="54"/>
      <c r="F811" s="57"/>
      <c r="G811" s="5" t="s">
        <v>620</v>
      </c>
      <c r="H811" s="51"/>
    </row>
    <row r="812" spans="1:8">
      <c r="A812" s="5" t="s">
        <v>1379</v>
      </c>
      <c r="B812" s="5" t="s">
        <v>895</v>
      </c>
      <c r="C812" s="12" t="s">
        <v>1382</v>
      </c>
      <c r="D812" s="13">
        <v>5</v>
      </c>
      <c r="E812" s="54"/>
      <c r="F812" s="57"/>
      <c r="G812" s="5" t="s">
        <v>620</v>
      </c>
      <c r="H812" s="51"/>
    </row>
    <row r="813" spans="1:8">
      <c r="A813" s="5" t="s">
        <v>1379</v>
      </c>
      <c r="B813" s="5" t="s">
        <v>895</v>
      </c>
      <c r="C813" s="12" t="s">
        <v>1383</v>
      </c>
      <c r="D813" s="13">
        <v>16</v>
      </c>
      <c r="E813" s="54"/>
      <c r="F813" s="57"/>
      <c r="G813" s="5" t="s">
        <v>620</v>
      </c>
      <c r="H813" s="51"/>
    </row>
    <row r="814" spans="1:8">
      <c r="A814" s="5" t="s">
        <v>1379</v>
      </c>
      <c r="B814" s="5" t="s">
        <v>895</v>
      </c>
      <c r="C814" s="17"/>
      <c r="D814" s="18"/>
      <c r="E814" s="55"/>
      <c r="F814" s="58"/>
      <c r="G814" s="5" t="s">
        <v>620</v>
      </c>
      <c r="H814" s="52"/>
    </row>
    <row r="815" spans="1:8">
      <c r="A815" s="5" t="s">
        <v>1384</v>
      </c>
      <c r="B815" s="5" t="s">
        <v>1033</v>
      </c>
      <c r="C815" s="6" t="s">
        <v>1385</v>
      </c>
      <c r="D815" s="7">
        <v>190</v>
      </c>
      <c r="E815" s="53">
        <v>0</v>
      </c>
      <c r="F815" s="56">
        <v>0</v>
      </c>
      <c r="G815" s="5" t="s">
        <v>620</v>
      </c>
      <c r="H815" s="50">
        <v>0</v>
      </c>
    </row>
    <row r="816" spans="1:8">
      <c r="A816" s="5" t="s">
        <v>1384</v>
      </c>
      <c r="B816" s="5" t="s">
        <v>1033</v>
      </c>
      <c r="C816" s="12" t="s">
        <v>170</v>
      </c>
      <c r="D816" s="13">
        <v>16</v>
      </c>
      <c r="E816" s="54"/>
      <c r="F816" s="57"/>
      <c r="G816" s="5" t="s">
        <v>620</v>
      </c>
      <c r="H816" s="51"/>
    </row>
    <row r="817" spans="1:8">
      <c r="A817" s="5" t="s">
        <v>1384</v>
      </c>
      <c r="B817" s="5" t="s">
        <v>1033</v>
      </c>
      <c r="C817" s="12" t="s">
        <v>1386</v>
      </c>
      <c r="D817" s="13">
        <v>45</v>
      </c>
      <c r="E817" s="54"/>
      <c r="F817" s="57"/>
      <c r="G817" s="5" t="s">
        <v>620</v>
      </c>
      <c r="H817" s="51"/>
    </row>
    <row r="818" spans="1:8">
      <c r="A818" s="5" t="s">
        <v>1384</v>
      </c>
      <c r="B818" s="5" t="s">
        <v>1033</v>
      </c>
      <c r="C818" s="12" t="s">
        <v>1387</v>
      </c>
      <c r="D818" s="13">
        <v>7</v>
      </c>
      <c r="E818" s="54"/>
      <c r="F818" s="57"/>
      <c r="G818" s="5" t="s">
        <v>620</v>
      </c>
      <c r="H818" s="51"/>
    </row>
    <row r="819" spans="1:8">
      <c r="A819" s="5" t="s">
        <v>1384</v>
      </c>
      <c r="B819" s="5" t="s">
        <v>1033</v>
      </c>
      <c r="C819" s="15" t="s">
        <v>1388</v>
      </c>
      <c r="D819" s="16">
        <v>45</v>
      </c>
      <c r="E819" s="55"/>
      <c r="F819" s="58"/>
      <c r="G819" s="5" t="s">
        <v>620</v>
      </c>
      <c r="H819" s="52"/>
    </row>
    <row r="820" spans="1:8">
      <c r="A820" s="5" t="s">
        <v>1389</v>
      </c>
      <c r="B820" s="5" t="s">
        <v>850</v>
      </c>
      <c r="C820" s="6" t="s">
        <v>1390</v>
      </c>
      <c r="D820" s="7">
        <v>501</v>
      </c>
      <c r="E820" s="53">
        <v>0</v>
      </c>
      <c r="F820" s="56">
        <v>0</v>
      </c>
      <c r="G820" s="5" t="s">
        <v>620</v>
      </c>
      <c r="H820" s="50">
        <v>0</v>
      </c>
    </row>
    <row r="821" spans="1:8">
      <c r="A821" s="5" t="s">
        <v>1389</v>
      </c>
      <c r="B821" s="5" t="s">
        <v>850</v>
      </c>
      <c r="C821" s="12" t="s">
        <v>171</v>
      </c>
      <c r="D821" s="13">
        <v>49</v>
      </c>
      <c r="E821" s="54"/>
      <c r="F821" s="57"/>
      <c r="G821" s="5" t="s">
        <v>620</v>
      </c>
      <c r="H821" s="51"/>
    </row>
    <row r="822" spans="1:8">
      <c r="A822" s="5" t="s">
        <v>1389</v>
      </c>
      <c r="B822" s="5" t="s">
        <v>850</v>
      </c>
      <c r="C822" s="12" t="s">
        <v>1391</v>
      </c>
      <c r="D822" s="13"/>
      <c r="E822" s="54"/>
      <c r="F822" s="57"/>
      <c r="G822" s="5" t="s">
        <v>620</v>
      </c>
      <c r="H822" s="51"/>
    </row>
    <row r="823" spans="1:8">
      <c r="A823" s="5" t="s">
        <v>1389</v>
      </c>
      <c r="B823" s="5" t="s">
        <v>850</v>
      </c>
      <c r="C823" s="12" t="s">
        <v>1392</v>
      </c>
      <c r="D823" s="13">
        <v>7</v>
      </c>
      <c r="E823" s="54"/>
      <c r="F823" s="57"/>
      <c r="G823" s="5" t="s">
        <v>620</v>
      </c>
      <c r="H823" s="51"/>
    </row>
    <row r="824" spans="1:8">
      <c r="A824" s="5" t="s">
        <v>1389</v>
      </c>
      <c r="B824" s="5" t="s">
        <v>850</v>
      </c>
      <c r="C824" s="15" t="s">
        <v>1393</v>
      </c>
      <c r="D824" s="16">
        <v>16</v>
      </c>
      <c r="E824" s="55"/>
      <c r="F824" s="58"/>
      <c r="G824" s="5" t="s">
        <v>620</v>
      </c>
      <c r="H824" s="52"/>
    </row>
    <row r="825" spans="1:8">
      <c r="A825" s="5" t="s">
        <v>1394</v>
      </c>
      <c r="B825" s="5" t="s">
        <v>831</v>
      </c>
      <c r="C825" s="6" t="s">
        <v>1395</v>
      </c>
      <c r="D825" s="7">
        <v>132</v>
      </c>
      <c r="E825" s="53">
        <v>0</v>
      </c>
      <c r="F825" s="56">
        <v>0</v>
      </c>
      <c r="G825" s="5" t="s">
        <v>620</v>
      </c>
      <c r="H825" s="50">
        <v>0</v>
      </c>
    </row>
    <row r="826" spans="1:8">
      <c r="A826" s="5" t="s">
        <v>1394</v>
      </c>
      <c r="B826" s="5" t="s">
        <v>831</v>
      </c>
      <c r="C826" s="10"/>
      <c r="D826" s="14"/>
      <c r="E826" s="54"/>
      <c r="F826" s="57"/>
      <c r="G826" s="5" t="s">
        <v>620</v>
      </c>
      <c r="H826" s="51"/>
    </row>
    <row r="827" spans="1:8">
      <c r="A827" s="5" t="s">
        <v>1394</v>
      </c>
      <c r="B827" s="5" t="s">
        <v>831</v>
      </c>
      <c r="C827" s="12" t="s">
        <v>173</v>
      </c>
      <c r="D827" s="13">
        <v>20</v>
      </c>
      <c r="E827" s="54"/>
      <c r="F827" s="57"/>
      <c r="G827" s="5" t="s">
        <v>620</v>
      </c>
      <c r="H827" s="51"/>
    </row>
    <row r="828" spans="1:8">
      <c r="A828" s="5" t="s">
        <v>1394</v>
      </c>
      <c r="B828" s="5" t="s">
        <v>831</v>
      </c>
      <c r="C828" s="10"/>
      <c r="D828" s="14"/>
      <c r="E828" s="54"/>
      <c r="F828" s="57"/>
      <c r="G828" s="5" t="s">
        <v>620</v>
      </c>
      <c r="H828" s="51"/>
    </row>
    <row r="829" spans="1:8">
      <c r="A829" s="5" t="s">
        <v>1394</v>
      </c>
      <c r="B829" s="5" t="s">
        <v>831</v>
      </c>
      <c r="C829" s="12" t="s">
        <v>1396</v>
      </c>
      <c r="D829" s="13">
        <v>16</v>
      </c>
      <c r="E829" s="54"/>
      <c r="F829" s="57"/>
      <c r="G829" s="5" t="s">
        <v>620</v>
      </c>
      <c r="H829" s="51"/>
    </row>
    <row r="830" spans="1:8">
      <c r="A830" s="5" t="s">
        <v>1394</v>
      </c>
      <c r="B830" s="5" t="s">
        <v>831</v>
      </c>
      <c r="C830" s="10"/>
      <c r="D830" s="14"/>
      <c r="E830" s="54"/>
      <c r="F830" s="57"/>
      <c r="G830" s="5" t="s">
        <v>620</v>
      </c>
      <c r="H830" s="51"/>
    </row>
    <row r="831" spans="1:8">
      <c r="A831" s="5" t="s">
        <v>1394</v>
      </c>
      <c r="B831" s="5" t="s">
        <v>831</v>
      </c>
      <c r="C831" s="12" t="s">
        <v>1397</v>
      </c>
      <c r="D831" s="13">
        <v>6</v>
      </c>
      <c r="E831" s="54"/>
      <c r="F831" s="57"/>
      <c r="G831" s="5" t="s">
        <v>620</v>
      </c>
      <c r="H831" s="51"/>
    </row>
    <row r="832" spans="1:8">
      <c r="A832" s="5" t="s">
        <v>1394</v>
      </c>
      <c r="B832" s="5" t="s">
        <v>831</v>
      </c>
      <c r="C832" s="10"/>
      <c r="D832" s="14"/>
      <c r="E832" s="54"/>
      <c r="F832" s="57"/>
      <c r="G832" s="5" t="s">
        <v>620</v>
      </c>
      <c r="H832" s="51"/>
    </row>
    <row r="833" spans="1:8">
      <c r="A833" s="5" t="s">
        <v>1394</v>
      </c>
      <c r="B833" s="5" t="s">
        <v>831</v>
      </c>
      <c r="C833" s="12" t="s">
        <v>1398</v>
      </c>
      <c r="D833" s="13"/>
      <c r="E833" s="54"/>
      <c r="F833" s="57"/>
      <c r="G833" s="5" t="s">
        <v>620</v>
      </c>
      <c r="H833" s="51"/>
    </row>
    <row r="834" spans="1:8">
      <c r="A834" s="5" t="s">
        <v>1394</v>
      </c>
      <c r="B834" s="5" t="s">
        <v>831</v>
      </c>
      <c r="C834" s="10"/>
      <c r="D834" s="14"/>
      <c r="E834" s="54"/>
      <c r="F834" s="57"/>
      <c r="G834" s="5" t="s">
        <v>620</v>
      </c>
      <c r="H834" s="51"/>
    </row>
    <row r="835" spans="1:8" ht="30">
      <c r="A835" s="5" t="s">
        <v>1394</v>
      </c>
      <c r="B835" s="5" t="s">
        <v>831</v>
      </c>
      <c r="C835" s="12" t="s">
        <v>1399</v>
      </c>
      <c r="D835" s="13"/>
      <c r="E835" s="54"/>
      <c r="F835" s="57"/>
      <c r="G835" s="5" t="s">
        <v>620</v>
      </c>
      <c r="H835" s="51"/>
    </row>
    <row r="836" spans="1:8">
      <c r="A836" s="5" t="s">
        <v>1394</v>
      </c>
      <c r="B836" s="5" t="s">
        <v>831</v>
      </c>
      <c r="C836" s="10"/>
      <c r="D836" s="14"/>
      <c r="E836" s="54"/>
      <c r="F836" s="57"/>
      <c r="G836" s="5" t="s">
        <v>620</v>
      </c>
      <c r="H836" s="51"/>
    </row>
    <row r="837" spans="1:8">
      <c r="A837" s="5" t="s">
        <v>1394</v>
      </c>
      <c r="B837" s="5" t="s">
        <v>831</v>
      </c>
      <c r="C837" s="15" t="s">
        <v>1400</v>
      </c>
      <c r="D837" s="16">
        <v>9</v>
      </c>
      <c r="E837" s="55"/>
      <c r="F837" s="58"/>
      <c r="G837" s="5" t="s">
        <v>620</v>
      </c>
      <c r="H837" s="52"/>
    </row>
    <row r="838" spans="1:8">
      <c r="A838" s="5" t="s">
        <v>1401</v>
      </c>
      <c r="B838" s="5" t="s">
        <v>895</v>
      </c>
      <c r="C838" s="6" t="s">
        <v>1402</v>
      </c>
      <c r="D838" s="19"/>
      <c r="E838" s="53">
        <v>0</v>
      </c>
      <c r="F838" s="56">
        <v>2</v>
      </c>
      <c r="G838" s="5" t="s">
        <v>620</v>
      </c>
      <c r="H838" s="50">
        <f>(D846)/F838</f>
        <v>26.5</v>
      </c>
    </row>
    <row r="839" spans="1:8">
      <c r="A839" s="5" t="s">
        <v>1401</v>
      </c>
      <c r="B839" s="5" t="s">
        <v>895</v>
      </c>
      <c r="C839" s="10"/>
      <c r="D839" s="14"/>
      <c r="E839" s="54"/>
      <c r="F839" s="57"/>
      <c r="G839" s="5" t="s">
        <v>620</v>
      </c>
      <c r="H839" s="51"/>
    </row>
    <row r="840" spans="1:8" ht="30">
      <c r="A840" s="5" t="s">
        <v>1401</v>
      </c>
      <c r="B840" s="5" t="s">
        <v>895</v>
      </c>
      <c r="C840" s="12" t="s">
        <v>1403</v>
      </c>
      <c r="D840" s="13"/>
      <c r="E840" s="54"/>
      <c r="F840" s="57"/>
      <c r="G840" s="5" t="s">
        <v>620</v>
      </c>
      <c r="H840" s="51"/>
    </row>
    <row r="841" spans="1:8">
      <c r="A841" s="5" t="s">
        <v>1401</v>
      </c>
      <c r="B841" s="5" t="s">
        <v>895</v>
      </c>
      <c r="C841" s="10"/>
      <c r="D841" s="14"/>
      <c r="E841" s="54"/>
      <c r="F841" s="57"/>
      <c r="G841" s="5" t="s">
        <v>620</v>
      </c>
      <c r="H841" s="51"/>
    </row>
    <row r="842" spans="1:8">
      <c r="A842" s="5" t="s">
        <v>1401</v>
      </c>
      <c r="B842" s="5" t="s">
        <v>895</v>
      </c>
      <c r="C842" s="12" t="s">
        <v>1404</v>
      </c>
      <c r="D842" s="13"/>
      <c r="E842" s="54"/>
      <c r="F842" s="57"/>
      <c r="G842" s="5" t="s">
        <v>620</v>
      </c>
      <c r="H842" s="51"/>
    </row>
    <row r="843" spans="1:8">
      <c r="A843" s="5" t="s">
        <v>1401</v>
      </c>
      <c r="B843" s="5" t="s">
        <v>895</v>
      </c>
      <c r="C843" s="10"/>
      <c r="D843" s="14"/>
      <c r="E843" s="54"/>
      <c r="F843" s="57"/>
      <c r="G843" s="5" t="s">
        <v>620</v>
      </c>
      <c r="H843" s="51"/>
    </row>
    <row r="844" spans="1:8">
      <c r="A844" s="5" t="s">
        <v>1401</v>
      </c>
      <c r="B844" s="5" t="s">
        <v>895</v>
      </c>
      <c r="C844" s="12" t="s">
        <v>1405</v>
      </c>
      <c r="D844" s="13"/>
      <c r="E844" s="54"/>
      <c r="F844" s="57"/>
      <c r="G844" s="5" t="s">
        <v>620</v>
      </c>
      <c r="H844" s="51"/>
    </row>
    <row r="845" spans="1:8">
      <c r="A845" s="5" t="s">
        <v>1401</v>
      </c>
      <c r="B845" s="5" t="s">
        <v>895</v>
      </c>
      <c r="C845" s="10"/>
      <c r="D845" s="14"/>
      <c r="E845" s="54"/>
      <c r="F845" s="57"/>
      <c r="G845" s="5" t="s">
        <v>620</v>
      </c>
      <c r="H845" s="51"/>
    </row>
    <row r="846" spans="1:8">
      <c r="A846" s="5" t="s">
        <v>1401</v>
      </c>
      <c r="B846" s="5" t="s">
        <v>895</v>
      </c>
      <c r="C846" s="12" t="s">
        <v>175</v>
      </c>
      <c r="D846" s="13">
        <v>53</v>
      </c>
      <c r="E846" s="54"/>
      <c r="F846" s="57"/>
      <c r="G846" s="5" t="s">
        <v>620</v>
      </c>
      <c r="H846" s="51"/>
    </row>
    <row r="847" spans="1:8">
      <c r="A847" s="5" t="s">
        <v>1401</v>
      </c>
      <c r="B847" s="5" t="s">
        <v>895</v>
      </c>
      <c r="C847" s="10"/>
      <c r="D847" s="14"/>
      <c r="E847" s="54"/>
      <c r="F847" s="57"/>
      <c r="G847" s="5" t="s">
        <v>620</v>
      </c>
      <c r="H847" s="51"/>
    </row>
    <row r="848" spans="1:8">
      <c r="A848" s="5" t="s">
        <v>1401</v>
      </c>
      <c r="B848" s="5" t="s">
        <v>895</v>
      </c>
      <c r="C848" s="12" t="s">
        <v>1406</v>
      </c>
      <c r="D848" s="13"/>
      <c r="E848" s="54"/>
      <c r="F848" s="57"/>
      <c r="G848" s="5" t="s">
        <v>620</v>
      </c>
      <c r="H848" s="51"/>
    </row>
    <row r="849" spans="1:8">
      <c r="A849" s="5" t="s">
        <v>1401</v>
      </c>
      <c r="B849" s="5" t="s">
        <v>895</v>
      </c>
      <c r="C849" s="10"/>
      <c r="D849" s="14"/>
      <c r="E849" s="54"/>
      <c r="F849" s="57"/>
      <c r="G849" s="5" t="s">
        <v>620</v>
      </c>
      <c r="H849" s="51"/>
    </row>
    <row r="850" spans="1:8">
      <c r="A850" s="5" t="s">
        <v>1401</v>
      </c>
      <c r="B850" s="5" t="s">
        <v>895</v>
      </c>
      <c r="C850" s="15" t="s">
        <v>1407</v>
      </c>
      <c r="D850" s="16"/>
      <c r="E850" s="55"/>
      <c r="F850" s="58"/>
      <c r="G850" s="5" t="s">
        <v>620</v>
      </c>
      <c r="H850" s="52"/>
    </row>
    <row r="851" spans="1:8">
      <c r="A851" s="5" t="s">
        <v>1408</v>
      </c>
      <c r="B851" s="5" t="s">
        <v>1019</v>
      </c>
      <c r="C851" s="6" t="s">
        <v>1409</v>
      </c>
      <c r="D851" s="7">
        <v>139</v>
      </c>
      <c r="E851" s="53">
        <v>2</v>
      </c>
      <c r="F851" s="56">
        <v>1</v>
      </c>
      <c r="G851" s="5">
        <v>0</v>
      </c>
      <c r="H851" s="50">
        <f>D851+D853+D855+D857+D861</f>
        <v>325</v>
      </c>
    </row>
    <row r="852" spans="1:8">
      <c r="A852" s="5" t="s">
        <v>1408</v>
      </c>
      <c r="B852" s="5" t="s">
        <v>1019</v>
      </c>
      <c r="C852" s="10"/>
      <c r="D852" s="14"/>
      <c r="E852" s="54"/>
      <c r="F852" s="57"/>
      <c r="G852" s="5">
        <v>0</v>
      </c>
      <c r="H852" s="51"/>
    </row>
    <row r="853" spans="1:8">
      <c r="A853" s="5" t="s">
        <v>1408</v>
      </c>
      <c r="B853" s="5" t="s">
        <v>1019</v>
      </c>
      <c r="C853" s="12" t="s">
        <v>178</v>
      </c>
      <c r="D853" s="13">
        <v>131</v>
      </c>
      <c r="E853" s="54"/>
      <c r="F853" s="57"/>
      <c r="G853" s="5">
        <v>0</v>
      </c>
      <c r="H853" s="51"/>
    </row>
    <row r="854" spans="1:8">
      <c r="A854" s="5" t="s">
        <v>1408</v>
      </c>
      <c r="B854" s="5" t="s">
        <v>1019</v>
      </c>
      <c r="C854" s="10"/>
      <c r="D854" s="14"/>
      <c r="E854" s="54"/>
      <c r="F854" s="57"/>
      <c r="G854" s="5">
        <v>0</v>
      </c>
      <c r="H854" s="51"/>
    </row>
    <row r="855" spans="1:8">
      <c r="A855" s="5" t="s">
        <v>1408</v>
      </c>
      <c r="B855" s="5" t="s">
        <v>1019</v>
      </c>
      <c r="C855" s="12" t="s">
        <v>1410</v>
      </c>
      <c r="D855" s="13">
        <v>24</v>
      </c>
      <c r="E855" s="54"/>
      <c r="F855" s="57"/>
      <c r="G855" s="5">
        <v>0</v>
      </c>
      <c r="H855" s="51"/>
    </row>
    <row r="856" spans="1:8">
      <c r="A856" s="5" t="s">
        <v>1408</v>
      </c>
      <c r="B856" s="5" t="s">
        <v>1019</v>
      </c>
      <c r="C856" s="10"/>
      <c r="D856" s="14"/>
      <c r="E856" s="54"/>
      <c r="F856" s="57"/>
      <c r="G856" s="5">
        <v>0</v>
      </c>
      <c r="H856" s="51"/>
    </row>
    <row r="857" spans="1:8">
      <c r="A857" s="5" t="s">
        <v>1408</v>
      </c>
      <c r="B857" s="5" t="s">
        <v>1019</v>
      </c>
      <c r="C857" s="30" t="s">
        <v>1411</v>
      </c>
      <c r="D857" s="31">
        <v>4</v>
      </c>
      <c r="E857" s="54"/>
      <c r="F857" s="57"/>
      <c r="G857" s="5">
        <v>0</v>
      </c>
      <c r="H857" s="51"/>
    </row>
    <row r="858" spans="1:8">
      <c r="A858" s="5" t="s">
        <v>1408</v>
      </c>
      <c r="B858" s="5" t="s">
        <v>1019</v>
      </c>
      <c r="C858" s="10"/>
      <c r="D858" s="14"/>
      <c r="E858" s="54"/>
      <c r="F858" s="57"/>
      <c r="G858" s="5">
        <v>0</v>
      </c>
      <c r="H858" s="51"/>
    </row>
    <row r="859" spans="1:8">
      <c r="A859" s="5" t="s">
        <v>1408</v>
      </c>
      <c r="B859" s="5" t="s">
        <v>1019</v>
      </c>
      <c r="C859" s="12" t="s">
        <v>1412</v>
      </c>
      <c r="D859" s="13"/>
      <c r="E859" s="54"/>
      <c r="F859" s="57"/>
      <c r="G859" s="5">
        <v>0</v>
      </c>
      <c r="H859" s="51"/>
    </row>
    <row r="860" spans="1:8">
      <c r="A860" s="5" t="s">
        <v>1408</v>
      </c>
      <c r="B860" s="5" t="s">
        <v>1019</v>
      </c>
      <c r="C860" s="10"/>
      <c r="D860" s="14"/>
      <c r="E860" s="54"/>
      <c r="F860" s="57"/>
      <c r="G860" s="5">
        <v>0</v>
      </c>
      <c r="H860" s="51"/>
    </row>
    <row r="861" spans="1:8">
      <c r="A861" s="5" t="s">
        <v>1408</v>
      </c>
      <c r="B861" s="5" t="s">
        <v>1019</v>
      </c>
      <c r="C861" s="12" t="s">
        <v>1413</v>
      </c>
      <c r="D861" s="13">
        <v>27</v>
      </c>
      <c r="E861" s="54"/>
      <c r="F861" s="57"/>
      <c r="G861" s="5">
        <v>0</v>
      </c>
      <c r="H861" s="51"/>
    </row>
    <row r="862" spans="1:8">
      <c r="A862" s="5" t="s">
        <v>1408</v>
      </c>
      <c r="B862" s="5" t="s">
        <v>1019</v>
      </c>
      <c r="C862" s="10"/>
      <c r="D862" s="14"/>
      <c r="E862" s="54"/>
      <c r="F862" s="57"/>
      <c r="G862" s="5">
        <v>0</v>
      </c>
      <c r="H862" s="51"/>
    </row>
    <row r="863" spans="1:8" ht="30">
      <c r="A863" s="5" t="s">
        <v>1408</v>
      </c>
      <c r="B863" s="5" t="s">
        <v>1019</v>
      </c>
      <c r="C863" s="15" t="s">
        <v>1414</v>
      </c>
      <c r="D863" s="16"/>
      <c r="E863" s="55"/>
      <c r="F863" s="58"/>
      <c r="G863" s="5">
        <v>0</v>
      </c>
      <c r="H863" s="52"/>
    </row>
    <row r="864" spans="1:8">
      <c r="A864" s="5" t="s">
        <v>1415</v>
      </c>
      <c r="B864" s="5" t="s">
        <v>1033</v>
      </c>
      <c r="C864" s="6" t="s">
        <v>904</v>
      </c>
      <c r="D864" s="19"/>
      <c r="E864" s="53">
        <v>0</v>
      </c>
      <c r="F864" s="56">
        <v>0</v>
      </c>
      <c r="G864" s="5" t="s">
        <v>620</v>
      </c>
      <c r="H864" s="50">
        <v>0</v>
      </c>
    </row>
    <row r="865" spans="1:8">
      <c r="A865" s="5" t="s">
        <v>1415</v>
      </c>
      <c r="B865" s="5" t="s">
        <v>1033</v>
      </c>
      <c r="C865" s="12" t="s">
        <v>1416</v>
      </c>
      <c r="D865" s="13"/>
      <c r="E865" s="54"/>
      <c r="F865" s="57"/>
      <c r="G865" s="5" t="s">
        <v>620</v>
      </c>
      <c r="H865" s="51"/>
    </row>
    <row r="866" spans="1:8">
      <c r="A866" s="5" t="s">
        <v>1415</v>
      </c>
      <c r="B866" s="5" t="s">
        <v>1033</v>
      </c>
      <c r="C866" s="12" t="s">
        <v>176</v>
      </c>
      <c r="D866" s="13"/>
      <c r="E866" s="54"/>
      <c r="F866" s="57"/>
      <c r="G866" s="5" t="s">
        <v>620</v>
      </c>
      <c r="H866" s="51"/>
    </row>
    <row r="867" spans="1:8" ht="45">
      <c r="A867" s="5" t="s">
        <v>1415</v>
      </c>
      <c r="B867" s="5" t="s">
        <v>1033</v>
      </c>
      <c r="C867" s="12" t="s">
        <v>1417</v>
      </c>
      <c r="D867" s="13">
        <v>1713</v>
      </c>
      <c r="E867" s="54"/>
      <c r="F867" s="57"/>
      <c r="G867" s="5" t="s">
        <v>620</v>
      </c>
      <c r="H867" s="51"/>
    </row>
    <row r="868" spans="1:8">
      <c r="A868" s="5" t="s">
        <v>1415</v>
      </c>
      <c r="B868" s="5" t="s">
        <v>1033</v>
      </c>
      <c r="C868" s="17"/>
      <c r="D868" s="18"/>
      <c r="E868" s="55"/>
      <c r="F868" s="58"/>
      <c r="G868" s="5" t="s">
        <v>620</v>
      </c>
      <c r="H868" s="52"/>
    </row>
    <row r="869" spans="1:8">
      <c r="A869" s="5" t="s">
        <v>1418</v>
      </c>
      <c r="B869" s="5" t="s">
        <v>801</v>
      </c>
      <c r="C869" s="6" t="s">
        <v>1419</v>
      </c>
      <c r="D869" s="19">
        <v>235</v>
      </c>
      <c r="E869" s="53">
        <v>0</v>
      </c>
      <c r="F869" s="56">
        <v>1</v>
      </c>
      <c r="G869" s="5" t="s">
        <v>620</v>
      </c>
      <c r="H869" s="50">
        <f>D869+D870+D872+D873</f>
        <v>336</v>
      </c>
    </row>
    <row r="870" spans="1:8">
      <c r="A870" s="5" t="s">
        <v>1418</v>
      </c>
      <c r="B870" s="5" t="s">
        <v>801</v>
      </c>
      <c r="C870" s="12" t="s">
        <v>179</v>
      </c>
      <c r="D870" s="13">
        <v>87</v>
      </c>
      <c r="E870" s="54"/>
      <c r="F870" s="57"/>
      <c r="G870" s="5" t="s">
        <v>620</v>
      </c>
      <c r="H870" s="51"/>
    </row>
    <row r="871" spans="1:8">
      <c r="A871" s="5" t="s">
        <v>1418</v>
      </c>
      <c r="B871" s="5" t="s">
        <v>801</v>
      </c>
      <c r="C871" s="12" t="s">
        <v>1420</v>
      </c>
      <c r="D871" s="13"/>
      <c r="E871" s="54"/>
      <c r="F871" s="57"/>
      <c r="G871" s="5" t="s">
        <v>620</v>
      </c>
      <c r="H871" s="51"/>
    </row>
    <row r="872" spans="1:8">
      <c r="A872" s="5" t="s">
        <v>1418</v>
      </c>
      <c r="B872" s="5" t="s">
        <v>801</v>
      </c>
      <c r="C872" s="12" t="s">
        <v>1421</v>
      </c>
      <c r="D872" s="13">
        <v>4</v>
      </c>
      <c r="E872" s="54"/>
      <c r="F872" s="57"/>
      <c r="G872" s="5" t="s">
        <v>620</v>
      </c>
      <c r="H872" s="51"/>
    </row>
    <row r="873" spans="1:8">
      <c r="A873" s="5" t="s">
        <v>1418</v>
      </c>
      <c r="B873" s="5" t="s">
        <v>801</v>
      </c>
      <c r="C873" s="15" t="s">
        <v>1422</v>
      </c>
      <c r="D873" s="16">
        <v>10</v>
      </c>
      <c r="E873" s="55"/>
      <c r="F873" s="58"/>
      <c r="G873" s="5" t="s">
        <v>620</v>
      </c>
      <c r="H873" s="52"/>
    </row>
    <row r="874" spans="1:8">
      <c r="A874" s="5" t="s">
        <v>1423</v>
      </c>
      <c r="B874" s="5" t="s">
        <v>958</v>
      </c>
      <c r="C874" s="6" t="s">
        <v>1424</v>
      </c>
      <c r="D874" s="19"/>
      <c r="E874" s="53">
        <v>0</v>
      </c>
      <c r="F874" s="56">
        <v>0</v>
      </c>
      <c r="G874" s="5" t="s">
        <v>620</v>
      </c>
      <c r="H874" s="50">
        <v>0</v>
      </c>
    </row>
    <row r="875" spans="1:8">
      <c r="A875" s="5" t="s">
        <v>1423</v>
      </c>
      <c r="B875" s="5" t="s">
        <v>958</v>
      </c>
      <c r="C875" s="12" t="s">
        <v>181</v>
      </c>
      <c r="D875" s="13">
        <v>89</v>
      </c>
      <c r="E875" s="54"/>
      <c r="F875" s="57"/>
      <c r="G875" s="5" t="s">
        <v>620</v>
      </c>
      <c r="H875" s="51"/>
    </row>
    <row r="876" spans="1:8">
      <c r="A876" s="5" t="s">
        <v>1423</v>
      </c>
      <c r="B876" s="5" t="s">
        <v>958</v>
      </c>
      <c r="C876" s="12" t="s">
        <v>1425</v>
      </c>
      <c r="D876" s="13"/>
      <c r="E876" s="54"/>
      <c r="F876" s="57"/>
      <c r="G876" s="5" t="s">
        <v>620</v>
      </c>
      <c r="H876" s="51"/>
    </row>
    <row r="877" spans="1:8">
      <c r="A877" s="5" t="s">
        <v>1423</v>
      </c>
      <c r="B877" s="5" t="s">
        <v>958</v>
      </c>
      <c r="C877" s="12" t="s">
        <v>1426</v>
      </c>
      <c r="D877" s="13"/>
      <c r="E877" s="54"/>
      <c r="F877" s="57"/>
      <c r="G877" s="5" t="s">
        <v>620</v>
      </c>
      <c r="H877" s="51"/>
    </row>
    <row r="878" spans="1:8">
      <c r="A878" s="5" t="s">
        <v>1423</v>
      </c>
      <c r="B878" s="5" t="s">
        <v>958</v>
      </c>
      <c r="C878" s="12" t="s">
        <v>1427</v>
      </c>
      <c r="D878" s="13">
        <v>42</v>
      </c>
      <c r="E878" s="54"/>
      <c r="F878" s="57"/>
      <c r="G878" s="5" t="s">
        <v>620</v>
      </c>
      <c r="H878" s="51"/>
    </row>
    <row r="879" spans="1:8">
      <c r="A879" s="5" t="s">
        <v>1423</v>
      </c>
      <c r="B879" s="5" t="s">
        <v>958</v>
      </c>
      <c r="C879" s="17"/>
      <c r="D879" s="18"/>
      <c r="E879" s="55"/>
      <c r="F879" s="58"/>
      <c r="G879" s="5" t="s">
        <v>620</v>
      </c>
      <c r="H879" s="52"/>
    </row>
    <row r="880" spans="1:8">
      <c r="A880" s="5" t="s">
        <v>1428</v>
      </c>
      <c r="B880" s="5" t="s">
        <v>1019</v>
      </c>
      <c r="C880" s="6" t="s">
        <v>1429</v>
      </c>
      <c r="D880" s="19"/>
      <c r="E880" s="53">
        <v>1</v>
      </c>
      <c r="F880" s="56">
        <v>2</v>
      </c>
      <c r="G880" s="5" t="s">
        <v>620</v>
      </c>
      <c r="H880" s="50">
        <f>(D881+D882+D883)/F880</f>
        <v>195.5</v>
      </c>
    </row>
    <row r="881" spans="1:8">
      <c r="A881" s="5" t="s">
        <v>1428</v>
      </c>
      <c r="B881" s="5" t="s">
        <v>1019</v>
      </c>
      <c r="C881" s="12" t="s">
        <v>183</v>
      </c>
      <c r="D881" s="13">
        <v>340</v>
      </c>
      <c r="E881" s="54"/>
      <c r="F881" s="57"/>
      <c r="G881" s="5" t="s">
        <v>620</v>
      </c>
      <c r="H881" s="51"/>
    </row>
    <row r="882" spans="1:8">
      <c r="A882" s="5" t="s">
        <v>1428</v>
      </c>
      <c r="B882" s="5" t="s">
        <v>1019</v>
      </c>
      <c r="C882" s="12" t="s">
        <v>1430</v>
      </c>
      <c r="D882" s="13">
        <v>24</v>
      </c>
      <c r="E882" s="54"/>
      <c r="F882" s="57"/>
      <c r="G882" s="5" t="s">
        <v>620</v>
      </c>
      <c r="H882" s="51"/>
    </row>
    <row r="883" spans="1:8">
      <c r="A883" s="5" t="s">
        <v>1428</v>
      </c>
      <c r="B883" s="5" t="s">
        <v>1019</v>
      </c>
      <c r="C883" s="12" t="s">
        <v>1431</v>
      </c>
      <c r="D883" s="13">
        <v>27</v>
      </c>
      <c r="E883" s="54"/>
      <c r="F883" s="57"/>
      <c r="G883" s="5" t="s">
        <v>620</v>
      </c>
      <c r="H883" s="51"/>
    </row>
    <row r="884" spans="1:8">
      <c r="A884" s="5" t="s">
        <v>1428</v>
      </c>
      <c r="B884" s="5" t="s">
        <v>1019</v>
      </c>
      <c r="C884" s="15" t="s">
        <v>1432</v>
      </c>
      <c r="D884" s="16"/>
      <c r="E884" s="55"/>
      <c r="F884" s="58"/>
      <c r="G884" s="5" t="s">
        <v>620</v>
      </c>
      <c r="H884" s="52"/>
    </row>
    <row r="885" spans="1:8">
      <c r="A885" s="5" t="s">
        <v>1433</v>
      </c>
      <c r="B885" s="5" t="s">
        <v>801</v>
      </c>
      <c r="C885" s="6" t="s">
        <v>1434</v>
      </c>
      <c r="D885" s="7">
        <v>263</v>
      </c>
      <c r="E885" s="53">
        <v>0</v>
      </c>
      <c r="F885" s="56">
        <v>1</v>
      </c>
      <c r="G885" s="5" t="s">
        <v>620</v>
      </c>
      <c r="H885" s="50">
        <f>(D885+D886+D887+D888+D889)</f>
        <v>394</v>
      </c>
    </row>
    <row r="886" spans="1:8">
      <c r="A886" s="5" t="s">
        <v>1433</v>
      </c>
      <c r="B886" s="5" t="s">
        <v>801</v>
      </c>
      <c r="C886" s="12" t="s">
        <v>1435</v>
      </c>
      <c r="D886" s="13">
        <v>51</v>
      </c>
      <c r="E886" s="54"/>
      <c r="F886" s="57"/>
      <c r="G886" s="5" t="s">
        <v>620</v>
      </c>
      <c r="H886" s="51"/>
    </row>
    <row r="887" spans="1:8">
      <c r="A887" s="5" t="s">
        <v>1433</v>
      </c>
      <c r="B887" s="5" t="s">
        <v>801</v>
      </c>
      <c r="C887" s="12" t="s">
        <v>185</v>
      </c>
      <c r="D887" s="13">
        <v>27</v>
      </c>
      <c r="E887" s="54"/>
      <c r="F887" s="57"/>
      <c r="G887" s="5" t="s">
        <v>620</v>
      </c>
      <c r="H887" s="51"/>
    </row>
    <row r="888" spans="1:8">
      <c r="A888" s="5" t="s">
        <v>1433</v>
      </c>
      <c r="B888" s="5" t="s">
        <v>801</v>
      </c>
      <c r="C888" s="12" t="s">
        <v>1436</v>
      </c>
      <c r="D888" s="13">
        <v>14</v>
      </c>
      <c r="E888" s="54"/>
      <c r="F888" s="57"/>
      <c r="G888" s="5" t="s">
        <v>620</v>
      </c>
      <c r="H888" s="51"/>
    </row>
    <row r="889" spans="1:8">
      <c r="A889" s="5" t="s">
        <v>1433</v>
      </c>
      <c r="B889" s="5" t="s">
        <v>801</v>
      </c>
      <c r="C889" s="15" t="s">
        <v>1437</v>
      </c>
      <c r="D889" s="16">
        <v>39</v>
      </c>
      <c r="E889" s="55"/>
      <c r="F889" s="58"/>
      <c r="G889" s="5" t="s">
        <v>620</v>
      </c>
      <c r="H889" s="52"/>
    </row>
    <row r="890" spans="1:8">
      <c r="A890" s="5" t="s">
        <v>1438</v>
      </c>
      <c r="B890" s="5" t="s">
        <v>1019</v>
      </c>
      <c r="C890" s="6" t="s">
        <v>1439</v>
      </c>
      <c r="D890" s="7">
        <v>374</v>
      </c>
      <c r="E890" s="53">
        <v>1</v>
      </c>
      <c r="F890" s="56">
        <v>3</v>
      </c>
      <c r="G890" s="5" t="s">
        <v>620</v>
      </c>
      <c r="H890" s="50">
        <f>(D890+D891+D892+D893+D894)/F890</f>
        <v>239.66666666666666</v>
      </c>
    </row>
    <row r="891" spans="1:8">
      <c r="A891" s="5" t="s">
        <v>1438</v>
      </c>
      <c r="B891" s="5" t="s">
        <v>1019</v>
      </c>
      <c r="C891" s="12" t="s">
        <v>187</v>
      </c>
      <c r="D891" s="13">
        <v>219</v>
      </c>
      <c r="E891" s="54"/>
      <c r="F891" s="57"/>
      <c r="G891" s="5" t="s">
        <v>620</v>
      </c>
      <c r="H891" s="51"/>
    </row>
    <row r="892" spans="1:8">
      <c r="A892" s="5" t="s">
        <v>1438</v>
      </c>
      <c r="B892" s="5" t="s">
        <v>1019</v>
      </c>
      <c r="C892" s="12" t="s">
        <v>1440</v>
      </c>
      <c r="D892" s="13">
        <v>79</v>
      </c>
      <c r="E892" s="54"/>
      <c r="F892" s="57"/>
      <c r="G892" s="5" t="s">
        <v>620</v>
      </c>
      <c r="H892" s="51"/>
    </row>
    <row r="893" spans="1:8">
      <c r="A893" s="5" t="s">
        <v>1438</v>
      </c>
      <c r="B893" s="5" t="s">
        <v>1019</v>
      </c>
      <c r="C893" s="12" t="s">
        <v>1441</v>
      </c>
      <c r="D893" s="13">
        <v>39</v>
      </c>
      <c r="E893" s="54"/>
      <c r="F893" s="57"/>
      <c r="G893" s="5" t="s">
        <v>620</v>
      </c>
      <c r="H893" s="51"/>
    </row>
    <row r="894" spans="1:8">
      <c r="A894" s="5" t="s">
        <v>1438</v>
      </c>
      <c r="B894" s="5" t="s">
        <v>1019</v>
      </c>
      <c r="C894" s="12" t="s">
        <v>1442</v>
      </c>
      <c r="D894" s="13">
        <v>8</v>
      </c>
      <c r="E894" s="54"/>
      <c r="F894" s="57"/>
      <c r="G894" s="5" t="s">
        <v>620</v>
      </c>
      <c r="H894" s="51"/>
    </row>
    <row r="895" spans="1:8">
      <c r="A895" s="5" t="s">
        <v>1438</v>
      </c>
      <c r="B895" s="5" t="s">
        <v>1019</v>
      </c>
      <c r="C895" s="17"/>
      <c r="D895" s="18"/>
      <c r="E895" s="55"/>
      <c r="F895" s="58"/>
      <c r="G895" s="5" t="s">
        <v>620</v>
      </c>
      <c r="H895" s="52"/>
    </row>
    <row r="896" spans="1:8">
      <c r="A896" s="5" t="s">
        <v>1443</v>
      </c>
      <c r="B896" s="5" t="s">
        <v>538</v>
      </c>
      <c r="C896" s="6" t="s">
        <v>1444</v>
      </c>
      <c r="D896" s="7">
        <v>614</v>
      </c>
      <c r="E896" s="53">
        <v>0</v>
      </c>
      <c r="F896" s="56">
        <v>1</v>
      </c>
      <c r="G896" s="5" t="s">
        <v>620</v>
      </c>
      <c r="H896" s="50">
        <f>D896+D900+D901</f>
        <v>689</v>
      </c>
    </row>
    <row r="897" spans="1:8">
      <c r="A897" s="5" t="s">
        <v>1443</v>
      </c>
      <c r="B897" s="5" t="s">
        <v>538</v>
      </c>
      <c r="C897" s="12" t="s">
        <v>1445</v>
      </c>
      <c r="D897" s="13"/>
      <c r="E897" s="54"/>
      <c r="F897" s="57"/>
      <c r="G897" s="5" t="s">
        <v>620</v>
      </c>
      <c r="H897" s="51"/>
    </row>
    <row r="898" spans="1:8">
      <c r="A898" s="5" t="s">
        <v>1443</v>
      </c>
      <c r="B898" s="5" t="s">
        <v>538</v>
      </c>
      <c r="C898" s="10"/>
      <c r="D898" s="14"/>
      <c r="E898" s="54"/>
      <c r="F898" s="57"/>
      <c r="G898" s="5" t="s">
        <v>620</v>
      </c>
      <c r="H898" s="51"/>
    </row>
    <row r="899" spans="1:8" ht="30">
      <c r="A899" s="5" t="s">
        <v>1443</v>
      </c>
      <c r="B899" s="5" t="s">
        <v>538</v>
      </c>
      <c r="C899" s="12" t="s">
        <v>1446</v>
      </c>
      <c r="D899" s="13"/>
      <c r="E899" s="54"/>
      <c r="F899" s="57"/>
      <c r="G899" s="5" t="s">
        <v>620</v>
      </c>
      <c r="H899" s="51"/>
    </row>
    <row r="900" spans="1:8">
      <c r="A900" s="5" t="s">
        <v>1443</v>
      </c>
      <c r="B900" s="5" t="s">
        <v>538</v>
      </c>
      <c r="C900" s="12" t="s">
        <v>1447</v>
      </c>
      <c r="D900" s="13">
        <v>34</v>
      </c>
      <c r="E900" s="54"/>
      <c r="F900" s="57"/>
      <c r="G900" s="5" t="s">
        <v>620</v>
      </c>
      <c r="H900" s="51"/>
    </row>
    <row r="901" spans="1:8">
      <c r="A901" s="5" t="s">
        <v>1443</v>
      </c>
      <c r="B901" s="5" t="s">
        <v>538</v>
      </c>
      <c r="C901" s="15" t="s">
        <v>1448</v>
      </c>
      <c r="D901" s="16">
        <v>41</v>
      </c>
      <c r="E901" s="55"/>
      <c r="F901" s="58"/>
      <c r="G901" s="5" t="s">
        <v>620</v>
      </c>
      <c r="H901" s="52"/>
    </row>
    <row r="902" spans="1:8" ht="30">
      <c r="A902" s="5" t="s">
        <v>1449</v>
      </c>
      <c r="B902" s="5" t="s">
        <v>801</v>
      </c>
      <c r="C902" s="6" t="s">
        <v>1450</v>
      </c>
      <c r="D902" s="7">
        <v>857</v>
      </c>
      <c r="E902" s="53">
        <v>2</v>
      </c>
      <c r="F902" s="56">
        <v>8</v>
      </c>
      <c r="G902" s="5" t="s">
        <v>620</v>
      </c>
      <c r="H902" s="50">
        <f>(D902+D904+D905+D907+D908)/F902</f>
        <v>186.375</v>
      </c>
    </row>
    <row r="903" spans="1:8">
      <c r="A903" s="5" t="s">
        <v>1449</v>
      </c>
      <c r="B903" s="5" t="s">
        <v>801</v>
      </c>
      <c r="C903" s="12" t="s">
        <v>1451</v>
      </c>
      <c r="D903" s="13"/>
      <c r="E903" s="54"/>
      <c r="F903" s="57"/>
      <c r="G903" s="5" t="s">
        <v>620</v>
      </c>
      <c r="H903" s="51"/>
    </row>
    <row r="904" spans="1:8">
      <c r="A904" s="5" t="s">
        <v>1449</v>
      </c>
      <c r="B904" s="5" t="s">
        <v>801</v>
      </c>
      <c r="C904" s="12" t="s">
        <v>1452</v>
      </c>
      <c r="D904" s="13">
        <v>76</v>
      </c>
      <c r="E904" s="54"/>
      <c r="F904" s="57"/>
      <c r="G904" s="5" t="s">
        <v>620</v>
      </c>
      <c r="H904" s="51"/>
    </row>
    <row r="905" spans="1:8">
      <c r="A905" s="5" t="s">
        <v>1449</v>
      </c>
      <c r="B905" s="5" t="s">
        <v>801</v>
      </c>
      <c r="C905" s="12" t="s">
        <v>189</v>
      </c>
      <c r="D905" s="13">
        <v>481</v>
      </c>
      <c r="E905" s="54"/>
      <c r="F905" s="57"/>
      <c r="G905" s="5" t="s">
        <v>620</v>
      </c>
      <c r="H905" s="51"/>
    </row>
    <row r="906" spans="1:8" ht="30">
      <c r="A906" s="5" t="s">
        <v>1449</v>
      </c>
      <c r="B906" s="5" t="s">
        <v>801</v>
      </c>
      <c r="C906" s="12" t="s">
        <v>1453</v>
      </c>
      <c r="D906" s="13"/>
      <c r="E906" s="54"/>
      <c r="F906" s="57"/>
      <c r="G906" s="5" t="s">
        <v>620</v>
      </c>
      <c r="H906" s="51"/>
    </row>
    <row r="907" spans="1:8">
      <c r="A907" s="5" t="s">
        <v>1449</v>
      </c>
      <c r="B907" s="5" t="s">
        <v>801</v>
      </c>
      <c r="C907" s="12" t="s">
        <v>1454</v>
      </c>
      <c r="D907" s="13">
        <v>27</v>
      </c>
      <c r="E907" s="54"/>
      <c r="F907" s="57"/>
      <c r="G907" s="5" t="s">
        <v>620</v>
      </c>
      <c r="H907" s="51"/>
    </row>
    <row r="908" spans="1:8">
      <c r="A908" s="5" t="s">
        <v>1449</v>
      </c>
      <c r="B908" s="5" t="s">
        <v>801</v>
      </c>
      <c r="C908" s="12" t="s">
        <v>1455</v>
      </c>
      <c r="D908" s="13">
        <v>50</v>
      </c>
      <c r="E908" s="54"/>
      <c r="F908" s="57"/>
      <c r="G908" s="5" t="s">
        <v>620</v>
      </c>
      <c r="H908" s="51"/>
    </row>
    <row r="909" spans="1:8">
      <c r="A909" s="5" t="s">
        <v>1449</v>
      </c>
      <c r="B909" s="5" t="s">
        <v>801</v>
      </c>
      <c r="C909" s="17"/>
      <c r="D909" s="18"/>
      <c r="E909" s="55"/>
      <c r="F909" s="58"/>
      <c r="G909" s="5" t="s">
        <v>620</v>
      </c>
      <c r="H909" s="52"/>
    </row>
    <row r="910" spans="1:8">
      <c r="A910" s="5" t="s">
        <v>1456</v>
      </c>
      <c r="B910" s="5" t="s">
        <v>801</v>
      </c>
      <c r="C910" s="6" t="s">
        <v>1457</v>
      </c>
      <c r="D910" s="7">
        <v>185</v>
      </c>
      <c r="E910" s="53">
        <v>0</v>
      </c>
      <c r="F910" s="56">
        <v>0</v>
      </c>
      <c r="G910" s="5" t="s">
        <v>620</v>
      </c>
      <c r="H910" s="50">
        <v>0</v>
      </c>
    </row>
    <row r="911" spans="1:8">
      <c r="A911" s="5" t="s">
        <v>1456</v>
      </c>
      <c r="B911" s="5" t="s">
        <v>801</v>
      </c>
      <c r="C911" s="12" t="s">
        <v>191</v>
      </c>
      <c r="D911" s="13">
        <v>23</v>
      </c>
      <c r="E911" s="54"/>
      <c r="F911" s="57"/>
      <c r="G911" s="5" t="s">
        <v>620</v>
      </c>
      <c r="H911" s="51"/>
    </row>
    <row r="912" spans="1:8">
      <c r="A912" s="5" t="s">
        <v>1456</v>
      </c>
      <c r="B912" s="5" t="s">
        <v>801</v>
      </c>
      <c r="C912" s="12" t="s">
        <v>1458</v>
      </c>
      <c r="D912" s="13">
        <v>44</v>
      </c>
      <c r="E912" s="54"/>
      <c r="F912" s="57"/>
      <c r="G912" s="5" t="s">
        <v>620</v>
      </c>
      <c r="H912" s="51"/>
    </row>
    <row r="913" spans="1:8">
      <c r="A913" s="5" t="s">
        <v>1456</v>
      </c>
      <c r="B913" s="5" t="s">
        <v>801</v>
      </c>
      <c r="C913" s="12" t="s">
        <v>1459</v>
      </c>
      <c r="D913" s="13">
        <v>9</v>
      </c>
      <c r="E913" s="54"/>
      <c r="F913" s="57"/>
      <c r="G913" s="5" t="s">
        <v>620</v>
      </c>
      <c r="H913" s="51"/>
    </row>
    <row r="914" spans="1:8">
      <c r="A914" s="5" t="s">
        <v>1456</v>
      </c>
      <c r="B914" s="5" t="s">
        <v>801</v>
      </c>
      <c r="C914" s="15" t="s">
        <v>1460</v>
      </c>
      <c r="D914" s="16">
        <v>23</v>
      </c>
      <c r="E914" s="55"/>
      <c r="F914" s="58"/>
      <c r="G914" s="5" t="s">
        <v>620</v>
      </c>
      <c r="H914" s="52"/>
    </row>
    <row r="915" spans="1:8">
      <c r="A915" s="5" t="s">
        <v>1461</v>
      </c>
      <c r="B915" s="5" t="s">
        <v>1019</v>
      </c>
      <c r="C915" s="6" t="s">
        <v>1462</v>
      </c>
      <c r="D915" s="7">
        <v>260</v>
      </c>
      <c r="E915" s="53">
        <v>0</v>
      </c>
      <c r="F915" s="56">
        <v>0</v>
      </c>
      <c r="G915" s="5" t="s">
        <v>620</v>
      </c>
      <c r="H915" s="50">
        <v>0</v>
      </c>
    </row>
    <row r="916" spans="1:8">
      <c r="A916" s="5" t="s">
        <v>1461</v>
      </c>
      <c r="B916" s="5" t="s">
        <v>1019</v>
      </c>
      <c r="C916" s="12" t="s">
        <v>193</v>
      </c>
      <c r="D916" s="13">
        <v>200</v>
      </c>
      <c r="E916" s="54"/>
      <c r="F916" s="57"/>
      <c r="G916" s="5" t="s">
        <v>620</v>
      </c>
      <c r="H916" s="51"/>
    </row>
    <row r="917" spans="1:8">
      <c r="A917" s="5" t="s">
        <v>1461</v>
      </c>
      <c r="B917" s="5" t="s">
        <v>1019</v>
      </c>
      <c r="C917" s="12" t="s">
        <v>1463</v>
      </c>
      <c r="D917" s="13">
        <v>46</v>
      </c>
      <c r="E917" s="54"/>
      <c r="F917" s="57"/>
      <c r="G917" s="5" t="s">
        <v>620</v>
      </c>
      <c r="H917" s="51"/>
    </row>
    <row r="918" spans="1:8">
      <c r="A918" s="5" t="s">
        <v>1461</v>
      </c>
      <c r="B918" s="5" t="s">
        <v>1019</v>
      </c>
      <c r="C918" s="12" t="s">
        <v>1464</v>
      </c>
      <c r="D918" s="13">
        <v>13</v>
      </c>
      <c r="E918" s="54"/>
      <c r="F918" s="57"/>
      <c r="G918" s="5" t="s">
        <v>620</v>
      </c>
      <c r="H918" s="51"/>
    </row>
    <row r="919" spans="1:8">
      <c r="A919" s="5" t="s">
        <v>1461</v>
      </c>
      <c r="B919" s="5" t="s">
        <v>1019</v>
      </c>
      <c r="C919" s="12" t="s">
        <v>1465</v>
      </c>
      <c r="D919" s="13">
        <v>8</v>
      </c>
      <c r="E919" s="54"/>
      <c r="F919" s="57"/>
      <c r="G919" s="5" t="s">
        <v>620</v>
      </c>
      <c r="H919" s="51"/>
    </row>
    <row r="920" spans="1:8">
      <c r="A920" s="5" t="s">
        <v>1461</v>
      </c>
      <c r="B920" s="5" t="s">
        <v>1019</v>
      </c>
      <c r="C920" s="17"/>
      <c r="D920" s="18"/>
      <c r="E920" s="55"/>
      <c r="F920" s="58"/>
      <c r="G920" s="5" t="s">
        <v>620</v>
      </c>
      <c r="H920" s="52"/>
    </row>
    <row r="921" spans="1:8">
      <c r="A921" s="5" t="s">
        <v>1466</v>
      </c>
      <c r="B921" s="5" t="s">
        <v>1177</v>
      </c>
      <c r="C921" s="6" t="s">
        <v>1467</v>
      </c>
      <c r="D921" s="19">
        <v>144</v>
      </c>
      <c r="E921" s="53">
        <v>1</v>
      </c>
      <c r="F921" s="56">
        <v>1</v>
      </c>
      <c r="G921" s="5" t="s">
        <v>620</v>
      </c>
      <c r="H921" s="50">
        <f>D921+D922+D923+D924+D928</f>
        <v>293</v>
      </c>
    </row>
    <row r="922" spans="1:8">
      <c r="A922" s="5" t="s">
        <v>1466</v>
      </c>
      <c r="B922" s="5" t="s">
        <v>1177</v>
      </c>
      <c r="C922" s="12" t="s">
        <v>1468</v>
      </c>
      <c r="D922" s="13">
        <v>32</v>
      </c>
      <c r="E922" s="54"/>
      <c r="F922" s="57"/>
      <c r="G922" s="5" t="s">
        <v>620</v>
      </c>
      <c r="H922" s="51"/>
    </row>
    <row r="923" spans="1:8">
      <c r="A923" s="5" t="s">
        <v>1466</v>
      </c>
      <c r="B923" s="5" t="s">
        <v>1177</v>
      </c>
      <c r="C923" s="12" t="s">
        <v>195</v>
      </c>
      <c r="D923" s="13">
        <v>83</v>
      </c>
      <c r="E923" s="54"/>
      <c r="F923" s="57"/>
      <c r="G923" s="5" t="s">
        <v>620</v>
      </c>
      <c r="H923" s="51"/>
    </row>
    <row r="924" spans="1:8">
      <c r="A924" s="5" t="s">
        <v>1466</v>
      </c>
      <c r="B924" s="5" t="s">
        <v>1177</v>
      </c>
      <c r="C924" s="12" t="s">
        <v>1469</v>
      </c>
      <c r="D924" s="13">
        <v>2</v>
      </c>
      <c r="E924" s="54"/>
      <c r="F924" s="57"/>
      <c r="G924" s="5" t="s">
        <v>620</v>
      </c>
      <c r="H924" s="51"/>
    </row>
    <row r="925" spans="1:8">
      <c r="A925" s="5" t="s">
        <v>1466</v>
      </c>
      <c r="B925" s="5" t="s">
        <v>1177</v>
      </c>
      <c r="C925" s="10"/>
      <c r="D925" s="14"/>
      <c r="E925" s="54"/>
      <c r="F925" s="57"/>
      <c r="G925" s="5" t="s">
        <v>620</v>
      </c>
      <c r="H925" s="51"/>
    </row>
    <row r="926" spans="1:8">
      <c r="A926" s="5" t="s">
        <v>1466</v>
      </c>
      <c r="B926" s="5" t="s">
        <v>1177</v>
      </c>
      <c r="C926" s="12" t="s">
        <v>1470</v>
      </c>
      <c r="D926" s="13"/>
      <c r="E926" s="54"/>
      <c r="F926" s="57"/>
      <c r="G926" s="5" t="s">
        <v>620</v>
      </c>
      <c r="H926" s="51"/>
    </row>
    <row r="927" spans="1:8">
      <c r="A927" s="5" t="s">
        <v>1466</v>
      </c>
      <c r="B927" s="5" t="s">
        <v>1177</v>
      </c>
      <c r="C927" s="10"/>
      <c r="D927" s="14"/>
      <c r="E927" s="54"/>
      <c r="F927" s="57"/>
      <c r="G927" s="5" t="s">
        <v>620</v>
      </c>
      <c r="H927" s="51"/>
    </row>
    <row r="928" spans="1:8">
      <c r="A928" s="5" t="s">
        <v>1466</v>
      </c>
      <c r="B928" s="5" t="s">
        <v>1177</v>
      </c>
      <c r="C928" s="12" t="s">
        <v>1471</v>
      </c>
      <c r="D928" s="13">
        <v>32</v>
      </c>
      <c r="E928" s="54"/>
      <c r="F928" s="57"/>
      <c r="G928" s="5" t="s">
        <v>620</v>
      </c>
      <c r="H928" s="51"/>
    </row>
    <row r="929" spans="1:8">
      <c r="A929" s="5" t="s">
        <v>1466</v>
      </c>
      <c r="B929" s="5" t="s">
        <v>1177</v>
      </c>
      <c r="C929" s="10"/>
      <c r="D929" s="14"/>
      <c r="E929" s="54"/>
      <c r="F929" s="57"/>
      <c r="G929" s="5" t="s">
        <v>620</v>
      </c>
      <c r="H929" s="51"/>
    </row>
    <row r="930" spans="1:8" ht="30">
      <c r="A930" s="5" t="s">
        <v>1466</v>
      </c>
      <c r="B930" s="5" t="s">
        <v>1177</v>
      </c>
      <c r="C930" s="15" t="s">
        <v>1472</v>
      </c>
      <c r="D930" s="16"/>
      <c r="E930" s="55"/>
      <c r="F930" s="58"/>
      <c r="G930" s="5" t="s">
        <v>620</v>
      </c>
      <c r="H930" s="52"/>
    </row>
    <row r="931" spans="1:8">
      <c r="A931" s="5" t="s">
        <v>1473</v>
      </c>
      <c r="B931" s="5" t="s">
        <v>825</v>
      </c>
      <c r="C931" s="6" t="s">
        <v>1474</v>
      </c>
      <c r="D931" s="7">
        <v>297</v>
      </c>
      <c r="E931" s="53">
        <v>0</v>
      </c>
      <c r="F931" s="56">
        <v>0</v>
      </c>
      <c r="G931" s="5" t="s">
        <v>620</v>
      </c>
      <c r="H931" s="50">
        <v>0</v>
      </c>
    </row>
    <row r="932" spans="1:8">
      <c r="A932" s="5" t="s">
        <v>1473</v>
      </c>
      <c r="B932" s="5" t="s">
        <v>825</v>
      </c>
      <c r="C932" s="12" t="s">
        <v>197</v>
      </c>
      <c r="D932" s="13">
        <v>203</v>
      </c>
      <c r="E932" s="54"/>
      <c r="F932" s="57"/>
      <c r="G932" s="5" t="s">
        <v>620</v>
      </c>
      <c r="H932" s="51"/>
    </row>
    <row r="933" spans="1:8">
      <c r="A933" s="5" t="s">
        <v>1473</v>
      </c>
      <c r="B933" s="5" t="s">
        <v>825</v>
      </c>
      <c r="C933" s="12" t="s">
        <v>1475</v>
      </c>
      <c r="D933" s="13">
        <v>55</v>
      </c>
      <c r="E933" s="54"/>
      <c r="F933" s="57"/>
      <c r="G933" s="5" t="s">
        <v>620</v>
      </c>
      <c r="H933" s="51"/>
    </row>
    <row r="934" spans="1:8">
      <c r="A934" s="5" t="s">
        <v>1473</v>
      </c>
      <c r="B934" s="5" t="s">
        <v>825</v>
      </c>
      <c r="C934" s="12" t="s">
        <v>1476</v>
      </c>
      <c r="D934" s="13">
        <v>6</v>
      </c>
      <c r="E934" s="54"/>
      <c r="F934" s="57"/>
      <c r="G934" s="5" t="s">
        <v>620</v>
      </c>
      <c r="H934" s="51"/>
    </row>
    <row r="935" spans="1:8">
      <c r="A935" s="5" t="s">
        <v>1473</v>
      </c>
      <c r="B935" s="5" t="s">
        <v>825</v>
      </c>
      <c r="C935" s="15" t="s">
        <v>1477</v>
      </c>
      <c r="D935" s="16">
        <v>24</v>
      </c>
      <c r="E935" s="55"/>
      <c r="F935" s="58"/>
      <c r="G935" s="5" t="s">
        <v>620</v>
      </c>
      <c r="H935" s="52"/>
    </row>
    <row r="936" spans="1:8">
      <c r="A936" s="5" t="s">
        <v>1478</v>
      </c>
      <c r="B936" s="5" t="s">
        <v>950</v>
      </c>
      <c r="C936" s="6" t="s">
        <v>1479</v>
      </c>
      <c r="D936" s="7">
        <v>547</v>
      </c>
      <c r="E936" s="53">
        <v>1</v>
      </c>
      <c r="F936" s="56">
        <v>0</v>
      </c>
      <c r="G936" s="5" t="s">
        <v>620</v>
      </c>
      <c r="H936" s="50">
        <v>0</v>
      </c>
    </row>
    <row r="937" spans="1:8">
      <c r="A937" s="5" t="s">
        <v>1478</v>
      </c>
      <c r="B937" s="5" t="s">
        <v>950</v>
      </c>
      <c r="C937" s="10"/>
      <c r="D937" s="14"/>
      <c r="E937" s="54"/>
      <c r="F937" s="57"/>
      <c r="G937" s="5" t="s">
        <v>620</v>
      </c>
      <c r="H937" s="51"/>
    </row>
    <row r="938" spans="1:8">
      <c r="A938" s="5" t="s">
        <v>1478</v>
      </c>
      <c r="B938" s="5" t="s">
        <v>950</v>
      </c>
      <c r="C938" s="12" t="s">
        <v>1480</v>
      </c>
      <c r="D938" s="13">
        <v>9</v>
      </c>
      <c r="E938" s="54"/>
      <c r="F938" s="57"/>
      <c r="G938" s="5" t="s">
        <v>620</v>
      </c>
      <c r="H938" s="51"/>
    </row>
    <row r="939" spans="1:8">
      <c r="A939" s="5" t="s">
        <v>1478</v>
      </c>
      <c r="B939" s="5" t="s">
        <v>950</v>
      </c>
      <c r="C939" s="12" t="s">
        <v>199</v>
      </c>
      <c r="D939" s="13">
        <v>7</v>
      </c>
      <c r="E939" s="54"/>
      <c r="F939" s="57"/>
      <c r="G939" s="5" t="s">
        <v>620</v>
      </c>
      <c r="H939" s="51"/>
    </row>
    <row r="940" spans="1:8">
      <c r="A940" s="5" t="s">
        <v>1478</v>
      </c>
      <c r="B940" s="5" t="s">
        <v>950</v>
      </c>
      <c r="C940" s="10"/>
      <c r="D940" s="14"/>
      <c r="E940" s="54"/>
      <c r="F940" s="57"/>
      <c r="G940" s="5" t="s">
        <v>620</v>
      </c>
      <c r="H940" s="51"/>
    </row>
    <row r="941" spans="1:8" ht="30">
      <c r="A941" s="5" t="s">
        <v>1478</v>
      </c>
      <c r="B941" s="5" t="s">
        <v>950</v>
      </c>
      <c r="C941" s="15" t="s">
        <v>1481</v>
      </c>
      <c r="D941" s="16"/>
      <c r="E941" s="55"/>
      <c r="F941" s="58"/>
      <c r="G941" s="5" t="s">
        <v>620</v>
      </c>
      <c r="H941" s="52"/>
    </row>
    <row r="942" spans="1:8">
      <c r="A942" s="5" t="s">
        <v>1482</v>
      </c>
      <c r="B942" s="5" t="s">
        <v>850</v>
      </c>
      <c r="C942" s="6" t="s">
        <v>1483</v>
      </c>
      <c r="D942" s="7">
        <v>462</v>
      </c>
      <c r="E942" s="53">
        <v>0</v>
      </c>
      <c r="F942" s="56">
        <v>0</v>
      </c>
      <c r="G942" s="5" t="s">
        <v>620</v>
      </c>
      <c r="H942" s="50">
        <v>0</v>
      </c>
    </row>
    <row r="943" spans="1:8">
      <c r="A943" s="5" t="s">
        <v>1482</v>
      </c>
      <c r="B943" s="5" t="s">
        <v>850</v>
      </c>
      <c r="C943" s="12" t="s">
        <v>1484</v>
      </c>
      <c r="D943" s="13">
        <v>60</v>
      </c>
      <c r="E943" s="54"/>
      <c r="F943" s="57"/>
      <c r="G943" s="5" t="s">
        <v>620</v>
      </c>
      <c r="H943" s="51"/>
    </row>
    <row r="944" spans="1:8">
      <c r="A944" s="5" t="s">
        <v>1482</v>
      </c>
      <c r="B944" s="5" t="s">
        <v>850</v>
      </c>
      <c r="C944" s="12" t="s">
        <v>201</v>
      </c>
      <c r="D944" s="13">
        <v>43</v>
      </c>
      <c r="E944" s="54"/>
      <c r="F944" s="57"/>
      <c r="G944" s="5" t="s">
        <v>620</v>
      </c>
      <c r="H944" s="51"/>
    </row>
    <row r="945" spans="1:8">
      <c r="A945" s="5" t="s">
        <v>1482</v>
      </c>
      <c r="B945" s="5" t="s">
        <v>850</v>
      </c>
      <c r="C945" s="12" t="s">
        <v>1485</v>
      </c>
      <c r="D945" s="13">
        <v>11</v>
      </c>
      <c r="E945" s="54"/>
      <c r="F945" s="57"/>
      <c r="G945" s="5" t="s">
        <v>620</v>
      </c>
      <c r="H945" s="51"/>
    </row>
    <row r="946" spans="1:8">
      <c r="A946" s="5" t="s">
        <v>1482</v>
      </c>
      <c r="B946" s="5" t="s">
        <v>850</v>
      </c>
      <c r="C946" s="12" t="s">
        <v>1486</v>
      </c>
      <c r="D946" s="13">
        <v>33</v>
      </c>
      <c r="E946" s="54"/>
      <c r="F946" s="57"/>
      <c r="G946" s="5" t="s">
        <v>620</v>
      </c>
      <c r="H946" s="51"/>
    </row>
    <row r="947" spans="1:8">
      <c r="A947" s="5" t="s">
        <v>1482</v>
      </c>
      <c r="B947" s="5" t="s">
        <v>850</v>
      </c>
      <c r="C947" s="17"/>
      <c r="D947" s="18"/>
      <c r="E947" s="55"/>
      <c r="F947" s="58"/>
      <c r="G947" s="5" t="s">
        <v>620</v>
      </c>
      <c r="H947" s="52"/>
    </row>
    <row r="948" spans="1:8">
      <c r="A948" s="5" t="s">
        <v>1487</v>
      </c>
      <c r="B948" s="5" t="s">
        <v>831</v>
      </c>
      <c r="C948" s="6" t="s">
        <v>1488</v>
      </c>
      <c r="D948" s="7">
        <v>133</v>
      </c>
      <c r="E948" s="53">
        <v>0</v>
      </c>
      <c r="F948" s="56">
        <v>0</v>
      </c>
      <c r="G948" s="5" t="s">
        <v>620</v>
      </c>
      <c r="H948" s="50">
        <v>0</v>
      </c>
    </row>
    <row r="949" spans="1:8">
      <c r="A949" s="5" t="s">
        <v>1487</v>
      </c>
      <c r="B949" s="5" t="s">
        <v>831</v>
      </c>
      <c r="C949" s="10"/>
      <c r="D949" s="14"/>
      <c r="E949" s="54"/>
      <c r="F949" s="57"/>
      <c r="G949" s="5" t="s">
        <v>620</v>
      </c>
      <c r="H949" s="51"/>
    </row>
    <row r="950" spans="1:8">
      <c r="A950" s="5" t="s">
        <v>1487</v>
      </c>
      <c r="B950" s="5" t="s">
        <v>831</v>
      </c>
      <c r="C950" s="12" t="s">
        <v>203</v>
      </c>
      <c r="D950" s="13">
        <v>17</v>
      </c>
      <c r="E950" s="54"/>
      <c r="F950" s="57"/>
      <c r="G950" s="5" t="s">
        <v>620</v>
      </c>
      <c r="H950" s="51"/>
    </row>
    <row r="951" spans="1:8">
      <c r="A951" s="5" t="s">
        <v>1487</v>
      </c>
      <c r="B951" s="5" t="s">
        <v>831</v>
      </c>
      <c r="C951" s="10"/>
      <c r="D951" s="14"/>
      <c r="E951" s="54"/>
      <c r="F951" s="57"/>
      <c r="G951" s="5" t="s">
        <v>620</v>
      </c>
      <c r="H951" s="51"/>
    </row>
    <row r="952" spans="1:8">
      <c r="A952" s="5" t="s">
        <v>1487</v>
      </c>
      <c r="B952" s="5" t="s">
        <v>831</v>
      </c>
      <c r="C952" s="12" t="s">
        <v>1489</v>
      </c>
      <c r="D952" s="13">
        <v>24</v>
      </c>
      <c r="E952" s="54"/>
      <c r="F952" s="57"/>
      <c r="G952" s="5" t="s">
        <v>620</v>
      </c>
      <c r="H952" s="51"/>
    </row>
    <row r="953" spans="1:8">
      <c r="A953" s="5" t="s">
        <v>1487</v>
      </c>
      <c r="B953" s="5" t="s">
        <v>831</v>
      </c>
      <c r="C953" s="10"/>
      <c r="D953" s="14"/>
      <c r="E953" s="54"/>
      <c r="F953" s="57"/>
      <c r="G953" s="5" t="s">
        <v>620</v>
      </c>
      <c r="H953" s="51"/>
    </row>
    <row r="954" spans="1:8">
      <c r="A954" s="5" t="s">
        <v>1487</v>
      </c>
      <c r="B954" s="5" t="s">
        <v>831</v>
      </c>
      <c r="C954" s="12" t="s">
        <v>1490</v>
      </c>
      <c r="D954" s="13">
        <v>5</v>
      </c>
      <c r="E954" s="54"/>
      <c r="F954" s="57"/>
      <c r="G954" s="5" t="s">
        <v>620</v>
      </c>
      <c r="H954" s="51"/>
    </row>
    <row r="955" spans="1:8">
      <c r="A955" s="5" t="s">
        <v>1487</v>
      </c>
      <c r="B955" s="5" t="s">
        <v>831</v>
      </c>
      <c r="C955" s="10"/>
      <c r="D955" s="14"/>
      <c r="E955" s="54"/>
      <c r="F955" s="57"/>
      <c r="G955" s="5" t="s">
        <v>620</v>
      </c>
      <c r="H955" s="51"/>
    </row>
    <row r="956" spans="1:8">
      <c r="A956" s="5" t="s">
        <v>1487</v>
      </c>
      <c r="B956" s="5" t="s">
        <v>831</v>
      </c>
      <c r="C956" s="12" t="s">
        <v>1491</v>
      </c>
      <c r="D956" s="13"/>
      <c r="E956" s="54"/>
      <c r="F956" s="57"/>
      <c r="G956" s="5" t="s">
        <v>620</v>
      </c>
      <c r="H956" s="51"/>
    </row>
    <row r="957" spans="1:8">
      <c r="A957" s="5" t="s">
        <v>1487</v>
      </c>
      <c r="B957" s="5" t="s">
        <v>831</v>
      </c>
      <c r="C957" s="10"/>
      <c r="D957" s="14"/>
      <c r="E957" s="54"/>
      <c r="F957" s="57"/>
      <c r="G957" s="5" t="s">
        <v>620</v>
      </c>
      <c r="H957" s="51"/>
    </row>
    <row r="958" spans="1:8" ht="30">
      <c r="A958" s="5" t="s">
        <v>1487</v>
      </c>
      <c r="B958" s="5" t="s">
        <v>831</v>
      </c>
      <c r="C958" s="12" t="s">
        <v>1492</v>
      </c>
      <c r="D958" s="13"/>
      <c r="E958" s="54"/>
      <c r="F958" s="57"/>
      <c r="G958" s="5" t="s">
        <v>620</v>
      </c>
      <c r="H958" s="51"/>
    </row>
    <row r="959" spans="1:8">
      <c r="A959" s="5" t="s">
        <v>1487</v>
      </c>
      <c r="B959" s="5" t="s">
        <v>831</v>
      </c>
      <c r="C959" s="10"/>
      <c r="D959" s="14"/>
      <c r="E959" s="54"/>
      <c r="F959" s="57"/>
      <c r="G959" s="5" t="s">
        <v>620</v>
      </c>
      <c r="H959" s="51"/>
    </row>
    <row r="960" spans="1:8">
      <c r="A960" s="5" t="s">
        <v>1487</v>
      </c>
      <c r="B960" s="5" t="s">
        <v>831</v>
      </c>
      <c r="C960" s="15" t="s">
        <v>1493</v>
      </c>
      <c r="D960" s="16">
        <v>37</v>
      </c>
      <c r="E960" s="55"/>
      <c r="F960" s="58"/>
      <c r="G960" s="5" t="s">
        <v>620</v>
      </c>
      <c r="H960" s="52"/>
    </row>
    <row r="961" spans="1:8">
      <c r="A961" s="5" t="s">
        <v>1494</v>
      </c>
      <c r="B961" s="5" t="s">
        <v>1019</v>
      </c>
      <c r="C961" s="6" t="s">
        <v>1495</v>
      </c>
      <c r="D961" s="7">
        <v>695</v>
      </c>
      <c r="E961" s="53">
        <v>2</v>
      </c>
      <c r="F961" s="56">
        <v>0</v>
      </c>
      <c r="G961" s="5" t="s">
        <v>620</v>
      </c>
      <c r="H961" s="50">
        <v>0</v>
      </c>
    </row>
    <row r="962" spans="1:8">
      <c r="A962" s="5" t="s">
        <v>1494</v>
      </c>
      <c r="B962" s="5" t="s">
        <v>1019</v>
      </c>
      <c r="C962" s="12" t="s">
        <v>1496</v>
      </c>
      <c r="D962" s="13"/>
      <c r="E962" s="54"/>
      <c r="F962" s="57"/>
      <c r="G962" s="5" t="s">
        <v>620</v>
      </c>
      <c r="H962" s="51"/>
    </row>
    <row r="963" spans="1:8" ht="30">
      <c r="A963" s="5" t="s">
        <v>1494</v>
      </c>
      <c r="B963" s="5" t="s">
        <v>1019</v>
      </c>
      <c r="C963" s="12" t="s">
        <v>1497</v>
      </c>
      <c r="D963" s="13"/>
      <c r="E963" s="54"/>
      <c r="F963" s="57"/>
      <c r="G963" s="5" t="s">
        <v>620</v>
      </c>
      <c r="H963" s="51"/>
    </row>
    <row r="964" spans="1:8">
      <c r="A964" s="5" t="s">
        <v>1494</v>
      </c>
      <c r="B964" s="5" t="s">
        <v>1019</v>
      </c>
      <c r="C964" s="12" t="s">
        <v>1498</v>
      </c>
      <c r="D964" s="13"/>
      <c r="E964" s="54"/>
      <c r="F964" s="57"/>
      <c r="G964" s="5" t="s">
        <v>620</v>
      </c>
      <c r="H964" s="51"/>
    </row>
    <row r="965" spans="1:8">
      <c r="A965" s="5" t="s">
        <v>1494</v>
      </c>
      <c r="B965" s="5" t="s">
        <v>1019</v>
      </c>
      <c r="C965" s="12" t="s">
        <v>205</v>
      </c>
      <c r="D965" s="13">
        <v>117</v>
      </c>
      <c r="E965" s="54"/>
      <c r="F965" s="57"/>
      <c r="G965" s="5" t="s">
        <v>620</v>
      </c>
      <c r="H965" s="51"/>
    </row>
    <row r="966" spans="1:8">
      <c r="A966" s="5" t="s">
        <v>1494</v>
      </c>
      <c r="B966" s="5" t="s">
        <v>1019</v>
      </c>
      <c r="C966" s="12" t="s">
        <v>1499</v>
      </c>
      <c r="D966" s="13">
        <v>10</v>
      </c>
      <c r="E966" s="54"/>
      <c r="F966" s="57"/>
      <c r="G966" s="5" t="s">
        <v>620</v>
      </c>
      <c r="H966" s="51"/>
    </row>
    <row r="967" spans="1:8">
      <c r="A967" s="5" t="s">
        <v>1494</v>
      </c>
      <c r="B967" s="5" t="s">
        <v>1019</v>
      </c>
      <c r="C967" s="12" t="s">
        <v>1500</v>
      </c>
      <c r="D967" s="13">
        <v>39</v>
      </c>
      <c r="E967" s="54"/>
      <c r="F967" s="57"/>
      <c r="G967" s="5" t="s">
        <v>620</v>
      </c>
      <c r="H967" s="51"/>
    </row>
    <row r="968" spans="1:8" ht="30">
      <c r="A968" s="5" t="s">
        <v>1494</v>
      </c>
      <c r="B968" s="5" t="s">
        <v>1019</v>
      </c>
      <c r="C968" s="12" t="s">
        <v>1501</v>
      </c>
      <c r="D968" s="13"/>
      <c r="E968" s="54"/>
      <c r="F968" s="57"/>
      <c r="G968" s="5" t="s">
        <v>620</v>
      </c>
      <c r="H968" s="51"/>
    </row>
    <row r="969" spans="1:8">
      <c r="A969" s="5" t="s">
        <v>1494</v>
      </c>
      <c r="B969" s="5" t="s">
        <v>1019</v>
      </c>
      <c r="C969" s="17"/>
      <c r="D969" s="18"/>
      <c r="E969" s="55"/>
      <c r="F969" s="58"/>
      <c r="G969" s="5" t="s">
        <v>620</v>
      </c>
      <c r="H969" s="52"/>
    </row>
    <row r="970" spans="1:8">
      <c r="A970" s="5" t="s">
        <v>1502</v>
      </c>
      <c r="B970" s="5" t="s">
        <v>850</v>
      </c>
      <c r="C970" s="6" t="s">
        <v>1503</v>
      </c>
      <c r="D970" s="7">
        <v>434</v>
      </c>
      <c r="E970" s="53">
        <v>0</v>
      </c>
      <c r="F970" s="56">
        <v>0</v>
      </c>
      <c r="G970" s="5" t="s">
        <v>620</v>
      </c>
      <c r="H970" s="50">
        <v>0</v>
      </c>
    </row>
    <row r="971" spans="1:8">
      <c r="A971" s="5" t="s">
        <v>1502</v>
      </c>
      <c r="B971" s="5" t="s">
        <v>850</v>
      </c>
      <c r="C971" s="12" t="s">
        <v>207</v>
      </c>
      <c r="D971" s="13">
        <v>244</v>
      </c>
      <c r="E971" s="54"/>
      <c r="F971" s="57"/>
      <c r="G971" s="5" t="s">
        <v>620</v>
      </c>
      <c r="H971" s="51"/>
    </row>
    <row r="972" spans="1:8">
      <c r="A972" s="5" t="s">
        <v>1502</v>
      </c>
      <c r="B972" s="5" t="s">
        <v>850</v>
      </c>
      <c r="C972" s="12" t="s">
        <v>1504</v>
      </c>
      <c r="D972" s="13">
        <v>11</v>
      </c>
      <c r="E972" s="54"/>
      <c r="F972" s="57"/>
      <c r="G972" s="5" t="s">
        <v>620</v>
      </c>
      <c r="H972" s="51"/>
    </row>
    <row r="973" spans="1:8">
      <c r="A973" s="5" t="s">
        <v>1502</v>
      </c>
      <c r="B973" s="5" t="s">
        <v>850</v>
      </c>
      <c r="C973" s="12" t="s">
        <v>1505</v>
      </c>
      <c r="D973" s="13">
        <v>43</v>
      </c>
      <c r="E973" s="54"/>
      <c r="F973" s="57"/>
      <c r="G973" s="5" t="s">
        <v>620</v>
      </c>
      <c r="H973" s="51"/>
    </row>
    <row r="974" spans="1:8">
      <c r="A974" s="5" t="s">
        <v>1502</v>
      </c>
      <c r="B974" s="5" t="s">
        <v>850</v>
      </c>
      <c r="C974" s="10"/>
      <c r="D974" s="14"/>
      <c r="E974" s="54"/>
      <c r="F974" s="57"/>
      <c r="G974" s="5" t="s">
        <v>620</v>
      </c>
      <c r="H974" s="51"/>
    </row>
    <row r="975" spans="1:8">
      <c r="A975" s="5" t="s">
        <v>1502</v>
      </c>
      <c r="B975" s="5" t="s">
        <v>850</v>
      </c>
      <c r="C975" s="17"/>
      <c r="D975" s="18"/>
      <c r="E975" s="55"/>
      <c r="F975" s="58"/>
      <c r="G975" s="5" t="s">
        <v>620</v>
      </c>
      <c r="H975" s="52"/>
    </row>
    <row r="976" spans="1:8">
      <c r="A976" s="5" t="s">
        <v>1506</v>
      </c>
      <c r="B976" s="5" t="s">
        <v>825</v>
      </c>
      <c r="C976" s="6" t="s">
        <v>1507</v>
      </c>
      <c r="D976" s="7">
        <v>485</v>
      </c>
      <c r="E976" s="53">
        <v>0</v>
      </c>
      <c r="F976" s="56">
        <v>0</v>
      </c>
      <c r="G976" s="5" t="s">
        <v>620</v>
      </c>
      <c r="H976" s="50">
        <v>0</v>
      </c>
    </row>
    <row r="977" spans="1:8">
      <c r="A977" s="5" t="s">
        <v>1506</v>
      </c>
      <c r="B977" s="5" t="s">
        <v>825</v>
      </c>
      <c r="C977" s="12" t="s">
        <v>209</v>
      </c>
      <c r="D977" s="13">
        <v>31</v>
      </c>
      <c r="E977" s="54"/>
      <c r="F977" s="57"/>
      <c r="G977" s="5" t="s">
        <v>620</v>
      </c>
      <c r="H977" s="51"/>
    </row>
    <row r="978" spans="1:8">
      <c r="A978" s="5" t="s">
        <v>1506</v>
      </c>
      <c r="B978" s="5" t="s">
        <v>825</v>
      </c>
      <c r="C978" s="12" t="s">
        <v>1508</v>
      </c>
      <c r="D978" s="13">
        <v>59</v>
      </c>
      <c r="E978" s="54"/>
      <c r="F978" s="57"/>
      <c r="G978" s="5" t="s">
        <v>620</v>
      </c>
      <c r="H978" s="51"/>
    </row>
    <row r="979" spans="1:8">
      <c r="A979" s="5" t="s">
        <v>1506</v>
      </c>
      <c r="B979" s="5" t="s">
        <v>825</v>
      </c>
      <c r="C979" s="12" t="s">
        <v>1509</v>
      </c>
      <c r="D979" s="13">
        <v>8</v>
      </c>
      <c r="E979" s="54"/>
      <c r="F979" s="57"/>
      <c r="G979" s="5" t="s">
        <v>620</v>
      </c>
      <c r="H979" s="51"/>
    </row>
    <row r="980" spans="1:8">
      <c r="A980" s="5" t="s">
        <v>1506</v>
      </c>
      <c r="B980" s="5" t="s">
        <v>825</v>
      </c>
      <c r="C980" s="15" t="s">
        <v>1510</v>
      </c>
      <c r="D980" s="16">
        <v>36</v>
      </c>
      <c r="E980" s="55"/>
      <c r="F980" s="58"/>
      <c r="G980" s="5" t="s">
        <v>620</v>
      </c>
      <c r="H980" s="52"/>
    </row>
    <row r="981" spans="1:8">
      <c r="A981" s="5" t="s">
        <v>1511</v>
      </c>
      <c r="B981" s="5" t="s">
        <v>801</v>
      </c>
      <c r="C981" s="6" t="s">
        <v>1512</v>
      </c>
      <c r="D981" s="7">
        <v>522</v>
      </c>
      <c r="E981" s="53">
        <v>0</v>
      </c>
      <c r="F981" s="56">
        <v>5</v>
      </c>
      <c r="G981" s="5" t="s">
        <v>620</v>
      </c>
      <c r="H981" s="50">
        <f>(D982+D981+D983+D984)/F981</f>
        <v>137.80000000000001</v>
      </c>
    </row>
    <row r="982" spans="1:8">
      <c r="A982" s="5" t="s">
        <v>1511</v>
      </c>
      <c r="B982" s="5" t="s">
        <v>801</v>
      </c>
      <c r="C982" s="12" t="s">
        <v>1513</v>
      </c>
      <c r="D982" s="13">
        <v>100</v>
      </c>
      <c r="E982" s="54"/>
      <c r="F982" s="57"/>
      <c r="G982" s="5" t="s">
        <v>620</v>
      </c>
      <c r="H982" s="51"/>
    </row>
    <row r="983" spans="1:8">
      <c r="A983" s="5" t="s">
        <v>1511</v>
      </c>
      <c r="B983" s="5" t="s">
        <v>801</v>
      </c>
      <c r="C983" s="12" t="s">
        <v>211</v>
      </c>
      <c r="D983" s="13">
        <v>51</v>
      </c>
      <c r="E983" s="54"/>
      <c r="F983" s="57"/>
      <c r="G983" s="5" t="s">
        <v>620</v>
      </c>
      <c r="H983" s="51"/>
    </row>
    <row r="984" spans="1:8">
      <c r="A984" s="5" t="s">
        <v>1511</v>
      </c>
      <c r="B984" s="5" t="s">
        <v>801</v>
      </c>
      <c r="C984" s="12" t="s">
        <v>1514</v>
      </c>
      <c r="D984" s="13">
        <v>16</v>
      </c>
      <c r="E984" s="54"/>
      <c r="F984" s="57"/>
      <c r="G984" s="5" t="s">
        <v>620</v>
      </c>
      <c r="H984" s="51"/>
    </row>
    <row r="985" spans="1:8">
      <c r="A985" s="5" t="s">
        <v>1511</v>
      </c>
      <c r="B985" s="5" t="s">
        <v>801</v>
      </c>
      <c r="C985" s="17"/>
      <c r="D985" s="18"/>
      <c r="E985" s="55"/>
      <c r="F985" s="58"/>
      <c r="G985" s="5" t="s">
        <v>620</v>
      </c>
      <c r="H985" s="52"/>
    </row>
    <row r="986" spans="1:8">
      <c r="A986" s="5" t="s">
        <v>1515</v>
      </c>
      <c r="B986" s="5" t="s">
        <v>825</v>
      </c>
      <c r="C986" s="6" t="s">
        <v>1516</v>
      </c>
      <c r="D986" s="7">
        <v>64</v>
      </c>
      <c r="E986" s="53">
        <v>0</v>
      </c>
      <c r="F986" s="56">
        <v>0</v>
      </c>
      <c r="G986" s="5" t="s">
        <v>620</v>
      </c>
      <c r="H986" s="50">
        <v>0</v>
      </c>
    </row>
    <row r="987" spans="1:8">
      <c r="A987" s="5" t="s">
        <v>1515</v>
      </c>
      <c r="B987" s="5" t="s">
        <v>825</v>
      </c>
      <c r="C987" s="10"/>
      <c r="D987" s="14"/>
      <c r="E987" s="54"/>
      <c r="F987" s="57"/>
      <c r="G987" s="5" t="s">
        <v>620</v>
      </c>
      <c r="H987" s="51"/>
    </row>
    <row r="988" spans="1:8">
      <c r="A988" s="5" t="s">
        <v>1515</v>
      </c>
      <c r="B988" s="5" t="s">
        <v>825</v>
      </c>
      <c r="C988" s="12" t="s">
        <v>1517</v>
      </c>
      <c r="D988" s="13">
        <v>23</v>
      </c>
      <c r="E988" s="54"/>
      <c r="F988" s="57"/>
      <c r="G988" s="5" t="s">
        <v>620</v>
      </c>
      <c r="H988" s="51"/>
    </row>
    <row r="989" spans="1:8">
      <c r="A989" s="5" t="s">
        <v>1515</v>
      </c>
      <c r="B989" s="5" t="s">
        <v>825</v>
      </c>
      <c r="C989" s="10"/>
      <c r="D989" s="14"/>
      <c r="E989" s="54"/>
      <c r="F989" s="57"/>
      <c r="G989" s="5" t="s">
        <v>620</v>
      </c>
      <c r="H989" s="51"/>
    </row>
    <row r="990" spans="1:8">
      <c r="A990" s="5" t="s">
        <v>1515</v>
      </c>
      <c r="B990" s="5" t="s">
        <v>825</v>
      </c>
      <c r="C990" s="12" t="s">
        <v>213</v>
      </c>
      <c r="D990" s="13">
        <v>13</v>
      </c>
      <c r="E990" s="54"/>
      <c r="F990" s="57"/>
      <c r="G990" s="5" t="s">
        <v>620</v>
      </c>
      <c r="H990" s="51"/>
    </row>
    <row r="991" spans="1:8">
      <c r="A991" s="5" t="s">
        <v>1515</v>
      </c>
      <c r="B991" s="5" t="s">
        <v>825</v>
      </c>
      <c r="C991" s="10"/>
      <c r="D991" s="14"/>
      <c r="E991" s="54"/>
      <c r="F991" s="57"/>
      <c r="G991" s="5" t="s">
        <v>620</v>
      </c>
      <c r="H991" s="51"/>
    </row>
    <row r="992" spans="1:8">
      <c r="A992" s="5" t="s">
        <v>1515</v>
      </c>
      <c r="B992" s="5" t="s">
        <v>825</v>
      </c>
      <c r="C992" s="12" t="s">
        <v>1518</v>
      </c>
      <c r="D992" s="13">
        <v>23</v>
      </c>
      <c r="E992" s="54"/>
      <c r="F992" s="57"/>
      <c r="G992" s="5" t="s">
        <v>620</v>
      </c>
      <c r="H992" s="51"/>
    </row>
    <row r="993" spans="1:8">
      <c r="A993" s="5" t="s">
        <v>1515</v>
      </c>
      <c r="B993" s="5" t="s">
        <v>825</v>
      </c>
      <c r="C993" s="10"/>
      <c r="D993" s="14"/>
      <c r="E993" s="54"/>
      <c r="F993" s="57"/>
      <c r="G993" s="5" t="s">
        <v>620</v>
      </c>
      <c r="H993" s="51"/>
    </row>
    <row r="994" spans="1:8">
      <c r="A994" s="5" t="s">
        <v>1515</v>
      </c>
      <c r="B994" s="5" t="s">
        <v>825</v>
      </c>
      <c r="C994" s="12" t="s">
        <v>1519</v>
      </c>
      <c r="D994" s="13">
        <v>5</v>
      </c>
      <c r="E994" s="54"/>
      <c r="F994" s="57"/>
      <c r="G994" s="5" t="s">
        <v>620</v>
      </c>
      <c r="H994" s="51"/>
    </row>
    <row r="995" spans="1:8">
      <c r="A995" s="5" t="s">
        <v>1515</v>
      </c>
      <c r="B995" s="5" t="s">
        <v>825</v>
      </c>
      <c r="C995" s="10"/>
      <c r="D995" s="14"/>
      <c r="E995" s="54"/>
      <c r="F995" s="57"/>
      <c r="G995" s="5" t="s">
        <v>620</v>
      </c>
      <c r="H995" s="51"/>
    </row>
    <row r="996" spans="1:8">
      <c r="A996" s="5" t="s">
        <v>1515</v>
      </c>
      <c r="B996" s="5" t="s">
        <v>825</v>
      </c>
      <c r="C996" s="12" t="s">
        <v>1520</v>
      </c>
      <c r="D996" s="13"/>
      <c r="E996" s="54"/>
      <c r="F996" s="57"/>
      <c r="G996" s="5" t="s">
        <v>620</v>
      </c>
      <c r="H996" s="51"/>
    </row>
    <row r="997" spans="1:8">
      <c r="A997" s="5" t="s">
        <v>1515</v>
      </c>
      <c r="B997" s="5" t="s">
        <v>825</v>
      </c>
      <c r="C997" s="10"/>
      <c r="D997" s="14"/>
      <c r="E997" s="54"/>
      <c r="F997" s="57"/>
      <c r="G997" s="5" t="s">
        <v>620</v>
      </c>
      <c r="H997" s="51"/>
    </row>
    <row r="998" spans="1:8" ht="30">
      <c r="A998" s="5" t="s">
        <v>1515</v>
      </c>
      <c r="B998" s="5" t="s">
        <v>825</v>
      </c>
      <c r="C998" s="15" t="s">
        <v>1521</v>
      </c>
      <c r="D998" s="16"/>
      <c r="E998" s="55"/>
      <c r="F998" s="58"/>
      <c r="G998" s="5" t="s">
        <v>620</v>
      </c>
      <c r="H998" s="52"/>
    </row>
    <row r="999" spans="1:8">
      <c r="A999" s="5" t="s">
        <v>1522</v>
      </c>
      <c r="B999" s="5" t="s">
        <v>825</v>
      </c>
      <c r="C999" s="6" t="s">
        <v>1523</v>
      </c>
      <c r="D999" s="7">
        <v>146</v>
      </c>
      <c r="E999" s="53">
        <v>0</v>
      </c>
      <c r="F999" s="56">
        <v>2</v>
      </c>
      <c r="G999" s="5" t="s">
        <v>620</v>
      </c>
      <c r="H999" s="50">
        <f>(D999+D1001+D1003+D1005+D1007)/F999</f>
        <v>101</v>
      </c>
    </row>
    <row r="1000" spans="1:8">
      <c r="A1000" s="5" t="s">
        <v>1522</v>
      </c>
      <c r="B1000" s="5" t="s">
        <v>825</v>
      </c>
      <c r="C1000" s="10"/>
      <c r="D1000" s="14"/>
      <c r="E1000" s="54"/>
      <c r="F1000" s="57"/>
      <c r="G1000" s="5" t="s">
        <v>620</v>
      </c>
      <c r="H1000" s="51"/>
    </row>
    <row r="1001" spans="1:8">
      <c r="A1001" s="5" t="s">
        <v>1522</v>
      </c>
      <c r="B1001" s="5" t="s">
        <v>825</v>
      </c>
      <c r="C1001" s="12" t="s">
        <v>215</v>
      </c>
      <c r="D1001" s="13">
        <v>10</v>
      </c>
      <c r="E1001" s="54"/>
      <c r="F1001" s="57"/>
      <c r="G1001" s="5" t="s">
        <v>620</v>
      </c>
      <c r="H1001" s="51"/>
    </row>
    <row r="1002" spans="1:8">
      <c r="A1002" s="5" t="s">
        <v>1522</v>
      </c>
      <c r="B1002" s="5" t="s">
        <v>825</v>
      </c>
      <c r="C1002" s="10"/>
      <c r="D1002" s="14"/>
      <c r="E1002" s="54"/>
      <c r="F1002" s="57"/>
      <c r="G1002" s="5" t="s">
        <v>620</v>
      </c>
      <c r="H1002" s="51"/>
    </row>
    <row r="1003" spans="1:8">
      <c r="A1003" s="5" t="s">
        <v>1522</v>
      </c>
      <c r="B1003" s="5" t="s">
        <v>825</v>
      </c>
      <c r="C1003" s="12" t="s">
        <v>1524</v>
      </c>
      <c r="D1003" s="13">
        <v>24</v>
      </c>
      <c r="E1003" s="54"/>
      <c r="F1003" s="57"/>
      <c r="G1003" s="5" t="s">
        <v>620</v>
      </c>
      <c r="H1003" s="51"/>
    </row>
    <row r="1004" spans="1:8">
      <c r="A1004" s="5" t="s">
        <v>1522</v>
      </c>
      <c r="B1004" s="5" t="s">
        <v>825</v>
      </c>
      <c r="C1004" s="10"/>
      <c r="D1004" s="14"/>
      <c r="E1004" s="54"/>
      <c r="F1004" s="57"/>
      <c r="G1004" s="5" t="s">
        <v>620</v>
      </c>
      <c r="H1004" s="51"/>
    </row>
    <row r="1005" spans="1:8">
      <c r="A1005" s="5" t="s">
        <v>1522</v>
      </c>
      <c r="B1005" s="5" t="s">
        <v>825</v>
      </c>
      <c r="C1005" s="12" t="s">
        <v>1525</v>
      </c>
      <c r="D1005" s="13">
        <v>18</v>
      </c>
      <c r="E1005" s="54"/>
      <c r="F1005" s="57"/>
      <c r="G1005" s="5" t="s">
        <v>620</v>
      </c>
      <c r="H1005" s="51"/>
    </row>
    <row r="1006" spans="1:8">
      <c r="A1006" s="5" t="s">
        <v>1522</v>
      </c>
      <c r="B1006" s="5" t="s">
        <v>825</v>
      </c>
      <c r="C1006" s="10"/>
      <c r="D1006" s="14"/>
      <c r="E1006" s="54"/>
      <c r="F1006" s="57"/>
      <c r="G1006" s="5" t="s">
        <v>620</v>
      </c>
      <c r="H1006" s="51"/>
    </row>
    <row r="1007" spans="1:8">
      <c r="A1007" s="5" t="s">
        <v>1522</v>
      </c>
      <c r="B1007" s="5" t="s">
        <v>825</v>
      </c>
      <c r="C1007" s="12" t="s">
        <v>1526</v>
      </c>
      <c r="D1007" s="13">
        <v>4</v>
      </c>
      <c r="E1007" s="54"/>
      <c r="F1007" s="57"/>
      <c r="G1007" s="5" t="s">
        <v>620</v>
      </c>
      <c r="H1007" s="51"/>
    </row>
    <row r="1008" spans="1:8">
      <c r="A1008" s="5" t="s">
        <v>1522</v>
      </c>
      <c r="B1008" s="5" t="s">
        <v>825</v>
      </c>
      <c r="C1008" s="10"/>
      <c r="D1008" s="14"/>
      <c r="E1008" s="54"/>
      <c r="F1008" s="57"/>
      <c r="G1008" s="5" t="s">
        <v>620</v>
      </c>
      <c r="H1008" s="51"/>
    </row>
    <row r="1009" spans="1:8">
      <c r="A1009" s="5" t="s">
        <v>1522</v>
      </c>
      <c r="B1009" s="5" t="s">
        <v>825</v>
      </c>
      <c r="C1009" s="12" t="s">
        <v>1527</v>
      </c>
      <c r="D1009" s="13"/>
      <c r="E1009" s="54"/>
      <c r="F1009" s="57"/>
      <c r="G1009" s="5" t="s">
        <v>620</v>
      </c>
      <c r="H1009" s="51"/>
    </row>
    <row r="1010" spans="1:8">
      <c r="A1010" s="5" t="s">
        <v>1522</v>
      </c>
      <c r="B1010" s="5" t="s">
        <v>825</v>
      </c>
      <c r="C1010" s="10"/>
      <c r="D1010" s="14"/>
      <c r="E1010" s="54"/>
      <c r="F1010" s="57"/>
      <c r="G1010" s="5" t="s">
        <v>620</v>
      </c>
      <c r="H1010" s="51"/>
    </row>
    <row r="1011" spans="1:8" ht="30">
      <c r="A1011" s="5" t="s">
        <v>1522</v>
      </c>
      <c r="B1011" s="5" t="s">
        <v>825</v>
      </c>
      <c r="C1011" s="15" t="s">
        <v>1528</v>
      </c>
      <c r="D1011" s="16"/>
      <c r="E1011" s="55"/>
      <c r="F1011" s="58"/>
      <c r="G1011" s="5" t="s">
        <v>620</v>
      </c>
      <c r="H1011" s="52"/>
    </row>
    <row r="1012" spans="1:8">
      <c r="A1012" s="5" t="s">
        <v>1529</v>
      </c>
      <c r="B1012" s="5" t="s">
        <v>1019</v>
      </c>
      <c r="C1012" s="6" t="s">
        <v>1530</v>
      </c>
      <c r="D1012" s="7">
        <v>241</v>
      </c>
      <c r="E1012" s="53">
        <v>0</v>
      </c>
      <c r="F1012" s="56">
        <v>1</v>
      </c>
      <c r="G1012" s="5" t="s">
        <v>620</v>
      </c>
      <c r="H1012" s="50">
        <f>D1012+D1013+D1014+D1015+D1016</f>
        <v>413</v>
      </c>
    </row>
    <row r="1013" spans="1:8">
      <c r="A1013" s="5" t="s">
        <v>1529</v>
      </c>
      <c r="B1013" s="5" t="s">
        <v>1019</v>
      </c>
      <c r="C1013" s="12" t="s">
        <v>217</v>
      </c>
      <c r="D1013" s="13">
        <v>47</v>
      </c>
      <c r="E1013" s="54"/>
      <c r="F1013" s="57"/>
      <c r="G1013" s="5" t="s">
        <v>620</v>
      </c>
      <c r="H1013" s="51"/>
    </row>
    <row r="1014" spans="1:8">
      <c r="A1014" s="5" t="s">
        <v>1529</v>
      </c>
      <c r="B1014" s="5" t="s">
        <v>1019</v>
      </c>
      <c r="C1014" s="12" t="s">
        <v>1531</v>
      </c>
      <c r="D1014" s="13">
        <v>70</v>
      </c>
      <c r="E1014" s="54"/>
      <c r="F1014" s="57"/>
      <c r="G1014" s="5" t="s">
        <v>620</v>
      </c>
      <c r="H1014" s="51"/>
    </row>
    <row r="1015" spans="1:8">
      <c r="A1015" s="5" t="s">
        <v>1529</v>
      </c>
      <c r="B1015" s="5" t="s">
        <v>1019</v>
      </c>
      <c r="C1015" s="12" t="s">
        <v>1532</v>
      </c>
      <c r="D1015" s="13">
        <v>20</v>
      </c>
      <c r="E1015" s="54"/>
      <c r="F1015" s="57"/>
      <c r="G1015" s="5" t="s">
        <v>620</v>
      </c>
      <c r="H1015" s="51"/>
    </row>
    <row r="1016" spans="1:8">
      <c r="A1016" s="5" t="s">
        <v>1529</v>
      </c>
      <c r="B1016" s="5" t="s">
        <v>1019</v>
      </c>
      <c r="C1016" s="12" t="s">
        <v>1533</v>
      </c>
      <c r="D1016" s="13">
        <v>35</v>
      </c>
      <c r="E1016" s="54"/>
      <c r="F1016" s="57"/>
      <c r="G1016" s="5" t="s">
        <v>620</v>
      </c>
      <c r="H1016" s="51"/>
    </row>
    <row r="1017" spans="1:8" ht="30">
      <c r="A1017" s="5" t="s">
        <v>1529</v>
      </c>
      <c r="B1017" s="5" t="s">
        <v>1019</v>
      </c>
      <c r="C1017" s="15" t="s">
        <v>1534</v>
      </c>
      <c r="D1017" s="16"/>
      <c r="E1017" s="55"/>
      <c r="F1017" s="58"/>
      <c r="G1017" s="5" t="s">
        <v>620</v>
      </c>
      <c r="H1017" s="52"/>
    </row>
    <row r="1018" spans="1:8">
      <c r="A1018" s="5" t="s">
        <v>1535</v>
      </c>
      <c r="B1018" s="5" t="s">
        <v>1255</v>
      </c>
      <c r="C1018" s="6" t="s">
        <v>1536</v>
      </c>
      <c r="D1018" s="7">
        <v>63</v>
      </c>
      <c r="E1018" s="53">
        <v>0</v>
      </c>
      <c r="F1018" s="56">
        <v>0</v>
      </c>
      <c r="G1018" s="5" t="s">
        <v>620</v>
      </c>
      <c r="H1018" s="50">
        <v>0</v>
      </c>
    </row>
    <row r="1019" spans="1:8">
      <c r="A1019" s="5" t="s">
        <v>1535</v>
      </c>
      <c r="B1019" s="5" t="s">
        <v>1255</v>
      </c>
      <c r="C1019" s="10"/>
      <c r="D1019" s="14"/>
      <c r="E1019" s="54"/>
      <c r="F1019" s="57"/>
      <c r="G1019" s="5" t="s">
        <v>620</v>
      </c>
      <c r="H1019" s="51"/>
    </row>
    <row r="1020" spans="1:8">
      <c r="A1020" s="5" t="s">
        <v>1535</v>
      </c>
      <c r="B1020" s="5" t="s">
        <v>1255</v>
      </c>
      <c r="C1020" s="12" t="s">
        <v>1537</v>
      </c>
      <c r="D1020" s="13">
        <v>12</v>
      </c>
      <c r="E1020" s="54"/>
      <c r="F1020" s="57"/>
      <c r="G1020" s="5" t="s">
        <v>620</v>
      </c>
      <c r="H1020" s="51"/>
    </row>
    <row r="1021" spans="1:8">
      <c r="A1021" s="5" t="s">
        <v>1535</v>
      </c>
      <c r="B1021" s="5" t="s">
        <v>1255</v>
      </c>
      <c r="C1021" s="10"/>
      <c r="D1021" s="14"/>
      <c r="E1021" s="54"/>
      <c r="F1021" s="57"/>
      <c r="G1021" s="5" t="s">
        <v>620</v>
      </c>
      <c r="H1021" s="51"/>
    </row>
    <row r="1022" spans="1:8">
      <c r="A1022" s="5" t="s">
        <v>1535</v>
      </c>
      <c r="B1022" s="5" t="s">
        <v>1255</v>
      </c>
      <c r="C1022" s="12" t="s">
        <v>219</v>
      </c>
      <c r="D1022" s="13">
        <v>28</v>
      </c>
      <c r="E1022" s="54"/>
      <c r="F1022" s="57"/>
      <c r="G1022" s="5" t="s">
        <v>620</v>
      </c>
      <c r="H1022" s="51"/>
    </row>
    <row r="1023" spans="1:8">
      <c r="A1023" s="5" t="s">
        <v>1535</v>
      </c>
      <c r="B1023" s="5" t="s">
        <v>1255</v>
      </c>
      <c r="C1023" s="10"/>
      <c r="D1023" s="14"/>
      <c r="E1023" s="54"/>
      <c r="F1023" s="57"/>
      <c r="G1023" s="5" t="s">
        <v>620</v>
      </c>
      <c r="H1023" s="51"/>
    </row>
    <row r="1024" spans="1:8">
      <c r="A1024" s="5" t="s">
        <v>1535</v>
      </c>
      <c r="B1024" s="5" t="s">
        <v>1255</v>
      </c>
      <c r="C1024" s="12" t="s">
        <v>1538</v>
      </c>
      <c r="D1024" s="13">
        <v>17</v>
      </c>
      <c r="E1024" s="54"/>
      <c r="F1024" s="57"/>
      <c r="G1024" s="5" t="s">
        <v>620</v>
      </c>
      <c r="H1024" s="51"/>
    </row>
    <row r="1025" spans="1:8">
      <c r="A1025" s="5" t="s">
        <v>1535</v>
      </c>
      <c r="B1025" s="5" t="s">
        <v>1255</v>
      </c>
      <c r="C1025" s="10"/>
      <c r="D1025" s="14"/>
      <c r="E1025" s="54"/>
      <c r="F1025" s="57"/>
      <c r="G1025" s="5" t="s">
        <v>620</v>
      </c>
      <c r="H1025" s="51"/>
    </row>
    <row r="1026" spans="1:8">
      <c r="A1026" s="5" t="s">
        <v>1535</v>
      </c>
      <c r="B1026" s="5" t="s">
        <v>1255</v>
      </c>
      <c r="C1026" s="15" t="s">
        <v>1539</v>
      </c>
      <c r="D1026" s="16">
        <v>4</v>
      </c>
      <c r="E1026" s="55"/>
      <c r="F1026" s="58"/>
      <c r="G1026" s="5" t="s">
        <v>620</v>
      </c>
      <c r="H1026" s="52"/>
    </row>
    <row r="1027" spans="1:8">
      <c r="A1027" s="5" t="s">
        <v>1540</v>
      </c>
      <c r="B1027" s="5" t="s">
        <v>1019</v>
      </c>
      <c r="C1027" s="6" t="s">
        <v>1541</v>
      </c>
      <c r="D1027" s="7">
        <v>365</v>
      </c>
      <c r="E1027" s="53">
        <v>0</v>
      </c>
      <c r="F1027" s="56">
        <v>0</v>
      </c>
      <c r="G1027" s="5" t="s">
        <v>620</v>
      </c>
      <c r="H1027" s="50">
        <v>0</v>
      </c>
    </row>
    <row r="1028" spans="1:8">
      <c r="A1028" s="5" t="s">
        <v>1540</v>
      </c>
      <c r="B1028" s="5" t="s">
        <v>1019</v>
      </c>
      <c r="C1028" s="12" t="s">
        <v>1542</v>
      </c>
      <c r="D1028" s="13"/>
      <c r="E1028" s="54"/>
      <c r="F1028" s="57"/>
      <c r="G1028" s="5" t="s">
        <v>620</v>
      </c>
      <c r="H1028" s="51"/>
    </row>
    <row r="1029" spans="1:8">
      <c r="A1029" s="5" t="s">
        <v>1540</v>
      </c>
      <c r="B1029" s="5" t="s">
        <v>1019</v>
      </c>
      <c r="C1029" s="10"/>
      <c r="D1029" s="14"/>
      <c r="E1029" s="54"/>
      <c r="F1029" s="57"/>
      <c r="G1029" s="5" t="s">
        <v>620</v>
      </c>
      <c r="H1029" s="51"/>
    </row>
    <row r="1030" spans="1:8" ht="30">
      <c r="A1030" s="5" t="s">
        <v>1540</v>
      </c>
      <c r="B1030" s="5" t="s">
        <v>1019</v>
      </c>
      <c r="C1030" s="12" t="s">
        <v>1543</v>
      </c>
      <c r="D1030" s="13"/>
      <c r="E1030" s="54"/>
      <c r="F1030" s="57"/>
      <c r="G1030" s="5" t="s">
        <v>620</v>
      </c>
      <c r="H1030" s="51"/>
    </row>
    <row r="1031" spans="1:8">
      <c r="A1031" s="5" t="s">
        <v>1540</v>
      </c>
      <c r="B1031" s="5" t="s">
        <v>1019</v>
      </c>
      <c r="C1031" s="12" t="s">
        <v>221</v>
      </c>
      <c r="D1031" s="13">
        <v>248</v>
      </c>
      <c r="E1031" s="54"/>
      <c r="F1031" s="57"/>
      <c r="G1031" s="5" t="s">
        <v>620</v>
      </c>
      <c r="H1031" s="51"/>
    </row>
    <row r="1032" spans="1:8">
      <c r="A1032" s="5" t="s">
        <v>1540</v>
      </c>
      <c r="B1032" s="5" t="s">
        <v>1019</v>
      </c>
      <c r="C1032" s="12" t="s">
        <v>1544</v>
      </c>
      <c r="D1032" s="13">
        <v>84</v>
      </c>
      <c r="E1032" s="54"/>
      <c r="F1032" s="57"/>
      <c r="G1032" s="5" t="s">
        <v>620</v>
      </c>
      <c r="H1032" s="51"/>
    </row>
    <row r="1033" spans="1:8">
      <c r="A1033" s="5" t="s">
        <v>1540</v>
      </c>
      <c r="B1033" s="5" t="s">
        <v>1019</v>
      </c>
      <c r="C1033" s="12" t="s">
        <v>1545</v>
      </c>
      <c r="D1033" s="13">
        <v>11</v>
      </c>
      <c r="E1033" s="54"/>
      <c r="F1033" s="57"/>
      <c r="G1033" s="5" t="s">
        <v>620</v>
      </c>
      <c r="H1033" s="51"/>
    </row>
    <row r="1034" spans="1:8">
      <c r="A1034" s="5" t="s">
        <v>1540</v>
      </c>
      <c r="B1034" s="5" t="s">
        <v>1019</v>
      </c>
      <c r="C1034" s="12" t="s">
        <v>1546</v>
      </c>
      <c r="D1034" s="13">
        <v>42</v>
      </c>
      <c r="E1034" s="54"/>
      <c r="F1034" s="57"/>
      <c r="G1034" s="5" t="s">
        <v>620</v>
      </c>
      <c r="H1034" s="51"/>
    </row>
    <row r="1035" spans="1:8">
      <c r="A1035" s="5" t="s">
        <v>1540</v>
      </c>
      <c r="B1035" s="5" t="s">
        <v>1019</v>
      </c>
      <c r="C1035" s="17"/>
      <c r="D1035" s="18"/>
      <c r="E1035" s="55"/>
      <c r="F1035" s="58"/>
      <c r="G1035" s="5" t="s">
        <v>620</v>
      </c>
      <c r="H1035" s="52"/>
    </row>
    <row r="1036" spans="1:8">
      <c r="A1036" s="5" t="s">
        <v>1547</v>
      </c>
      <c r="B1036" s="5" t="s">
        <v>825</v>
      </c>
      <c r="C1036" s="6" t="s">
        <v>1548</v>
      </c>
      <c r="D1036" s="7">
        <v>56</v>
      </c>
      <c r="E1036" s="53">
        <v>0</v>
      </c>
      <c r="F1036" s="56">
        <v>0</v>
      </c>
      <c r="G1036" s="5" t="s">
        <v>620</v>
      </c>
      <c r="H1036" s="50">
        <v>0</v>
      </c>
    </row>
    <row r="1037" spans="1:8">
      <c r="A1037" s="5" t="s">
        <v>1547</v>
      </c>
      <c r="B1037" s="5" t="s">
        <v>825</v>
      </c>
      <c r="C1037" s="10"/>
      <c r="D1037" s="14"/>
      <c r="E1037" s="54"/>
      <c r="F1037" s="57"/>
      <c r="G1037" s="5" t="s">
        <v>620</v>
      </c>
      <c r="H1037" s="51"/>
    </row>
    <row r="1038" spans="1:8">
      <c r="A1038" s="5" t="s">
        <v>1547</v>
      </c>
      <c r="B1038" s="5" t="s">
        <v>825</v>
      </c>
      <c r="C1038" s="12" t="s">
        <v>1549</v>
      </c>
      <c r="D1038" s="13">
        <v>10</v>
      </c>
      <c r="E1038" s="54"/>
      <c r="F1038" s="57"/>
      <c r="G1038" s="5" t="s">
        <v>620</v>
      </c>
      <c r="H1038" s="51"/>
    </row>
    <row r="1039" spans="1:8">
      <c r="A1039" s="5" t="s">
        <v>1547</v>
      </c>
      <c r="B1039" s="5" t="s">
        <v>825</v>
      </c>
      <c r="C1039" s="10"/>
      <c r="D1039" s="14"/>
      <c r="E1039" s="54"/>
      <c r="F1039" s="57"/>
      <c r="G1039" s="5" t="s">
        <v>620</v>
      </c>
      <c r="H1039" s="51"/>
    </row>
    <row r="1040" spans="1:8">
      <c r="A1040" s="5" t="s">
        <v>1547</v>
      </c>
      <c r="B1040" s="5" t="s">
        <v>825</v>
      </c>
      <c r="C1040" s="12" t="s">
        <v>223</v>
      </c>
      <c r="D1040" s="13">
        <v>22</v>
      </c>
      <c r="E1040" s="54"/>
      <c r="F1040" s="57"/>
      <c r="G1040" s="5" t="s">
        <v>620</v>
      </c>
      <c r="H1040" s="51"/>
    </row>
    <row r="1041" spans="1:8">
      <c r="A1041" s="5" t="s">
        <v>1547</v>
      </c>
      <c r="B1041" s="5" t="s">
        <v>825</v>
      </c>
      <c r="C1041" s="10"/>
      <c r="D1041" s="14"/>
      <c r="E1041" s="54"/>
      <c r="F1041" s="57"/>
      <c r="G1041" s="5" t="s">
        <v>620</v>
      </c>
      <c r="H1041" s="51"/>
    </row>
    <row r="1042" spans="1:8">
      <c r="A1042" s="5" t="s">
        <v>1547</v>
      </c>
      <c r="B1042" s="5" t="s">
        <v>825</v>
      </c>
      <c r="C1042" s="12" t="s">
        <v>1550</v>
      </c>
      <c r="D1042" s="13">
        <v>21</v>
      </c>
      <c r="E1042" s="54"/>
      <c r="F1042" s="57"/>
      <c r="G1042" s="5" t="s">
        <v>620</v>
      </c>
      <c r="H1042" s="51"/>
    </row>
    <row r="1043" spans="1:8">
      <c r="A1043" s="5" t="s">
        <v>1547</v>
      </c>
      <c r="B1043" s="5" t="s">
        <v>825</v>
      </c>
      <c r="C1043" s="10"/>
      <c r="D1043" s="14"/>
      <c r="E1043" s="54"/>
      <c r="F1043" s="57"/>
      <c r="G1043" s="5" t="s">
        <v>620</v>
      </c>
      <c r="H1043" s="51"/>
    </row>
    <row r="1044" spans="1:8">
      <c r="A1044" s="5" t="s">
        <v>1547</v>
      </c>
      <c r="B1044" s="5" t="s">
        <v>825</v>
      </c>
      <c r="C1044" s="12" t="s">
        <v>1551</v>
      </c>
      <c r="D1044" s="13">
        <v>10</v>
      </c>
      <c r="E1044" s="54"/>
      <c r="F1044" s="57"/>
      <c r="G1044" s="5" t="s">
        <v>620</v>
      </c>
      <c r="H1044" s="51"/>
    </row>
    <row r="1045" spans="1:8">
      <c r="A1045" s="5" t="s">
        <v>1547</v>
      </c>
      <c r="B1045" s="5" t="s">
        <v>825</v>
      </c>
      <c r="C1045" s="10"/>
      <c r="D1045" s="14"/>
      <c r="E1045" s="54"/>
      <c r="F1045" s="57"/>
      <c r="G1045" s="5" t="s">
        <v>620</v>
      </c>
      <c r="H1045" s="51"/>
    </row>
    <row r="1046" spans="1:8">
      <c r="A1046" s="5" t="s">
        <v>1547</v>
      </c>
      <c r="B1046" s="5" t="s">
        <v>825</v>
      </c>
      <c r="C1046" s="12" t="s">
        <v>1552</v>
      </c>
      <c r="D1046" s="13"/>
      <c r="E1046" s="54"/>
      <c r="F1046" s="57"/>
      <c r="G1046" s="5" t="s">
        <v>620</v>
      </c>
      <c r="H1046" s="51"/>
    </row>
    <row r="1047" spans="1:8">
      <c r="A1047" s="5" t="s">
        <v>1547</v>
      </c>
      <c r="B1047" s="5" t="s">
        <v>825</v>
      </c>
      <c r="C1047" s="10"/>
      <c r="D1047" s="14"/>
      <c r="E1047" s="54"/>
      <c r="F1047" s="57"/>
      <c r="G1047" s="5" t="s">
        <v>620</v>
      </c>
      <c r="H1047" s="51"/>
    </row>
    <row r="1048" spans="1:8" ht="30">
      <c r="A1048" s="5" t="s">
        <v>1547</v>
      </c>
      <c r="B1048" s="5" t="s">
        <v>825</v>
      </c>
      <c r="C1048" s="15" t="s">
        <v>1553</v>
      </c>
      <c r="D1048" s="16"/>
      <c r="E1048" s="55"/>
      <c r="F1048" s="58"/>
      <c r="G1048" s="5" t="s">
        <v>620</v>
      </c>
      <c r="H1048" s="52"/>
    </row>
    <row r="1049" spans="1:8">
      <c r="A1049" s="5" t="s">
        <v>1554</v>
      </c>
      <c r="B1049" s="5" t="s">
        <v>816</v>
      </c>
      <c r="C1049" s="6" t="s">
        <v>1555</v>
      </c>
      <c r="D1049" s="7">
        <v>38</v>
      </c>
      <c r="E1049" s="53">
        <v>0</v>
      </c>
      <c r="F1049" s="56">
        <v>1</v>
      </c>
      <c r="G1049" s="5" t="s">
        <v>620</v>
      </c>
      <c r="H1049" s="50">
        <f>D1049+D1051+D1053+D1055+D1057</f>
        <v>154</v>
      </c>
    </row>
    <row r="1050" spans="1:8">
      <c r="A1050" s="5" t="s">
        <v>1554</v>
      </c>
      <c r="B1050" s="5" t="s">
        <v>816</v>
      </c>
      <c r="C1050" s="10"/>
      <c r="D1050" s="14"/>
      <c r="E1050" s="54"/>
      <c r="F1050" s="57"/>
      <c r="G1050" s="5" t="s">
        <v>620</v>
      </c>
      <c r="H1050" s="51"/>
    </row>
    <row r="1051" spans="1:8">
      <c r="A1051" s="5" t="s">
        <v>1554</v>
      </c>
      <c r="B1051" s="5" t="s">
        <v>816</v>
      </c>
      <c r="C1051" s="12" t="s">
        <v>1556</v>
      </c>
      <c r="D1051" s="13">
        <v>27</v>
      </c>
      <c r="E1051" s="54"/>
      <c r="F1051" s="57"/>
      <c r="G1051" s="5" t="s">
        <v>620</v>
      </c>
      <c r="H1051" s="51"/>
    </row>
    <row r="1052" spans="1:8">
      <c r="A1052" s="5" t="s">
        <v>1554</v>
      </c>
      <c r="B1052" s="5" t="s">
        <v>816</v>
      </c>
      <c r="C1052" s="10"/>
      <c r="D1052" s="14"/>
      <c r="E1052" s="54"/>
      <c r="F1052" s="57"/>
      <c r="G1052" s="5" t="s">
        <v>620</v>
      </c>
      <c r="H1052" s="51"/>
    </row>
    <row r="1053" spans="1:8">
      <c r="A1053" s="5" t="s">
        <v>1554</v>
      </c>
      <c r="B1053" s="5" t="s">
        <v>816</v>
      </c>
      <c r="C1053" s="12" t="s">
        <v>225</v>
      </c>
      <c r="D1053" s="13">
        <v>48</v>
      </c>
      <c r="E1053" s="54"/>
      <c r="F1053" s="57"/>
      <c r="G1053" s="5" t="s">
        <v>620</v>
      </c>
      <c r="H1053" s="51"/>
    </row>
    <row r="1054" spans="1:8">
      <c r="A1054" s="5" t="s">
        <v>1554</v>
      </c>
      <c r="B1054" s="5" t="s">
        <v>816</v>
      </c>
      <c r="C1054" s="10"/>
      <c r="D1054" s="14"/>
      <c r="E1054" s="54"/>
      <c r="F1054" s="57"/>
      <c r="G1054" s="5" t="s">
        <v>620</v>
      </c>
      <c r="H1054" s="51"/>
    </row>
    <row r="1055" spans="1:8">
      <c r="A1055" s="5" t="s">
        <v>1554</v>
      </c>
      <c r="B1055" s="5" t="s">
        <v>816</v>
      </c>
      <c r="C1055" s="12" t="s">
        <v>1557</v>
      </c>
      <c r="D1055" s="13">
        <v>32</v>
      </c>
      <c r="E1055" s="54"/>
      <c r="F1055" s="57"/>
      <c r="G1055" s="5" t="s">
        <v>620</v>
      </c>
      <c r="H1055" s="51"/>
    </row>
    <row r="1056" spans="1:8">
      <c r="A1056" s="5" t="s">
        <v>1554</v>
      </c>
      <c r="B1056" s="5" t="s">
        <v>816</v>
      </c>
      <c r="C1056" s="10"/>
      <c r="D1056" s="14"/>
      <c r="E1056" s="54"/>
      <c r="F1056" s="57"/>
      <c r="G1056" s="5" t="s">
        <v>620</v>
      </c>
      <c r="H1056" s="51"/>
    </row>
    <row r="1057" spans="1:8">
      <c r="A1057" s="5" t="s">
        <v>1554</v>
      </c>
      <c r="B1057" s="5" t="s">
        <v>816</v>
      </c>
      <c r="C1057" s="12" t="s">
        <v>1558</v>
      </c>
      <c r="D1057" s="13">
        <v>9</v>
      </c>
      <c r="E1057" s="54"/>
      <c r="F1057" s="57"/>
      <c r="G1057" s="5" t="s">
        <v>620</v>
      </c>
      <c r="H1057" s="51"/>
    </row>
    <row r="1058" spans="1:8">
      <c r="A1058" s="5" t="s">
        <v>1554</v>
      </c>
      <c r="B1058" s="5" t="s">
        <v>816</v>
      </c>
      <c r="C1058" s="10"/>
      <c r="D1058" s="14"/>
      <c r="E1058" s="54"/>
      <c r="F1058" s="57"/>
      <c r="G1058" s="5" t="s">
        <v>620</v>
      </c>
      <c r="H1058" s="51"/>
    </row>
    <row r="1059" spans="1:8">
      <c r="A1059" s="5" t="s">
        <v>1554</v>
      </c>
      <c r="B1059" s="5" t="s">
        <v>816</v>
      </c>
      <c r="C1059" s="12" t="s">
        <v>1559</v>
      </c>
      <c r="D1059" s="13"/>
      <c r="E1059" s="54"/>
      <c r="F1059" s="57"/>
      <c r="G1059" s="5" t="s">
        <v>620</v>
      </c>
      <c r="H1059" s="51"/>
    </row>
    <row r="1060" spans="1:8">
      <c r="A1060" s="5" t="s">
        <v>1554</v>
      </c>
      <c r="B1060" s="5" t="s">
        <v>816</v>
      </c>
      <c r="C1060" s="10"/>
      <c r="D1060" s="14"/>
      <c r="E1060" s="54"/>
      <c r="F1060" s="57"/>
      <c r="G1060" s="5" t="s">
        <v>620</v>
      </c>
      <c r="H1060" s="51"/>
    </row>
    <row r="1061" spans="1:8" ht="30">
      <c r="A1061" s="5" t="s">
        <v>1554</v>
      </c>
      <c r="B1061" s="5" t="s">
        <v>816</v>
      </c>
      <c r="C1061" s="15" t="s">
        <v>1560</v>
      </c>
      <c r="D1061" s="16"/>
      <c r="E1061" s="55"/>
      <c r="F1061" s="58"/>
      <c r="G1061" s="5" t="s">
        <v>620</v>
      </c>
      <c r="H1061" s="52"/>
    </row>
    <row r="1062" spans="1:8">
      <c r="A1062" s="5" t="s">
        <v>1561</v>
      </c>
      <c r="B1062" s="5" t="s">
        <v>1177</v>
      </c>
      <c r="C1062" s="6" t="s">
        <v>1562</v>
      </c>
      <c r="D1062" s="7">
        <v>94</v>
      </c>
      <c r="E1062" s="53">
        <v>0</v>
      </c>
      <c r="F1062" s="56">
        <v>0</v>
      </c>
      <c r="G1062" s="5" t="s">
        <v>620</v>
      </c>
      <c r="H1062" s="50">
        <v>0</v>
      </c>
    </row>
    <row r="1063" spans="1:8">
      <c r="A1063" s="5" t="s">
        <v>1561</v>
      </c>
      <c r="B1063" s="5" t="s">
        <v>1177</v>
      </c>
      <c r="C1063" s="10"/>
      <c r="D1063" s="14"/>
      <c r="E1063" s="54"/>
      <c r="F1063" s="57"/>
      <c r="G1063" s="5" t="s">
        <v>620</v>
      </c>
      <c r="H1063" s="51"/>
    </row>
    <row r="1064" spans="1:8">
      <c r="A1064" s="5" t="s">
        <v>1561</v>
      </c>
      <c r="B1064" s="5" t="s">
        <v>1177</v>
      </c>
      <c r="C1064" s="12" t="s">
        <v>227</v>
      </c>
      <c r="D1064" s="13">
        <v>15</v>
      </c>
      <c r="E1064" s="54"/>
      <c r="F1064" s="57"/>
      <c r="G1064" s="5" t="s">
        <v>620</v>
      </c>
      <c r="H1064" s="51"/>
    </row>
    <row r="1065" spans="1:8">
      <c r="A1065" s="5" t="s">
        <v>1561</v>
      </c>
      <c r="B1065" s="5" t="s">
        <v>1177</v>
      </c>
      <c r="C1065" s="10"/>
      <c r="D1065" s="14"/>
      <c r="E1065" s="54"/>
      <c r="F1065" s="57"/>
      <c r="G1065" s="5" t="s">
        <v>620</v>
      </c>
      <c r="H1065" s="51"/>
    </row>
    <row r="1066" spans="1:8">
      <c r="A1066" s="5" t="s">
        <v>1561</v>
      </c>
      <c r="B1066" s="5" t="s">
        <v>1177</v>
      </c>
      <c r="C1066" s="12" t="s">
        <v>1563</v>
      </c>
      <c r="D1066" s="13">
        <v>24</v>
      </c>
      <c r="E1066" s="54"/>
      <c r="F1066" s="57"/>
      <c r="G1066" s="5" t="s">
        <v>620</v>
      </c>
      <c r="H1066" s="51"/>
    </row>
    <row r="1067" spans="1:8">
      <c r="A1067" s="5" t="s">
        <v>1561</v>
      </c>
      <c r="B1067" s="5" t="s">
        <v>1177</v>
      </c>
      <c r="C1067" s="10"/>
      <c r="D1067" s="14"/>
      <c r="E1067" s="54"/>
      <c r="F1067" s="57"/>
      <c r="G1067" s="5" t="s">
        <v>620</v>
      </c>
      <c r="H1067" s="51"/>
    </row>
    <row r="1068" spans="1:8">
      <c r="A1068" s="5" t="s">
        <v>1561</v>
      </c>
      <c r="B1068" s="5" t="s">
        <v>1177</v>
      </c>
      <c r="C1068" s="12" t="s">
        <v>1564</v>
      </c>
      <c r="D1068" s="13">
        <v>2</v>
      </c>
      <c r="E1068" s="54"/>
      <c r="F1068" s="57"/>
      <c r="G1068" s="5" t="s">
        <v>620</v>
      </c>
      <c r="H1068" s="51"/>
    </row>
    <row r="1069" spans="1:8">
      <c r="A1069" s="5" t="s">
        <v>1561</v>
      </c>
      <c r="B1069" s="5" t="s">
        <v>1177</v>
      </c>
      <c r="C1069" s="10"/>
      <c r="D1069" s="14"/>
      <c r="E1069" s="54"/>
      <c r="F1069" s="57"/>
      <c r="G1069" s="5" t="s">
        <v>620</v>
      </c>
      <c r="H1069" s="51"/>
    </row>
    <row r="1070" spans="1:8">
      <c r="A1070" s="5" t="s">
        <v>1561</v>
      </c>
      <c r="B1070" s="5" t="s">
        <v>1177</v>
      </c>
      <c r="C1070" s="12" t="s">
        <v>1565</v>
      </c>
      <c r="D1070" s="13"/>
      <c r="E1070" s="54"/>
      <c r="F1070" s="57"/>
      <c r="G1070" s="5" t="s">
        <v>620</v>
      </c>
      <c r="H1070" s="51"/>
    </row>
    <row r="1071" spans="1:8">
      <c r="A1071" s="5" t="s">
        <v>1561</v>
      </c>
      <c r="B1071" s="5" t="s">
        <v>1177</v>
      </c>
      <c r="C1071" s="10"/>
      <c r="D1071" s="14"/>
      <c r="E1071" s="54"/>
      <c r="F1071" s="57"/>
      <c r="G1071" s="5" t="s">
        <v>620</v>
      </c>
      <c r="H1071" s="51"/>
    </row>
    <row r="1072" spans="1:8" ht="30">
      <c r="A1072" s="5" t="s">
        <v>1561</v>
      </c>
      <c r="B1072" s="5" t="s">
        <v>1177</v>
      </c>
      <c r="C1072" s="12" t="s">
        <v>1566</v>
      </c>
      <c r="D1072" s="13"/>
      <c r="E1072" s="54"/>
      <c r="F1072" s="57"/>
      <c r="G1072" s="5" t="s">
        <v>620</v>
      </c>
      <c r="H1072" s="51"/>
    </row>
    <row r="1073" spans="1:8">
      <c r="A1073" s="5" t="s">
        <v>1561</v>
      </c>
      <c r="B1073" s="5" t="s">
        <v>1177</v>
      </c>
      <c r="C1073" s="10"/>
      <c r="D1073" s="14"/>
      <c r="E1073" s="54"/>
      <c r="F1073" s="57"/>
      <c r="G1073" s="5" t="s">
        <v>620</v>
      </c>
      <c r="H1073" s="51"/>
    </row>
    <row r="1074" spans="1:8">
      <c r="A1074" s="5" t="s">
        <v>1561</v>
      </c>
      <c r="B1074" s="5" t="s">
        <v>1177</v>
      </c>
      <c r="C1074" s="15" t="s">
        <v>1567</v>
      </c>
      <c r="D1074" s="16">
        <v>27</v>
      </c>
      <c r="E1074" s="55"/>
      <c r="F1074" s="58"/>
      <c r="G1074" s="5" t="s">
        <v>620</v>
      </c>
      <c r="H1074" s="52"/>
    </row>
    <row r="1075" spans="1:8">
      <c r="A1075" s="5" t="s">
        <v>1568</v>
      </c>
      <c r="B1075" s="5" t="s">
        <v>850</v>
      </c>
      <c r="C1075" s="6" t="s">
        <v>1569</v>
      </c>
      <c r="D1075" s="19">
        <v>182</v>
      </c>
      <c r="E1075" s="53">
        <v>1</v>
      </c>
      <c r="F1075" s="56">
        <v>1</v>
      </c>
      <c r="G1075" s="5" t="s">
        <v>620</v>
      </c>
      <c r="H1075" s="50">
        <f>D1075+D1076+D1077+D1078</f>
        <v>374</v>
      </c>
    </row>
    <row r="1076" spans="1:8">
      <c r="A1076" s="5" t="s">
        <v>1568</v>
      </c>
      <c r="B1076" s="5" t="s">
        <v>850</v>
      </c>
      <c r="C1076" s="12" t="s">
        <v>1570</v>
      </c>
      <c r="D1076" s="13">
        <v>37</v>
      </c>
      <c r="E1076" s="54"/>
      <c r="F1076" s="57"/>
      <c r="G1076" s="5" t="s">
        <v>620</v>
      </c>
      <c r="H1076" s="51"/>
    </row>
    <row r="1077" spans="1:8">
      <c r="A1077" s="5" t="s">
        <v>1568</v>
      </c>
      <c r="B1077" s="5" t="s">
        <v>850</v>
      </c>
      <c r="C1077" s="12" t="s">
        <v>229</v>
      </c>
      <c r="D1077" s="13">
        <v>149</v>
      </c>
      <c r="E1077" s="54"/>
      <c r="F1077" s="57"/>
      <c r="G1077" s="5" t="s">
        <v>620</v>
      </c>
      <c r="H1077" s="51"/>
    </row>
    <row r="1078" spans="1:8">
      <c r="A1078" s="5" t="s">
        <v>1568</v>
      </c>
      <c r="B1078" s="5" t="s">
        <v>850</v>
      </c>
      <c r="C1078" s="12" t="s">
        <v>1571</v>
      </c>
      <c r="D1078" s="13">
        <v>6</v>
      </c>
      <c r="E1078" s="54"/>
      <c r="F1078" s="57"/>
      <c r="G1078" s="5" t="s">
        <v>620</v>
      </c>
      <c r="H1078" s="51"/>
    </row>
    <row r="1079" spans="1:8">
      <c r="A1079" s="5" t="s">
        <v>1568</v>
      </c>
      <c r="B1079" s="5" t="s">
        <v>850</v>
      </c>
      <c r="C1079" s="10"/>
      <c r="D1079" s="14"/>
      <c r="E1079" s="54"/>
      <c r="F1079" s="57"/>
      <c r="G1079" s="5" t="s">
        <v>620</v>
      </c>
      <c r="H1079" s="51"/>
    </row>
    <row r="1080" spans="1:8" ht="30">
      <c r="A1080" s="5" t="s">
        <v>1568</v>
      </c>
      <c r="B1080" s="5" t="s">
        <v>850</v>
      </c>
      <c r="C1080" s="12" t="s">
        <v>1572</v>
      </c>
      <c r="D1080" s="13"/>
      <c r="E1080" s="54"/>
      <c r="F1080" s="57"/>
      <c r="G1080" s="5" t="s">
        <v>620</v>
      </c>
      <c r="H1080" s="51"/>
    </row>
    <row r="1081" spans="1:8">
      <c r="A1081" s="5" t="s">
        <v>1568</v>
      </c>
      <c r="B1081" s="5" t="s">
        <v>850</v>
      </c>
      <c r="C1081" s="10"/>
      <c r="D1081" s="14"/>
      <c r="E1081" s="54"/>
      <c r="F1081" s="57"/>
      <c r="G1081" s="5" t="s">
        <v>620</v>
      </c>
      <c r="H1081" s="51"/>
    </row>
    <row r="1082" spans="1:8">
      <c r="A1082" s="5" t="s">
        <v>1568</v>
      </c>
      <c r="B1082" s="5" t="s">
        <v>850</v>
      </c>
      <c r="C1082" s="12" t="s">
        <v>1573</v>
      </c>
      <c r="D1082" s="13"/>
      <c r="E1082" s="54"/>
      <c r="F1082" s="57"/>
      <c r="G1082" s="5" t="s">
        <v>620</v>
      </c>
      <c r="H1082" s="51"/>
    </row>
    <row r="1083" spans="1:8">
      <c r="A1083" s="5" t="s">
        <v>1568</v>
      </c>
      <c r="B1083" s="5" t="s">
        <v>850</v>
      </c>
      <c r="C1083" s="10"/>
      <c r="D1083" s="14"/>
      <c r="E1083" s="54"/>
      <c r="F1083" s="57"/>
      <c r="G1083" s="5" t="s">
        <v>620</v>
      </c>
      <c r="H1083" s="51"/>
    </row>
    <row r="1084" spans="1:8">
      <c r="A1084" s="5" t="s">
        <v>1568</v>
      </c>
      <c r="B1084" s="5" t="s">
        <v>850</v>
      </c>
      <c r="C1084" s="15" t="s">
        <v>1574</v>
      </c>
      <c r="D1084" s="16">
        <v>30</v>
      </c>
      <c r="E1084" s="55"/>
      <c r="F1084" s="58"/>
      <c r="G1084" s="5" t="s">
        <v>620</v>
      </c>
      <c r="H1084" s="52"/>
    </row>
    <row r="1085" spans="1:8">
      <c r="A1085" s="5" t="s">
        <v>1575</v>
      </c>
      <c r="B1085" s="5" t="s">
        <v>950</v>
      </c>
      <c r="C1085" s="6" t="s">
        <v>1576</v>
      </c>
      <c r="D1085" s="7">
        <v>416</v>
      </c>
      <c r="E1085" s="53">
        <v>2</v>
      </c>
      <c r="F1085" s="56">
        <v>8</v>
      </c>
      <c r="G1085" s="5" t="s">
        <v>620</v>
      </c>
      <c r="H1085" s="50">
        <f>(D1085+D1086+D1087+D1088+D1089)/F1085</f>
        <v>96.375</v>
      </c>
    </row>
    <row r="1086" spans="1:8">
      <c r="A1086" s="5" t="s">
        <v>1575</v>
      </c>
      <c r="B1086" s="5" t="s">
        <v>950</v>
      </c>
      <c r="C1086" s="12" t="s">
        <v>231</v>
      </c>
      <c r="D1086" s="13">
        <v>291</v>
      </c>
      <c r="E1086" s="54"/>
      <c r="F1086" s="57"/>
      <c r="G1086" s="5" t="s">
        <v>620</v>
      </c>
      <c r="H1086" s="51"/>
    </row>
    <row r="1087" spans="1:8">
      <c r="A1087" s="5" t="s">
        <v>1575</v>
      </c>
      <c r="B1087" s="5" t="s">
        <v>950</v>
      </c>
      <c r="C1087" s="12" t="s">
        <v>1577</v>
      </c>
      <c r="D1087" s="13">
        <v>33</v>
      </c>
      <c r="E1087" s="54"/>
      <c r="F1087" s="57"/>
      <c r="G1087" s="5" t="s">
        <v>620</v>
      </c>
      <c r="H1087" s="51"/>
    </row>
    <row r="1088" spans="1:8">
      <c r="A1088" s="5" t="s">
        <v>1575</v>
      </c>
      <c r="B1088" s="5" t="s">
        <v>950</v>
      </c>
      <c r="C1088" s="12" t="s">
        <v>1578</v>
      </c>
      <c r="D1088" s="13">
        <v>19</v>
      </c>
      <c r="E1088" s="54"/>
      <c r="F1088" s="57"/>
      <c r="G1088" s="5" t="s">
        <v>620</v>
      </c>
      <c r="H1088" s="51"/>
    </row>
    <row r="1089" spans="1:8">
      <c r="A1089" s="5" t="s">
        <v>1575</v>
      </c>
      <c r="B1089" s="5" t="s">
        <v>950</v>
      </c>
      <c r="C1089" s="12" t="s">
        <v>1579</v>
      </c>
      <c r="D1089" s="13">
        <v>12</v>
      </c>
      <c r="E1089" s="54"/>
      <c r="F1089" s="57"/>
      <c r="G1089" s="5" t="s">
        <v>620</v>
      </c>
      <c r="H1089" s="51"/>
    </row>
    <row r="1090" spans="1:8">
      <c r="A1090" s="5" t="s">
        <v>1575</v>
      </c>
      <c r="B1090" s="5" t="s">
        <v>950</v>
      </c>
      <c r="C1090" s="10"/>
      <c r="D1090" s="14"/>
      <c r="E1090" s="54"/>
      <c r="F1090" s="57"/>
      <c r="G1090" s="5" t="s">
        <v>620</v>
      </c>
      <c r="H1090" s="51"/>
    </row>
    <row r="1091" spans="1:8">
      <c r="A1091" s="5" t="s">
        <v>1575</v>
      </c>
      <c r="B1091" s="5" t="s">
        <v>950</v>
      </c>
      <c r="C1091" s="17"/>
      <c r="D1091" s="18"/>
      <c r="E1091" s="55"/>
      <c r="F1091" s="58"/>
      <c r="G1091" s="5" t="s">
        <v>620</v>
      </c>
      <c r="H1091" s="52"/>
    </row>
    <row r="1092" spans="1:8">
      <c r="A1092" s="5" t="s">
        <v>1580</v>
      </c>
      <c r="B1092" s="5" t="s">
        <v>850</v>
      </c>
      <c r="C1092" s="6" t="s">
        <v>1581</v>
      </c>
      <c r="D1092" s="7">
        <v>341</v>
      </c>
      <c r="E1092" s="53">
        <v>4</v>
      </c>
      <c r="F1092" s="56">
        <v>5</v>
      </c>
      <c r="G1092" s="5" t="s">
        <v>620</v>
      </c>
      <c r="H1092" s="50">
        <f>(D1092+D1093+D1094+D1095+D1096)/F1092</f>
        <v>108.4</v>
      </c>
    </row>
    <row r="1093" spans="1:8">
      <c r="A1093" s="5" t="s">
        <v>1580</v>
      </c>
      <c r="B1093" s="5" t="s">
        <v>850</v>
      </c>
      <c r="C1093" s="12" t="s">
        <v>233</v>
      </c>
      <c r="D1093" s="13">
        <v>100</v>
      </c>
      <c r="E1093" s="54"/>
      <c r="F1093" s="57"/>
      <c r="G1093" s="5" t="s">
        <v>620</v>
      </c>
      <c r="H1093" s="51"/>
    </row>
    <row r="1094" spans="1:8">
      <c r="A1094" s="5" t="s">
        <v>1580</v>
      </c>
      <c r="B1094" s="5" t="s">
        <v>850</v>
      </c>
      <c r="C1094" s="12" t="s">
        <v>1582</v>
      </c>
      <c r="D1094" s="13">
        <v>56</v>
      </c>
      <c r="E1094" s="54"/>
      <c r="F1094" s="57"/>
      <c r="G1094" s="5" t="s">
        <v>620</v>
      </c>
      <c r="H1094" s="51"/>
    </row>
    <row r="1095" spans="1:8">
      <c r="A1095" s="5" t="s">
        <v>1580</v>
      </c>
      <c r="B1095" s="5" t="s">
        <v>850</v>
      </c>
      <c r="C1095" s="12" t="s">
        <v>1583</v>
      </c>
      <c r="D1095" s="13">
        <v>3</v>
      </c>
      <c r="E1095" s="54"/>
      <c r="F1095" s="57"/>
      <c r="G1095" s="5" t="s">
        <v>620</v>
      </c>
      <c r="H1095" s="51"/>
    </row>
    <row r="1096" spans="1:8">
      <c r="A1096" s="5" t="s">
        <v>1580</v>
      </c>
      <c r="B1096" s="5" t="s">
        <v>850</v>
      </c>
      <c r="C1096" s="12" t="s">
        <v>1584</v>
      </c>
      <c r="D1096" s="13">
        <v>42</v>
      </c>
      <c r="E1096" s="54"/>
      <c r="F1096" s="57"/>
      <c r="G1096" s="5" t="s">
        <v>620</v>
      </c>
      <c r="H1096" s="51"/>
    </row>
    <row r="1097" spans="1:8" ht="30">
      <c r="A1097" s="5" t="s">
        <v>1580</v>
      </c>
      <c r="B1097" s="5" t="s">
        <v>850</v>
      </c>
      <c r="C1097" s="12" t="s">
        <v>1585</v>
      </c>
      <c r="D1097" s="13"/>
      <c r="E1097" s="54"/>
      <c r="F1097" s="57"/>
      <c r="G1097" s="5" t="s">
        <v>620</v>
      </c>
      <c r="H1097" s="51"/>
    </row>
    <row r="1098" spans="1:8">
      <c r="A1098" s="5" t="s">
        <v>1580</v>
      </c>
      <c r="B1098" s="5" t="s">
        <v>850</v>
      </c>
      <c r="C1098" s="17"/>
      <c r="D1098" s="18"/>
      <c r="E1098" s="55"/>
      <c r="F1098" s="58"/>
      <c r="G1098" s="5" t="s">
        <v>620</v>
      </c>
      <c r="H1098" s="52"/>
    </row>
    <row r="1099" spans="1:8">
      <c r="A1099" s="5" t="s">
        <v>1586</v>
      </c>
      <c r="B1099" s="5" t="s">
        <v>1255</v>
      </c>
      <c r="C1099" s="6" t="s">
        <v>1587</v>
      </c>
      <c r="D1099" s="19"/>
      <c r="E1099" s="53">
        <v>0</v>
      </c>
      <c r="F1099" s="56">
        <v>2</v>
      </c>
      <c r="G1099" s="5" t="s">
        <v>620</v>
      </c>
      <c r="H1099" s="50">
        <f>(D1100+D1101+D1102)/F1099</f>
        <v>48</v>
      </c>
    </row>
    <row r="1100" spans="1:8">
      <c r="A1100" s="5" t="s">
        <v>1586</v>
      </c>
      <c r="B1100" s="5" t="s">
        <v>1255</v>
      </c>
      <c r="C1100" s="12" t="s">
        <v>237</v>
      </c>
      <c r="D1100" s="13">
        <v>44</v>
      </c>
      <c r="E1100" s="54"/>
      <c r="F1100" s="57"/>
      <c r="G1100" s="5" t="s">
        <v>620</v>
      </c>
      <c r="H1100" s="51"/>
    </row>
    <row r="1101" spans="1:8">
      <c r="A1101" s="5" t="s">
        <v>1586</v>
      </c>
      <c r="B1101" s="5" t="s">
        <v>1255</v>
      </c>
      <c r="C1101" s="12" t="s">
        <v>1588</v>
      </c>
      <c r="D1101" s="13">
        <v>30</v>
      </c>
      <c r="E1101" s="54"/>
      <c r="F1101" s="57"/>
      <c r="G1101" s="5" t="s">
        <v>620</v>
      </c>
      <c r="H1101" s="51"/>
    </row>
    <row r="1102" spans="1:8">
      <c r="A1102" s="5" t="s">
        <v>1586</v>
      </c>
      <c r="B1102" s="5" t="s">
        <v>1255</v>
      </c>
      <c r="C1102" s="12" t="s">
        <v>1589</v>
      </c>
      <c r="D1102" s="13">
        <v>22</v>
      </c>
      <c r="E1102" s="54"/>
      <c r="F1102" s="57"/>
      <c r="G1102" s="5" t="s">
        <v>620</v>
      </c>
      <c r="H1102" s="51"/>
    </row>
    <row r="1103" spans="1:8">
      <c r="A1103" s="5" t="s">
        <v>1586</v>
      </c>
      <c r="B1103" s="5" t="s">
        <v>1255</v>
      </c>
      <c r="C1103" s="15" t="s">
        <v>1590</v>
      </c>
      <c r="D1103" s="16"/>
      <c r="E1103" s="55"/>
      <c r="F1103" s="58"/>
      <c r="G1103" s="5" t="s">
        <v>620</v>
      </c>
      <c r="H1103" s="52"/>
    </row>
    <row r="1104" spans="1:8">
      <c r="A1104" s="5" t="s">
        <v>1591</v>
      </c>
      <c r="B1104" s="5" t="s">
        <v>831</v>
      </c>
      <c r="C1104" s="6" t="s">
        <v>1592</v>
      </c>
      <c r="D1104" s="7">
        <v>200</v>
      </c>
      <c r="E1104" s="53">
        <v>2</v>
      </c>
      <c r="F1104" s="56">
        <v>2</v>
      </c>
      <c r="G1104" s="5" t="s">
        <v>620</v>
      </c>
      <c r="H1104" s="50">
        <f>(D1104+D1106+D1108)/F1104</f>
        <v>161</v>
      </c>
    </row>
    <row r="1105" spans="1:8">
      <c r="A1105" s="5" t="s">
        <v>1591</v>
      </c>
      <c r="B1105" s="5" t="s">
        <v>831</v>
      </c>
      <c r="C1105" s="10"/>
      <c r="D1105" s="14"/>
      <c r="E1105" s="54"/>
      <c r="F1105" s="57"/>
      <c r="G1105" s="5" t="s">
        <v>620</v>
      </c>
      <c r="H1105" s="51"/>
    </row>
    <row r="1106" spans="1:8">
      <c r="A1106" s="5" t="s">
        <v>1591</v>
      </c>
      <c r="B1106" s="5" t="s">
        <v>831</v>
      </c>
      <c r="C1106" s="12" t="s">
        <v>1593</v>
      </c>
      <c r="D1106" s="13">
        <v>22</v>
      </c>
      <c r="E1106" s="54"/>
      <c r="F1106" s="57"/>
      <c r="G1106" s="5" t="s">
        <v>620</v>
      </c>
      <c r="H1106" s="51"/>
    </row>
    <row r="1107" spans="1:8">
      <c r="A1107" s="5" t="s">
        <v>1591</v>
      </c>
      <c r="B1107" s="5" t="s">
        <v>831</v>
      </c>
      <c r="C1107" s="10"/>
      <c r="D1107" s="14"/>
      <c r="E1107" s="54"/>
      <c r="F1107" s="57"/>
      <c r="G1107" s="5" t="s">
        <v>620</v>
      </c>
      <c r="H1107" s="51"/>
    </row>
    <row r="1108" spans="1:8">
      <c r="A1108" s="5" t="s">
        <v>1591</v>
      </c>
      <c r="B1108" s="5" t="s">
        <v>831</v>
      </c>
      <c r="C1108" s="12" t="s">
        <v>235</v>
      </c>
      <c r="D1108" s="13">
        <v>100</v>
      </c>
      <c r="E1108" s="54"/>
      <c r="F1108" s="57"/>
      <c r="G1108" s="5" t="s">
        <v>620</v>
      </c>
      <c r="H1108" s="51"/>
    </row>
    <row r="1109" spans="1:8">
      <c r="A1109" s="5" t="s">
        <v>1591</v>
      </c>
      <c r="B1109" s="5" t="s">
        <v>831</v>
      </c>
      <c r="C1109" s="10"/>
      <c r="D1109" s="14"/>
      <c r="E1109" s="54"/>
      <c r="F1109" s="57"/>
      <c r="G1109" s="5" t="s">
        <v>620</v>
      </c>
      <c r="H1109" s="51"/>
    </row>
    <row r="1110" spans="1:8">
      <c r="A1110" s="5" t="s">
        <v>1591</v>
      </c>
      <c r="B1110" s="5" t="s">
        <v>831</v>
      </c>
      <c r="C1110" s="12" t="s">
        <v>1594</v>
      </c>
      <c r="D1110" s="13"/>
      <c r="E1110" s="54"/>
      <c r="F1110" s="57"/>
      <c r="G1110" s="5" t="s">
        <v>620</v>
      </c>
      <c r="H1110" s="51"/>
    </row>
    <row r="1111" spans="1:8">
      <c r="A1111" s="5" t="s">
        <v>1591</v>
      </c>
      <c r="B1111" s="5" t="s">
        <v>831</v>
      </c>
      <c r="C1111" s="10"/>
      <c r="D1111" s="14"/>
      <c r="E1111" s="54"/>
      <c r="F1111" s="57"/>
      <c r="G1111" s="5" t="s">
        <v>620</v>
      </c>
      <c r="H1111" s="51"/>
    </row>
    <row r="1112" spans="1:8" ht="30">
      <c r="A1112" s="5" t="s">
        <v>1591</v>
      </c>
      <c r="B1112" s="5" t="s">
        <v>831</v>
      </c>
      <c r="C1112" s="12" t="s">
        <v>1595</v>
      </c>
      <c r="D1112" s="13"/>
      <c r="E1112" s="54"/>
      <c r="F1112" s="57"/>
      <c r="G1112" s="5" t="s">
        <v>620</v>
      </c>
      <c r="H1112" s="51"/>
    </row>
    <row r="1113" spans="1:8">
      <c r="A1113" s="5" t="s">
        <v>1591</v>
      </c>
      <c r="B1113" s="5" t="s">
        <v>831</v>
      </c>
      <c r="C1113" s="10"/>
      <c r="D1113" s="14"/>
      <c r="E1113" s="54"/>
      <c r="F1113" s="57"/>
      <c r="G1113" s="5" t="s">
        <v>620</v>
      </c>
      <c r="H1113" s="51"/>
    </row>
    <row r="1114" spans="1:8">
      <c r="A1114" s="5" t="s">
        <v>1591</v>
      </c>
      <c r="B1114" s="5" t="s">
        <v>831</v>
      </c>
      <c r="C1114" s="12" t="s">
        <v>1596</v>
      </c>
      <c r="D1114" s="13"/>
      <c r="E1114" s="54"/>
      <c r="F1114" s="57"/>
      <c r="G1114" s="5" t="s">
        <v>620</v>
      </c>
      <c r="H1114" s="51"/>
    </row>
    <row r="1115" spans="1:8">
      <c r="A1115" s="5" t="s">
        <v>1591</v>
      </c>
      <c r="B1115" s="5" t="s">
        <v>831</v>
      </c>
      <c r="C1115" s="10"/>
      <c r="D1115" s="14"/>
      <c r="E1115" s="54"/>
      <c r="F1115" s="57"/>
      <c r="G1115" s="5" t="s">
        <v>620</v>
      </c>
      <c r="H1115" s="51"/>
    </row>
    <row r="1116" spans="1:8">
      <c r="A1116" s="5" t="s">
        <v>1591</v>
      </c>
      <c r="B1116" s="5" t="s">
        <v>831</v>
      </c>
      <c r="C1116" s="15" t="s">
        <v>1597</v>
      </c>
      <c r="D1116" s="16">
        <v>5</v>
      </c>
      <c r="E1116" s="55"/>
      <c r="F1116" s="58"/>
      <c r="G1116" s="5" t="s">
        <v>620</v>
      </c>
      <c r="H1116" s="52"/>
    </row>
    <row r="1117" spans="1:8">
      <c r="A1117" s="5" t="s">
        <v>1598</v>
      </c>
      <c r="B1117" s="5" t="s">
        <v>1177</v>
      </c>
      <c r="C1117" s="6" t="s">
        <v>1599</v>
      </c>
      <c r="D1117" s="19">
        <v>198</v>
      </c>
      <c r="E1117" s="53">
        <v>1</v>
      </c>
      <c r="F1117" s="56">
        <v>4</v>
      </c>
      <c r="G1117" s="5" t="s">
        <v>620</v>
      </c>
      <c r="H1117" s="50">
        <f>(D1117+D1118+D1119+D1120+D1121)/F1117</f>
        <v>70.5</v>
      </c>
    </row>
    <row r="1118" spans="1:8">
      <c r="A1118" s="5" t="s">
        <v>1598</v>
      </c>
      <c r="B1118" s="5" t="s">
        <v>1177</v>
      </c>
      <c r="C1118" s="12" t="s">
        <v>1600</v>
      </c>
      <c r="D1118" s="13">
        <v>28</v>
      </c>
      <c r="E1118" s="54"/>
      <c r="F1118" s="57"/>
      <c r="G1118" s="5" t="s">
        <v>620</v>
      </c>
      <c r="H1118" s="51"/>
    </row>
    <row r="1119" spans="1:8">
      <c r="A1119" s="5" t="s">
        <v>1598</v>
      </c>
      <c r="B1119" s="5" t="s">
        <v>1177</v>
      </c>
      <c r="C1119" s="12" t="s">
        <v>239</v>
      </c>
      <c r="D1119" s="13">
        <v>32</v>
      </c>
      <c r="E1119" s="54"/>
      <c r="F1119" s="57"/>
      <c r="G1119" s="5" t="s">
        <v>620</v>
      </c>
      <c r="H1119" s="51"/>
    </row>
    <row r="1120" spans="1:8">
      <c r="A1120" s="5" t="s">
        <v>1598</v>
      </c>
      <c r="B1120" s="5" t="s">
        <v>1177</v>
      </c>
      <c r="C1120" s="12" t="s">
        <v>1601</v>
      </c>
      <c r="D1120" s="13">
        <v>2</v>
      </c>
      <c r="E1120" s="54"/>
      <c r="F1120" s="57"/>
      <c r="G1120" s="5" t="s">
        <v>620</v>
      </c>
      <c r="H1120" s="51"/>
    </row>
    <row r="1121" spans="1:8">
      <c r="A1121" s="5" t="s">
        <v>1598</v>
      </c>
      <c r="B1121" s="5" t="s">
        <v>1177</v>
      </c>
      <c r="C1121" s="12" t="s">
        <v>1602</v>
      </c>
      <c r="D1121" s="13">
        <v>22</v>
      </c>
      <c r="E1121" s="54"/>
      <c r="F1121" s="57"/>
      <c r="G1121" s="5" t="s">
        <v>620</v>
      </c>
      <c r="H1121" s="51"/>
    </row>
    <row r="1122" spans="1:8">
      <c r="A1122" s="5" t="s">
        <v>1598</v>
      </c>
      <c r="B1122" s="5" t="s">
        <v>1177</v>
      </c>
      <c r="C1122" s="17"/>
      <c r="D1122" s="18"/>
      <c r="E1122" s="55"/>
      <c r="F1122" s="58"/>
      <c r="G1122" s="5" t="s">
        <v>620</v>
      </c>
      <c r="H1122" s="52"/>
    </row>
    <row r="1123" spans="1:8">
      <c r="A1123" s="5" t="s">
        <v>1603</v>
      </c>
      <c r="B1123" s="5" t="s">
        <v>801</v>
      </c>
      <c r="C1123" s="6" t="s">
        <v>1604</v>
      </c>
      <c r="D1123" s="7">
        <v>46</v>
      </c>
      <c r="E1123" s="53">
        <v>0</v>
      </c>
      <c r="F1123" s="56">
        <v>0</v>
      </c>
      <c r="G1123" s="5" t="s">
        <v>620</v>
      </c>
      <c r="H1123" s="50">
        <v>0</v>
      </c>
    </row>
    <row r="1124" spans="1:8">
      <c r="A1124" s="5" t="s">
        <v>1603</v>
      </c>
      <c r="B1124" s="5" t="s">
        <v>801</v>
      </c>
      <c r="C1124" s="10"/>
      <c r="D1124" s="14"/>
      <c r="E1124" s="54"/>
      <c r="F1124" s="57"/>
      <c r="G1124" s="5" t="s">
        <v>620</v>
      </c>
      <c r="H1124" s="51"/>
    </row>
    <row r="1125" spans="1:8">
      <c r="A1125" s="5" t="s">
        <v>1603</v>
      </c>
      <c r="B1125" s="5" t="s">
        <v>801</v>
      </c>
      <c r="C1125" s="12" t="s">
        <v>1605</v>
      </c>
      <c r="D1125" s="13">
        <v>12</v>
      </c>
      <c r="E1125" s="54"/>
      <c r="F1125" s="57"/>
      <c r="G1125" s="5" t="s">
        <v>620</v>
      </c>
      <c r="H1125" s="51"/>
    </row>
    <row r="1126" spans="1:8">
      <c r="A1126" s="5" t="s">
        <v>1603</v>
      </c>
      <c r="B1126" s="5" t="s">
        <v>801</v>
      </c>
      <c r="C1126" s="10"/>
      <c r="D1126" s="14"/>
      <c r="E1126" s="54"/>
      <c r="F1126" s="57"/>
      <c r="G1126" s="5" t="s">
        <v>620</v>
      </c>
      <c r="H1126" s="51"/>
    </row>
    <row r="1127" spans="1:8">
      <c r="A1127" s="5" t="s">
        <v>1603</v>
      </c>
      <c r="B1127" s="5" t="s">
        <v>801</v>
      </c>
      <c r="C1127" s="12" t="s">
        <v>240</v>
      </c>
      <c r="D1127" s="13">
        <v>45</v>
      </c>
      <c r="E1127" s="54"/>
      <c r="F1127" s="57"/>
      <c r="G1127" s="5" t="s">
        <v>620</v>
      </c>
      <c r="H1127" s="51"/>
    </row>
    <row r="1128" spans="1:8">
      <c r="A1128" s="5" t="s">
        <v>1603</v>
      </c>
      <c r="B1128" s="5" t="s">
        <v>801</v>
      </c>
      <c r="C1128" s="10"/>
      <c r="D1128" s="14"/>
      <c r="E1128" s="54"/>
      <c r="F1128" s="57"/>
      <c r="G1128" s="5" t="s">
        <v>620</v>
      </c>
      <c r="H1128" s="51"/>
    </row>
    <row r="1129" spans="1:8">
      <c r="A1129" s="5" t="s">
        <v>1603</v>
      </c>
      <c r="B1129" s="5" t="s">
        <v>801</v>
      </c>
      <c r="C1129" s="12" t="s">
        <v>1606</v>
      </c>
      <c r="D1129" s="13"/>
      <c r="E1129" s="54"/>
      <c r="F1129" s="57"/>
      <c r="G1129" s="5" t="s">
        <v>620</v>
      </c>
      <c r="H1129" s="51"/>
    </row>
    <row r="1130" spans="1:8">
      <c r="A1130" s="5" t="s">
        <v>1603</v>
      </c>
      <c r="B1130" s="5" t="s">
        <v>801</v>
      </c>
      <c r="C1130" s="10"/>
      <c r="D1130" s="14"/>
      <c r="E1130" s="54"/>
      <c r="F1130" s="57"/>
      <c r="G1130" s="5" t="s">
        <v>620</v>
      </c>
      <c r="H1130" s="51"/>
    </row>
    <row r="1131" spans="1:8">
      <c r="A1131" s="5" t="s">
        <v>1603</v>
      </c>
      <c r="B1131" s="5" t="s">
        <v>801</v>
      </c>
      <c r="C1131" s="15" t="s">
        <v>1607</v>
      </c>
      <c r="D1131" s="16">
        <v>2</v>
      </c>
      <c r="E1131" s="55"/>
      <c r="F1131" s="58"/>
      <c r="G1131" s="5" t="s">
        <v>620</v>
      </c>
      <c r="H1131" s="52"/>
    </row>
    <row r="1132" spans="1:8">
      <c r="A1132" s="5" t="s">
        <v>1608</v>
      </c>
      <c r="B1132" s="5" t="s">
        <v>807</v>
      </c>
      <c r="C1132" s="6" t="s">
        <v>1609</v>
      </c>
      <c r="D1132" s="7">
        <v>17</v>
      </c>
      <c r="E1132" s="53">
        <v>0</v>
      </c>
      <c r="F1132" s="56">
        <v>0</v>
      </c>
      <c r="G1132" s="5" t="s">
        <v>620</v>
      </c>
      <c r="H1132" s="50">
        <v>0</v>
      </c>
    </row>
    <row r="1133" spans="1:8">
      <c r="A1133" s="5" t="s">
        <v>1608</v>
      </c>
      <c r="B1133" s="5" t="s">
        <v>807</v>
      </c>
      <c r="C1133" s="10"/>
      <c r="D1133" s="14"/>
      <c r="E1133" s="54"/>
      <c r="F1133" s="57"/>
      <c r="G1133" s="5" t="s">
        <v>620</v>
      </c>
      <c r="H1133" s="51"/>
    </row>
    <row r="1134" spans="1:8">
      <c r="A1134" s="5" t="s">
        <v>1608</v>
      </c>
      <c r="B1134" s="5" t="s">
        <v>807</v>
      </c>
      <c r="C1134" s="12" t="s">
        <v>1610</v>
      </c>
      <c r="D1134" s="13">
        <v>10</v>
      </c>
      <c r="E1134" s="54"/>
      <c r="F1134" s="57"/>
      <c r="G1134" s="5" t="s">
        <v>620</v>
      </c>
      <c r="H1134" s="51"/>
    </row>
    <row r="1135" spans="1:8">
      <c r="A1135" s="5" t="s">
        <v>1608</v>
      </c>
      <c r="B1135" s="5" t="s">
        <v>807</v>
      </c>
      <c r="C1135" s="10"/>
      <c r="D1135" s="14"/>
      <c r="E1135" s="54"/>
      <c r="F1135" s="57"/>
      <c r="G1135" s="5" t="s">
        <v>620</v>
      </c>
      <c r="H1135" s="51"/>
    </row>
    <row r="1136" spans="1:8">
      <c r="A1136" s="5" t="s">
        <v>1608</v>
      </c>
      <c r="B1136" s="5" t="s">
        <v>807</v>
      </c>
      <c r="C1136" s="12" t="s">
        <v>242</v>
      </c>
      <c r="D1136" s="13">
        <v>17</v>
      </c>
      <c r="E1136" s="54"/>
      <c r="F1136" s="57"/>
      <c r="G1136" s="5" t="s">
        <v>620</v>
      </c>
      <c r="H1136" s="51"/>
    </row>
    <row r="1137" spans="1:8">
      <c r="A1137" s="5" t="s">
        <v>1608</v>
      </c>
      <c r="B1137" s="5" t="s">
        <v>807</v>
      </c>
      <c r="C1137" s="10"/>
      <c r="D1137" s="14"/>
      <c r="E1137" s="54"/>
      <c r="F1137" s="57"/>
      <c r="G1137" s="5" t="s">
        <v>620</v>
      </c>
      <c r="H1137" s="51"/>
    </row>
    <row r="1138" spans="1:8">
      <c r="A1138" s="5" t="s">
        <v>1608</v>
      </c>
      <c r="B1138" s="5" t="s">
        <v>807</v>
      </c>
      <c r="C1138" s="12" t="s">
        <v>1611</v>
      </c>
      <c r="D1138" s="13">
        <v>14</v>
      </c>
      <c r="E1138" s="54"/>
      <c r="F1138" s="57"/>
      <c r="G1138" s="5" t="s">
        <v>620</v>
      </c>
      <c r="H1138" s="51"/>
    </row>
    <row r="1139" spans="1:8">
      <c r="A1139" s="5" t="s">
        <v>1608</v>
      </c>
      <c r="B1139" s="5" t="s">
        <v>807</v>
      </c>
      <c r="C1139" s="10"/>
      <c r="D1139" s="14"/>
      <c r="E1139" s="54"/>
      <c r="F1139" s="57"/>
      <c r="G1139" s="5" t="s">
        <v>620</v>
      </c>
      <c r="H1139" s="51"/>
    </row>
    <row r="1140" spans="1:8">
      <c r="A1140" s="5" t="s">
        <v>1608</v>
      </c>
      <c r="B1140" s="5" t="s">
        <v>807</v>
      </c>
      <c r="C1140" s="12" t="s">
        <v>1612</v>
      </c>
      <c r="D1140" s="13">
        <v>1</v>
      </c>
      <c r="E1140" s="54"/>
      <c r="F1140" s="57"/>
      <c r="G1140" s="5" t="s">
        <v>620</v>
      </c>
      <c r="H1140" s="51"/>
    </row>
    <row r="1141" spans="1:8">
      <c r="A1141" s="5" t="s">
        <v>1608</v>
      </c>
      <c r="B1141" s="5" t="s">
        <v>807</v>
      </c>
      <c r="C1141" s="10"/>
      <c r="D1141" s="14"/>
      <c r="E1141" s="54"/>
      <c r="F1141" s="57"/>
      <c r="G1141" s="5" t="s">
        <v>620</v>
      </c>
      <c r="H1141" s="51"/>
    </row>
    <row r="1142" spans="1:8">
      <c r="A1142" s="5" t="s">
        <v>1608</v>
      </c>
      <c r="B1142" s="5" t="s">
        <v>807</v>
      </c>
      <c r="C1142" s="12" t="s">
        <v>1613</v>
      </c>
      <c r="D1142" s="13"/>
      <c r="E1142" s="54"/>
      <c r="F1142" s="57"/>
      <c r="G1142" s="5" t="s">
        <v>620</v>
      </c>
      <c r="H1142" s="51"/>
    </row>
    <row r="1143" spans="1:8">
      <c r="A1143" s="5" t="s">
        <v>1608</v>
      </c>
      <c r="B1143" s="5" t="s">
        <v>807</v>
      </c>
      <c r="C1143" s="10"/>
      <c r="D1143" s="14"/>
      <c r="E1143" s="54"/>
      <c r="F1143" s="57"/>
      <c r="G1143" s="5" t="s">
        <v>620</v>
      </c>
      <c r="H1143" s="51"/>
    </row>
    <row r="1144" spans="1:8" ht="30">
      <c r="A1144" s="5" t="s">
        <v>1608</v>
      </c>
      <c r="B1144" s="5" t="s">
        <v>807</v>
      </c>
      <c r="C1144" s="15" t="s">
        <v>1614</v>
      </c>
      <c r="D1144" s="16"/>
      <c r="E1144" s="55"/>
      <c r="F1144" s="58"/>
      <c r="G1144" s="5" t="s">
        <v>620</v>
      </c>
      <c r="H1144" s="52"/>
    </row>
    <row r="1145" spans="1:8">
      <c r="A1145" s="5" t="s">
        <v>1615</v>
      </c>
      <c r="B1145" s="5" t="s">
        <v>950</v>
      </c>
      <c r="C1145" s="6" t="s">
        <v>1616</v>
      </c>
      <c r="D1145" s="19">
        <v>278</v>
      </c>
      <c r="E1145" s="53">
        <v>0</v>
      </c>
      <c r="F1145" s="56">
        <v>3</v>
      </c>
      <c r="G1145" s="5" t="s">
        <v>620</v>
      </c>
      <c r="H1145" s="50">
        <f>(D1145+D1146+D1148+D1150+D1151)/F1145</f>
        <v>176.66666666666666</v>
      </c>
    </row>
    <row r="1146" spans="1:8">
      <c r="A1146" s="5" t="s">
        <v>1615</v>
      </c>
      <c r="B1146" s="5" t="s">
        <v>950</v>
      </c>
      <c r="C1146" s="12" t="s">
        <v>244</v>
      </c>
      <c r="D1146" s="13">
        <v>148</v>
      </c>
      <c r="E1146" s="54"/>
      <c r="F1146" s="57"/>
      <c r="G1146" s="5" t="s">
        <v>620</v>
      </c>
      <c r="H1146" s="51"/>
    </row>
    <row r="1147" spans="1:8">
      <c r="A1147" s="5" t="s">
        <v>1615</v>
      </c>
      <c r="B1147" s="5" t="s">
        <v>950</v>
      </c>
      <c r="C1147" s="12" t="s">
        <v>1617</v>
      </c>
      <c r="D1147" s="13"/>
      <c r="E1147" s="54"/>
      <c r="F1147" s="57"/>
      <c r="G1147" s="5" t="s">
        <v>620</v>
      </c>
      <c r="H1147" s="51"/>
    </row>
    <row r="1148" spans="1:8">
      <c r="A1148" s="5" t="s">
        <v>1615</v>
      </c>
      <c r="B1148" s="5" t="s">
        <v>950</v>
      </c>
      <c r="C1148" s="12" t="s">
        <v>1618</v>
      </c>
      <c r="D1148" s="13">
        <v>74</v>
      </c>
      <c r="E1148" s="54"/>
      <c r="F1148" s="57"/>
      <c r="G1148" s="5" t="s">
        <v>620</v>
      </c>
      <c r="H1148" s="51"/>
    </row>
    <row r="1149" spans="1:8" ht="30">
      <c r="A1149" s="5" t="s">
        <v>1615</v>
      </c>
      <c r="B1149" s="5" t="s">
        <v>950</v>
      </c>
      <c r="C1149" s="12" t="s">
        <v>1619</v>
      </c>
      <c r="D1149" s="13"/>
      <c r="E1149" s="54"/>
      <c r="F1149" s="57"/>
      <c r="G1149" s="5" t="s">
        <v>620</v>
      </c>
      <c r="H1149" s="51"/>
    </row>
    <row r="1150" spans="1:8">
      <c r="A1150" s="5" t="s">
        <v>1615</v>
      </c>
      <c r="B1150" s="5" t="s">
        <v>950</v>
      </c>
      <c r="C1150" s="12" t="s">
        <v>1620</v>
      </c>
      <c r="D1150" s="13">
        <v>7</v>
      </c>
      <c r="E1150" s="54"/>
      <c r="F1150" s="57"/>
      <c r="G1150" s="5" t="s">
        <v>620</v>
      </c>
      <c r="H1150" s="51"/>
    </row>
    <row r="1151" spans="1:8">
      <c r="A1151" s="5" t="s">
        <v>1615</v>
      </c>
      <c r="B1151" s="5" t="s">
        <v>950</v>
      </c>
      <c r="C1151" s="12" t="s">
        <v>1621</v>
      </c>
      <c r="D1151" s="13">
        <v>23</v>
      </c>
      <c r="E1151" s="54"/>
      <c r="F1151" s="57"/>
      <c r="G1151" s="5" t="s">
        <v>620</v>
      </c>
      <c r="H1151" s="51"/>
    </row>
    <row r="1152" spans="1:8">
      <c r="A1152" s="5" t="s">
        <v>1615</v>
      </c>
      <c r="B1152" s="5" t="s">
        <v>950</v>
      </c>
      <c r="C1152" s="17"/>
      <c r="D1152" s="18"/>
      <c r="E1152" s="55"/>
      <c r="F1152" s="58"/>
      <c r="G1152" s="5" t="s">
        <v>620</v>
      </c>
      <c r="H1152" s="52"/>
    </row>
    <row r="1153" spans="1:8">
      <c r="A1153" s="5" t="s">
        <v>1622</v>
      </c>
      <c r="B1153" s="5" t="s">
        <v>1087</v>
      </c>
      <c r="C1153" s="6" t="s">
        <v>1623</v>
      </c>
      <c r="D1153" s="7">
        <v>268</v>
      </c>
      <c r="E1153" s="53">
        <v>0</v>
      </c>
      <c r="F1153" s="56">
        <v>1</v>
      </c>
      <c r="G1153" s="5" t="s">
        <v>620</v>
      </c>
      <c r="H1153" s="50">
        <f>D1153+D1154+D1155+D1156+D1157</f>
        <v>433</v>
      </c>
    </row>
    <row r="1154" spans="1:8">
      <c r="A1154" s="5" t="s">
        <v>1622</v>
      </c>
      <c r="B1154" s="5" t="s">
        <v>1087</v>
      </c>
      <c r="C1154" s="12" t="s">
        <v>246</v>
      </c>
      <c r="D1154" s="13">
        <v>80</v>
      </c>
      <c r="E1154" s="54"/>
      <c r="F1154" s="57"/>
      <c r="G1154" s="5" t="s">
        <v>620</v>
      </c>
      <c r="H1154" s="51"/>
    </row>
    <row r="1155" spans="1:8">
      <c r="A1155" s="5" t="s">
        <v>1622</v>
      </c>
      <c r="B1155" s="5" t="s">
        <v>1087</v>
      </c>
      <c r="C1155" s="12" t="s">
        <v>1624</v>
      </c>
      <c r="D1155" s="13">
        <v>51</v>
      </c>
      <c r="E1155" s="54"/>
      <c r="F1155" s="57"/>
      <c r="G1155" s="5" t="s">
        <v>620</v>
      </c>
      <c r="H1155" s="51"/>
    </row>
    <row r="1156" spans="1:8">
      <c r="A1156" s="5" t="s">
        <v>1622</v>
      </c>
      <c r="B1156" s="5" t="s">
        <v>1087</v>
      </c>
      <c r="C1156" s="12" t="s">
        <v>1625</v>
      </c>
      <c r="D1156" s="13">
        <v>2</v>
      </c>
      <c r="E1156" s="54"/>
      <c r="F1156" s="57"/>
      <c r="G1156" s="5" t="s">
        <v>620</v>
      </c>
      <c r="H1156" s="51"/>
    </row>
    <row r="1157" spans="1:8">
      <c r="A1157" s="5" t="s">
        <v>1622</v>
      </c>
      <c r="B1157" s="5" t="s">
        <v>1087</v>
      </c>
      <c r="C1157" s="12" t="s">
        <v>1626</v>
      </c>
      <c r="D1157" s="13">
        <v>32</v>
      </c>
      <c r="E1157" s="54"/>
      <c r="F1157" s="57"/>
      <c r="G1157" s="5" t="s">
        <v>620</v>
      </c>
      <c r="H1157" s="51"/>
    </row>
    <row r="1158" spans="1:8" ht="30">
      <c r="A1158" s="5" t="s">
        <v>1622</v>
      </c>
      <c r="B1158" s="5" t="s">
        <v>1087</v>
      </c>
      <c r="C1158" s="12" t="s">
        <v>1627</v>
      </c>
      <c r="D1158" s="13"/>
      <c r="E1158" s="54"/>
      <c r="F1158" s="57"/>
      <c r="G1158" s="5" t="s">
        <v>620</v>
      </c>
      <c r="H1158" s="51"/>
    </row>
    <row r="1159" spans="1:8">
      <c r="A1159" s="5" t="s">
        <v>1622</v>
      </c>
      <c r="B1159" s="5" t="s">
        <v>1087</v>
      </c>
      <c r="C1159" s="17"/>
      <c r="D1159" s="18"/>
      <c r="E1159" s="55"/>
      <c r="F1159" s="58"/>
      <c r="G1159" s="5" t="s">
        <v>620</v>
      </c>
      <c r="H1159" s="52"/>
    </row>
    <row r="1160" spans="1:8">
      <c r="A1160" s="5" t="s">
        <v>1628</v>
      </c>
      <c r="B1160" s="5" t="s">
        <v>1019</v>
      </c>
      <c r="C1160" s="6" t="s">
        <v>1629</v>
      </c>
      <c r="D1160" s="7">
        <v>276</v>
      </c>
      <c r="E1160" s="53">
        <v>0</v>
      </c>
      <c r="F1160" s="56">
        <v>1</v>
      </c>
      <c r="G1160" s="5" t="s">
        <v>620</v>
      </c>
      <c r="H1160" s="50">
        <f>D1160+D1163+D1164+D1165+D1166</f>
        <v>559</v>
      </c>
    </row>
    <row r="1161" spans="1:8">
      <c r="A1161" s="5" t="s">
        <v>1628</v>
      </c>
      <c r="B1161" s="5" t="s">
        <v>1019</v>
      </c>
      <c r="C1161" s="12" t="s">
        <v>1630</v>
      </c>
      <c r="D1161" s="13"/>
      <c r="E1161" s="54"/>
      <c r="F1161" s="57"/>
      <c r="G1161" s="5" t="s">
        <v>620</v>
      </c>
      <c r="H1161" s="51"/>
    </row>
    <row r="1162" spans="1:8" ht="30">
      <c r="A1162" s="5" t="s">
        <v>1628</v>
      </c>
      <c r="B1162" s="5" t="s">
        <v>1019</v>
      </c>
      <c r="C1162" s="12" t="s">
        <v>1631</v>
      </c>
      <c r="D1162" s="13"/>
      <c r="E1162" s="54"/>
      <c r="F1162" s="57"/>
      <c r="G1162" s="5" t="s">
        <v>620</v>
      </c>
      <c r="H1162" s="51"/>
    </row>
    <row r="1163" spans="1:8">
      <c r="A1163" s="5" t="s">
        <v>1628</v>
      </c>
      <c r="B1163" s="5" t="s">
        <v>1019</v>
      </c>
      <c r="C1163" s="12" t="s">
        <v>248</v>
      </c>
      <c r="D1163" s="13">
        <v>159</v>
      </c>
      <c r="E1163" s="54"/>
      <c r="F1163" s="57"/>
      <c r="G1163" s="5" t="s">
        <v>620</v>
      </c>
      <c r="H1163" s="51"/>
    </row>
    <row r="1164" spans="1:8">
      <c r="A1164" s="5" t="s">
        <v>1628</v>
      </c>
      <c r="B1164" s="5" t="s">
        <v>1019</v>
      </c>
      <c r="C1164" s="12" t="s">
        <v>1632</v>
      </c>
      <c r="D1164" s="13">
        <v>1</v>
      </c>
      <c r="E1164" s="54"/>
      <c r="F1164" s="57"/>
      <c r="G1164" s="5" t="s">
        <v>620</v>
      </c>
      <c r="H1164" s="51"/>
    </row>
    <row r="1165" spans="1:8">
      <c r="A1165" s="5" t="s">
        <v>1628</v>
      </c>
      <c r="B1165" s="5" t="s">
        <v>1019</v>
      </c>
      <c r="C1165" s="12" t="s">
        <v>1633</v>
      </c>
      <c r="D1165" s="13">
        <v>84</v>
      </c>
      <c r="E1165" s="54"/>
      <c r="F1165" s="57"/>
      <c r="G1165" s="5" t="s">
        <v>620</v>
      </c>
      <c r="H1165" s="51"/>
    </row>
    <row r="1166" spans="1:8">
      <c r="A1166" s="5" t="s">
        <v>1628</v>
      </c>
      <c r="B1166" s="5" t="s">
        <v>1019</v>
      </c>
      <c r="C1166" s="12" t="s">
        <v>1634</v>
      </c>
      <c r="D1166" s="13">
        <v>39</v>
      </c>
      <c r="E1166" s="54"/>
      <c r="F1166" s="57"/>
      <c r="G1166" s="5" t="s">
        <v>620</v>
      </c>
      <c r="H1166" s="51"/>
    </row>
    <row r="1167" spans="1:8">
      <c r="A1167" s="5" t="s">
        <v>1628</v>
      </c>
      <c r="B1167" s="5" t="s">
        <v>1019</v>
      </c>
      <c r="C1167" s="17"/>
      <c r="D1167" s="18"/>
      <c r="E1167" s="55"/>
      <c r="F1167" s="58"/>
      <c r="G1167" s="5" t="s">
        <v>620</v>
      </c>
      <c r="H1167" s="52"/>
    </row>
    <row r="1168" spans="1:8">
      <c r="A1168" s="5" t="s">
        <v>1635</v>
      </c>
      <c r="B1168" s="5" t="s">
        <v>1033</v>
      </c>
      <c r="C1168" s="6" t="s">
        <v>1636</v>
      </c>
      <c r="D1168" s="7">
        <v>746</v>
      </c>
      <c r="E1168" s="53">
        <v>0</v>
      </c>
      <c r="F1168" s="56">
        <v>3</v>
      </c>
      <c r="G1168" s="5" t="s">
        <v>620</v>
      </c>
      <c r="H1168" s="50">
        <f>(D1168+D1170+D1171+D1172)/F1168</f>
        <v>280.33333333333331</v>
      </c>
    </row>
    <row r="1169" spans="1:8" ht="30">
      <c r="A1169" s="5" t="s">
        <v>1635</v>
      </c>
      <c r="B1169" s="5" t="s">
        <v>1033</v>
      </c>
      <c r="C1169" s="12" t="s">
        <v>1637</v>
      </c>
      <c r="D1169" s="13"/>
      <c r="E1169" s="54"/>
      <c r="F1169" s="57"/>
      <c r="G1169" s="5" t="s">
        <v>620</v>
      </c>
      <c r="H1169" s="51"/>
    </row>
    <row r="1170" spans="1:8">
      <c r="A1170" s="5" t="s">
        <v>1635</v>
      </c>
      <c r="B1170" s="5" t="s">
        <v>1033</v>
      </c>
      <c r="C1170" s="12" t="s">
        <v>1638</v>
      </c>
      <c r="D1170" s="13">
        <v>28</v>
      </c>
      <c r="E1170" s="54"/>
      <c r="F1170" s="57"/>
      <c r="G1170" s="5" t="s">
        <v>620</v>
      </c>
      <c r="H1170" s="51"/>
    </row>
    <row r="1171" spans="1:8">
      <c r="A1171" s="5" t="s">
        <v>1635</v>
      </c>
      <c r="B1171" s="5" t="s">
        <v>1033</v>
      </c>
      <c r="C1171" s="12" t="s">
        <v>1639</v>
      </c>
      <c r="D1171" s="13">
        <v>41</v>
      </c>
      <c r="E1171" s="54"/>
      <c r="F1171" s="57"/>
      <c r="G1171" s="5" t="s">
        <v>620</v>
      </c>
      <c r="H1171" s="51"/>
    </row>
    <row r="1172" spans="1:8">
      <c r="A1172" s="5" t="s">
        <v>1635</v>
      </c>
      <c r="B1172" s="5" t="s">
        <v>1033</v>
      </c>
      <c r="C1172" s="12" t="s">
        <v>1640</v>
      </c>
      <c r="D1172" s="13">
        <v>26</v>
      </c>
      <c r="E1172" s="54"/>
      <c r="F1172" s="57"/>
      <c r="G1172" s="5" t="s">
        <v>620</v>
      </c>
      <c r="H1172" s="51"/>
    </row>
    <row r="1173" spans="1:8">
      <c r="A1173" s="5" t="s">
        <v>1635</v>
      </c>
      <c r="B1173" s="5" t="s">
        <v>1033</v>
      </c>
      <c r="C1173" s="17"/>
      <c r="D1173" s="18"/>
      <c r="E1173" s="55"/>
      <c r="F1173" s="58"/>
      <c r="G1173" s="5" t="s">
        <v>620</v>
      </c>
      <c r="H1173" s="52"/>
    </row>
    <row r="1174" spans="1:8">
      <c r="A1174" s="5" t="s">
        <v>1641</v>
      </c>
      <c r="B1174" s="5" t="s">
        <v>1033</v>
      </c>
      <c r="C1174" s="6" t="s">
        <v>1642</v>
      </c>
      <c r="D1174" s="7">
        <v>667</v>
      </c>
      <c r="E1174" s="53">
        <v>0</v>
      </c>
      <c r="F1174" s="56">
        <v>1</v>
      </c>
      <c r="G1174" s="5" t="s">
        <v>620</v>
      </c>
      <c r="H1174" s="50">
        <f>D1174+D1175+D1176+D1177</f>
        <v>764</v>
      </c>
    </row>
    <row r="1175" spans="1:8">
      <c r="A1175" s="5" t="s">
        <v>1641</v>
      </c>
      <c r="B1175" s="5" t="s">
        <v>1033</v>
      </c>
      <c r="C1175" s="12" t="s">
        <v>1643</v>
      </c>
      <c r="D1175" s="13">
        <v>4</v>
      </c>
      <c r="E1175" s="54"/>
      <c r="F1175" s="57"/>
      <c r="G1175" s="5" t="s">
        <v>620</v>
      </c>
      <c r="H1175" s="51"/>
    </row>
    <row r="1176" spans="1:8">
      <c r="A1176" s="5" t="s">
        <v>1641</v>
      </c>
      <c r="B1176" s="5" t="s">
        <v>1033</v>
      </c>
      <c r="C1176" s="12" t="s">
        <v>1644</v>
      </c>
      <c r="D1176" s="13">
        <v>44</v>
      </c>
      <c r="E1176" s="54"/>
      <c r="F1176" s="57"/>
      <c r="G1176" s="5" t="s">
        <v>620</v>
      </c>
      <c r="H1176" s="51"/>
    </row>
    <row r="1177" spans="1:8">
      <c r="A1177" s="5" t="s">
        <v>1641</v>
      </c>
      <c r="B1177" s="5" t="s">
        <v>1033</v>
      </c>
      <c r="C1177" s="12" t="s">
        <v>1645</v>
      </c>
      <c r="D1177" s="13">
        <v>49</v>
      </c>
      <c r="E1177" s="54"/>
      <c r="F1177" s="57"/>
      <c r="G1177" s="5" t="s">
        <v>620</v>
      </c>
      <c r="H1177" s="51"/>
    </row>
    <row r="1178" spans="1:8">
      <c r="A1178" s="5" t="s">
        <v>1641</v>
      </c>
      <c r="B1178" s="5" t="s">
        <v>1033</v>
      </c>
      <c r="C1178" s="17"/>
      <c r="D1178" s="18"/>
      <c r="E1178" s="55"/>
      <c r="F1178" s="58"/>
      <c r="G1178" s="5" t="s">
        <v>620</v>
      </c>
      <c r="H1178" s="52"/>
    </row>
    <row r="1179" spans="1:8">
      <c r="A1179" s="5" t="s">
        <v>1646</v>
      </c>
      <c r="B1179" s="5" t="s">
        <v>1255</v>
      </c>
      <c r="C1179" s="6" t="s">
        <v>1647</v>
      </c>
      <c r="D1179" s="7">
        <v>71</v>
      </c>
      <c r="E1179" s="53">
        <v>1</v>
      </c>
      <c r="F1179" s="56">
        <v>3</v>
      </c>
      <c r="G1179" s="5" t="s">
        <v>620</v>
      </c>
      <c r="H1179" s="50">
        <f>(D1179+D1181+D1183+D1185+D1187)/F1179</f>
        <v>51.333333333333336</v>
      </c>
    </row>
    <row r="1180" spans="1:8">
      <c r="A1180" s="5" t="s">
        <v>1646</v>
      </c>
      <c r="B1180" s="5" t="s">
        <v>1255</v>
      </c>
      <c r="C1180" s="10"/>
      <c r="D1180" s="14"/>
      <c r="E1180" s="54"/>
      <c r="F1180" s="57"/>
      <c r="G1180" s="5" t="s">
        <v>620</v>
      </c>
      <c r="H1180" s="51"/>
    </row>
    <row r="1181" spans="1:8">
      <c r="A1181" s="5" t="s">
        <v>1646</v>
      </c>
      <c r="B1181" s="5" t="s">
        <v>1255</v>
      </c>
      <c r="C1181" s="12" t="s">
        <v>250</v>
      </c>
      <c r="D1181" s="13">
        <v>55</v>
      </c>
      <c r="E1181" s="54"/>
      <c r="F1181" s="57"/>
      <c r="G1181" s="5" t="s">
        <v>620</v>
      </c>
      <c r="H1181" s="51"/>
    </row>
    <row r="1182" spans="1:8">
      <c r="A1182" s="5" t="s">
        <v>1646</v>
      </c>
      <c r="B1182" s="5" t="s">
        <v>1255</v>
      </c>
      <c r="C1182" s="10"/>
      <c r="D1182" s="14"/>
      <c r="E1182" s="54"/>
      <c r="F1182" s="57"/>
      <c r="G1182" s="5" t="s">
        <v>620</v>
      </c>
      <c r="H1182" s="51"/>
    </row>
    <row r="1183" spans="1:8">
      <c r="A1183" s="5" t="s">
        <v>1646</v>
      </c>
      <c r="B1183" s="5" t="s">
        <v>1255</v>
      </c>
      <c r="C1183" s="12" t="s">
        <v>1648</v>
      </c>
      <c r="D1183" s="13">
        <v>14</v>
      </c>
      <c r="E1183" s="54"/>
      <c r="F1183" s="57"/>
      <c r="G1183" s="5" t="s">
        <v>620</v>
      </c>
      <c r="H1183" s="51"/>
    </row>
    <row r="1184" spans="1:8">
      <c r="A1184" s="5" t="s">
        <v>1646</v>
      </c>
      <c r="B1184" s="5" t="s">
        <v>1255</v>
      </c>
      <c r="C1184" s="10"/>
      <c r="D1184" s="14"/>
      <c r="E1184" s="54"/>
      <c r="F1184" s="57"/>
      <c r="G1184" s="5" t="s">
        <v>620</v>
      </c>
      <c r="H1184" s="51"/>
    </row>
    <row r="1185" spans="1:8">
      <c r="A1185" s="5" t="s">
        <v>1646</v>
      </c>
      <c r="B1185" s="5" t="s">
        <v>1255</v>
      </c>
      <c r="C1185" s="12" t="s">
        <v>1649</v>
      </c>
      <c r="D1185" s="13">
        <v>9</v>
      </c>
      <c r="E1185" s="54"/>
      <c r="F1185" s="57"/>
      <c r="G1185" s="5" t="s">
        <v>620</v>
      </c>
      <c r="H1185" s="51"/>
    </row>
    <row r="1186" spans="1:8">
      <c r="A1186" s="5" t="s">
        <v>1646</v>
      </c>
      <c r="B1186" s="5" t="s">
        <v>1255</v>
      </c>
      <c r="C1186" s="10"/>
      <c r="D1186" s="14"/>
      <c r="E1186" s="54"/>
      <c r="F1186" s="57"/>
      <c r="G1186" s="5" t="s">
        <v>620</v>
      </c>
      <c r="H1186" s="51"/>
    </row>
    <row r="1187" spans="1:8">
      <c r="A1187" s="5" t="s">
        <v>1646</v>
      </c>
      <c r="B1187" s="5" t="s">
        <v>1255</v>
      </c>
      <c r="C1187" s="12" t="s">
        <v>1650</v>
      </c>
      <c r="D1187" s="13">
        <v>5</v>
      </c>
      <c r="E1187" s="54"/>
      <c r="F1187" s="57"/>
      <c r="G1187" s="5" t="s">
        <v>620</v>
      </c>
      <c r="H1187" s="51"/>
    </row>
    <row r="1188" spans="1:8">
      <c r="A1188" s="5" t="s">
        <v>1646</v>
      </c>
      <c r="B1188" s="5" t="s">
        <v>1255</v>
      </c>
      <c r="C1188" s="10"/>
      <c r="D1188" s="14"/>
      <c r="E1188" s="54"/>
      <c r="F1188" s="57"/>
      <c r="G1188" s="5" t="s">
        <v>620</v>
      </c>
      <c r="H1188" s="51"/>
    </row>
    <row r="1189" spans="1:8">
      <c r="A1189" s="5" t="s">
        <v>1646</v>
      </c>
      <c r="B1189" s="5" t="s">
        <v>1255</v>
      </c>
      <c r="C1189" s="12" t="s">
        <v>1651</v>
      </c>
      <c r="D1189" s="13"/>
      <c r="E1189" s="54"/>
      <c r="F1189" s="57"/>
      <c r="G1189" s="5" t="s">
        <v>620</v>
      </c>
      <c r="H1189" s="51"/>
    </row>
    <row r="1190" spans="1:8">
      <c r="A1190" s="5" t="s">
        <v>1646</v>
      </c>
      <c r="B1190" s="5" t="s">
        <v>1255</v>
      </c>
      <c r="C1190" s="10"/>
      <c r="D1190" s="14"/>
      <c r="E1190" s="54"/>
      <c r="F1190" s="57"/>
      <c r="G1190" s="5" t="s">
        <v>620</v>
      </c>
      <c r="H1190" s="51"/>
    </row>
    <row r="1191" spans="1:8" ht="30">
      <c r="A1191" s="5" t="s">
        <v>1646</v>
      </c>
      <c r="B1191" s="5" t="s">
        <v>1255</v>
      </c>
      <c r="C1191" s="15" t="s">
        <v>1652</v>
      </c>
      <c r="D1191" s="16"/>
      <c r="E1191" s="55"/>
      <c r="F1191" s="58"/>
      <c r="G1191" s="5" t="s">
        <v>620</v>
      </c>
      <c r="H1191" s="52"/>
    </row>
    <row r="1192" spans="1:8">
      <c r="A1192" s="5" t="s">
        <v>1653</v>
      </c>
      <c r="B1192" s="5" t="s">
        <v>895</v>
      </c>
      <c r="C1192" s="6" t="s">
        <v>1654</v>
      </c>
      <c r="D1192" s="7">
        <v>89</v>
      </c>
      <c r="E1192" s="53">
        <v>0</v>
      </c>
      <c r="F1192" s="56">
        <v>1</v>
      </c>
      <c r="G1192" s="5" t="s">
        <v>620</v>
      </c>
      <c r="H1192" s="50">
        <f>D1192+D1194+D1196+D1198</f>
        <v>162</v>
      </c>
    </row>
    <row r="1193" spans="1:8">
      <c r="A1193" s="5" t="s">
        <v>1653</v>
      </c>
      <c r="B1193" s="5" t="s">
        <v>895</v>
      </c>
      <c r="C1193" s="10"/>
      <c r="D1193" s="14"/>
      <c r="E1193" s="54"/>
      <c r="F1193" s="57"/>
      <c r="G1193" s="5" t="s">
        <v>620</v>
      </c>
      <c r="H1193" s="51"/>
    </row>
    <row r="1194" spans="1:8">
      <c r="A1194" s="5" t="s">
        <v>1653</v>
      </c>
      <c r="B1194" s="5" t="s">
        <v>895</v>
      </c>
      <c r="C1194" s="12" t="s">
        <v>252</v>
      </c>
      <c r="D1194" s="13">
        <v>57</v>
      </c>
      <c r="E1194" s="54"/>
      <c r="F1194" s="57"/>
      <c r="G1194" s="5" t="s">
        <v>620</v>
      </c>
      <c r="H1194" s="51"/>
    </row>
    <row r="1195" spans="1:8">
      <c r="A1195" s="5" t="s">
        <v>1653</v>
      </c>
      <c r="B1195" s="5" t="s">
        <v>895</v>
      </c>
      <c r="C1195" s="10"/>
      <c r="D1195" s="14"/>
      <c r="E1195" s="54"/>
      <c r="F1195" s="57"/>
      <c r="G1195" s="5" t="s">
        <v>620</v>
      </c>
      <c r="H1195" s="51"/>
    </row>
    <row r="1196" spans="1:8">
      <c r="A1196" s="5" t="s">
        <v>1653</v>
      </c>
      <c r="B1196" s="5" t="s">
        <v>895</v>
      </c>
      <c r="C1196" s="12" t="s">
        <v>1655</v>
      </c>
      <c r="D1196" s="13">
        <v>13</v>
      </c>
      <c r="E1196" s="54"/>
      <c r="F1196" s="57"/>
      <c r="G1196" s="5" t="s">
        <v>620</v>
      </c>
      <c r="H1196" s="51"/>
    </row>
    <row r="1197" spans="1:8">
      <c r="A1197" s="5" t="s">
        <v>1653</v>
      </c>
      <c r="B1197" s="5" t="s">
        <v>895</v>
      </c>
      <c r="C1197" s="10"/>
      <c r="D1197" s="14"/>
      <c r="E1197" s="54"/>
      <c r="F1197" s="57"/>
      <c r="G1197" s="5" t="s">
        <v>620</v>
      </c>
      <c r="H1197" s="51"/>
    </row>
    <row r="1198" spans="1:8">
      <c r="A1198" s="5" t="s">
        <v>1653</v>
      </c>
      <c r="B1198" s="5" t="s">
        <v>895</v>
      </c>
      <c r="C1198" s="12" t="s">
        <v>1656</v>
      </c>
      <c r="D1198" s="13">
        <v>3</v>
      </c>
      <c r="E1198" s="54"/>
      <c r="F1198" s="57"/>
      <c r="G1198" s="5" t="s">
        <v>620</v>
      </c>
      <c r="H1198" s="51"/>
    </row>
    <row r="1199" spans="1:8">
      <c r="A1199" s="5" t="s">
        <v>1653</v>
      </c>
      <c r="B1199" s="5" t="s">
        <v>895</v>
      </c>
      <c r="C1199" s="10"/>
      <c r="D1199" s="14"/>
      <c r="E1199" s="54"/>
      <c r="F1199" s="57"/>
      <c r="G1199" s="5" t="s">
        <v>620</v>
      </c>
      <c r="H1199" s="51"/>
    </row>
    <row r="1200" spans="1:8">
      <c r="A1200" s="5" t="s">
        <v>1653</v>
      </c>
      <c r="B1200" s="5" t="s">
        <v>895</v>
      </c>
      <c r="C1200" s="12" t="s">
        <v>1657</v>
      </c>
      <c r="D1200" s="13"/>
      <c r="E1200" s="54"/>
      <c r="F1200" s="57"/>
      <c r="G1200" s="5" t="s">
        <v>620</v>
      </c>
      <c r="H1200" s="51"/>
    </row>
    <row r="1201" spans="1:8">
      <c r="A1201" s="5" t="s">
        <v>1653</v>
      </c>
      <c r="B1201" s="5" t="s">
        <v>895</v>
      </c>
      <c r="C1201" s="10"/>
      <c r="D1201" s="14"/>
      <c r="E1201" s="54"/>
      <c r="F1201" s="57"/>
      <c r="G1201" s="5" t="s">
        <v>620</v>
      </c>
      <c r="H1201" s="51"/>
    </row>
    <row r="1202" spans="1:8" ht="30">
      <c r="A1202" s="5" t="s">
        <v>1653</v>
      </c>
      <c r="B1202" s="5" t="s">
        <v>895</v>
      </c>
      <c r="C1202" s="12" t="s">
        <v>1658</v>
      </c>
      <c r="D1202" s="13"/>
      <c r="E1202" s="54"/>
      <c r="F1202" s="57"/>
      <c r="G1202" s="5" t="s">
        <v>620</v>
      </c>
      <c r="H1202" s="51"/>
    </row>
    <row r="1203" spans="1:8">
      <c r="A1203" s="5" t="s">
        <v>1653</v>
      </c>
      <c r="B1203" s="5" t="s">
        <v>895</v>
      </c>
      <c r="C1203" s="10"/>
      <c r="D1203" s="14"/>
      <c r="E1203" s="54"/>
      <c r="F1203" s="57"/>
      <c r="G1203" s="5" t="s">
        <v>620</v>
      </c>
      <c r="H1203" s="51"/>
    </row>
    <row r="1204" spans="1:8">
      <c r="A1204" s="5" t="s">
        <v>1653</v>
      </c>
      <c r="B1204" s="5" t="s">
        <v>895</v>
      </c>
      <c r="C1204" s="15" t="s">
        <v>1659</v>
      </c>
      <c r="D1204" s="16">
        <v>11</v>
      </c>
      <c r="E1204" s="55"/>
      <c r="F1204" s="58"/>
      <c r="G1204" s="5" t="s">
        <v>620</v>
      </c>
      <c r="H1204" s="52"/>
    </row>
    <row r="1205" spans="1:8">
      <c r="A1205" s="5" t="s">
        <v>1660</v>
      </c>
      <c r="B1205" s="5" t="s">
        <v>1019</v>
      </c>
      <c r="C1205" s="6" t="s">
        <v>1661</v>
      </c>
      <c r="D1205" s="19">
        <v>376</v>
      </c>
      <c r="E1205" s="53">
        <v>0</v>
      </c>
      <c r="F1205" s="56">
        <v>0</v>
      </c>
      <c r="G1205" s="5" t="s">
        <v>620</v>
      </c>
      <c r="H1205" s="50">
        <v>0</v>
      </c>
    </row>
    <row r="1206" spans="1:8">
      <c r="A1206" s="5" t="s">
        <v>1660</v>
      </c>
      <c r="B1206" s="5" t="s">
        <v>1019</v>
      </c>
      <c r="C1206" s="12" t="s">
        <v>253</v>
      </c>
      <c r="D1206" s="13">
        <v>202</v>
      </c>
      <c r="E1206" s="54"/>
      <c r="F1206" s="57"/>
      <c r="G1206" s="5" t="s">
        <v>620</v>
      </c>
      <c r="H1206" s="51"/>
    </row>
    <row r="1207" spans="1:8">
      <c r="A1207" s="5" t="s">
        <v>1660</v>
      </c>
      <c r="B1207" s="5" t="s">
        <v>1019</v>
      </c>
      <c r="C1207" s="12" t="s">
        <v>1662</v>
      </c>
      <c r="D1207" s="13">
        <v>46</v>
      </c>
      <c r="E1207" s="54"/>
      <c r="F1207" s="57"/>
      <c r="G1207" s="5" t="s">
        <v>620</v>
      </c>
      <c r="H1207" s="51"/>
    </row>
    <row r="1208" spans="1:8">
      <c r="A1208" s="5" t="s">
        <v>1660</v>
      </c>
      <c r="B1208" s="5" t="s">
        <v>1019</v>
      </c>
      <c r="C1208" s="12" t="s">
        <v>1663</v>
      </c>
      <c r="D1208" s="13">
        <v>16</v>
      </c>
      <c r="E1208" s="54"/>
      <c r="F1208" s="57"/>
      <c r="G1208" s="5" t="s">
        <v>620</v>
      </c>
      <c r="H1208" s="51"/>
    </row>
    <row r="1209" spans="1:8">
      <c r="A1209" s="5" t="s">
        <v>1660</v>
      </c>
      <c r="B1209" s="5" t="s">
        <v>1019</v>
      </c>
      <c r="C1209" s="12" t="s">
        <v>1664</v>
      </c>
      <c r="D1209" s="13">
        <v>8</v>
      </c>
      <c r="E1209" s="54"/>
      <c r="F1209" s="57"/>
      <c r="G1209" s="5" t="s">
        <v>620</v>
      </c>
      <c r="H1209" s="51"/>
    </row>
    <row r="1210" spans="1:8">
      <c r="A1210" s="5" t="s">
        <v>1660</v>
      </c>
      <c r="B1210" s="5" t="s">
        <v>1019</v>
      </c>
      <c r="C1210" s="17"/>
      <c r="D1210" s="18"/>
      <c r="E1210" s="55"/>
      <c r="F1210" s="58"/>
      <c r="G1210" s="5" t="s">
        <v>620</v>
      </c>
      <c r="H1210" s="52"/>
    </row>
    <row r="1211" spans="1:8">
      <c r="A1211" s="5" t="s">
        <v>1665</v>
      </c>
      <c r="B1211" s="5" t="s">
        <v>801</v>
      </c>
      <c r="C1211" s="9"/>
      <c r="D1211" s="28"/>
      <c r="E1211" s="53">
        <v>0</v>
      </c>
      <c r="F1211" s="56">
        <v>0</v>
      </c>
      <c r="G1211" s="5" t="s">
        <v>620</v>
      </c>
      <c r="H1211" s="50">
        <v>0</v>
      </c>
    </row>
    <row r="1212" spans="1:8">
      <c r="A1212" s="5" t="s">
        <v>1665</v>
      </c>
      <c r="B1212" s="5" t="s">
        <v>801</v>
      </c>
      <c r="C1212" s="12" t="s">
        <v>1666</v>
      </c>
      <c r="D1212" s="32">
        <v>480</v>
      </c>
      <c r="E1212" s="54"/>
      <c r="F1212" s="57"/>
      <c r="G1212" s="5" t="s">
        <v>620</v>
      </c>
      <c r="H1212" s="51"/>
    </row>
    <row r="1213" spans="1:8">
      <c r="A1213" s="5" t="s">
        <v>1665</v>
      </c>
      <c r="B1213" s="5" t="s">
        <v>801</v>
      </c>
      <c r="C1213" s="10"/>
      <c r="D1213" s="14"/>
      <c r="E1213" s="54"/>
      <c r="F1213" s="57"/>
      <c r="G1213" s="5" t="s">
        <v>620</v>
      </c>
      <c r="H1213" s="51"/>
    </row>
    <row r="1214" spans="1:8">
      <c r="A1214" s="5" t="s">
        <v>1665</v>
      </c>
      <c r="B1214" s="5" t="s">
        <v>801</v>
      </c>
      <c r="C1214" s="12" t="s">
        <v>1667</v>
      </c>
      <c r="D1214" s="13"/>
      <c r="E1214" s="54"/>
      <c r="F1214" s="57"/>
      <c r="G1214" s="5" t="s">
        <v>620</v>
      </c>
      <c r="H1214" s="51"/>
    </row>
    <row r="1215" spans="1:8">
      <c r="A1215" s="5" t="s">
        <v>1665</v>
      </c>
      <c r="B1215" s="5" t="s">
        <v>801</v>
      </c>
      <c r="C1215" s="10"/>
      <c r="D1215" s="14"/>
      <c r="E1215" s="54"/>
      <c r="F1215" s="57"/>
      <c r="G1215" s="5" t="s">
        <v>620</v>
      </c>
      <c r="H1215" s="51"/>
    </row>
    <row r="1216" spans="1:8">
      <c r="A1216" s="5" t="s">
        <v>1665</v>
      </c>
      <c r="B1216" s="5" t="s">
        <v>801</v>
      </c>
      <c r="C1216" s="12" t="s">
        <v>1668</v>
      </c>
      <c r="D1216" s="13"/>
      <c r="E1216" s="54"/>
      <c r="F1216" s="57"/>
      <c r="G1216" s="5" t="s">
        <v>620</v>
      </c>
      <c r="H1216" s="51"/>
    </row>
    <row r="1217" spans="1:8">
      <c r="A1217" s="5" t="s">
        <v>1665</v>
      </c>
      <c r="B1217" s="5" t="s">
        <v>801</v>
      </c>
      <c r="C1217" s="10"/>
      <c r="D1217" s="14"/>
      <c r="E1217" s="54"/>
      <c r="F1217" s="57"/>
      <c r="G1217" s="5" t="s">
        <v>620</v>
      </c>
      <c r="H1217" s="51"/>
    </row>
    <row r="1218" spans="1:8">
      <c r="A1218" s="5" t="s">
        <v>1665</v>
      </c>
      <c r="B1218" s="5" t="s">
        <v>801</v>
      </c>
      <c r="C1218" s="12" t="s">
        <v>254</v>
      </c>
      <c r="D1218" s="13">
        <v>4</v>
      </c>
      <c r="E1218" s="54"/>
      <c r="F1218" s="57"/>
      <c r="G1218" s="5" t="s">
        <v>620</v>
      </c>
      <c r="H1218" s="51"/>
    </row>
    <row r="1219" spans="1:8">
      <c r="A1219" s="5" t="s">
        <v>1665</v>
      </c>
      <c r="B1219" s="5" t="s">
        <v>801</v>
      </c>
      <c r="C1219" s="10"/>
      <c r="D1219" s="14"/>
      <c r="E1219" s="54"/>
      <c r="F1219" s="57"/>
      <c r="G1219" s="5" t="s">
        <v>620</v>
      </c>
      <c r="H1219" s="51"/>
    </row>
    <row r="1220" spans="1:8">
      <c r="A1220" s="5" t="s">
        <v>1665</v>
      </c>
      <c r="B1220" s="5" t="s">
        <v>801</v>
      </c>
      <c r="C1220" s="12" t="s">
        <v>1669</v>
      </c>
      <c r="D1220" s="13"/>
      <c r="E1220" s="54"/>
      <c r="F1220" s="57"/>
      <c r="G1220" s="5" t="s">
        <v>620</v>
      </c>
      <c r="H1220" s="51"/>
    </row>
    <row r="1221" spans="1:8">
      <c r="A1221" s="5" t="s">
        <v>1665</v>
      </c>
      <c r="B1221" s="5" t="s">
        <v>801</v>
      </c>
      <c r="C1221" s="10"/>
      <c r="D1221" s="14"/>
      <c r="E1221" s="54"/>
      <c r="F1221" s="57"/>
      <c r="G1221" s="5" t="s">
        <v>620</v>
      </c>
      <c r="H1221" s="51"/>
    </row>
    <row r="1222" spans="1:8">
      <c r="A1222" s="5" t="s">
        <v>1665</v>
      </c>
      <c r="B1222" s="5" t="s">
        <v>801</v>
      </c>
      <c r="C1222" s="12" t="s">
        <v>1670</v>
      </c>
      <c r="D1222" s="13"/>
      <c r="E1222" s="54"/>
      <c r="F1222" s="57"/>
      <c r="G1222" s="5" t="s">
        <v>620</v>
      </c>
      <c r="H1222" s="51"/>
    </row>
    <row r="1223" spans="1:8">
      <c r="A1223" s="5" t="s">
        <v>1665</v>
      </c>
      <c r="B1223" s="5" t="s">
        <v>801</v>
      </c>
      <c r="C1223" s="10"/>
      <c r="D1223" s="14"/>
      <c r="E1223" s="54"/>
      <c r="F1223" s="57"/>
      <c r="G1223" s="5" t="s">
        <v>620</v>
      </c>
      <c r="H1223" s="51"/>
    </row>
    <row r="1224" spans="1:8">
      <c r="A1224" s="5" t="s">
        <v>1665</v>
      </c>
      <c r="B1224" s="5" t="s">
        <v>801</v>
      </c>
      <c r="C1224" s="12" t="s">
        <v>1671</v>
      </c>
      <c r="D1224" s="13"/>
      <c r="E1224" s="54"/>
      <c r="F1224" s="57"/>
      <c r="G1224" s="5" t="s">
        <v>620</v>
      </c>
      <c r="H1224" s="51"/>
    </row>
    <row r="1225" spans="1:8">
      <c r="A1225" s="5" t="s">
        <v>1665</v>
      </c>
      <c r="B1225" s="5" t="s">
        <v>801</v>
      </c>
      <c r="C1225" s="10"/>
      <c r="D1225" s="14"/>
      <c r="E1225" s="54"/>
      <c r="F1225" s="57"/>
      <c r="G1225" s="5" t="s">
        <v>620</v>
      </c>
      <c r="H1225" s="51"/>
    </row>
    <row r="1226" spans="1:8">
      <c r="A1226" s="5" t="s">
        <v>1665</v>
      </c>
      <c r="B1226" s="5" t="s">
        <v>801</v>
      </c>
      <c r="C1226" s="12" t="s">
        <v>1672</v>
      </c>
      <c r="D1226" s="13">
        <v>14</v>
      </c>
      <c r="E1226" s="54"/>
      <c r="F1226" s="57"/>
      <c r="G1226" s="5" t="s">
        <v>620</v>
      </c>
      <c r="H1226" s="51"/>
    </row>
    <row r="1227" spans="1:8">
      <c r="A1227" s="5" t="s">
        <v>1665</v>
      </c>
      <c r="B1227" s="5" t="s">
        <v>801</v>
      </c>
      <c r="C1227" s="10"/>
      <c r="D1227" s="14"/>
      <c r="E1227" s="54"/>
      <c r="F1227" s="57"/>
      <c r="G1227" s="5" t="s">
        <v>620</v>
      </c>
      <c r="H1227" s="51"/>
    </row>
    <row r="1228" spans="1:8">
      <c r="A1228" s="5" t="s">
        <v>1665</v>
      </c>
      <c r="B1228" s="5" t="s">
        <v>801</v>
      </c>
      <c r="C1228" s="15" t="s">
        <v>1673</v>
      </c>
      <c r="D1228" s="16">
        <v>3</v>
      </c>
      <c r="E1228" s="55"/>
      <c r="F1228" s="58"/>
      <c r="G1228" s="5" t="s">
        <v>620</v>
      </c>
      <c r="H1228" s="52"/>
    </row>
    <row r="1229" spans="1:8">
      <c r="A1229" s="5" t="s">
        <v>1674</v>
      </c>
      <c r="B1229" s="5" t="s">
        <v>979</v>
      </c>
      <c r="C1229" s="6" t="s">
        <v>1675</v>
      </c>
      <c r="D1229" s="7">
        <v>327</v>
      </c>
      <c r="E1229" s="53">
        <v>1</v>
      </c>
      <c r="F1229" s="56">
        <v>2</v>
      </c>
      <c r="G1229" s="5" t="s">
        <v>620</v>
      </c>
      <c r="H1229" s="50">
        <f>(D1229+D1230+D1231+D1232)/F1229</f>
        <v>289</v>
      </c>
    </row>
    <row r="1230" spans="1:8">
      <c r="A1230" s="5" t="s">
        <v>1674</v>
      </c>
      <c r="B1230" s="5" t="s">
        <v>979</v>
      </c>
      <c r="C1230" s="12" t="s">
        <v>256</v>
      </c>
      <c r="D1230" s="13">
        <v>209</v>
      </c>
      <c r="E1230" s="54"/>
      <c r="F1230" s="57"/>
      <c r="G1230" s="5" t="s">
        <v>620</v>
      </c>
      <c r="H1230" s="51"/>
    </row>
    <row r="1231" spans="1:8">
      <c r="A1231" s="5" t="s">
        <v>1674</v>
      </c>
      <c r="B1231" s="5" t="s">
        <v>979</v>
      </c>
      <c r="C1231" s="12" t="s">
        <v>1676</v>
      </c>
      <c r="D1231" s="13">
        <v>35</v>
      </c>
      <c r="E1231" s="54"/>
      <c r="F1231" s="57"/>
      <c r="G1231" s="5" t="s">
        <v>620</v>
      </c>
      <c r="H1231" s="51"/>
    </row>
    <row r="1232" spans="1:8">
      <c r="A1232" s="5" t="s">
        <v>1674</v>
      </c>
      <c r="B1232" s="5" t="s">
        <v>979</v>
      </c>
      <c r="C1232" s="12" t="s">
        <v>1677</v>
      </c>
      <c r="D1232" s="13">
        <v>7</v>
      </c>
      <c r="E1232" s="54"/>
      <c r="F1232" s="57"/>
      <c r="G1232" s="5" t="s">
        <v>620</v>
      </c>
      <c r="H1232" s="51"/>
    </row>
    <row r="1233" spans="1:8">
      <c r="A1233" s="5" t="s">
        <v>1674</v>
      </c>
      <c r="B1233" s="5" t="s">
        <v>979</v>
      </c>
      <c r="C1233" s="17"/>
      <c r="D1233" s="18"/>
      <c r="E1233" s="55"/>
      <c r="F1233" s="58"/>
      <c r="G1233" s="5" t="s">
        <v>620</v>
      </c>
      <c r="H1233" s="52"/>
    </row>
    <row r="1234" spans="1:8">
      <c r="A1234" s="5" t="s">
        <v>1678</v>
      </c>
      <c r="B1234" s="5" t="s">
        <v>979</v>
      </c>
      <c r="C1234" s="6" t="s">
        <v>1679</v>
      </c>
      <c r="D1234" s="7">
        <v>200</v>
      </c>
      <c r="E1234" s="53">
        <v>0</v>
      </c>
      <c r="F1234" s="56">
        <v>0</v>
      </c>
      <c r="G1234" s="5" t="s">
        <v>620</v>
      </c>
      <c r="H1234" s="50">
        <v>0</v>
      </c>
    </row>
    <row r="1235" spans="1:8">
      <c r="A1235" s="5" t="s">
        <v>1678</v>
      </c>
      <c r="B1235" s="5" t="s">
        <v>979</v>
      </c>
      <c r="C1235" s="12" t="s">
        <v>255</v>
      </c>
      <c r="D1235" s="13">
        <v>132</v>
      </c>
      <c r="E1235" s="54"/>
      <c r="F1235" s="57"/>
      <c r="G1235" s="5" t="s">
        <v>620</v>
      </c>
      <c r="H1235" s="51"/>
    </row>
    <row r="1236" spans="1:8">
      <c r="A1236" s="5" t="s">
        <v>1678</v>
      </c>
      <c r="B1236" s="5" t="s">
        <v>979</v>
      </c>
      <c r="C1236" s="12" t="s">
        <v>1680</v>
      </c>
      <c r="D1236" s="13">
        <v>43</v>
      </c>
      <c r="E1236" s="54"/>
      <c r="F1236" s="57"/>
      <c r="G1236" s="5" t="s">
        <v>620</v>
      </c>
      <c r="H1236" s="51"/>
    </row>
    <row r="1237" spans="1:8">
      <c r="A1237" s="5" t="s">
        <v>1678</v>
      </c>
      <c r="B1237" s="5" t="s">
        <v>979</v>
      </c>
      <c r="C1237" s="12" t="s">
        <v>1681</v>
      </c>
      <c r="D1237" s="13">
        <v>7</v>
      </c>
      <c r="E1237" s="54"/>
      <c r="F1237" s="57"/>
      <c r="G1237" s="5" t="s">
        <v>620</v>
      </c>
      <c r="H1237" s="51"/>
    </row>
    <row r="1238" spans="1:8">
      <c r="A1238" s="5" t="s">
        <v>1678</v>
      </c>
      <c r="B1238" s="5" t="s">
        <v>979</v>
      </c>
      <c r="C1238" s="12" t="s">
        <v>1682</v>
      </c>
      <c r="D1238" s="13">
        <v>31</v>
      </c>
      <c r="E1238" s="54"/>
      <c r="F1238" s="57"/>
      <c r="G1238" s="5" t="s">
        <v>620</v>
      </c>
      <c r="H1238" s="51"/>
    </row>
    <row r="1239" spans="1:8">
      <c r="A1239" s="5" t="s">
        <v>1678</v>
      </c>
      <c r="B1239" s="5" t="s">
        <v>979</v>
      </c>
      <c r="C1239" s="17"/>
      <c r="D1239" s="18"/>
      <c r="E1239" s="55"/>
      <c r="F1239" s="58"/>
      <c r="G1239" s="5" t="s">
        <v>620</v>
      </c>
      <c r="H1239" s="52"/>
    </row>
    <row r="1240" spans="1:8">
      <c r="A1240" s="5" t="s">
        <v>1683</v>
      </c>
      <c r="B1240" s="5" t="s">
        <v>1019</v>
      </c>
      <c r="C1240" s="6" t="s">
        <v>1684</v>
      </c>
      <c r="D1240" s="19">
        <v>199</v>
      </c>
      <c r="E1240" s="53">
        <v>0</v>
      </c>
      <c r="F1240" s="56">
        <v>0</v>
      </c>
      <c r="G1240" s="5" t="s">
        <v>620</v>
      </c>
      <c r="H1240" s="50">
        <v>0</v>
      </c>
    </row>
    <row r="1241" spans="1:8">
      <c r="A1241" s="5" t="s">
        <v>1683</v>
      </c>
      <c r="B1241" s="5" t="s">
        <v>1019</v>
      </c>
      <c r="C1241" s="12" t="s">
        <v>258</v>
      </c>
      <c r="D1241" s="13">
        <v>26</v>
      </c>
      <c r="E1241" s="54"/>
      <c r="F1241" s="57"/>
      <c r="G1241" s="5" t="s">
        <v>620</v>
      </c>
      <c r="H1241" s="51"/>
    </row>
    <row r="1242" spans="1:8">
      <c r="A1242" s="5" t="s">
        <v>1683</v>
      </c>
      <c r="B1242" s="5" t="s">
        <v>1019</v>
      </c>
      <c r="C1242" s="12" t="s">
        <v>1685</v>
      </c>
      <c r="D1242" s="13">
        <v>44</v>
      </c>
      <c r="E1242" s="54"/>
      <c r="F1242" s="57"/>
      <c r="G1242" s="5" t="s">
        <v>620</v>
      </c>
      <c r="H1242" s="51"/>
    </row>
    <row r="1243" spans="1:8">
      <c r="A1243" s="5" t="s">
        <v>1683</v>
      </c>
      <c r="B1243" s="5" t="s">
        <v>1019</v>
      </c>
      <c r="C1243" s="12" t="s">
        <v>1686</v>
      </c>
      <c r="D1243" s="13">
        <v>11</v>
      </c>
      <c r="E1243" s="54"/>
      <c r="F1243" s="57"/>
      <c r="G1243" s="5" t="s">
        <v>620</v>
      </c>
      <c r="H1243" s="51"/>
    </row>
    <row r="1244" spans="1:8">
      <c r="A1244" s="5" t="s">
        <v>1683</v>
      </c>
      <c r="B1244" s="5" t="s">
        <v>1019</v>
      </c>
      <c r="C1244" s="12" t="s">
        <v>1687</v>
      </c>
      <c r="D1244" s="13">
        <v>33</v>
      </c>
      <c r="E1244" s="54"/>
      <c r="F1244" s="57"/>
      <c r="G1244" s="5" t="s">
        <v>620</v>
      </c>
      <c r="H1244" s="51"/>
    </row>
    <row r="1245" spans="1:8">
      <c r="A1245" s="5" t="s">
        <v>1683</v>
      </c>
      <c r="B1245" s="5" t="s">
        <v>1019</v>
      </c>
      <c r="C1245" s="17"/>
      <c r="D1245" s="18"/>
      <c r="E1245" s="55"/>
      <c r="F1245" s="58"/>
      <c r="G1245" s="5" t="s">
        <v>620</v>
      </c>
      <c r="H1245" s="52"/>
    </row>
    <row r="1246" spans="1:8">
      <c r="A1246" s="5" t="s">
        <v>1688</v>
      </c>
      <c r="B1246" s="5" t="s">
        <v>979</v>
      </c>
      <c r="C1246" s="6" t="s">
        <v>1689</v>
      </c>
      <c r="D1246" s="7">
        <v>784</v>
      </c>
      <c r="E1246" s="53">
        <v>16</v>
      </c>
      <c r="F1246" s="56">
        <v>28</v>
      </c>
      <c r="G1246" s="5" t="s">
        <v>620</v>
      </c>
      <c r="H1246" s="50">
        <f>(D1246+D1248+D1249+D1250+D1251+D1254)/F1246</f>
        <v>48.821428571428569</v>
      </c>
    </row>
    <row r="1247" spans="1:8" ht="30">
      <c r="A1247" s="5" t="s">
        <v>1688</v>
      </c>
      <c r="B1247" s="5" t="s">
        <v>979</v>
      </c>
      <c r="C1247" s="12" t="s">
        <v>1690</v>
      </c>
      <c r="D1247" s="13"/>
      <c r="E1247" s="54"/>
      <c r="F1247" s="57"/>
      <c r="G1247" s="5" t="s">
        <v>620</v>
      </c>
      <c r="H1247" s="51"/>
    </row>
    <row r="1248" spans="1:8">
      <c r="A1248" s="5" t="s">
        <v>1688</v>
      </c>
      <c r="B1248" s="5" t="s">
        <v>979</v>
      </c>
      <c r="C1248" s="12" t="s">
        <v>260</v>
      </c>
      <c r="D1248" s="13">
        <v>288</v>
      </c>
      <c r="E1248" s="54"/>
      <c r="F1248" s="57"/>
      <c r="G1248" s="5" t="s">
        <v>620</v>
      </c>
      <c r="H1248" s="51"/>
    </row>
    <row r="1249" spans="1:8">
      <c r="A1249" s="5" t="s">
        <v>1688</v>
      </c>
      <c r="B1249" s="5" t="s">
        <v>979</v>
      </c>
      <c r="C1249" s="12" t="s">
        <v>1691</v>
      </c>
      <c r="D1249" s="13">
        <v>89</v>
      </c>
      <c r="E1249" s="54"/>
      <c r="F1249" s="57"/>
      <c r="G1249" s="5" t="s">
        <v>620</v>
      </c>
      <c r="H1249" s="51"/>
    </row>
    <row r="1250" spans="1:8">
      <c r="A1250" s="5" t="s">
        <v>1688</v>
      </c>
      <c r="B1250" s="5" t="s">
        <v>979</v>
      </c>
      <c r="C1250" s="12" t="s">
        <v>1692</v>
      </c>
      <c r="D1250" s="13">
        <v>42</v>
      </c>
      <c r="E1250" s="54"/>
      <c r="F1250" s="57"/>
      <c r="G1250" s="5" t="s">
        <v>620</v>
      </c>
      <c r="H1250" s="51"/>
    </row>
    <row r="1251" spans="1:8">
      <c r="A1251" s="5" t="s">
        <v>1688</v>
      </c>
      <c r="B1251" s="5" t="s">
        <v>979</v>
      </c>
      <c r="C1251" s="12" t="s">
        <v>1693</v>
      </c>
      <c r="D1251" s="13">
        <v>42</v>
      </c>
      <c r="E1251" s="54"/>
      <c r="F1251" s="57"/>
      <c r="G1251" s="5" t="s">
        <v>620</v>
      </c>
      <c r="H1251" s="51"/>
    </row>
    <row r="1252" spans="1:8" ht="30">
      <c r="A1252" s="5" t="s">
        <v>1688</v>
      </c>
      <c r="B1252" s="5" t="s">
        <v>979</v>
      </c>
      <c r="C1252" s="12" t="s">
        <v>1694</v>
      </c>
      <c r="D1252" s="13"/>
      <c r="E1252" s="54"/>
      <c r="F1252" s="57"/>
      <c r="G1252" s="5" t="s">
        <v>620</v>
      </c>
      <c r="H1252" s="51"/>
    </row>
    <row r="1253" spans="1:8" ht="30">
      <c r="A1253" s="5" t="s">
        <v>1688</v>
      </c>
      <c r="B1253" s="5" t="s">
        <v>979</v>
      </c>
      <c r="C1253" s="12" t="s">
        <v>1695</v>
      </c>
      <c r="D1253" s="13"/>
      <c r="E1253" s="54"/>
      <c r="F1253" s="57"/>
      <c r="G1253" s="5" t="s">
        <v>620</v>
      </c>
      <c r="H1253" s="51"/>
    </row>
    <row r="1254" spans="1:8" ht="30">
      <c r="A1254" s="5" t="s">
        <v>1688</v>
      </c>
      <c r="B1254" s="5" t="s">
        <v>979</v>
      </c>
      <c r="C1254" s="12" t="s">
        <v>1696</v>
      </c>
      <c r="D1254" s="13">
        <v>122</v>
      </c>
      <c r="E1254" s="54"/>
      <c r="F1254" s="57"/>
      <c r="G1254" s="5" t="s">
        <v>620</v>
      </c>
      <c r="H1254" s="51"/>
    </row>
    <row r="1255" spans="1:8">
      <c r="A1255" s="5" t="s">
        <v>1688</v>
      </c>
      <c r="B1255" s="5" t="s">
        <v>979</v>
      </c>
      <c r="C1255" s="12" t="s">
        <v>1697</v>
      </c>
      <c r="D1255" s="13"/>
      <c r="E1255" s="54"/>
      <c r="F1255" s="57"/>
      <c r="G1255" s="5" t="s">
        <v>620</v>
      </c>
      <c r="H1255" s="51"/>
    </row>
    <row r="1256" spans="1:8">
      <c r="A1256" s="5" t="s">
        <v>1688</v>
      </c>
      <c r="B1256" s="5" t="s">
        <v>979</v>
      </c>
      <c r="C1256" s="10"/>
      <c r="D1256" s="14"/>
      <c r="E1256" s="54"/>
      <c r="F1256" s="57"/>
      <c r="G1256" s="5" t="s">
        <v>620</v>
      </c>
      <c r="H1256" s="51"/>
    </row>
    <row r="1257" spans="1:8">
      <c r="A1257" s="5" t="s">
        <v>1688</v>
      </c>
      <c r="B1257" s="5" t="s">
        <v>979</v>
      </c>
      <c r="C1257" s="30" t="s">
        <v>1698</v>
      </c>
      <c r="D1257" s="31"/>
      <c r="E1257" s="54"/>
      <c r="F1257" s="57"/>
      <c r="G1257" s="5" t="s">
        <v>620</v>
      </c>
      <c r="H1257" s="51"/>
    </row>
    <row r="1258" spans="1:8">
      <c r="A1258" s="5" t="s">
        <v>1688</v>
      </c>
      <c r="B1258" s="5" t="s">
        <v>979</v>
      </c>
      <c r="C1258" s="17"/>
      <c r="D1258" s="18"/>
      <c r="E1258" s="55"/>
      <c r="F1258" s="58"/>
      <c r="G1258" s="5" t="s">
        <v>620</v>
      </c>
      <c r="H1258" s="52"/>
    </row>
    <row r="1259" spans="1:8">
      <c r="A1259" s="5" t="s">
        <v>1699</v>
      </c>
      <c r="B1259" s="5" t="s">
        <v>895</v>
      </c>
      <c r="C1259" s="6" t="s">
        <v>1700</v>
      </c>
      <c r="D1259" s="7">
        <v>166</v>
      </c>
      <c r="E1259" s="53">
        <v>0</v>
      </c>
      <c r="F1259" s="56">
        <v>0</v>
      </c>
      <c r="G1259" s="5" t="s">
        <v>620</v>
      </c>
      <c r="H1259" s="50">
        <v>0</v>
      </c>
    </row>
    <row r="1260" spans="1:8">
      <c r="A1260" s="5" t="s">
        <v>1699</v>
      </c>
      <c r="B1260" s="5" t="s">
        <v>895</v>
      </c>
      <c r="C1260" s="12" t="s">
        <v>1701</v>
      </c>
      <c r="D1260" s="13">
        <v>33</v>
      </c>
      <c r="E1260" s="54"/>
      <c r="F1260" s="57"/>
      <c r="G1260" s="5" t="s">
        <v>620</v>
      </c>
      <c r="H1260" s="51"/>
    </row>
    <row r="1261" spans="1:8">
      <c r="A1261" s="5" t="s">
        <v>1699</v>
      </c>
      <c r="B1261" s="5" t="s">
        <v>895</v>
      </c>
      <c r="C1261" s="12" t="s">
        <v>1702</v>
      </c>
      <c r="D1261" s="13">
        <v>29</v>
      </c>
      <c r="E1261" s="54"/>
      <c r="F1261" s="57"/>
      <c r="G1261" s="5" t="s">
        <v>620</v>
      </c>
      <c r="H1261" s="51"/>
    </row>
    <row r="1262" spans="1:8">
      <c r="A1262" s="5" t="s">
        <v>1699</v>
      </c>
      <c r="B1262" s="5" t="s">
        <v>895</v>
      </c>
      <c r="C1262" s="12" t="s">
        <v>262</v>
      </c>
      <c r="D1262" s="13">
        <v>22</v>
      </c>
      <c r="E1262" s="54"/>
      <c r="F1262" s="57"/>
      <c r="G1262" s="5" t="s">
        <v>620</v>
      </c>
      <c r="H1262" s="51"/>
    </row>
    <row r="1263" spans="1:8">
      <c r="A1263" s="5" t="s">
        <v>1699</v>
      </c>
      <c r="B1263" s="5" t="s">
        <v>895</v>
      </c>
      <c r="C1263" s="12" t="s">
        <v>1703</v>
      </c>
      <c r="D1263" s="13"/>
      <c r="E1263" s="54"/>
      <c r="F1263" s="57"/>
      <c r="G1263" s="5" t="s">
        <v>620</v>
      </c>
      <c r="H1263" s="51"/>
    </row>
    <row r="1264" spans="1:8" ht="30">
      <c r="A1264" s="5" t="s">
        <v>1699</v>
      </c>
      <c r="B1264" s="5" t="s">
        <v>895</v>
      </c>
      <c r="C1264" s="12" t="s">
        <v>1704</v>
      </c>
      <c r="D1264" s="13"/>
      <c r="E1264" s="54"/>
      <c r="F1264" s="57"/>
      <c r="G1264" s="5" t="s">
        <v>620</v>
      </c>
      <c r="H1264" s="51"/>
    </row>
    <row r="1265" spans="1:8">
      <c r="A1265" s="5" t="s">
        <v>1699</v>
      </c>
      <c r="B1265" s="5" t="s">
        <v>895</v>
      </c>
      <c r="C1265" s="17"/>
      <c r="D1265" s="18"/>
      <c r="E1265" s="55"/>
      <c r="F1265" s="58"/>
      <c r="G1265" s="5" t="s">
        <v>620</v>
      </c>
      <c r="H1265" s="52"/>
    </row>
    <row r="1266" spans="1:8">
      <c r="A1266" s="5" t="s">
        <v>1705</v>
      </c>
      <c r="B1266" s="5" t="s">
        <v>895</v>
      </c>
      <c r="C1266" s="6" t="s">
        <v>1706</v>
      </c>
      <c r="D1266" s="19">
        <v>67</v>
      </c>
      <c r="E1266" s="53">
        <v>0</v>
      </c>
      <c r="F1266" s="56">
        <v>0</v>
      </c>
      <c r="G1266" s="5" t="s">
        <v>620</v>
      </c>
      <c r="H1266" s="50">
        <f>0</f>
        <v>0</v>
      </c>
    </row>
    <row r="1267" spans="1:8">
      <c r="A1267" s="5" t="s">
        <v>1705</v>
      </c>
      <c r="B1267" s="5" t="s">
        <v>895</v>
      </c>
      <c r="C1267" s="12" t="s">
        <v>1707</v>
      </c>
      <c r="D1267" s="13">
        <v>41</v>
      </c>
      <c r="E1267" s="54"/>
      <c r="F1267" s="57"/>
      <c r="G1267" s="5" t="s">
        <v>620</v>
      </c>
      <c r="H1267" s="51"/>
    </row>
    <row r="1268" spans="1:8">
      <c r="A1268" s="5" t="s">
        <v>1705</v>
      </c>
      <c r="B1268" s="5" t="s">
        <v>895</v>
      </c>
      <c r="C1268" s="12" t="s">
        <v>263</v>
      </c>
      <c r="D1268" s="13">
        <v>78</v>
      </c>
      <c r="E1268" s="54"/>
      <c r="F1268" s="57"/>
      <c r="G1268" s="5" t="s">
        <v>620</v>
      </c>
      <c r="H1268" s="51"/>
    </row>
    <row r="1269" spans="1:8">
      <c r="A1269" s="5" t="s">
        <v>1705</v>
      </c>
      <c r="B1269" s="5" t="s">
        <v>895</v>
      </c>
      <c r="C1269" s="12" t="s">
        <v>1708</v>
      </c>
      <c r="D1269" s="13">
        <v>18</v>
      </c>
      <c r="E1269" s="54"/>
      <c r="F1269" s="57"/>
      <c r="G1269" s="5" t="s">
        <v>620</v>
      </c>
      <c r="H1269" s="51"/>
    </row>
    <row r="1270" spans="1:8" ht="30">
      <c r="A1270" s="5" t="s">
        <v>1705</v>
      </c>
      <c r="B1270" s="5" t="s">
        <v>895</v>
      </c>
      <c r="C1270" s="12" t="s">
        <v>1709</v>
      </c>
      <c r="D1270" s="13"/>
      <c r="E1270" s="54"/>
      <c r="F1270" s="57"/>
      <c r="G1270" s="5" t="s">
        <v>620</v>
      </c>
      <c r="H1270" s="51"/>
    </row>
    <row r="1271" spans="1:8">
      <c r="A1271" s="5" t="s">
        <v>1705</v>
      </c>
      <c r="B1271" s="5" t="s">
        <v>895</v>
      </c>
      <c r="C1271" s="17"/>
      <c r="D1271" s="18"/>
      <c r="E1271" s="55"/>
      <c r="F1271" s="58"/>
      <c r="G1271" s="5" t="s">
        <v>620</v>
      </c>
      <c r="H1271" s="52"/>
    </row>
    <row r="1272" spans="1:8">
      <c r="A1272" s="5" t="s">
        <v>1710</v>
      </c>
      <c r="B1272" s="5" t="s">
        <v>958</v>
      </c>
      <c r="C1272" s="6" t="s">
        <v>1711</v>
      </c>
      <c r="D1272" s="7">
        <v>557</v>
      </c>
      <c r="E1272" s="53">
        <v>3</v>
      </c>
      <c r="F1272" s="56">
        <v>10</v>
      </c>
      <c r="G1272" s="5" t="s">
        <v>620</v>
      </c>
      <c r="H1272" s="50">
        <f>(D1272+D1275+D1276+D1277)/F1272</f>
        <v>95.2</v>
      </c>
    </row>
    <row r="1273" spans="1:8">
      <c r="A1273" s="5" t="s">
        <v>1710</v>
      </c>
      <c r="B1273" s="5" t="s">
        <v>958</v>
      </c>
      <c r="C1273" s="12" t="s">
        <v>1712</v>
      </c>
      <c r="D1273" s="13"/>
      <c r="E1273" s="54"/>
      <c r="F1273" s="57"/>
      <c r="G1273" s="5" t="s">
        <v>620</v>
      </c>
      <c r="H1273" s="51"/>
    </row>
    <row r="1274" spans="1:8" ht="30">
      <c r="A1274" s="5" t="s">
        <v>1710</v>
      </c>
      <c r="B1274" s="5" t="s">
        <v>958</v>
      </c>
      <c r="C1274" s="12" t="s">
        <v>1713</v>
      </c>
      <c r="D1274" s="13"/>
      <c r="E1274" s="54"/>
      <c r="F1274" s="57"/>
      <c r="G1274" s="5" t="s">
        <v>620</v>
      </c>
      <c r="H1274" s="51"/>
    </row>
    <row r="1275" spans="1:8">
      <c r="A1275" s="5" t="s">
        <v>1710</v>
      </c>
      <c r="B1275" s="5" t="s">
        <v>958</v>
      </c>
      <c r="C1275" s="12" t="s">
        <v>265</v>
      </c>
      <c r="D1275" s="13">
        <v>318</v>
      </c>
      <c r="E1275" s="54"/>
      <c r="F1275" s="57"/>
      <c r="G1275" s="5" t="s">
        <v>620</v>
      </c>
      <c r="H1275" s="51"/>
    </row>
    <row r="1276" spans="1:8">
      <c r="A1276" s="5" t="s">
        <v>1710</v>
      </c>
      <c r="B1276" s="5" t="s">
        <v>958</v>
      </c>
      <c r="C1276" s="12" t="s">
        <v>1714</v>
      </c>
      <c r="D1276" s="13">
        <v>39</v>
      </c>
      <c r="E1276" s="54"/>
      <c r="F1276" s="57"/>
      <c r="G1276" s="5" t="s">
        <v>620</v>
      </c>
      <c r="H1276" s="51"/>
    </row>
    <row r="1277" spans="1:8">
      <c r="A1277" s="5" t="s">
        <v>1710</v>
      </c>
      <c r="B1277" s="5" t="s">
        <v>958</v>
      </c>
      <c r="C1277" s="12" t="s">
        <v>1715</v>
      </c>
      <c r="D1277" s="13">
        <v>38</v>
      </c>
      <c r="E1277" s="54"/>
      <c r="F1277" s="57"/>
      <c r="G1277" s="5" t="s">
        <v>620</v>
      </c>
      <c r="H1277" s="51"/>
    </row>
    <row r="1278" spans="1:8">
      <c r="A1278" s="5" t="s">
        <v>1710</v>
      </c>
      <c r="B1278" s="5" t="s">
        <v>958</v>
      </c>
      <c r="C1278" s="17"/>
      <c r="D1278" s="18"/>
      <c r="E1278" s="55"/>
      <c r="F1278" s="58"/>
      <c r="G1278" s="5" t="s">
        <v>620</v>
      </c>
      <c r="H1278" s="52"/>
    </row>
    <row r="1279" spans="1:8">
      <c r="A1279" s="5" t="s">
        <v>1716</v>
      </c>
      <c r="B1279" s="5" t="s">
        <v>1177</v>
      </c>
      <c r="C1279" s="6" t="s">
        <v>1717</v>
      </c>
      <c r="D1279" s="7">
        <v>47</v>
      </c>
      <c r="E1279" s="53">
        <v>0</v>
      </c>
      <c r="F1279" s="56">
        <v>0</v>
      </c>
      <c r="G1279" s="5" t="s">
        <v>620</v>
      </c>
      <c r="H1279" s="50">
        <v>0</v>
      </c>
    </row>
    <row r="1280" spans="1:8">
      <c r="A1280" s="5" t="s">
        <v>1716</v>
      </c>
      <c r="B1280" s="5" t="s">
        <v>1177</v>
      </c>
      <c r="C1280" s="10"/>
      <c r="D1280" s="14"/>
      <c r="E1280" s="54"/>
      <c r="F1280" s="57"/>
      <c r="G1280" s="5" t="s">
        <v>620</v>
      </c>
      <c r="H1280" s="51"/>
    </row>
    <row r="1281" spans="1:8">
      <c r="A1281" s="5" t="s">
        <v>1716</v>
      </c>
      <c r="B1281" s="5" t="s">
        <v>1177</v>
      </c>
      <c r="C1281" s="12" t="s">
        <v>267</v>
      </c>
      <c r="D1281" s="13">
        <v>15</v>
      </c>
      <c r="E1281" s="54"/>
      <c r="F1281" s="57"/>
      <c r="G1281" s="5" t="s">
        <v>620</v>
      </c>
      <c r="H1281" s="51"/>
    </row>
    <row r="1282" spans="1:8">
      <c r="A1282" s="5" t="s">
        <v>1716</v>
      </c>
      <c r="B1282" s="5" t="s">
        <v>1177</v>
      </c>
      <c r="C1282" s="10"/>
      <c r="D1282" s="14"/>
      <c r="E1282" s="54"/>
      <c r="F1282" s="57"/>
      <c r="G1282" s="5" t="s">
        <v>620</v>
      </c>
      <c r="H1282" s="51"/>
    </row>
    <row r="1283" spans="1:8">
      <c r="A1283" s="5" t="s">
        <v>1716</v>
      </c>
      <c r="B1283" s="5" t="s">
        <v>1177</v>
      </c>
      <c r="C1283" s="12" t="s">
        <v>1718</v>
      </c>
      <c r="D1283" s="13">
        <v>24</v>
      </c>
      <c r="E1283" s="54"/>
      <c r="F1283" s="57"/>
      <c r="G1283" s="5" t="s">
        <v>620</v>
      </c>
      <c r="H1283" s="51"/>
    </row>
    <row r="1284" spans="1:8">
      <c r="A1284" s="5" t="s">
        <v>1716</v>
      </c>
      <c r="B1284" s="5" t="s">
        <v>1177</v>
      </c>
      <c r="C1284" s="10"/>
      <c r="D1284" s="14"/>
      <c r="E1284" s="54"/>
      <c r="F1284" s="57"/>
      <c r="G1284" s="5" t="s">
        <v>620</v>
      </c>
      <c r="H1284" s="51"/>
    </row>
    <row r="1285" spans="1:8">
      <c r="A1285" s="5" t="s">
        <v>1716</v>
      </c>
      <c r="B1285" s="5" t="s">
        <v>1177</v>
      </c>
      <c r="C1285" s="12" t="s">
        <v>1719</v>
      </c>
      <c r="D1285" s="13">
        <v>18</v>
      </c>
      <c r="E1285" s="54"/>
      <c r="F1285" s="57"/>
      <c r="G1285" s="5" t="s">
        <v>620</v>
      </c>
      <c r="H1285" s="51"/>
    </row>
    <row r="1286" spans="1:8">
      <c r="A1286" s="5" t="s">
        <v>1716</v>
      </c>
      <c r="B1286" s="5" t="s">
        <v>1177</v>
      </c>
      <c r="C1286" s="10"/>
      <c r="D1286" s="14"/>
      <c r="E1286" s="54"/>
      <c r="F1286" s="57"/>
      <c r="G1286" s="5" t="s">
        <v>620</v>
      </c>
      <c r="H1286" s="51"/>
    </row>
    <row r="1287" spans="1:8">
      <c r="A1287" s="5" t="s">
        <v>1716</v>
      </c>
      <c r="B1287" s="5" t="s">
        <v>1177</v>
      </c>
      <c r="C1287" s="15" t="s">
        <v>1720</v>
      </c>
      <c r="D1287" s="16">
        <v>3</v>
      </c>
      <c r="E1287" s="55"/>
      <c r="F1287" s="58"/>
      <c r="G1287" s="5" t="s">
        <v>620</v>
      </c>
      <c r="H1287" s="52"/>
    </row>
    <row r="1288" spans="1:8">
      <c r="A1288" s="5" t="s">
        <v>1721</v>
      </c>
      <c r="B1288" s="5" t="s">
        <v>1177</v>
      </c>
      <c r="C1288" s="6" t="s">
        <v>1722</v>
      </c>
      <c r="D1288" s="19">
        <v>30</v>
      </c>
      <c r="E1288" s="53">
        <v>0</v>
      </c>
      <c r="F1288" s="56">
        <v>0</v>
      </c>
      <c r="G1288" s="5" t="s">
        <v>620</v>
      </c>
      <c r="H1288" s="50">
        <v>0</v>
      </c>
    </row>
    <row r="1289" spans="1:8">
      <c r="A1289" s="5" t="s">
        <v>1721</v>
      </c>
      <c r="B1289" s="5" t="s">
        <v>1177</v>
      </c>
      <c r="C1289" s="10"/>
      <c r="D1289" s="14"/>
      <c r="E1289" s="54"/>
      <c r="F1289" s="57"/>
      <c r="G1289" s="5" t="s">
        <v>620</v>
      </c>
      <c r="H1289" s="51"/>
    </row>
    <row r="1290" spans="1:8">
      <c r="A1290" s="5" t="s">
        <v>1721</v>
      </c>
      <c r="B1290" s="5" t="s">
        <v>1177</v>
      </c>
      <c r="C1290" s="12" t="s">
        <v>1723</v>
      </c>
      <c r="D1290" s="13">
        <v>11</v>
      </c>
      <c r="E1290" s="54"/>
      <c r="F1290" s="57"/>
      <c r="G1290" s="5" t="s">
        <v>620</v>
      </c>
      <c r="H1290" s="51"/>
    </row>
    <row r="1291" spans="1:8">
      <c r="A1291" s="5" t="s">
        <v>1721</v>
      </c>
      <c r="B1291" s="5" t="s">
        <v>1177</v>
      </c>
      <c r="C1291" s="10"/>
      <c r="D1291" s="14"/>
      <c r="E1291" s="54"/>
      <c r="F1291" s="57"/>
      <c r="G1291" s="5" t="s">
        <v>620</v>
      </c>
      <c r="H1291" s="51"/>
    </row>
    <row r="1292" spans="1:8">
      <c r="A1292" s="5" t="s">
        <v>1721</v>
      </c>
      <c r="B1292" s="5" t="s">
        <v>1177</v>
      </c>
      <c r="C1292" s="12" t="s">
        <v>269</v>
      </c>
      <c r="D1292" s="13">
        <v>25</v>
      </c>
      <c r="E1292" s="54"/>
      <c r="F1292" s="57"/>
      <c r="G1292" s="5" t="s">
        <v>620</v>
      </c>
      <c r="H1292" s="51"/>
    </row>
    <row r="1293" spans="1:8">
      <c r="A1293" s="5" t="s">
        <v>1721</v>
      </c>
      <c r="B1293" s="5" t="s">
        <v>1177</v>
      </c>
      <c r="C1293" s="10"/>
      <c r="D1293" s="14"/>
      <c r="E1293" s="54"/>
      <c r="F1293" s="57"/>
      <c r="G1293" s="5" t="s">
        <v>620</v>
      </c>
      <c r="H1293" s="51"/>
    </row>
    <row r="1294" spans="1:8">
      <c r="A1294" s="5" t="s">
        <v>1721</v>
      </c>
      <c r="B1294" s="5" t="s">
        <v>1177</v>
      </c>
      <c r="C1294" s="12" t="s">
        <v>1724</v>
      </c>
      <c r="D1294" s="13">
        <v>27</v>
      </c>
      <c r="E1294" s="54"/>
      <c r="F1294" s="57"/>
      <c r="G1294" s="5" t="s">
        <v>620</v>
      </c>
      <c r="H1294" s="51"/>
    </row>
    <row r="1295" spans="1:8">
      <c r="A1295" s="5" t="s">
        <v>1721</v>
      </c>
      <c r="B1295" s="5" t="s">
        <v>1177</v>
      </c>
      <c r="C1295" s="10"/>
      <c r="D1295" s="14"/>
      <c r="E1295" s="54"/>
      <c r="F1295" s="57"/>
      <c r="G1295" s="5" t="s">
        <v>620</v>
      </c>
      <c r="H1295" s="51"/>
    </row>
    <row r="1296" spans="1:8">
      <c r="A1296" s="5" t="s">
        <v>1721</v>
      </c>
      <c r="B1296" s="5" t="s">
        <v>1177</v>
      </c>
      <c r="C1296" s="12" t="s">
        <v>1725</v>
      </c>
      <c r="D1296" s="13">
        <v>2</v>
      </c>
      <c r="E1296" s="54"/>
      <c r="F1296" s="57"/>
      <c r="G1296" s="5" t="s">
        <v>620</v>
      </c>
      <c r="H1296" s="51"/>
    </row>
    <row r="1297" spans="1:8">
      <c r="A1297" s="5" t="s">
        <v>1721</v>
      </c>
      <c r="B1297" s="5" t="s">
        <v>1177</v>
      </c>
      <c r="C1297" s="10"/>
      <c r="D1297" s="14"/>
      <c r="E1297" s="54"/>
      <c r="F1297" s="57"/>
      <c r="G1297" s="5" t="s">
        <v>620</v>
      </c>
      <c r="H1297" s="51"/>
    </row>
    <row r="1298" spans="1:8">
      <c r="A1298" s="5" t="s">
        <v>1721</v>
      </c>
      <c r="B1298" s="5" t="s">
        <v>1177</v>
      </c>
      <c r="C1298" s="12" t="s">
        <v>1726</v>
      </c>
      <c r="D1298" s="13"/>
      <c r="E1298" s="54"/>
      <c r="F1298" s="57"/>
      <c r="G1298" s="5" t="s">
        <v>620</v>
      </c>
      <c r="H1298" s="51"/>
    </row>
    <row r="1299" spans="1:8">
      <c r="A1299" s="5" t="s">
        <v>1721</v>
      </c>
      <c r="B1299" s="5" t="s">
        <v>1177</v>
      </c>
      <c r="C1299" s="10"/>
      <c r="D1299" s="14"/>
      <c r="E1299" s="54"/>
      <c r="F1299" s="57"/>
      <c r="G1299" s="5" t="s">
        <v>620</v>
      </c>
      <c r="H1299" s="51"/>
    </row>
    <row r="1300" spans="1:8" ht="30">
      <c r="A1300" s="5" t="s">
        <v>1721</v>
      </c>
      <c r="B1300" s="5" t="s">
        <v>1177</v>
      </c>
      <c r="C1300" s="15" t="s">
        <v>1727</v>
      </c>
      <c r="D1300" s="16"/>
      <c r="E1300" s="55"/>
      <c r="F1300" s="58"/>
      <c r="G1300" s="5" t="s">
        <v>620</v>
      </c>
      <c r="H1300" s="52"/>
    </row>
    <row r="1301" spans="1:8">
      <c r="A1301" s="5" t="s">
        <v>1728</v>
      </c>
      <c r="B1301" s="5" t="s">
        <v>801</v>
      </c>
      <c r="C1301" s="6" t="s">
        <v>1729</v>
      </c>
      <c r="D1301" s="7">
        <v>141</v>
      </c>
      <c r="E1301" s="53">
        <v>2</v>
      </c>
      <c r="F1301" s="56">
        <v>0</v>
      </c>
      <c r="G1301" s="5" t="s">
        <v>620</v>
      </c>
      <c r="H1301" s="50">
        <v>0</v>
      </c>
    </row>
    <row r="1302" spans="1:8">
      <c r="A1302" s="5" t="s">
        <v>1728</v>
      </c>
      <c r="B1302" s="5" t="s">
        <v>801</v>
      </c>
      <c r="C1302" s="10"/>
      <c r="D1302" s="14"/>
      <c r="E1302" s="54"/>
      <c r="F1302" s="57"/>
      <c r="G1302" s="5" t="s">
        <v>620</v>
      </c>
      <c r="H1302" s="51"/>
    </row>
    <row r="1303" spans="1:8">
      <c r="A1303" s="5" t="s">
        <v>1728</v>
      </c>
      <c r="B1303" s="5" t="s">
        <v>801</v>
      </c>
      <c r="C1303" s="12" t="s">
        <v>1730</v>
      </c>
      <c r="D1303" s="13">
        <v>12</v>
      </c>
      <c r="E1303" s="54"/>
      <c r="F1303" s="57"/>
      <c r="G1303" s="5" t="s">
        <v>620</v>
      </c>
      <c r="H1303" s="51"/>
    </row>
    <row r="1304" spans="1:8">
      <c r="A1304" s="5" t="s">
        <v>1728</v>
      </c>
      <c r="B1304" s="5" t="s">
        <v>801</v>
      </c>
      <c r="C1304" s="10"/>
      <c r="D1304" s="14"/>
      <c r="E1304" s="54"/>
      <c r="F1304" s="57"/>
      <c r="G1304" s="5" t="s">
        <v>620</v>
      </c>
      <c r="H1304" s="51"/>
    </row>
    <row r="1305" spans="1:8">
      <c r="A1305" s="5" t="s">
        <v>1728</v>
      </c>
      <c r="B1305" s="5" t="s">
        <v>801</v>
      </c>
      <c r="C1305" s="12" t="s">
        <v>270</v>
      </c>
      <c r="D1305" s="13">
        <v>10</v>
      </c>
      <c r="E1305" s="54"/>
      <c r="F1305" s="57"/>
      <c r="G1305" s="5" t="s">
        <v>620</v>
      </c>
      <c r="H1305" s="51"/>
    </row>
    <row r="1306" spans="1:8">
      <c r="A1306" s="5" t="s">
        <v>1728</v>
      </c>
      <c r="B1306" s="5" t="s">
        <v>801</v>
      </c>
      <c r="C1306" s="10"/>
      <c r="D1306" s="14"/>
      <c r="E1306" s="54"/>
      <c r="F1306" s="57"/>
      <c r="G1306" s="5" t="s">
        <v>620</v>
      </c>
      <c r="H1306" s="51"/>
    </row>
    <row r="1307" spans="1:8">
      <c r="A1307" s="5" t="s">
        <v>1728</v>
      </c>
      <c r="B1307" s="5" t="s">
        <v>801</v>
      </c>
      <c r="C1307" s="12" t="s">
        <v>1731</v>
      </c>
      <c r="D1307" s="13">
        <v>3</v>
      </c>
      <c r="E1307" s="54"/>
      <c r="F1307" s="57"/>
      <c r="G1307" s="5" t="s">
        <v>620</v>
      </c>
      <c r="H1307" s="51"/>
    </row>
    <row r="1308" spans="1:8">
      <c r="A1308" s="5" t="s">
        <v>1728</v>
      </c>
      <c r="B1308" s="5" t="s">
        <v>801</v>
      </c>
      <c r="C1308" s="10"/>
      <c r="D1308" s="14"/>
      <c r="E1308" s="54"/>
      <c r="F1308" s="57"/>
      <c r="G1308" s="5" t="s">
        <v>620</v>
      </c>
      <c r="H1308" s="51"/>
    </row>
    <row r="1309" spans="1:8">
      <c r="A1309" s="5" t="s">
        <v>1728</v>
      </c>
      <c r="B1309" s="5" t="s">
        <v>801</v>
      </c>
      <c r="C1309" s="12" t="s">
        <v>1732</v>
      </c>
      <c r="D1309" s="13"/>
      <c r="E1309" s="54"/>
      <c r="F1309" s="57"/>
      <c r="G1309" s="5" t="s">
        <v>620</v>
      </c>
      <c r="H1309" s="51"/>
    </row>
    <row r="1310" spans="1:8">
      <c r="A1310" s="5" t="s">
        <v>1728</v>
      </c>
      <c r="B1310" s="5" t="s">
        <v>801</v>
      </c>
      <c r="C1310" s="10"/>
      <c r="D1310" s="14"/>
      <c r="E1310" s="54"/>
      <c r="F1310" s="57"/>
      <c r="G1310" s="5" t="s">
        <v>620</v>
      </c>
      <c r="H1310" s="51"/>
    </row>
    <row r="1311" spans="1:8" ht="30">
      <c r="A1311" s="5" t="s">
        <v>1728</v>
      </c>
      <c r="B1311" s="5" t="s">
        <v>801</v>
      </c>
      <c r="C1311" s="12" t="s">
        <v>1733</v>
      </c>
      <c r="D1311" s="13"/>
      <c r="E1311" s="54"/>
      <c r="F1311" s="57"/>
      <c r="G1311" s="5" t="s">
        <v>620</v>
      </c>
      <c r="H1311" s="51"/>
    </row>
    <row r="1312" spans="1:8">
      <c r="A1312" s="5" t="s">
        <v>1728</v>
      </c>
      <c r="B1312" s="5" t="s">
        <v>801</v>
      </c>
      <c r="C1312" s="10"/>
      <c r="D1312" s="14"/>
      <c r="E1312" s="54"/>
      <c r="F1312" s="57"/>
      <c r="G1312" s="5" t="s">
        <v>620</v>
      </c>
      <c r="H1312" s="51"/>
    </row>
    <row r="1313" spans="1:8">
      <c r="A1313" s="5" t="s">
        <v>1728</v>
      </c>
      <c r="B1313" s="5" t="s">
        <v>801</v>
      </c>
      <c r="C1313" s="15" t="s">
        <v>1734</v>
      </c>
      <c r="D1313" s="16">
        <v>26</v>
      </c>
      <c r="E1313" s="55"/>
      <c r="F1313" s="58"/>
      <c r="G1313" s="5" t="s">
        <v>620</v>
      </c>
      <c r="H1313" s="52"/>
    </row>
    <row r="1314" spans="1:8">
      <c r="A1314" s="5" t="s">
        <v>1735</v>
      </c>
      <c r="B1314" s="5" t="s">
        <v>895</v>
      </c>
      <c r="C1314" s="6" t="s">
        <v>1736</v>
      </c>
      <c r="D1314" s="19">
        <v>46</v>
      </c>
      <c r="E1314" s="53">
        <v>0</v>
      </c>
      <c r="F1314" s="56">
        <v>0</v>
      </c>
      <c r="G1314" s="5" t="s">
        <v>620</v>
      </c>
      <c r="H1314" s="50">
        <v>0</v>
      </c>
    </row>
    <row r="1315" spans="1:8">
      <c r="A1315" s="5" t="s">
        <v>1735</v>
      </c>
      <c r="B1315" s="5" t="s">
        <v>895</v>
      </c>
      <c r="C1315" s="10"/>
      <c r="D1315" s="14"/>
      <c r="E1315" s="54"/>
      <c r="F1315" s="57"/>
      <c r="G1315" s="5" t="s">
        <v>620</v>
      </c>
      <c r="H1315" s="51"/>
    </row>
    <row r="1316" spans="1:8">
      <c r="A1316" s="5" t="s">
        <v>1735</v>
      </c>
      <c r="B1316" s="5" t="s">
        <v>895</v>
      </c>
      <c r="C1316" s="12" t="s">
        <v>274</v>
      </c>
      <c r="D1316" s="13">
        <v>23</v>
      </c>
      <c r="E1316" s="54"/>
      <c r="F1316" s="57"/>
      <c r="G1316" s="5" t="s">
        <v>620</v>
      </c>
      <c r="H1316" s="51"/>
    </row>
    <row r="1317" spans="1:8">
      <c r="A1317" s="5" t="s">
        <v>1735</v>
      </c>
      <c r="B1317" s="5" t="s">
        <v>895</v>
      </c>
      <c r="C1317" s="10"/>
      <c r="D1317" s="14"/>
      <c r="E1317" s="54"/>
      <c r="F1317" s="57"/>
      <c r="G1317" s="5" t="s">
        <v>620</v>
      </c>
      <c r="H1317" s="51"/>
    </row>
    <row r="1318" spans="1:8">
      <c r="A1318" s="5" t="s">
        <v>1735</v>
      </c>
      <c r="B1318" s="5" t="s">
        <v>895</v>
      </c>
      <c r="C1318" s="12" t="s">
        <v>1737</v>
      </c>
      <c r="D1318" s="13">
        <v>25</v>
      </c>
      <c r="E1318" s="54"/>
      <c r="F1318" s="57"/>
      <c r="G1318" s="5" t="s">
        <v>620</v>
      </c>
      <c r="H1318" s="51"/>
    </row>
    <row r="1319" spans="1:8">
      <c r="A1319" s="5" t="s">
        <v>1735</v>
      </c>
      <c r="B1319" s="5" t="s">
        <v>895</v>
      </c>
      <c r="C1319" s="10"/>
      <c r="D1319" s="14"/>
      <c r="E1319" s="54"/>
      <c r="F1319" s="57"/>
      <c r="G1319" s="5" t="s">
        <v>620</v>
      </c>
      <c r="H1319" s="51"/>
    </row>
    <row r="1320" spans="1:8">
      <c r="A1320" s="5" t="s">
        <v>1735</v>
      </c>
      <c r="B1320" s="5" t="s">
        <v>895</v>
      </c>
      <c r="C1320" s="12" t="s">
        <v>1738</v>
      </c>
      <c r="D1320" s="13">
        <v>15</v>
      </c>
      <c r="E1320" s="54"/>
      <c r="F1320" s="57"/>
      <c r="G1320" s="5" t="s">
        <v>620</v>
      </c>
      <c r="H1320" s="51"/>
    </row>
    <row r="1321" spans="1:8">
      <c r="A1321" s="5" t="s">
        <v>1735</v>
      </c>
      <c r="B1321" s="5" t="s">
        <v>895</v>
      </c>
      <c r="C1321" s="10"/>
      <c r="D1321" s="14"/>
      <c r="E1321" s="54"/>
      <c r="F1321" s="57"/>
      <c r="G1321" s="5" t="s">
        <v>620</v>
      </c>
      <c r="H1321" s="51"/>
    </row>
    <row r="1322" spans="1:8">
      <c r="A1322" s="5" t="s">
        <v>1735</v>
      </c>
      <c r="B1322" s="5" t="s">
        <v>895</v>
      </c>
      <c r="C1322" s="12" t="s">
        <v>1739</v>
      </c>
      <c r="D1322" s="13">
        <v>8</v>
      </c>
      <c r="E1322" s="54"/>
      <c r="F1322" s="57"/>
      <c r="G1322" s="5" t="s">
        <v>620</v>
      </c>
      <c r="H1322" s="51"/>
    </row>
    <row r="1323" spans="1:8">
      <c r="A1323" s="5" t="s">
        <v>1735</v>
      </c>
      <c r="B1323" s="5" t="s">
        <v>895</v>
      </c>
      <c r="C1323" s="10"/>
      <c r="D1323" s="14"/>
      <c r="E1323" s="54"/>
      <c r="F1323" s="57"/>
      <c r="G1323" s="5" t="s">
        <v>620</v>
      </c>
      <c r="H1323" s="51"/>
    </row>
    <row r="1324" spans="1:8">
      <c r="A1324" s="5" t="s">
        <v>1735</v>
      </c>
      <c r="B1324" s="5" t="s">
        <v>895</v>
      </c>
      <c r="C1324" s="12" t="s">
        <v>1740</v>
      </c>
      <c r="D1324" s="13"/>
      <c r="E1324" s="54"/>
      <c r="F1324" s="57"/>
      <c r="G1324" s="5" t="s">
        <v>620</v>
      </c>
      <c r="H1324" s="51"/>
    </row>
    <row r="1325" spans="1:8">
      <c r="A1325" s="5" t="s">
        <v>1735</v>
      </c>
      <c r="B1325" s="5" t="s">
        <v>895</v>
      </c>
      <c r="C1325" s="10"/>
      <c r="D1325" s="14"/>
      <c r="E1325" s="54"/>
      <c r="F1325" s="57"/>
      <c r="G1325" s="5" t="s">
        <v>620</v>
      </c>
      <c r="H1325" s="51"/>
    </row>
    <row r="1326" spans="1:8" ht="30">
      <c r="A1326" s="5" t="s">
        <v>1735</v>
      </c>
      <c r="B1326" s="5" t="s">
        <v>895</v>
      </c>
      <c r="C1326" s="15" t="s">
        <v>1741</v>
      </c>
      <c r="D1326" s="16"/>
      <c r="E1326" s="55"/>
      <c r="F1326" s="58"/>
      <c r="G1326" s="5" t="s">
        <v>620</v>
      </c>
      <c r="H1326" s="52"/>
    </row>
    <row r="1327" spans="1:8">
      <c r="A1327" s="5" t="s">
        <v>1742</v>
      </c>
      <c r="B1327" s="5" t="s">
        <v>1255</v>
      </c>
      <c r="C1327" s="6" t="s">
        <v>1743</v>
      </c>
      <c r="D1327" s="19"/>
      <c r="E1327" s="53">
        <v>0</v>
      </c>
      <c r="F1327" s="56">
        <v>3</v>
      </c>
      <c r="G1327" s="5" t="s">
        <v>620</v>
      </c>
      <c r="H1327" s="50">
        <f>(D1328+D1329+D1330)/F1327</f>
        <v>73.666666666666671</v>
      </c>
    </row>
    <row r="1328" spans="1:8">
      <c r="A1328" s="5" t="s">
        <v>1742</v>
      </c>
      <c r="B1328" s="5" t="s">
        <v>1255</v>
      </c>
      <c r="C1328" s="12" t="s">
        <v>272</v>
      </c>
      <c r="D1328" s="13">
        <v>155</v>
      </c>
      <c r="E1328" s="54"/>
      <c r="F1328" s="57"/>
      <c r="G1328" s="5" t="s">
        <v>620</v>
      </c>
      <c r="H1328" s="51"/>
    </row>
    <row r="1329" spans="1:8">
      <c r="A1329" s="5" t="s">
        <v>1742</v>
      </c>
      <c r="B1329" s="5" t="s">
        <v>1255</v>
      </c>
      <c r="C1329" s="12" t="s">
        <v>1744</v>
      </c>
      <c r="D1329" s="13">
        <v>54</v>
      </c>
      <c r="E1329" s="54"/>
      <c r="F1329" s="57"/>
      <c r="G1329" s="5" t="s">
        <v>620</v>
      </c>
      <c r="H1329" s="51"/>
    </row>
    <row r="1330" spans="1:8">
      <c r="A1330" s="5" t="s">
        <v>1742</v>
      </c>
      <c r="B1330" s="5" t="s">
        <v>1255</v>
      </c>
      <c r="C1330" s="12" t="s">
        <v>1745</v>
      </c>
      <c r="D1330" s="13">
        <v>12</v>
      </c>
      <c r="E1330" s="54"/>
      <c r="F1330" s="57"/>
      <c r="G1330" s="5" t="s">
        <v>620</v>
      </c>
      <c r="H1330" s="51"/>
    </row>
    <row r="1331" spans="1:8">
      <c r="A1331" s="5" t="s">
        <v>1742</v>
      </c>
      <c r="B1331" s="5" t="s">
        <v>1255</v>
      </c>
      <c r="C1331" s="12" t="s">
        <v>1746</v>
      </c>
      <c r="D1331" s="13"/>
      <c r="E1331" s="54"/>
      <c r="F1331" s="57"/>
      <c r="G1331" s="5" t="s">
        <v>620</v>
      </c>
      <c r="H1331" s="51"/>
    </row>
    <row r="1332" spans="1:8" ht="30">
      <c r="A1332" s="5" t="s">
        <v>1742</v>
      </c>
      <c r="B1332" s="5" t="s">
        <v>1255</v>
      </c>
      <c r="C1332" s="12" t="s">
        <v>1747</v>
      </c>
      <c r="D1332" s="13"/>
      <c r="E1332" s="54"/>
      <c r="F1332" s="57"/>
      <c r="G1332" s="5" t="s">
        <v>620</v>
      </c>
      <c r="H1332" s="51"/>
    </row>
    <row r="1333" spans="1:8">
      <c r="A1333" s="5" t="s">
        <v>1742</v>
      </c>
      <c r="B1333" s="5" t="s">
        <v>1255</v>
      </c>
      <c r="C1333" s="17"/>
      <c r="D1333" s="18"/>
      <c r="E1333" s="55"/>
      <c r="F1333" s="58"/>
      <c r="G1333" s="5" t="s">
        <v>620</v>
      </c>
      <c r="H1333" s="52"/>
    </row>
    <row r="1334" spans="1:8">
      <c r="A1334" s="5" t="s">
        <v>1748</v>
      </c>
      <c r="B1334" s="5" t="s">
        <v>1255</v>
      </c>
      <c r="C1334" s="6" t="s">
        <v>1749</v>
      </c>
      <c r="D1334" s="19"/>
      <c r="E1334" s="53">
        <v>0</v>
      </c>
      <c r="F1334" s="56">
        <v>0</v>
      </c>
      <c r="G1334" s="5" t="s">
        <v>620</v>
      </c>
      <c r="H1334" s="50">
        <v>0</v>
      </c>
    </row>
    <row r="1335" spans="1:8">
      <c r="A1335" s="5" t="s">
        <v>1748</v>
      </c>
      <c r="B1335" s="5" t="s">
        <v>1255</v>
      </c>
      <c r="C1335" s="10"/>
      <c r="D1335" s="14"/>
      <c r="E1335" s="54"/>
      <c r="F1335" s="57"/>
      <c r="G1335" s="5" t="s">
        <v>620</v>
      </c>
      <c r="H1335" s="51"/>
    </row>
    <row r="1336" spans="1:8">
      <c r="A1336" s="5" t="s">
        <v>1748</v>
      </c>
      <c r="B1336" s="5" t="s">
        <v>1255</v>
      </c>
      <c r="C1336" s="12" t="s">
        <v>1750</v>
      </c>
      <c r="D1336" s="13">
        <v>18</v>
      </c>
      <c r="E1336" s="54"/>
      <c r="F1336" s="57"/>
      <c r="G1336" s="5" t="s">
        <v>620</v>
      </c>
      <c r="H1336" s="51"/>
    </row>
    <row r="1337" spans="1:8">
      <c r="A1337" s="5" t="s">
        <v>1748</v>
      </c>
      <c r="B1337" s="5" t="s">
        <v>1255</v>
      </c>
      <c r="C1337" s="10"/>
      <c r="D1337" s="14"/>
      <c r="E1337" s="54"/>
      <c r="F1337" s="57"/>
      <c r="G1337" s="5" t="s">
        <v>620</v>
      </c>
      <c r="H1337" s="51"/>
    </row>
    <row r="1338" spans="1:8">
      <c r="A1338" s="5" t="s">
        <v>1748</v>
      </c>
      <c r="B1338" s="5" t="s">
        <v>1255</v>
      </c>
      <c r="C1338" s="12" t="s">
        <v>277</v>
      </c>
      <c r="D1338" s="13">
        <v>13</v>
      </c>
      <c r="E1338" s="54"/>
      <c r="F1338" s="57"/>
      <c r="G1338" s="5" t="s">
        <v>620</v>
      </c>
      <c r="H1338" s="51"/>
    </row>
    <row r="1339" spans="1:8">
      <c r="A1339" s="5" t="s">
        <v>1748</v>
      </c>
      <c r="B1339" s="5" t="s">
        <v>1255</v>
      </c>
      <c r="C1339" s="10"/>
      <c r="D1339" s="14"/>
      <c r="E1339" s="54"/>
      <c r="F1339" s="57"/>
      <c r="G1339" s="5" t="s">
        <v>620</v>
      </c>
      <c r="H1339" s="51"/>
    </row>
    <row r="1340" spans="1:8">
      <c r="A1340" s="5" t="s">
        <v>1748</v>
      </c>
      <c r="B1340" s="5" t="s">
        <v>1255</v>
      </c>
      <c r="C1340" s="12" t="s">
        <v>1751</v>
      </c>
      <c r="D1340" s="13"/>
      <c r="E1340" s="54"/>
      <c r="F1340" s="57"/>
      <c r="G1340" s="5" t="s">
        <v>620</v>
      </c>
      <c r="H1340" s="51"/>
    </row>
    <row r="1341" spans="1:8">
      <c r="A1341" s="5" t="s">
        <v>1748</v>
      </c>
      <c r="B1341" s="5" t="s">
        <v>1255</v>
      </c>
      <c r="C1341" s="10"/>
      <c r="D1341" s="14"/>
      <c r="E1341" s="54"/>
      <c r="F1341" s="57"/>
      <c r="G1341" s="5" t="s">
        <v>620</v>
      </c>
      <c r="H1341" s="51"/>
    </row>
    <row r="1342" spans="1:8">
      <c r="A1342" s="5" t="s">
        <v>1748</v>
      </c>
      <c r="B1342" s="5" t="s">
        <v>1255</v>
      </c>
      <c r="C1342" s="12" t="s">
        <v>1752</v>
      </c>
      <c r="D1342" s="13">
        <v>1</v>
      </c>
      <c r="E1342" s="54"/>
      <c r="F1342" s="57"/>
      <c r="G1342" s="5" t="s">
        <v>620</v>
      </c>
      <c r="H1342" s="51"/>
    </row>
    <row r="1343" spans="1:8">
      <c r="A1343" s="5" t="s">
        <v>1748</v>
      </c>
      <c r="B1343" s="5" t="s">
        <v>1255</v>
      </c>
      <c r="C1343" s="10"/>
      <c r="D1343" s="14"/>
      <c r="E1343" s="54"/>
      <c r="F1343" s="57"/>
      <c r="G1343" s="5" t="s">
        <v>620</v>
      </c>
      <c r="H1343" s="51"/>
    </row>
    <row r="1344" spans="1:8">
      <c r="A1344" s="5" t="s">
        <v>1748</v>
      </c>
      <c r="B1344" s="5" t="s">
        <v>1255</v>
      </c>
      <c r="C1344" s="12" t="s">
        <v>1753</v>
      </c>
      <c r="D1344" s="13"/>
      <c r="E1344" s="54"/>
      <c r="F1344" s="57"/>
      <c r="G1344" s="5" t="s">
        <v>620</v>
      </c>
      <c r="H1344" s="51"/>
    </row>
    <row r="1345" spans="1:8">
      <c r="A1345" s="5" t="s">
        <v>1748</v>
      </c>
      <c r="B1345" s="5" t="s">
        <v>1255</v>
      </c>
      <c r="C1345" s="10"/>
      <c r="D1345" s="14"/>
      <c r="E1345" s="54"/>
      <c r="F1345" s="57"/>
      <c r="G1345" s="5" t="s">
        <v>620</v>
      </c>
      <c r="H1345" s="51"/>
    </row>
    <row r="1346" spans="1:8" ht="30">
      <c r="A1346" s="5" t="s">
        <v>1748</v>
      </c>
      <c r="B1346" s="5" t="s">
        <v>1255</v>
      </c>
      <c r="C1346" s="15" t="s">
        <v>1754</v>
      </c>
      <c r="D1346" s="16"/>
      <c r="E1346" s="55"/>
      <c r="F1346" s="58"/>
      <c r="G1346" s="5" t="s">
        <v>620</v>
      </c>
      <c r="H1346" s="52"/>
    </row>
    <row r="1347" spans="1:8">
      <c r="A1347" s="5" t="s">
        <v>1755</v>
      </c>
      <c r="B1347" s="5" t="s">
        <v>1756</v>
      </c>
      <c r="C1347" s="6" t="s">
        <v>1757</v>
      </c>
      <c r="D1347" s="7">
        <v>424</v>
      </c>
      <c r="E1347" s="53">
        <v>1</v>
      </c>
      <c r="F1347" s="56">
        <v>5</v>
      </c>
      <c r="G1347" s="5" t="s">
        <v>620</v>
      </c>
      <c r="H1347" s="50">
        <f>(D1347+D1351+D1352+D1353)/F1347</f>
        <v>136.4</v>
      </c>
    </row>
    <row r="1348" spans="1:8">
      <c r="A1348" s="5" t="s">
        <v>1755</v>
      </c>
      <c r="B1348" s="5" t="s">
        <v>1756</v>
      </c>
      <c r="C1348" s="12" t="s">
        <v>1758</v>
      </c>
      <c r="D1348" s="13"/>
      <c r="E1348" s="54"/>
      <c r="F1348" s="57"/>
      <c r="G1348" s="5" t="s">
        <v>620</v>
      </c>
      <c r="H1348" s="51"/>
    </row>
    <row r="1349" spans="1:8" ht="30">
      <c r="A1349" s="5" t="s">
        <v>1755</v>
      </c>
      <c r="B1349" s="5" t="s">
        <v>1756</v>
      </c>
      <c r="C1349" s="12" t="s">
        <v>1759</v>
      </c>
      <c r="D1349" s="13"/>
      <c r="E1349" s="54"/>
      <c r="F1349" s="57"/>
      <c r="G1349" s="5" t="s">
        <v>620</v>
      </c>
      <c r="H1349" s="51"/>
    </row>
    <row r="1350" spans="1:8">
      <c r="A1350" s="5" t="s">
        <v>1755</v>
      </c>
      <c r="B1350" s="5" t="s">
        <v>1756</v>
      </c>
      <c r="C1350" s="12" t="s">
        <v>275</v>
      </c>
      <c r="D1350" s="13"/>
      <c r="E1350" s="54"/>
      <c r="F1350" s="57"/>
      <c r="G1350" s="5" t="s">
        <v>620</v>
      </c>
      <c r="H1350" s="51"/>
    </row>
    <row r="1351" spans="1:8">
      <c r="A1351" s="5" t="s">
        <v>1755</v>
      </c>
      <c r="B1351" s="5" t="s">
        <v>1756</v>
      </c>
      <c r="C1351" s="12" t="s">
        <v>1760</v>
      </c>
      <c r="D1351" s="13">
        <v>38</v>
      </c>
      <c r="E1351" s="54"/>
      <c r="F1351" s="57"/>
      <c r="G1351" s="5" t="s">
        <v>620</v>
      </c>
      <c r="H1351" s="51"/>
    </row>
    <row r="1352" spans="1:8">
      <c r="A1352" s="5" t="s">
        <v>1755</v>
      </c>
      <c r="B1352" s="5" t="s">
        <v>1756</v>
      </c>
      <c r="C1352" s="12" t="s">
        <v>1761</v>
      </c>
      <c r="D1352" s="13">
        <v>170</v>
      </c>
      <c r="E1352" s="54"/>
      <c r="F1352" s="57"/>
      <c r="G1352" s="5" t="s">
        <v>620</v>
      </c>
      <c r="H1352" s="51"/>
    </row>
    <row r="1353" spans="1:8">
      <c r="A1353" s="5" t="s">
        <v>1755</v>
      </c>
      <c r="B1353" s="5" t="s">
        <v>1756</v>
      </c>
      <c r="C1353" s="12" t="s">
        <v>1762</v>
      </c>
      <c r="D1353" s="13">
        <v>50</v>
      </c>
      <c r="E1353" s="54"/>
      <c r="F1353" s="57"/>
      <c r="G1353" s="5" t="s">
        <v>620</v>
      </c>
      <c r="H1353" s="51"/>
    </row>
    <row r="1354" spans="1:8">
      <c r="A1354" s="5" t="s">
        <v>1755</v>
      </c>
      <c r="B1354" s="5" t="s">
        <v>1756</v>
      </c>
      <c r="C1354" s="17"/>
      <c r="D1354" s="18"/>
      <c r="E1354" s="55"/>
      <c r="F1354" s="58"/>
      <c r="G1354" s="5" t="s">
        <v>620</v>
      </c>
      <c r="H1354" s="52"/>
    </row>
    <row r="1355" spans="1:8">
      <c r="A1355" s="5" t="s">
        <v>1763</v>
      </c>
      <c r="B1355" s="5" t="s">
        <v>1177</v>
      </c>
      <c r="C1355" s="6" t="s">
        <v>1764</v>
      </c>
      <c r="D1355" s="7">
        <v>278</v>
      </c>
      <c r="E1355" s="53">
        <v>0</v>
      </c>
      <c r="F1355" s="56">
        <v>0</v>
      </c>
      <c r="G1355" s="5" t="s">
        <v>620</v>
      </c>
      <c r="H1355" s="50">
        <v>0</v>
      </c>
    </row>
    <row r="1356" spans="1:8">
      <c r="A1356" s="5" t="s">
        <v>1763</v>
      </c>
      <c r="B1356" s="5" t="s">
        <v>1177</v>
      </c>
      <c r="C1356" s="10"/>
      <c r="D1356" s="14"/>
      <c r="E1356" s="54"/>
      <c r="F1356" s="57"/>
      <c r="G1356" s="5" t="s">
        <v>620</v>
      </c>
      <c r="H1356" s="51"/>
    </row>
    <row r="1357" spans="1:8">
      <c r="A1357" s="5" t="s">
        <v>1763</v>
      </c>
      <c r="B1357" s="5" t="s">
        <v>1177</v>
      </c>
      <c r="C1357" s="12" t="s">
        <v>278</v>
      </c>
      <c r="D1357" s="13">
        <v>135</v>
      </c>
      <c r="E1357" s="54"/>
      <c r="F1357" s="57"/>
      <c r="G1357" s="5" t="s">
        <v>620</v>
      </c>
      <c r="H1357" s="51"/>
    </row>
    <row r="1358" spans="1:8">
      <c r="A1358" s="5" t="s">
        <v>1763</v>
      </c>
      <c r="B1358" s="5" t="s">
        <v>1177</v>
      </c>
      <c r="C1358" s="10"/>
      <c r="D1358" s="14"/>
      <c r="E1358" s="54"/>
      <c r="F1358" s="57"/>
      <c r="G1358" s="5" t="s">
        <v>620</v>
      </c>
      <c r="H1358" s="51"/>
    </row>
    <row r="1359" spans="1:8">
      <c r="A1359" s="5" t="s">
        <v>1763</v>
      </c>
      <c r="B1359" s="5" t="s">
        <v>1177</v>
      </c>
      <c r="C1359" s="12" t="s">
        <v>1765</v>
      </c>
      <c r="D1359" s="13">
        <v>29</v>
      </c>
      <c r="E1359" s="54"/>
      <c r="F1359" s="57"/>
      <c r="G1359" s="5" t="s">
        <v>620</v>
      </c>
      <c r="H1359" s="51"/>
    </row>
    <row r="1360" spans="1:8">
      <c r="A1360" s="5" t="s">
        <v>1763</v>
      </c>
      <c r="B1360" s="5" t="s">
        <v>1177</v>
      </c>
      <c r="C1360" s="10"/>
      <c r="D1360" s="14"/>
      <c r="E1360" s="54"/>
      <c r="F1360" s="57"/>
      <c r="G1360" s="5" t="s">
        <v>620</v>
      </c>
      <c r="H1360" s="51"/>
    </row>
    <row r="1361" spans="1:8">
      <c r="A1361" s="5" t="s">
        <v>1763</v>
      </c>
      <c r="B1361" s="5" t="s">
        <v>1177</v>
      </c>
      <c r="C1361" s="12" t="s">
        <v>1766</v>
      </c>
      <c r="D1361" s="13">
        <v>5</v>
      </c>
      <c r="E1361" s="54"/>
      <c r="F1361" s="57"/>
      <c r="G1361" s="5" t="s">
        <v>620</v>
      </c>
      <c r="H1361" s="51"/>
    </row>
    <row r="1362" spans="1:8">
      <c r="A1362" s="5" t="s">
        <v>1763</v>
      </c>
      <c r="B1362" s="5" t="s">
        <v>1177</v>
      </c>
      <c r="C1362" s="10"/>
      <c r="D1362" s="14"/>
      <c r="E1362" s="54"/>
      <c r="F1362" s="57"/>
      <c r="G1362" s="5" t="s">
        <v>620</v>
      </c>
      <c r="H1362" s="51"/>
    </row>
    <row r="1363" spans="1:8">
      <c r="A1363" s="5" t="s">
        <v>1763</v>
      </c>
      <c r="B1363" s="5" t="s">
        <v>1177</v>
      </c>
      <c r="C1363" s="12" t="s">
        <v>1767</v>
      </c>
      <c r="D1363" s="13">
        <v>34</v>
      </c>
      <c r="E1363" s="54"/>
      <c r="F1363" s="57"/>
      <c r="G1363" s="5" t="s">
        <v>620</v>
      </c>
      <c r="H1363" s="51"/>
    </row>
    <row r="1364" spans="1:8">
      <c r="A1364" s="5" t="s">
        <v>1763</v>
      </c>
      <c r="B1364" s="5" t="s">
        <v>1177</v>
      </c>
      <c r="C1364" s="10"/>
      <c r="D1364" s="14"/>
      <c r="E1364" s="54"/>
      <c r="F1364" s="57"/>
      <c r="G1364" s="5" t="s">
        <v>620</v>
      </c>
      <c r="H1364" s="51"/>
    </row>
    <row r="1365" spans="1:8">
      <c r="A1365" s="5" t="s">
        <v>1763</v>
      </c>
      <c r="B1365" s="5" t="s">
        <v>1177</v>
      </c>
      <c r="C1365" s="12" t="s">
        <v>1768</v>
      </c>
      <c r="D1365" s="13"/>
      <c r="E1365" s="54"/>
      <c r="F1365" s="57"/>
      <c r="G1365" s="5" t="s">
        <v>620</v>
      </c>
      <c r="H1365" s="51"/>
    </row>
    <row r="1366" spans="1:8">
      <c r="A1366" s="5" t="s">
        <v>1763</v>
      </c>
      <c r="B1366" s="5" t="s">
        <v>1177</v>
      </c>
      <c r="C1366" s="10"/>
      <c r="D1366" s="14"/>
      <c r="E1366" s="54"/>
      <c r="F1366" s="57"/>
      <c r="G1366" s="5" t="s">
        <v>620</v>
      </c>
      <c r="H1366" s="51"/>
    </row>
    <row r="1367" spans="1:8" ht="30">
      <c r="A1367" s="5" t="s">
        <v>1763</v>
      </c>
      <c r="B1367" s="5" t="s">
        <v>1177</v>
      </c>
      <c r="C1367" s="15" t="s">
        <v>1769</v>
      </c>
      <c r="D1367" s="16"/>
      <c r="E1367" s="55"/>
      <c r="F1367" s="58"/>
      <c r="G1367" s="5" t="s">
        <v>620</v>
      </c>
      <c r="H1367" s="52"/>
    </row>
    <row r="1368" spans="1:8">
      <c r="A1368" s="5" t="s">
        <v>1770</v>
      </c>
      <c r="B1368" s="5" t="s">
        <v>807</v>
      </c>
      <c r="C1368" s="6" t="s">
        <v>1771</v>
      </c>
      <c r="D1368" s="19"/>
      <c r="E1368" s="53">
        <v>1</v>
      </c>
      <c r="F1368" s="56">
        <v>1</v>
      </c>
      <c r="G1368" s="5" t="s">
        <v>620</v>
      </c>
      <c r="H1368" s="50">
        <f>(D1370+D1372+D1373+D1374)</f>
        <v>333</v>
      </c>
    </row>
    <row r="1369" spans="1:8">
      <c r="A1369" s="5" t="s">
        <v>1770</v>
      </c>
      <c r="B1369" s="5" t="s">
        <v>807</v>
      </c>
      <c r="C1369" s="12" t="s">
        <v>1772</v>
      </c>
      <c r="D1369" s="13"/>
      <c r="E1369" s="54"/>
      <c r="F1369" s="57"/>
      <c r="G1369" s="5" t="s">
        <v>620</v>
      </c>
      <c r="H1369" s="51"/>
    </row>
    <row r="1370" spans="1:8">
      <c r="A1370" s="5" t="s">
        <v>1770</v>
      </c>
      <c r="B1370" s="5" t="s">
        <v>807</v>
      </c>
      <c r="C1370" s="12" t="s">
        <v>1773</v>
      </c>
      <c r="D1370" s="13">
        <v>23</v>
      </c>
      <c r="E1370" s="54"/>
      <c r="F1370" s="57"/>
      <c r="G1370" s="5" t="s">
        <v>620</v>
      </c>
      <c r="H1370" s="51"/>
    </row>
    <row r="1371" spans="1:8" ht="30">
      <c r="A1371" s="5" t="s">
        <v>1770</v>
      </c>
      <c r="B1371" s="5" t="s">
        <v>807</v>
      </c>
      <c r="C1371" s="12" t="s">
        <v>1774</v>
      </c>
      <c r="D1371" s="13"/>
      <c r="E1371" s="54"/>
      <c r="F1371" s="57"/>
      <c r="G1371" s="5" t="s">
        <v>620</v>
      </c>
      <c r="H1371" s="51"/>
    </row>
    <row r="1372" spans="1:8">
      <c r="A1372" s="5" t="s">
        <v>1770</v>
      </c>
      <c r="B1372" s="5" t="s">
        <v>807</v>
      </c>
      <c r="C1372" s="12" t="s">
        <v>280</v>
      </c>
      <c r="D1372" s="13">
        <v>219</v>
      </c>
      <c r="E1372" s="54"/>
      <c r="F1372" s="57"/>
      <c r="G1372" s="5" t="s">
        <v>620</v>
      </c>
      <c r="H1372" s="51"/>
    </row>
    <row r="1373" spans="1:8">
      <c r="A1373" s="5" t="s">
        <v>1770</v>
      </c>
      <c r="B1373" s="5" t="s">
        <v>807</v>
      </c>
      <c r="C1373" s="12" t="s">
        <v>1775</v>
      </c>
      <c r="D1373" s="13">
        <v>84</v>
      </c>
      <c r="E1373" s="54"/>
      <c r="F1373" s="57"/>
      <c r="G1373" s="5" t="s">
        <v>620</v>
      </c>
      <c r="H1373" s="51"/>
    </row>
    <row r="1374" spans="1:8">
      <c r="A1374" s="5" t="s">
        <v>1770</v>
      </c>
      <c r="B1374" s="5" t="s">
        <v>807</v>
      </c>
      <c r="C1374" s="12" t="s">
        <v>1776</v>
      </c>
      <c r="D1374" s="13">
        <v>7</v>
      </c>
      <c r="E1374" s="54"/>
      <c r="F1374" s="57"/>
      <c r="G1374" s="5" t="s">
        <v>620</v>
      </c>
      <c r="H1374" s="51"/>
    </row>
    <row r="1375" spans="1:8">
      <c r="A1375" s="5" t="s">
        <v>1770</v>
      </c>
      <c r="B1375" s="5" t="s">
        <v>807</v>
      </c>
      <c r="C1375" s="17"/>
      <c r="D1375" s="18"/>
      <c r="E1375" s="55"/>
      <c r="F1375" s="58"/>
      <c r="G1375" s="5" t="s">
        <v>620</v>
      </c>
      <c r="H1375" s="52"/>
    </row>
    <row r="1376" spans="1:8">
      <c r="A1376" s="5" t="s">
        <v>1777</v>
      </c>
      <c r="B1376" s="5" t="s">
        <v>538</v>
      </c>
      <c r="C1376" s="6" t="s">
        <v>1778</v>
      </c>
      <c r="D1376" s="7">
        <v>3000</v>
      </c>
      <c r="E1376" s="53">
        <v>16</v>
      </c>
      <c r="F1376" s="56">
        <v>70</v>
      </c>
      <c r="G1376" s="5" t="s">
        <v>620</v>
      </c>
      <c r="H1376" s="50">
        <f>(D1376+D1379+D1380+D1381+D1382)/F1376</f>
        <v>63.085714285714289</v>
      </c>
    </row>
    <row r="1377" spans="1:8">
      <c r="A1377" s="5" t="s">
        <v>1777</v>
      </c>
      <c r="B1377" s="5" t="s">
        <v>538</v>
      </c>
      <c r="C1377" s="12" t="s">
        <v>1779</v>
      </c>
      <c r="D1377" s="13"/>
      <c r="E1377" s="54"/>
      <c r="F1377" s="57"/>
      <c r="G1377" s="5" t="s">
        <v>620</v>
      </c>
      <c r="H1377" s="51"/>
    </row>
    <row r="1378" spans="1:8" ht="30">
      <c r="A1378" s="5" t="s">
        <v>1777</v>
      </c>
      <c r="B1378" s="5" t="s">
        <v>538</v>
      </c>
      <c r="C1378" s="12" t="s">
        <v>1780</v>
      </c>
      <c r="D1378" s="13"/>
      <c r="E1378" s="54"/>
      <c r="F1378" s="57"/>
      <c r="G1378" s="5" t="s">
        <v>620</v>
      </c>
      <c r="H1378" s="51"/>
    </row>
    <row r="1379" spans="1:8">
      <c r="A1379" s="5" t="s">
        <v>1777</v>
      </c>
      <c r="B1379" s="5" t="s">
        <v>538</v>
      </c>
      <c r="C1379" s="12" t="s">
        <v>282</v>
      </c>
      <c r="D1379" s="13">
        <v>986</v>
      </c>
      <c r="E1379" s="54"/>
      <c r="F1379" s="57"/>
      <c r="G1379" s="5" t="s">
        <v>620</v>
      </c>
      <c r="H1379" s="51"/>
    </row>
    <row r="1380" spans="1:8">
      <c r="A1380" s="5" t="s">
        <v>1777</v>
      </c>
      <c r="B1380" s="5" t="s">
        <v>538</v>
      </c>
      <c r="C1380" s="12" t="s">
        <v>1781</v>
      </c>
      <c r="D1380" s="13">
        <v>103</v>
      </c>
      <c r="E1380" s="54"/>
      <c r="F1380" s="57"/>
      <c r="G1380" s="5" t="s">
        <v>620</v>
      </c>
      <c r="H1380" s="51"/>
    </row>
    <row r="1381" spans="1:8">
      <c r="A1381" s="5" t="s">
        <v>1777</v>
      </c>
      <c r="B1381" s="5" t="s">
        <v>538</v>
      </c>
      <c r="C1381" s="12" t="s">
        <v>1782</v>
      </c>
      <c r="D1381" s="13">
        <v>244</v>
      </c>
      <c r="E1381" s="54"/>
      <c r="F1381" s="57"/>
      <c r="G1381" s="5" t="s">
        <v>620</v>
      </c>
      <c r="H1381" s="51"/>
    </row>
    <row r="1382" spans="1:8">
      <c r="A1382" s="5" t="s">
        <v>1777</v>
      </c>
      <c r="B1382" s="5" t="s">
        <v>538</v>
      </c>
      <c r="C1382" s="12" t="s">
        <v>1783</v>
      </c>
      <c r="D1382" s="13">
        <v>83</v>
      </c>
      <c r="E1382" s="54"/>
      <c r="F1382" s="57"/>
      <c r="G1382" s="5" t="s">
        <v>620</v>
      </c>
      <c r="H1382" s="51"/>
    </row>
    <row r="1383" spans="1:8" ht="30">
      <c r="A1383" s="5" t="s">
        <v>1777</v>
      </c>
      <c r="B1383" s="5" t="s">
        <v>538</v>
      </c>
      <c r="C1383" s="15" t="s">
        <v>1784</v>
      </c>
      <c r="D1383" s="16"/>
      <c r="E1383" s="55"/>
      <c r="F1383" s="58"/>
      <c r="G1383" s="5" t="s">
        <v>620</v>
      </c>
      <c r="H1383" s="52"/>
    </row>
    <row r="1384" spans="1:8">
      <c r="A1384" s="5" t="s">
        <v>1785</v>
      </c>
      <c r="B1384" s="5" t="s">
        <v>979</v>
      </c>
      <c r="C1384" s="6" t="s">
        <v>1786</v>
      </c>
      <c r="D1384" s="19"/>
      <c r="E1384" s="53">
        <v>0</v>
      </c>
      <c r="F1384" s="56">
        <v>1</v>
      </c>
      <c r="G1384" s="5" t="s">
        <v>620</v>
      </c>
      <c r="H1384" s="50">
        <f>(D1386+D1387+D1388+D1389)</f>
        <v>287</v>
      </c>
    </row>
    <row r="1385" spans="1:8" ht="30">
      <c r="A1385" s="5" t="s">
        <v>1785</v>
      </c>
      <c r="B1385" s="5" t="s">
        <v>979</v>
      </c>
      <c r="C1385" s="12" t="s">
        <v>1787</v>
      </c>
      <c r="D1385" s="13"/>
      <c r="E1385" s="54"/>
      <c r="F1385" s="57"/>
      <c r="G1385" s="5" t="s">
        <v>620</v>
      </c>
      <c r="H1385" s="51"/>
    </row>
    <row r="1386" spans="1:8">
      <c r="A1386" s="5" t="s">
        <v>1785</v>
      </c>
      <c r="B1386" s="5" t="s">
        <v>979</v>
      </c>
      <c r="C1386" s="12" t="s">
        <v>284</v>
      </c>
      <c r="D1386" s="13">
        <v>142</v>
      </c>
      <c r="E1386" s="54"/>
      <c r="F1386" s="57"/>
      <c r="G1386" s="5" t="s">
        <v>620</v>
      </c>
      <c r="H1386" s="51"/>
    </row>
    <row r="1387" spans="1:8">
      <c r="A1387" s="5" t="s">
        <v>1785</v>
      </c>
      <c r="B1387" s="5" t="s">
        <v>979</v>
      </c>
      <c r="C1387" s="12" t="s">
        <v>1788</v>
      </c>
      <c r="D1387" s="13">
        <v>104</v>
      </c>
      <c r="E1387" s="54"/>
      <c r="F1387" s="57"/>
      <c r="G1387" s="5" t="s">
        <v>620</v>
      </c>
      <c r="H1387" s="51"/>
    </row>
    <row r="1388" spans="1:8">
      <c r="A1388" s="5" t="s">
        <v>1785</v>
      </c>
      <c r="B1388" s="5" t="s">
        <v>979</v>
      </c>
      <c r="C1388" s="12" t="s">
        <v>1789</v>
      </c>
      <c r="D1388" s="13">
        <v>18</v>
      </c>
      <c r="E1388" s="54"/>
      <c r="F1388" s="57"/>
      <c r="G1388" s="5" t="s">
        <v>620</v>
      </c>
      <c r="H1388" s="51"/>
    </row>
    <row r="1389" spans="1:8">
      <c r="A1389" s="5" t="s">
        <v>1785</v>
      </c>
      <c r="B1389" s="5" t="s">
        <v>979</v>
      </c>
      <c r="C1389" s="12" t="s">
        <v>1790</v>
      </c>
      <c r="D1389" s="13">
        <v>23</v>
      </c>
      <c r="E1389" s="54"/>
      <c r="F1389" s="57"/>
      <c r="G1389" s="5" t="s">
        <v>620</v>
      </c>
      <c r="H1389" s="51"/>
    </row>
    <row r="1390" spans="1:8">
      <c r="A1390" s="5" t="s">
        <v>1785</v>
      </c>
      <c r="B1390" s="5" t="s">
        <v>979</v>
      </c>
      <c r="C1390" s="10"/>
      <c r="D1390" s="14"/>
      <c r="E1390" s="54"/>
      <c r="F1390" s="57"/>
      <c r="G1390" s="5" t="s">
        <v>620</v>
      </c>
      <c r="H1390" s="51"/>
    </row>
    <row r="1391" spans="1:8">
      <c r="A1391" s="5" t="s">
        <v>1785</v>
      </c>
      <c r="B1391" s="5" t="s">
        <v>979</v>
      </c>
      <c r="C1391" s="17"/>
      <c r="D1391" s="18"/>
      <c r="E1391" s="55"/>
      <c r="F1391" s="58"/>
      <c r="G1391" s="5" t="s">
        <v>620</v>
      </c>
      <c r="H1391" s="52"/>
    </row>
    <row r="1392" spans="1:8">
      <c r="A1392" s="5" t="s">
        <v>1791</v>
      </c>
      <c r="B1392" s="5" t="s">
        <v>979</v>
      </c>
      <c r="C1392" s="6" t="s">
        <v>1792</v>
      </c>
      <c r="D1392" s="7">
        <v>146</v>
      </c>
      <c r="E1392" s="53">
        <v>1</v>
      </c>
      <c r="F1392" s="56">
        <v>2</v>
      </c>
      <c r="G1392" s="5" t="s">
        <v>620</v>
      </c>
      <c r="H1392" s="50">
        <f>(D1392+D1394+D1396+D1398+D1402)/F1392</f>
        <v>111.5</v>
      </c>
    </row>
    <row r="1393" spans="1:8">
      <c r="A1393" s="5" t="s">
        <v>1791</v>
      </c>
      <c r="B1393" s="5" t="s">
        <v>979</v>
      </c>
      <c r="C1393" s="10"/>
      <c r="D1393" s="14"/>
      <c r="E1393" s="54"/>
      <c r="F1393" s="57"/>
      <c r="G1393" s="5" t="s">
        <v>620</v>
      </c>
      <c r="H1393" s="51"/>
    </row>
    <row r="1394" spans="1:8">
      <c r="A1394" s="5" t="s">
        <v>1791</v>
      </c>
      <c r="B1394" s="5" t="s">
        <v>979</v>
      </c>
      <c r="C1394" s="12" t="s">
        <v>286</v>
      </c>
      <c r="D1394" s="13">
        <v>15</v>
      </c>
      <c r="E1394" s="54"/>
      <c r="F1394" s="57"/>
      <c r="G1394" s="5" t="s">
        <v>620</v>
      </c>
      <c r="H1394" s="51"/>
    </row>
    <row r="1395" spans="1:8">
      <c r="A1395" s="5" t="s">
        <v>1791</v>
      </c>
      <c r="B1395" s="5" t="s">
        <v>979</v>
      </c>
      <c r="C1395" s="10"/>
      <c r="D1395" s="14"/>
      <c r="E1395" s="54"/>
      <c r="F1395" s="57"/>
      <c r="G1395" s="5" t="s">
        <v>620</v>
      </c>
      <c r="H1395" s="51"/>
    </row>
    <row r="1396" spans="1:8">
      <c r="A1396" s="5" t="s">
        <v>1791</v>
      </c>
      <c r="B1396" s="5" t="s">
        <v>979</v>
      </c>
      <c r="C1396" s="12" t="s">
        <v>1793</v>
      </c>
      <c r="D1396" s="13">
        <v>24</v>
      </c>
      <c r="E1396" s="54"/>
      <c r="F1396" s="57"/>
      <c r="G1396" s="5" t="s">
        <v>620</v>
      </c>
      <c r="H1396" s="51"/>
    </row>
    <row r="1397" spans="1:8">
      <c r="A1397" s="5" t="s">
        <v>1791</v>
      </c>
      <c r="B1397" s="5" t="s">
        <v>979</v>
      </c>
      <c r="C1397" s="10"/>
      <c r="D1397" s="14"/>
      <c r="E1397" s="54"/>
      <c r="F1397" s="57"/>
      <c r="G1397" s="5" t="s">
        <v>620</v>
      </c>
      <c r="H1397" s="51"/>
    </row>
    <row r="1398" spans="1:8">
      <c r="A1398" s="5" t="s">
        <v>1791</v>
      </c>
      <c r="B1398" s="5" t="s">
        <v>979</v>
      </c>
      <c r="C1398" s="12" t="s">
        <v>1794</v>
      </c>
      <c r="D1398" s="13">
        <v>13</v>
      </c>
      <c r="E1398" s="54"/>
      <c r="F1398" s="57"/>
      <c r="G1398" s="5" t="s">
        <v>620</v>
      </c>
      <c r="H1398" s="51"/>
    </row>
    <row r="1399" spans="1:8">
      <c r="A1399" s="5" t="s">
        <v>1791</v>
      </c>
      <c r="B1399" s="5" t="s">
        <v>979</v>
      </c>
      <c r="C1399" s="10"/>
      <c r="D1399" s="14"/>
      <c r="E1399" s="54"/>
      <c r="F1399" s="57"/>
      <c r="G1399" s="5" t="s">
        <v>620</v>
      </c>
      <c r="H1399" s="51"/>
    </row>
    <row r="1400" spans="1:8">
      <c r="A1400" s="5" t="s">
        <v>1791</v>
      </c>
      <c r="B1400" s="5" t="s">
        <v>979</v>
      </c>
      <c r="C1400" s="12" t="s">
        <v>1795</v>
      </c>
      <c r="D1400" s="13"/>
      <c r="E1400" s="54"/>
      <c r="F1400" s="57"/>
      <c r="G1400" s="5" t="s">
        <v>620</v>
      </c>
      <c r="H1400" s="51"/>
    </row>
    <row r="1401" spans="1:8">
      <c r="A1401" s="5" t="s">
        <v>1791</v>
      </c>
      <c r="B1401" s="5" t="s">
        <v>979</v>
      </c>
      <c r="C1401" s="10"/>
      <c r="D1401" s="14"/>
      <c r="E1401" s="54"/>
      <c r="F1401" s="57"/>
      <c r="G1401" s="5" t="s">
        <v>620</v>
      </c>
      <c r="H1401" s="51"/>
    </row>
    <row r="1402" spans="1:8">
      <c r="A1402" s="5" t="s">
        <v>1791</v>
      </c>
      <c r="B1402" s="5" t="s">
        <v>979</v>
      </c>
      <c r="C1402" s="12" t="s">
        <v>1796</v>
      </c>
      <c r="D1402" s="13">
        <v>25</v>
      </c>
      <c r="E1402" s="54"/>
      <c r="F1402" s="57"/>
      <c r="G1402" s="5" t="s">
        <v>620</v>
      </c>
      <c r="H1402" s="51"/>
    </row>
    <row r="1403" spans="1:8">
      <c r="A1403" s="5" t="s">
        <v>1791</v>
      </c>
      <c r="B1403" s="5" t="s">
        <v>979</v>
      </c>
      <c r="C1403" s="10"/>
      <c r="D1403" s="14"/>
      <c r="E1403" s="54"/>
      <c r="F1403" s="57"/>
      <c r="G1403" s="5" t="s">
        <v>620</v>
      </c>
      <c r="H1403" s="51"/>
    </row>
    <row r="1404" spans="1:8" ht="30">
      <c r="A1404" s="5" t="s">
        <v>1791</v>
      </c>
      <c r="B1404" s="5" t="s">
        <v>979</v>
      </c>
      <c r="C1404" s="15" t="s">
        <v>1797</v>
      </c>
      <c r="D1404" s="16"/>
      <c r="E1404" s="55"/>
      <c r="F1404" s="58"/>
      <c r="G1404" s="5" t="s">
        <v>620</v>
      </c>
      <c r="H1404" s="52"/>
    </row>
    <row r="1405" spans="1:8">
      <c r="A1405" s="5" t="s">
        <v>1798</v>
      </c>
      <c r="B1405" s="5" t="s">
        <v>1019</v>
      </c>
      <c r="C1405" s="6" t="s">
        <v>1799</v>
      </c>
      <c r="D1405" s="7">
        <v>305</v>
      </c>
      <c r="E1405" s="53">
        <v>0</v>
      </c>
      <c r="F1405" s="56">
        <v>0</v>
      </c>
      <c r="G1405" s="5" t="s">
        <v>620</v>
      </c>
      <c r="H1405" s="50">
        <v>0</v>
      </c>
    </row>
    <row r="1406" spans="1:8" ht="30">
      <c r="A1406" s="5" t="s">
        <v>1798</v>
      </c>
      <c r="B1406" s="5" t="s">
        <v>1019</v>
      </c>
      <c r="C1406" s="12" t="s">
        <v>1800</v>
      </c>
      <c r="D1406" s="13"/>
      <c r="E1406" s="54"/>
      <c r="F1406" s="57"/>
      <c r="G1406" s="5" t="s">
        <v>620</v>
      </c>
      <c r="H1406" s="51"/>
    </row>
    <row r="1407" spans="1:8">
      <c r="A1407" s="5" t="s">
        <v>1798</v>
      </c>
      <c r="B1407" s="5" t="s">
        <v>1019</v>
      </c>
      <c r="C1407" s="12" t="s">
        <v>287</v>
      </c>
      <c r="D1407" s="13">
        <v>22</v>
      </c>
      <c r="E1407" s="54"/>
      <c r="F1407" s="57"/>
      <c r="G1407" s="5" t="s">
        <v>620</v>
      </c>
      <c r="H1407" s="51"/>
    </row>
    <row r="1408" spans="1:8">
      <c r="A1408" s="5" t="s">
        <v>1798</v>
      </c>
      <c r="B1408" s="5" t="s">
        <v>1019</v>
      </c>
      <c r="C1408" s="12" t="s">
        <v>1801</v>
      </c>
      <c r="D1408" s="13">
        <v>92</v>
      </c>
      <c r="E1408" s="54"/>
      <c r="F1408" s="57"/>
      <c r="G1408" s="5" t="s">
        <v>620</v>
      </c>
      <c r="H1408" s="51"/>
    </row>
    <row r="1409" spans="1:8">
      <c r="A1409" s="5" t="s">
        <v>1798</v>
      </c>
      <c r="B1409" s="5" t="s">
        <v>1019</v>
      </c>
      <c r="C1409" s="12" t="s">
        <v>1802</v>
      </c>
      <c r="D1409" s="13">
        <v>11</v>
      </c>
      <c r="E1409" s="54"/>
      <c r="F1409" s="57"/>
      <c r="G1409" s="5" t="s">
        <v>620</v>
      </c>
      <c r="H1409" s="51"/>
    </row>
    <row r="1410" spans="1:8">
      <c r="A1410" s="5" t="s">
        <v>1798</v>
      </c>
      <c r="B1410" s="5" t="s">
        <v>1019</v>
      </c>
      <c r="C1410" s="12" t="s">
        <v>1803</v>
      </c>
      <c r="D1410" s="13">
        <v>59</v>
      </c>
      <c r="E1410" s="54"/>
      <c r="F1410" s="57"/>
      <c r="G1410" s="5" t="s">
        <v>620</v>
      </c>
      <c r="H1410" s="51"/>
    </row>
    <row r="1411" spans="1:8">
      <c r="A1411" s="5" t="s">
        <v>1798</v>
      </c>
      <c r="B1411" s="5" t="s">
        <v>1019</v>
      </c>
      <c r="C1411" s="17"/>
      <c r="D1411" s="18"/>
      <c r="E1411" s="55"/>
      <c r="F1411" s="58"/>
      <c r="G1411" s="5" t="s">
        <v>620</v>
      </c>
      <c r="H1411" s="52"/>
    </row>
    <row r="1412" spans="1:8">
      <c r="A1412" s="5" t="s">
        <v>1804</v>
      </c>
      <c r="B1412" s="5" t="s">
        <v>807</v>
      </c>
      <c r="C1412" s="6" t="s">
        <v>1805</v>
      </c>
      <c r="D1412" s="7">
        <v>34</v>
      </c>
      <c r="E1412" s="53">
        <v>0</v>
      </c>
      <c r="F1412" s="56">
        <v>0</v>
      </c>
      <c r="G1412" s="5" t="s">
        <v>620</v>
      </c>
      <c r="H1412" s="50">
        <v>0</v>
      </c>
    </row>
    <row r="1413" spans="1:8">
      <c r="A1413" s="5" t="s">
        <v>1804</v>
      </c>
      <c r="B1413" s="5" t="s">
        <v>807</v>
      </c>
      <c r="C1413" s="10"/>
      <c r="D1413" s="14"/>
      <c r="E1413" s="54"/>
      <c r="F1413" s="57"/>
      <c r="G1413" s="5" t="s">
        <v>620</v>
      </c>
      <c r="H1413" s="51"/>
    </row>
    <row r="1414" spans="1:8">
      <c r="A1414" s="5" t="s">
        <v>1804</v>
      </c>
      <c r="B1414" s="5" t="s">
        <v>807</v>
      </c>
      <c r="C1414" s="12" t="s">
        <v>288</v>
      </c>
      <c r="D1414" s="13">
        <v>51</v>
      </c>
      <c r="E1414" s="54"/>
      <c r="F1414" s="57"/>
      <c r="G1414" s="5" t="s">
        <v>620</v>
      </c>
      <c r="H1414" s="51"/>
    </row>
    <row r="1415" spans="1:8">
      <c r="A1415" s="5" t="s">
        <v>1804</v>
      </c>
      <c r="B1415" s="5" t="s">
        <v>807</v>
      </c>
      <c r="C1415" s="10"/>
      <c r="D1415" s="14"/>
      <c r="E1415" s="54"/>
      <c r="F1415" s="57"/>
      <c r="G1415" s="5" t="s">
        <v>620</v>
      </c>
      <c r="H1415" s="51"/>
    </row>
    <row r="1416" spans="1:8">
      <c r="A1416" s="5" t="s">
        <v>1804</v>
      </c>
      <c r="B1416" s="5" t="s">
        <v>807</v>
      </c>
      <c r="C1416" s="12" t="s">
        <v>1806</v>
      </c>
      <c r="D1416" s="13">
        <v>11</v>
      </c>
      <c r="E1416" s="54"/>
      <c r="F1416" s="57"/>
      <c r="G1416" s="5" t="s">
        <v>620</v>
      </c>
      <c r="H1416" s="51"/>
    </row>
    <row r="1417" spans="1:8">
      <c r="A1417" s="5" t="s">
        <v>1804</v>
      </c>
      <c r="B1417" s="5" t="s">
        <v>807</v>
      </c>
      <c r="C1417" s="10"/>
      <c r="D1417" s="14"/>
      <c r="E1417" s="54"/>
      <c r="F1417" s="57"/>
      <c r="G1417" s="5" t="s">
        <v>620</v>
      </c>
      <c r="H1417" s="51"/>
    </row>
    <row r="1418" spans="1:8">
      <c r="A1418" s="5" t="s">
        <v>1804</v>
      </c>
      <c r="B1418" s="5" t="s">
        <v>807</v>
      </c>
      <c r="C1418" s="12" t="s">
        <v>1807</v>
      </c>
      <c r="D1418" s="13">
        <v>17</v>
      </c>
      <c r="E1418" s="54"/>
      <c r="F1418" s="57"/>
      <c r="G1418" s="5" t="s">
        <v>620</v>
      </c>
      <c r="H1418" s="51"/>
    </row>
    <row r="1419" spans="1:8">
      <c r="A1419" s="5" t="s">
        <v>1804</v>
      </c>
      <c r="B1419" s="5" t="s">
        <v>807</v>
      </c>
      <c r="C1419" s="10"/>
      <c r="D1419" s="14"/>
      <c r="E1419" s="54"/>
      <c r="F1419" s="57"/>
      <c r="G1419" s="5" t="s">
        <v>620</v>
      </c>
      <c r="H1419" s="51"/>
    </row>
    <row r="1420" spans="1:8">
      <c r="A1420" s="5" t="s">
        <v>1804</v>
      </c>
      <c r="B1420" s="5" t="s">
        <v>807</v>
      </c>
      <c r="C1420" s="12" t="s">
        <v>1808</v>
      </c>
      <c r="D1420" s="13">
        <v>6</v>
      </c>
      <c r="E1420" s="54"/>
      <c r="F1420" s="57"/>
      <c r="G1420" s="5" t="s">
        <v>620</v>
      </c>
      <c r="H1420" s="51"/>
    </row>
    <row r="1421" spans="1:8">
      <c r="A1421" s="5" t="s">
        <v>1804</v>
      </c>
      <c r="B1421" s="5" t="s">
        <v>807</v>
      </c>
      <c r="C1421" s="10"/>
      <c r="D1421" s="14"/>
      <c r="E1421" s="54"/>
      <c r="F1421" s="57"/>
      <c r="G1421" s="5" t="s">
        <v>620</v>
      </c>
      <c r="H1421" s="51"/>
    </row>
    <row r="1422" spans="1:8">
      <c r="A1422" s="5" t="s">
        <v>1804</v>
      </c>
      <c r="B1422" s="5" t="s">
        <v>807</v>
      </c>
      <c r="C1422" s="12" t="s">
        <v>1809</v>
      </c>
      <c r="D1422" s="13"/>
      <c r="E1422" s="54"/>
      <c r="F1422" s="57"/>
      <c r="G1422" s="5" t="s">
        <v>620</v>
      </c>
      <c r="H1422" s="51"/>
    </row>
    <row r="1423" spans="1:8">
      <c r="A1423" s="5" t="s">
        <v>1804</v>
      </c>
      <c r="B1423" s="5" t="s">
        <v>807</v>
      </c>
      <c r="C1423" s="10"/>
      <c r="D1423" s="14"/>
      <c r="E1423" s="54"/>
      <c r="F1423" s="57"/>
      <c r="G1423" s="5" t="s">
        <v>620</v>
      </c>
      <c r="H1423" s="51"/>
    </row>
    <row r="1424" spans="1:8" ht="30">
      <c r="A1424" s="5" t="s">
        <v>1804</v>
      </c>
      <c r="B1424" s="5" t="s">
        <v>807</v>
      </c>
      <c r="C1424" s="15" t="s">
        <v>1810</v>
      </c>
      <c r="D1424" s="16"/>
      <c r="E1424" s="55"/>
      <c r="F1424" s="58"/>
      <c r="G1424" s="5" t="s">
        <v>620</v>
      </c>
      <c r="H1424" s="52"/>
    </row>
    <row r="1425" spans="1:8" ht="30">
      <c r="A1425" s="5" t="s">
        <v>1811</v>
      </c>
      <c r="B1425" s="5" t="s">
        <v>950</v>
      </c>
      <c r="C1425" s="6" t="s">
        <v>1812</v>
      </c>
      <c r="D1425" s="7">
        <v>312</v>
      </c>
      <c r="E1425" s="53">
        <v>0</v>
      </c>
      <c r="F1425" s="56">
        <v>0</v>
      </c>
      <c r="G1425" s="5" t="s">
        <v>620</v>
      </c>
      <c r="H1425" s="50">
        <v>0</v>
      </c>
    </row>
    <row r="1426" spans="1:8" ht="30">
      <c r="A1426" s="5" t="s">
        <v>1811</v>
      </c>
      <c r="B1426" s="5" t="s">
        <v>950</v>
      </c>
      <c r="C1426" s="12" t="s">
        <v>1813</v>
      </c>
      <c r="D1426" s="13"/>
      <c r="E1426" s="54"/>
      <c r="F1426" s="57"/>
      <c r="G1426" s="5" t="s">
        <v>620</v>
      </c>
      <c r="H1426" s="51"/>
    </row>
    <row r="1427" spans="1:8">
      <c r="A1427" s="5" t="s">
        <v>1811</v>
      </c>
      <c r="B1427" s="5" t="s">
        <v>950</v>
      </c>
      <c r="C1427" s="12" t="s">
        <v>289</v>
      </c>
      <c r="D1427" s="13">
        <v>33</v>
      </c>
      <c r="E1427" s="54"/>
      <c r="F1427" s="57"/>
      <c r="G1427" s="5" t="s">
        <v>620</v>
      </c>
      <c r="H1427" s="51"/>
    </row>
    <row r="1428" spans="1:8">
      <c r="A1428" s="5" t="s">
        <v>1811</v>
      </c>
      <c r="B1428" s="5" t="s">
        <v>950</v>
      </c>
      <c r="C1428" s="12" t="s">
        <v>1814</v>
      </c>
      <c r="D1428" s="13">
        <v>80</v>
      </c>
      <c r="E1428" s="54"/>
      <c r="F1428" s="57"/>
      <c r="G1428" s="5" t="s">
        <v>620</v>
      </c>
      <c r="H1428" s="51"/>
    </row>
    <row r="1429" spans="1:8">
      <c r="A1429" s="5" t="s">
        <v>1811</v>
      </c>
      <c r="B1429" s="5" t="s">
        <v>950</v>
      </c>
      <c r="C1429" s="12" t="s">
        <v>1815</v>
      </c>
      <c r="D1429" s="13">
        <v>9</v>
      </c>
      <c r="E1429" s="54"/>
      <c r="F1429" s="57"/>
      <c r="G1429" s="5" t="s">
        <v>620</v>
      </c>
      <c r="H1429" s="51"/>
    </row>
    <row r="1430" spans="1:8">
      <c r="A1430" s="5" t="s">
        <v>1811</v>
      </c>
      <c r="B1430" s="5" t="s">
        <v>950</v>
      </c>
      <c r="C1430" s="12" t="s">
        <v>1816</v>
      </c>
      <c r="D1430" s="13">
        <v>59</v>
      </c>
      <c r="E1430" s="54"/>
      <c r="F1430" s="57"/>
      <c r="G1430" s="5" t="s">
        <v>620</v>
      </c>
      <c r="H1430" s="51"/>
    </row>
    <row r="1431" spans="1:8">
      <c r="A1431" s="5" t="s">
        <v>1811</v>
      </c>
      <c r="B1431" s="5" t="s">
        <v>950</v>
      </c>
      <c r="C1431" s="17"/>
      <c r="D1431" s="18"/>
      <c r="E1431" s="55"/>
      <c r="F1431" s="58"/>
      <c r="G1431" s="5" t="s">
        <v>620</v>
      </c>
      <c r="H1431" s="52"/>
    </row>
    <row r="1432" spans="1:8">
      <c r="A1432" s="5" t="s">
        <v>1817</v>
      </c>
      <c r="B1432" s="5" t="s">
        <v>895</v>
      </c>
      <c r="C1432" s="6" t="s">
        <v>1818</v>
      </c>
      <c r="D1432" s="19"/>
      <c r="E1432" s="53">
        <v>0</v>
      </c>
      <c r="F1432" s="56">
        <v>1</v>
      </c>
      <c r="G1432" s="5" t="s">
        <v>620</v>
      </c>
      <c r="H1432" s="50">
        <f>D1433+D1434+D1435+D1436</f>
        <v>228</v>
      </c>
    </row>
    <row r="1433" spans="1:8">
      <c r="A1433" s="5" t="s">
        <v>1817</v>
      </c>
      <c r="B1433" s="5" t="s">
        <v>895</v>
      </c>
      <c r="C1433" s="12" t="s">
        <v>290</v>
      </c>
      <c r="D1433" s="13">
        <v>149</v>
      </c>
      <c r="E1433" s="54"/>
      <c r="F1433" s="57"/>
      <c r="G1433" s="5" t="s">
        <v>620</v>
      </c>
      <c r="H1433" s="51"/>
    </row>
    <row r="1434" spans="1:8">
      <c r="A1434" s="5" t="s">
        <v>1817</v>
      </c>
      <c r="B1434" s="5" t="s">
        <v>895</v>
      </c>
      <c r="C1434" s="12" t="s">
        <v>1819</v>
      </c>
      <c r="D1434" s="13">
        <v>26</v>
      </c>
      <c r="E1434" s="54"/>
      <c r="F1434" s="57"/>
      <c r="G1434" s="5" t="s">
        <v>620</v>
      </c>
      <c r="H1434" s="51"/>
    </row>
    <row r="1435" spans="1:8">
      <c r="A1435" s="5" t="s">
        <v>1817</v>
      </c>
      <c r="B1435" s="5" t="s">
        <v>895</v>
      </c>
      <c r="C1435" s="12" t="s">
        <v>1820</v>
      </c>
      <c r="D1435" s="13">
        <v>39</v>
      </c>
      <c r="E1435" s="54"/>
      <c r="F1435" s="57"/>
      <c r="G1435" s="5" t="s">
        <v>620</v>
      </c>
      <c r="H1435" s="51"/>
    </row>
    <row r="1436" spans="1:8">
      <c r="A1436" s="5" t="s">
        <v>1817</v>
      </c>
      <c r="B1436" s="5" t="s">
        <v>895</v>
      </c>
      <c r="C1436" s="12" t="s">
        <v>1821</v>
      </c>
      <c r="D1436" s="13">
        <v>14</v>
      </c>
      <c r="E1436" s="54"/>
      <c r="F1436" s="57"/>
      <c r="G1436" s="5" t="s">
        <v>620</v>
      </c>
      <c r="H1436" s="51"/>
    </row>
    <row r="1437" spans="1:8" ht="30">
      <c r="A1437" s="5" t="s">
        <v>1817</v>
      </c>
      <c r="B1437" s="5" t="s">
        <v>895</v>
      </c>
      <c r="C1437" s="15" t="s">
        <v>1822</v>
      </c>
      <c r="D1437" s="16"/>
      <c r="E1437" s="55"/>
      <c r="F1437" s="58"/>
      <c r="G1437" s="5" t="s">
        <v>620</v>
      </c>
      <c r="H1437" s="52"/>
    </row>
    <row r="1438" spans="1:8">
      <c r="A1438" s="5" t="s">
        <v>1823</v>
      </c>
      <c r="B1438" s="5" t="s">
        <v>1177</v>
      </c>
      <c r="C1438" s="29" t="s">
        <v>1824</v>
      </c>
      <c r="D1438" s="8"/>
      <c r="E1438" s="53">
        <v>0</v>
      </c>
      <c r="F1438" s="56">
        <v>0</v>
      </c>
      <c r="G1438" s="5" t="s">
        <v>620</v>
      </c>
      <c r="H1438" s="50">
        <v>0</v>
      </c>
    </row>
    <row r="1439" spans="1:8">
      <c r="A1439" s="5" t="s">
        <v>1823</v>
      </c>
      <c r="B1439" s="5" t="s">
        <v>1177</v>
      </c>
      <c r="C1439" s="10"/>
      <c r="D1439" s="14"/>
      <c r="E1439" s="54"/>
      <c r="F1439" s="57"/>
      <c r="G1439" s="5" t="s">
        <v>620</v>
      </c>
      <c r="H1439" s="51"/>
    </row>
    <row r="1440" spans="1:8">
      <c r="A1440" s="5" t="s">
        <v>1823</v>
      </c>
      <c r="B1440" s="5" t="s">
        <v>1177</v>
      </c>
      <c r="C1440" s="12" t="s">
        <v>1825</v>
      </c>
      <c r="D1440" s="13">
        <v>28</v>
      </c>
      <c r="E1440" s="54"/>
      <c r="F1440" s="57"/>
      <c r="G1440" s="5" t="s">
        <v>620</v>
      </c>
      <c r="H1440" s="51"/>
    </row>
    <row r="1441" spans="1:8">
      <c r="A1441" s="5" t="s">
        <v>1823</v>
      </c>
      <c r="B1441" s="5" t="s">
        <v>1177</v>
      </c>
      <c r="C1441" s="10"/>
      <c r="D1441" s="14"/>
      <c r="E1441" s="54"/>
      <c r="F1441" s="57"/>
      <c r="G1441" s="5" t="s">
        <v>620</v>
      </c>
      <c r="H1441" s="51"/>
    </row>
    <row r="1442" spans="1:8">
      <c r="A1442" s="5" t="s">
        <v>1823</v>
      </c>
      <c r="B1442" s="5" t="s">
        <v>1177</v>
      </c>
      <c r="C1442" s="12" t="s">
        <v>1826</v>
      </c>
      <c r="D1442" s="13">
        <v>22</v>
      </c>
      <c r="E1442" s="54"/>
      <c r="F1442" s="57"/>
      <c r="G1442" s="5" t="s">
        <v>620</v>
      </c>
      <c r="H1442" s="51"/>
    </row>
    <row r="1443" spans="1:8">
      <c r="A1443" s="5" t="s">
        <v>1823</v>
      </c>
      <c r="B1443" s="5" t="s">
        <v>1177</v>
      </c>
      <c r="C1443" s="10"/>
      <c r="D1443" s="14"/>
      <c r="E1443" s="54"/>
      <c r="F1443" s="57"/>
      <c r="G1443" s="5" t="s">
        <v>620</v>
      </c>
      <c r="H1443" s="51"/>
    </row>
    <row r="1444" spans="1:8">
      <c r="A1444" s="5" t="s">
        <v>1823</v>
      </c>
      <c r="B1444" s="5" t="s">
        <v>1177</v>
      </c>
      <c r="C1444" s="15" t="s">
        <v>1827</v>
      </c>
      <c r="D1444" s="16">
        <v>37</v>
      </c>
      <c r="E1444" s="55"/>
      <c r="F1444" s="58"/>
      <c r="G1444" s="5" t="s">
        <v>620</v>
      </c>
      <c r="H1444" s="52"/>
    </row>
    <row r="1445" spans="1:8">
      <c r="A1445" s="5" t="s">
        <v>1828</v>
      </c>
      <c r="B1445" s="5" t="s">
        <v>950</v>
      </c>
      <c r="C1445" s="6" t="s">
        <v>1829</v>
      </c>
      <c r="D1445" s="7">
        <v>180</v>
      </c>
      <c r="E1445" s="53">
        <v>1</v>
      </c>
      <c r="F1445" s="56">
        <v>2</v>
      </c>
      <c r="G1445" s="5" t="s">
        <v>620</v>
      </c>
      <c r="H1445" s="50">
        <f>D1445+D1446+D1447+D1448+D1449</f>
        <v>254</v>
      </c>
    </row>
    <row r="1446" spans="1:8">
      <c r="A1446" s="5" t="s">
        <v>1828</v>
      </c>
      <c r="B1446" s="5" t="s">
        <v>950</v>
      </c>
      <c r="C1446" s="12" t="s">
        <v>292</v>
      </c>
      <c r="D1446" s="13">
        <v>36</v>
      </c>
      <c r="E1446" s="54"/>
      <c r="F1446" s="57"/>
      <c r="G1446" s="5" t="s">
        <v>620</v>
      </c>
      <c r="H1446" s="51"/>
    </row>
    <row r="1447" spans="1:8">
      <c r="A1447" s="5" t="s">
        <v>1828</v>
      </c>
      <c r="B1447" s="5" t="s">
        <v>950</v>
      </c>
      <c r="C1447" s="12" t="s">
        <v>1830</v>
      </c>
      <c r="D1447" s="13">
        <v>21</v>
      </c>
      <c r="E1447" s="54"/>
      <c r="F1447" s="57"/>
      <c r="G1447" s="5" t="s">
        <v>620</v>
      </c>
      <c r="H1447" s="51"/>
    </row>
    <row r="1448" spans="1:8">
      <c r="A1448" s="5" t="s">
        <v>1828</v>
      </c>
      <c r="B1448" s="5" t="s">
        <v>950</v>
      </c>
      <c r="C1448" s="12" t="s">
        <v>1831</v>
      </c>
      <c r="D1448" s="13">
        <v>3</v>
      </c>
      <c r="E1448" s="54"/>
      <c r="F1448" s="57"/>
      <c r="G1448" s="5" t="s">
        <v>620</v>
      </c>
      <c r="H1448" s="51"/>
    </row>
    <row r="1449" spans="1:8">
      <c r="A1449" s="5" t="s">
        <v>1828</v>
      </c>
      <c r="B1449" s="5" t="s">
        <v>950</v>
      </c>
      <c r="C1449" s="12" t="s">
        <v>1832</v>
      </c>
      <c r="D1449" s="13">
        <v>14</v>
      </c>
      <c r="E1449" s="54"/>
      <c r="F1449" s="57"/>
      <c r="G1449" s="5" t="s">
        <v>620</v>
      </c>
      <c r="H1449" s="51"/>
    </row>
    <row r="1450" spans="1:8">
      <c r="A1450" s="5" t="s">
        <v>1828</v>
      </c>
      <c r="B1450" s="5" t="s">
        <v>950</v>
      </c>
      <c r="C1450" s="17"/>
      <c r="D1450" s="18"/>
      <c r="E1450" s="55"/>
      <c r="F1450" s="58"/>
      <c r="G1450" s="5" t="s">
        <v>620</v>
      </c>
      <c r="H1450" s="52"/>
    </row>
    <row r="1451" spans="1:8">
      <c r="A1451" s="5" t="s">
        <v>1833</v>
      </c>
      <c r="B1451" s="5" t="s">
        <v>825</v>
      </c>
      <c r="C1451" s="6" t="s">
        <v>1834</v>
      </c>
      <c r="D1451" s="7">
        <v>166</v>
      </c>
      <c r="E1451" s="53">
        <v>0</v>
      </c>
      <c r="F1451" s="56">
        <v>0</v>
      </c>
      <c r="G1451" s="5" t="s">
        <v>620</v>
      </c>
      <c r="H1451" s="50">
        <v>0</v>
      </c>
    </row>
    <row r="1452" spans="1:8">
      <c r="A1452" s="5" t="s">
        <v>1833</v>
      </c>
      <c r="B1452" s="5" t="s">
        <v>825</v>
      </c>
      <c r="C1452" s="12" t="s">
        <v>294</v>
      </c>
      <c r="D1452" s="13">
        <v>18</v>
      </c>
      <c r="E1452" s="54"/>
      <c r="F1452" s="57"/>
      <c r="G1452" s="5" t="s">
        <v>620</v>
      </c>
      <c r="H1452" s="51"/>
    </row>
    <row r="1453" spans="1:8">
      <c r="A1453" s="5" t="s">
        <v>1833</v>
      </c>
      <c r="B1453" s="5" t="s">
        <v>825</v>
      </c>
      <c r="C1453" s="12" t="s">
        <v>1835</v>
      </c>
      <c r="D1453" s="13">
        <v>28</v>
      </c>
      <c r="E1453" s="54"/>
      <c r="F1453" s="57"/>
      <c r="G1453" s="5" t="s">
        <v>620</v>
      </c>
      <c r="H1453" s="51"/>
    </row>
    <row r="1454" spans="1:8">
      <c r="A1454" s="5" t="s">
        <v>1833</v>
      </c>
      <c r="B1454" s="5" t="s">
        <v>825</v>
      </c>
      <c r="C1454" s="12" t="s">
        <v>1836</v>
      </c>
      <c r="D1454" s="13">
        <v>8</v>
      </c>
      <c r="E1454" s="54"/>
      <c r="F1454" s="57"/>
      <c r="G1454" s="5" t="s">
        <v>620</v>
      </c>
      <c r="H1454" s="51"/>
    </row>
    <row r="1455" spans="1:8">
      <c r="A1455" s="5" t="s">
        <v>1833</v>
      </c>
      <c r="B1455" s="5" t="s">
        <v>825</v>
      </c>
      <c r="C1455" s="17"/>
      <c r="D1455" s="18"/>
      <c r="E1455" s="55"/>
      <c r="F1455" s="58"/>
      <c r="G1455" s="5" t="s">
        <v>620</v>
      </c>
      <c r="H1455" s="52"/>
    </row>
    <row r="1456" spans="1:8">
      <c r="A1456" s="5" t="s">
        <v>1837</v>
      </c>
      <c r="B1456" s="5" t="s">
        <v>895</v>
      </c>
      <c r="C1456" s="6" t="s">
        <v>1838</v>
      </c>
      <c r="D1456" s="19"/>
      <c r="E1456" s="53">
        <v>0</v>
      </c>
      <c r="F1456" s="56">
        <v>0</v>
      </c>
      <c r="G1456" s="5" t="s">
        <v>620</v>
      </c>
      <c r="H1456" s="50">
        <v>0</v>
      </c>
    </row>
    <row r="1457" spans="1:8">
      <c r="A1457" s="5" t="s">
        <v>1837</v>
      </c>
      <c r="B1457" s="5" t="s">
        <v>895</v>
      </c>
      <c r="C1457" s="10"/>
      <c r="D1457" s="14"/>
      <c r="E1457" s="54"/>
      <c r="F1457" s="57"/>
      <c r="G1457" s="5" t="s">
        <v>620</v>
      </c>
      <c r="H1457" s="51"/>
    </row>
    <row r="1458" spans="1:8">
      <c r="A1458" s="5" t="s">
        <v>1837</v>
      </c>
      <c r="B1458" s="5" t="s">
        <v>895</v>
      </c>
      <c r="C1458" s="12" t="s">
        <v>1839</v>
      </c>
      <c r="D1458" s="13">
        <v>26</v>
      </c>
      <c r="E1458" s="54"/>
      <c r="F1458" s="57"/>
      <c r="G1458" s="5" t="s">
        <v>620</v>
      </c>
      <c r="H1458" s="51"/>
    </row>
    <row r="1459" spans="1:8">
      <c r="A1459" s="5" t="s">
        <v>1837</v>
      </c>
      <c r="B1459" s="5" t="s">
        <v>895</v>
      </c>
      <c r="C1459" s="10"/>
      <c r="D1459" s="14"/>
      <c r="E1459" s="54"/>
      <c r="F1459" s="57"/>
      <c r="G1459" s="5" t="s">
        <v>620</v>
      </c>
      <c r="H1459" s="51"/>
    </row>
    <row r="1460" spans="1:8">
      <c r="A1460" s="5" t="s">
        <v>1837</v>
      </c>
      <c r="B1460" s="5" t="s">
        <v>895</v>
      </c>
      <c r="C1460" s="12" t="s">
        <v>295</v>
      </c>
      <c r="D1460" s="13">
        <v>25</v>
      </c>
      <c r="E1460" s="54"/>
      <c r="F1460" s="57"/>
      <c r="G1460" s="5" t="s">
        <v>620</v>
      </c>
      <c r="H1460" s="51"/>
    </row>
    <row r="1461" spans="1:8">
      <c r="A1461" s="5" t="s">
        <v>1837</v>
      </c>
      <c r="B1461" s="5" t="s">
        <v>895</v>
      </c>
      <c r="C1461" s="10"/>
      <c r="D1461" s="14"/>
      <c r="E1461" s="54"/>
      <c r="F1461" s="57"/>
      <c r="G1461" s="5" t="s">
        <v>620</v>
      </c>
      <c r="H1461" s="51"/>
    </row>
    <row r="1462" spans="1:8">
      <c r="A1462" s="5" t="s">
        <v>1837</v>
      </c>
      <c r="B1462" s="5" t="s">
        <v>895</v>
      </c>
      <c r="C1462" s="12" t="s">
        <v>1840</v>
      </c>
      <c r="D1462" s="13">
        <v>6</v>
      </c>
      <c r="E1462" s="54"/>
      <c r="F1462" s="57"/>
      <c r="G1462" s="5" t="s">
        <v>620</v>
      </c>
      <c r="H1462" s="51"/>
    </row>
    <row r="1463" spans="1:8">
      <c r="A1463" s="5" t="s">
        <v>1837</v>
      </c>
      <c r="B1463" s="5" t="s">
        <v>895</v>
      </c>
      <c r="C1463" s="10"/>
      <c r="D1463" s="14"/>
      <c r="E1463" s="54"/>
      <c r="F1463" s="57"/>
      <c r="G1463" s="5" t="s">
        <v>620</v>
      </c>
      <c r="H1463" s="51"/>
    </row>
    <row r="1464" spans="1:8">
      <c r="A1464" s="5" t="s">
        <v>1837</v>
      </c>
      <c r="B1464" s="5" t="s">
        <v>895</v>
      </c>
      <c r="C1464" s="12" t="s">
        <v>1841</v>
      </c>
      <c r="D1464" s="13"/>
      <c r="E1464" s="54"/>
      <c r="F1464" s="57"/>
      <c r="G1464" s="5" t="s">
        <v>620</v>
      </c>
      <c r="H1464" s="51"/>
    </row>
    <row r="1465" spans="1:8">
      <c r="A1465" s="5" t="s">
        <v>1837</v>
      </c>
      <c r="B1465" s="5" t="s">
        <v>895</v>
      </c>
      <c r="C1465" s="10"/>
      <c r="D1465" s="14"/>
      <c r="E1465" s="54"/>
      <c r="F1465" s="57"/>
      <c r="G1465" s="5" t="s">
        <v>620</v>
      </c>
      <c r="H1465" s="51"/>
    </row>
    <row r="1466" spans="1:8" ht="30">
      <c r="A1466" s="5" t="s">
        <v>1837</v>
      </c>
      <c r="B1466" s="5" t="s">
        <v>895</v>
      </c>
      <c r="C1466" s="12" t="s">
        <v>1842</v>
      </c>
      <c r="D1466" s="13"/>
      <c r="E1466" s="54"/>
      <c r="F1466" s="57"/>
      <c r="G1466" s="5" t="s">
        <v>620</v>
      </c>
      <c r="H1466" s="51"/>
    </row>
    <row r="1467" spans="1:8">
      <c r="A1467" s="5" t="s">
        <v>1837</v>
      </c>
      <c r="B1467" s="5" t="s">
        <v>895</v>
      </c>
      <c r="C1467" s="10"/>
      <c r="D1467" s="14"/>
      <c r="E1467" s="54"/>
      <c r="F1467" s="57"/>
      <c r="G1467" s="5" t="s">
        <v>620</v>
      </c>
      <c r="H1467" s="51"/>
    </row>
    <row r="1468" spans="1:8">
      <c r="A1468" s="5" t="s">
        <v>1837</v>
      </c>
      <c r="B1468" s="5" t="s">
        <v>895</v>
      </c>
      <c r="C1468" s="15" t="s">
        <v>1843</v>
      </c>
      <c r="D1468" s="16"/>
      <c r="E1468" s="55"/>
      <c r="F1468" s="58"/>
      <c r="G1468" s="5" t="s">
        <v>620</v>
      </c>
      <c r="H1468" s="52"/>
    </row>
    <row r="1469" spans="1:8">
      <c r="A1469" s="5" t="s">
        <v>1844</v>
      </c>
      <c r="B1469" s="5" t="s">
        <v>807</v>
      </c>
      <c r="C1469" s="6" t="s">
        <v>1845</v>
      </c>
      <c r="D1469" s="7">
        <v>139</v>
      </c>
      <c r="E1469" s="53">
        <v>2</v>
      </c>
      <c r="F1469" s="56">
        <v>3</v>
      </c>
      <c r="G1469" s="5" t="s">
        <v>620</v>
      </c>
      <c r="H1469" s="50">
        <f>(D1469+D1471+D1473+D1475+D1477)</f>
        <v>294</v>
      </c>
    </row>
    <row r="1470" spans="1:8">
      <c r="A1470" s="5" t="s">
        <v>1844</v>
      </c>
      <c r="B1470" s="5" t="s">
        <v>807</v>
      </c>
      <c r="C1470" s="10"/>
      <c r="D1470" s="14"/>
      <c r="E1470" s="54"/>
      <c r="F1470" s="57"/>
      <c r="G1470" s="5" t="s">
        <v>620</v>
      </c>
      <c r="H1470" s="51"/>
    </row>
    <row r="1471" spans="1:8">
      <c r="A1471" s="5" t="s">
        <v>1844</v>
      </c>
      <c r="B1471" s="5" t="s">
        <v>807</v>
      </c>
      <c r="C1471" s="12" t="s">
        <v>1846</v>
      </c>
      <c r="D1471" s="13">
        <v>20</v>
      </c>
      <c r="E1471" s="54"/>
      <c r="F1471" s="57"/>
      <c r="G1471" s="5" t="s">
        <v>620</v>
      </c>
      <c r="H1471" s="51"/>
    </row>
    <row r="1472" spans="1:8">
      <c r="A1472" s="5" t="s">
        <v>1844</v>
      </c>
      <c r="B1472" s="5" t="s">
        <v>807</v>
      </c>
      <c r="C1472" s="10"/>
      <c r="D1472" s="14"/>
      <c r="E1472" s="54"/>
      <c r="F1472" s="57"/>
      <c r="G1472" s="5" t="s">
        <v>620</v>
      </c>
      <c r="H1472" s="51"/>
    </row>
    <row r="1473" spans="1:8">
      <c r="A1473" s="5" t="s">
        <v>1844</v>
      </c>
      <c r="B1473" s="5" t="s">
        <v>807</v>
      </c>
      <c r="C1473" s="12" t="s">
        <v>296</v>
      </c>
      <c r="D1473" s="13">
        <v>101</v>
      </c>
      <c r="E1473" s="54"/>
      <c r="F1473" s="57"/>
      <c r="G1473" s="5" t="s">
        <v>620</v>
      </c>
      <c r="H1473" s="51"/>
    </row>
    <row r="1474" spans="1:8">
      <c r="A1474" s="5" t="s">
        <v>1844</v>
      </c>
      <c r="B1474" s="5" t="s">
        <v>807</v>
      </c>
      <c r="C1474" s="10"/>
      <c r="D1474" s="14"/>
      <c r="E1474" s="54"/>
      <c r="F1474" s="57"/>
      <c r="G1474" s="5" t="s">
        <v>620</v>
      </c>
      <c r="H1474" s="51"/>
    </row>
    <row r="1475" spans="1:8">
      <c r="A1475" s="5" t="s">
        <v>1844</v>
      </c>
      <c r="B1475" s="5" t="s">
        <v>807</v>
      </c>
      <c r="C1475" s="12" t="s">
        <v>1847</v>
      </c>
      <c r="D1475" s="13">
        <v>18</v>
      </c>
      <c r="E1475" s="54"/>
      <c r="F1475" s="57"/>
      <c r="G1475" s="5" t="s">
        <v>620</v>
      </c>
      <c r="H1475" s="51"/>
    </row>
    <row r="1476" spans="1:8">
      <c r="A1476" s="5" t="s">
        <v>1844</v>
      </c>
      <c r="B1476" s="5" t="s">
        <v>807</v>
      </c>
      <c r="C1476" s="10"/>
      <c r="D1476" s="14"/>
      <c r="E1476" s="54"/>
      <c r="F1476" s="57"/>
      <c r="G1476" s="5" t="s">
        <v>620</v>
      </c>
      <c r="H1476" s="51"/>
    </row>
    <row r="1477" spans="1:8">
      <c r="A1477" s="5" t="s">
        <v>1844</v>
      </c>
      <c r="B1477" s="5" t="s">
        <v>807</v>
      </c>
      <c r="C1477" s="12" t="s">
        <v>1848</v>
      </c>
      <c r="D1477" s="13">
        <v>16</v>
      </c>
      <c r="E1477" s="54"/>
      <c r="F1477" s="57"/>
      <c r="G1477" s="5" t="s">
        <v>620</v>
      </c>
      <c r="H1477" s="51"/>
    </row>
    <row r="1478" spans="1:8">
      <c r="A1478" s="5" t="s">
        <v>1844</v>
      </c>
      <c r="B1478" s="5" t="s">
        <v>807</v>
      </c>
      <c r="C1478" s="10"/>
      <c r="D1478" s="14"/>
      <c r="E1478" s="54"/>
      <c r="F1478" s="57"/>
      <c r="G1478" s="5" t="s">
        <v>620</v>
      </c>
      <c r="H1478" s="51"/>
    </row>
    <row r="1479" spans="1:8">
      <c r="A1479" s="5" t="s">
        <v>1844</v>
      </c>
      <c r="B1479" s="5" t="s">
        <v>807</v>
      </c>
      <c r="C1479" s="12" t="s">
        <v>1849</v>
      </c>
      <c r="D1479" s="13"/>
      <c r="E1479" s="54"/>
      <c r="F1479" s="57"/>
      <c r="G1479" s="5" t="s">
        <v>620</v>
      </c>
      <c r="H1479" s="51"/>
    </row>
    <row r="1480" spans="1:8">
      <c r="A1480" s="5" t="s">
        <v>1844</v>
      </c>
      <c r="B1480" s="5" t="s">
        <v>807</v>
      </c>
      <c r="C1480" s="10"/>
      <c r="D1480" s="14"/>
      <c r="E1480" s="54"/>
      <c r="F1480" s="57"/>
      <c r="G1480" s="5" t="s">
        <v>620</v>
      </c>
      <c r="H1480" s="51"/>
    </row>
    <row r="1481" spans="1:8" ht="30">
      <c r="A1481" s="5" t="s">
        <v>1844</v>
      </c>
      <c r="B1481" s="5" t="s">
        <v>807</v>
      </c>
      <c r="C1481" s="12" t="s">
        <v>1850</v>
      </c>
      <c r="D1481" s="13"/>
      <c r="E1481" s="54"/>
      <c r="F1481" s="57"/>
      <c r="G1481" s="5" t="s">
        <v>620</v>
      </c>
      <c r="H1481" s="51"/>
    </row>
    <row r="1482" spans="1:8">
      <c r="A1482" s="5" t="s">
        <v>1844</v>
      </c>
      <c r="B1482" s="5" t="s">
        <v>807</v>
      </c>
      <c r="C1482" s="10"/>
      <c r="D1482" s="14"/>
      <c r="E1482" s="54"/>
      <c r="F1482" s="57"/>
      <c r="G1482" s="5" t="s">
        <v>620</v>
      </c>
      <c r="H1482" s="51"/>
    </row>
    <row r="1483" spans="1:8">
      <c r="A1483" s="5" t="s">
        <v>1844</v>
      </c>
      <c r="B1483" s="5" t="s">
        <v>807</v>
      </c>
      <c r="C1483" s="17"/>
      <c r="D1483" s="18"/>
      <c r="E1483" s="55"/>
      <c r="F1483" s="58"/>
      <c r="G1483" s="5" t="s">
        <v>620</v>
      </c>
      <c r="H1483" s="52"/>
    </row>
    <row r="1484" spans="1:8">
      <c r="A1484" s="5" t="s">
        <v>1851</v>
      </c>
      <c r="B1484" s="5" t="s">
        <v>801</v>
      </c>
      <c r="C1484" s="6" t="s">
        <v>1852</v>
      </c>
      <c r="D1484" s="7">
        <v>658</v>
      </c>
      <c r="E1484" s="53">
        <v>5</v>
      </c>
      <c r="F1484" s="56">
        <v>7</v>
      </c>
      <c r="G1484" s="5" t="s">
        <v>620</v>
      </c>
      <c r="H1484" s="50">
        <f>(D1484+D1485+D1486+D1487+D1488)/F1484</f>
        <v>121.28571428571429</v>
      </c>
    </row>
    <row r="1485" spans="1:8">
      <c r="A1485" s="5" t="s">
        <v>1851</v>
      </c>
      <c r="B1485" s="5" t="s">
        <v>801</v>
      </c>
      <c r="C1485" s="12" t="s">
        <v>297</v>
      </c>
      <c r="D1485" s="13">
        <v>45</v>
      </c>
      <c r="E1485" s="54"/>
      <c r="F1485" s="57"/>
      <c r="G1485" s="5" t="s">
        <v>620</v>
      </c>
      <c r="H1485" s="51"/>
    </row>
    <row r="1486" spans="1:8">
      <c r="A1486" s="5" t="s">
        <v>1851</v>
      </c>
      <c r="B1486" s="5" t="s">
        <v>801</v>
      </c>
      <c r="C1486" s="12" t="s">
        <v>1853</v>
      </c>
      <c r="D1486" s="13">
        <v>77</v>
      </c>
      <c r="E1486" s="54"/>
      <c r="F1486" s="57"/>
      <c r="G1486" s="5" t="s">
        <v>620</v>
      </c>
      <c r="H1486" s="51"/>
    </row>
    <row r="1487" spans="1:8">
      <c r="A1487" s="5" t="s">
        <v>1851</v>
      </c>
      <c r="B1487" s="5" t="s">
        <v>801</v>
      </c>
      <c r="C1487" s="12" t="s">
        <v>1854</v>
      </c>
      <c r="D1487" s="13">
        <v>34</v>
      </c>
      <c r="E1487" s="54"/>
      <c r="F1487" s="57"/>
      <c r="G1487" s="5" t="s">
        <v>620</v>
      </c>
      <c r="H1487" s="51"/>
    </row>
    <row r="1488" spans="1:8">
      <c r="A1488" s="5" t="s">
        <v>1851</v>
      </c>
      <c r="B1488" s="5" t="s">
        <v>801</v>
      </c>
      <c r="C1488" s="12" t="s">
        <v>1855</v>
      </c>
      <c r="D1488" s="13">
        <v>35</v>
      </c>
      <c r="E1488" s="54"/>
      <c r="F1488" s="57"/>
      <c r="G1488" s="5" t="s">
        <v>620</v>
      </c>
      <c r="H1488" s="51"/>
    </row>
    <row r="1489" spans="1:8">
      <c r="A1489" s="5" t="s">
        <v>1851</v>
      </c>
      <c r="B1489" s="5" t="s">
        <v>801</v>
      </c>
      <c r="C1489" s="17"/>
      <c r="D1489" s="18"/>
      <c r="E1489" s="55"/>
      <c r="F1489" s="58"/>
      <c r="G1489" s="5" t="s">
        <v>620</v>
      </c>
      <c r="H1489" s="52"/>
    </row>
    <row r="1490" spans="1:8">
      <c r="A1490" s="5" t="s">
        <v>1856</v>
      </c>
      <c r="B1490" s="5" t="s">
        <v>950</v>
      </c>
      <c r="C1490" s="6" t="s">
        <v>1857</v>
      </c>
      <c r="D1490" s="19"/>
      <c r="E1490" s="53">
        <v>8</v>
      </c>
      <c r="F1490" s="56">
        <v>5</v>
      </c>
      <c r="G1490" s="5" t="s">
        <v>620</v>
      </c>
      <c r="H1490" s="50">
        <f>(D1496+D1497)/F1490</f>
        <v>83.4</v>
      </c>
    </row>
    <row r="1491" spans="1:8">
      <c r="A1491" s="5" t="s">
        <v>1856</v>
      </c>
      <c r="B1491" s="5" t="s">
        <v>950</v>
      </c>
      <c r="C1491" s="12" t="s">
        <v>1858</v>
      </c>
      <c r="D1491" s="13"/>
      <c r="E1491" s="54"/>
      <c r="F1491" s="57"/>
      <c r="G1491" s="5" t="s">
        <v>620</v>
      </c>
      <c r="H1491" s="51"/>
    </row>
    <row r="1492" spans="1:8">
      <c r="A1492" s="5" t="s">
        <v>1856</v>
      </c>
      <c r="B1492" s="5" t="s">
        <v>950</v>
      </c>
      <c r="C1492" s="10"/>
      <c r="D1492" s="14"/>
      <c r="E1492" s="54"/>
      <c r="F1492" s="57"/>
      <c r="G1492" s="5" t="s">
        <v>620</v>
      </c>
      <c r="H1492" s="51"/>
    </row>
    <row r="1493" spans="1:8" ht="30">
      <c r="A1493" s="5" t="s">
        <v>1856</v>
      </c>
      <c r="B1493" s="5" t="s">
        <v>950</v>
      </c>
      <c r="C1493" s="12" t="s">
        <v>1859</v>
      </c>
      <c r="D1493" s="13"/>
      <c r="E1493" s="54"/>
      <c r="F1493" s="57"/>
      <c r="G1493" s="5" t="s">
        <v>620</v>
      </c>
      <c r="H1493" s="51"/>
    </row>
    <row r="1494" spans="1:8">
      <c r="A1494" s="5" t="s">
        <v>1856</v>
      </c>
      <c r="B1494" s="5" t="s">
        <v>950</v>
      </c>
      <c r="C1494" s="12" t="s">
        <v>298</v>
      </c>
      <c r="D1494" s="13"/>
      <c r="E1494" s="54"/>
      <c r="F1494" s="57"/>
      <c r="G1494" s="5" t="s">
        <v>620</v>
      </c>
      <c r="H1494" s="51"/>
    </row>
    <row r="1495" spans="1:8">
      <c r="A1495" s="5" t="s">
        <v>1856</v>
      </c>
      <c r="B1495" s="5" t="s">
        <v>950</v>
      </c>
      <c r="C1495" s="12" t="s">
        <v>1860</v>
      </c>
      <c r="D1495" s="13"/>
      <c r="E1495" s="54"/>
      <c r="F1495" s="57"/>
      <c r="G1495" s="5" t="s">
        <v>620</v>
      </c>
      <c r="H1495" s="51"/>
    </row>
    <row r="1496" spans="1:8">
      <c r="A1496" s="5" t="s">
        <v>1856</v>
      </c>
      <c r="B1496" s="5" t="s">
        <v>950</v>
      </c>
      <c r="C1496" s="12" t="s">
        <v>1861</v>
      </c>
      <c r="D1496" s="13">
        <v>375</v>
      </c>
      <c r="E1496" s="54"/>
      <c r="F1496" s="57"/>
      <c r="G1496" s="5" t="s">
        <v>620</v>
      </c>
      <c r="H1496" s="51"/>
    </row>
    <row r="1497" spans="1:8">
      <c r="A1497" s="5" t="s">
        <v>1856</v>
      </c>
      <c r="B1497" s="5" t="s">
        <v>950</v>
      </c>
      <c r="C1497" s="15" t="s">
        <v>1862</v>
      </c>
      <c r="D1497" s="16">
        <v>42</v>
      </c>
      <c r="E1497" s="55"/>
      <c r="F1497" s="58"/>
      <c r="G1497" s="5" t="s">
        <v>620</v>
      </c>
      <c r="H1497" s="52"/>
    </row>
    <row r="1498" spans="1:8">
      <c r="A1498" s="5" t="s">
        <v>1863</v>
      </c>
      <c r="B1498" s="5" t="s">
        <v>801</v>
      </c>
      <c r="C1498" s="6" t="s">
        <v>1864</v>
      </c>
      <c r="D1498" s="7">
        <v>98</v>
      </c>
      <c r="E1498" s="53">
        <v>0</v>
      </c>
      <c r="F1498" s="56">
        <v>0</v>
      </c>
      <c r="G1498" s="5" t="s">
        <v>620</v>
      </c>
      <c r="H1498" s="50">
        <v>0</v>
      </c>
    </row>
    <row r="1499" spans="1:8">
      <c r="A1499" s="5" t="s">
        <v>1863</v>
      </c>
      <c r="B1499" s="5" t="s">
        <v>801</v>
      </c>
      <c r="C1499" s="10"/>
      <c r="D1499" s="14"/>
      <c r="E1499" s="54"/>
      <c r="F1499" s="57"/>
      <c r="G1499" s="5" t="s">
        <v>620</v>
      </c>
      <c r="H1499" s="51"/>
    </row>
    <row r="1500" spans="1:8">
      <c r="A1500" s="5" t="s">
        <v>1863</v>
      </c>
      <c r="B1500" s="5" t="s">
        <v>801</v>
      </c>
      <c r="C1500" s="12" t="s">
        <v>1865</v>
      </c>
      <c r="D1500" s="13">
        <v>21</v>
      </c>
      <c r="E1500" s="54"/>
      <c r="F1500" s="57"/>
      <c r="G1500" s="5" t="s">
        <v>620</v>
      </c>
      <c r="H1500" s="51"/>
    </row>
    <row r="1501" spans="1:8">
      <c r="A1501" s="5" t="s">
        <v>1863</v>
      </c>
      <c r="B1501" s="5" t="s">
        <v>801</v>
      </c>
      <c r="C1501" s="10"/>
      <c r="D1501" s="14"/>
      <c r="E1501" s="54"/>
      <c r="F1501" s="57"/>
      <c r="G1501" s="5" t="s">
        <v>620</v>
      </c>
      <c r="H1501" s="51"/>
    </row>
    <row r="1502" spans="1:8">
      <c r="A1502" s="5" t="s">
        <v>1863</v>
      </c>
      <c r="B1502" s="5" t="s">
        <v>801</v>
      </c>
      <c r="C1502" s="12" t="s">
        <v>300</v>
      </c>
      <c r="D1502" s="13">
        <v>33</v>
      </c>
      <c r="E1502" s="54"/>
      <c r="F1502" s="57"/>
      <c r="G1502" s="5" t="s">
        <v>620</v>
      </c>
      <c r="H1502" s="51"/>
    </row>
    <row r="1503" spans="1:8">
      <c r="A1503" s="5" t="s">
        <v>1863</v>
      </c>
      <c r="B1503" s="5" t="s">
        <v>801</v>
      </c>
      <c r="C1503" s="10"/>
      <c r="D1503" s="14"/>
      <c r="E1503" s="54"/>
      <c r="F1503" s="57"/>
      <c r="G1503" s="5" t="s">
        <v>620</v>
      </c>
      <c r="H1503" s="51"/>
    </row>
    <row r="1504" spans="1:8">
      <c r="A1504" s="5" t="s">
        <v>1863</v>
      </c>
      <c r="B1504" s="5" t="s">
        <v>801</v>
      </c>
      <c r="C1504" s="12" t="s">
        <v>1866</v>
      </c>
      <c r="D1504" s="13">
        <v>4</v>
      </c>
      <c r="E1504" s="54"/>
      <c r="F1504" s="57"/>
      <c r="G1504" s="5" t="s">
        <v>620</v>
      </c>
      <c r="H1504" s="51"/>
    </row>
    <row r="1505" spans="1:8">
      <c r="A1505" s="5" t="s">
        <v>1863</v>
      </c>
      <c r="B1505" s="5" t="s">
        <v>801</v>
      </c>
      <c r="C1505" s="10"/>
      <c r="D1505" s="14"/>
      <c r="E1505" s="54"/>
      <c r="F1505" s="57"/>
      <c r="G1505" s="5" t="s">
        <v>620</v>
      </c>
      <c r="H1505" s="51"/>
    </row>
    <row r="1506" spans="1:8">
      <c r="A1506" s="5" t="s">
        <v>1863</v>
      </c>
      <c r="B1506" s="5" t="s">
        <v>801</v>
      </c>
      <c r="C1506" s="12" t="s">
        <v>1867</v>
      </c>
      <c r="D1506" s="13"/>
      <c r="E1506" s="54"/>
      <c r="F1506" s="57"/>
      <c r="G1506" s="5" t="s">
        <v>620</v>
      </c>
      <c r="H1506" s="51"/>
    </row>
    <row r="1507" spans="1:8">
      <c r="A1507" s="5" t="s">
        <v>1863</v>
      </c>
      <c r="B1507" s="5" t="s">
        <v>801</v>
      </c>
      <c r="C1507" s="10"/>
      <c r="D1507" s="14"/>
      <c r="E1507" s="54"/>
      <c r="F1507" s="57"/>
      <c r="G1507" s="5" t="s">
        <v>620</v>
      </c>
      <c r="H1507" s="51"/>
    </row>
    <row r="1508" spans="1:8" ht="30">
      <c r="A1508" s="5" t="s">
        <v>1863</v>
      </c>
      <c r="B1508" s="5" t="s">
        <v>801</v>
      </c>
      <c r="C1508" s="12" t="s">
        <v>1868</v>
      </c>
      <c r="D1508" s="13"/>
      <c r="E1508" s="54"/>
      <c r="F1508" s="57"/>
      <c r="G1508" s="5" t="s">
        <v>620</v>
      </c>
      <c r="H1508" s="51"/>
    </row>
    <row r="1509" spans="1:8">
      <c r="A1509" s="5" t="s">
        <v>1863</v>
      </c>
      <c r="B1509" s="5" t="s">
        <v>801</v>
      </c>
      <c r="C1509" s="10"/>
      <c r="D1509" s="14"/>
      <c r="E1509" s="54"/>
      <c r="F1509" s="57"/>
      <c r="G1509" s="5" t="s">
        <v>620</v>
      </c>
      <c r="H1509" s="51"/>
    </row>
    <row r="1510" spans="1:8">
      <c r="A1510" s="5" t="s">
        <v>1863</v>
      </c>
      <c r="B1510" s="5" t="s">
        <v>801</v>
      </c>
      <c r="C1510" s="15" t="s">
        <v>1869</v>
      </c>
      <c r="D1510" s="16">
        <v>25</v>
      </c>
      <c r="E1510" s="55"/>
      <c r="F1510" s="58"/>
      <c r="G1510" s="5" t="s">
        <v>620</v>
      </c>
      <c r="H1510" s="52"/>
    </row>
    <row r="1511" spans="1:8">
      <c r="A1511" s="5" t="s">
        <v>1870</v>
      </c>
      <c r="B1511" s="5" t="s">
        <v>807</v>
      </c>
      <c r="C1511" s="6" t="s">
        <v>1871</v>
      </c>
      <c r="D1511" s="7">
        <v>332</v>
      </c>
      <c r="E1511" s="53">
        <v>0</v>
      </c>
      <c r="F1511" s="56">
        <v>0</v>
      </c>
      <c r="G1511" s="5" t="s">
        <v>620</v>
      </c>
      <c r="H1511" s="50">
        <v>0</v>
      </c>
    </row>
    <row r="1512" spans="1:8">
      <c r="A1512" s="5" t="s">
        <v>1870</v>
      </c>
      <c r="B1512" s="5" t="s">
        <v>807</v>
      </c>
      <c r="C1512" s="12" t="s">
        <v>302</v>
      </c>
      <c r="D1512" s="13">
        <v>123</v>
      </c>
      <c r="E1512" s="54"/>
      <c r="F1512" s="57"/>
      <c r="G1512" s="5" t="s">
        <v>620</v>
      </c>
      <c r="H1512" s="51"/>
    </row>
    <row r="1513" spans="1:8">
      <c r="A1513" s="5" t="s">
        <v>1870</v>
      </c>
      <c r="B1513" s="5" t="s">
        <v>807</v>
      </c>
      <c r="C1513" s="12" t="s">
        <v>1872</v>
      </c>
      <c r="D1513" s="13"/>
      <c r="E1513" s="54"/>
      <c r="F1513" s="57"/>
      <c r="G1513" s="5" t="s">
        <v>620</v>
      </c>
      <c r="H1513" s="51"/>
    </row>
    <row r="1514" spans="1:8">
      <c r="A1514" s="5" t="s">
        <v>1870</v>
      </c>
      <c r="B1514" s="5" t="s">
        <v>807</v>
      </c>
      <c r="C1514" s="12" t="s">
        <v>1873</v>
      </c>
      <c r="D1514" s="13">
        <v>93</v>
      </c>
      <c r="E1514" s="54"/>
      <c r="F1514" s="57"/>
      <c r="G1514" s="5" t="s">
        <v>620</v>
      </c>
      <c r="H1514" s="51"/>
    </row>
    <row r="1515" spans="1:8" ht="30">
      <c r="A1515" s="5" t="s">
        <v>1870</v>
      </c>
      <c r="B1515" s="5" t="s">
        <v>807</v>
      </c>
      <c r="C1515" s="12" t="s">
        <v>1874</v>
      </c>
      <c r="D1515" s="13"/>
      <c r="E1515" s="54"/>
      <c r="F1515" s="57"/>
      <c r="G1515" s="5" t="s">
        <v>620</v>
      </c>
      <c r="H1515" s="51"/>
    </row>
    <row r="1516" spans="1:8">
      <c r="A1516" s="5" t="s">
        <v>1870</v>
      </c>
      <c r="B1516" s="5" t="s">
        <v>807</v>
      </c>
      <c r="C1516" s="12" t="s">
        <v>1875</v>
      </c>
      <c r="D1516" s="13">
        <v>12</v>
      </c>
      <c r="E1516" s="54"/>
      <c r="F1516" s="57"/>
      <c r="G1516" s="5" t="s">
        <v>620</v>
      </c>
      <c r="H1516" s="51"/>
    </row>
    <row r="1517" spans="1:8">
      <c r="A1517" s="5" t="s">
        <v>1870</v>
      </c>
      <c r="B1517" s="5" t="s">
        <v>807</v>
      </c>
      <c r="C1517" s="12" t="s">
        <v>1876</v>
      </c>
      <c r="D1517" s="13">
        <v>38</v>
      </c>
      <c r="E1517" s="54"/>
      <c r="F1517" s="57"/>
      <c r="G1517" s="5" t="s">
        <v>620</v>
      </c>
      <c r="H1517" s="51"/>
    </row>
    <row r="1518" spans="1:8">
      <c r="A1518" s="5" t="s">
        <v>1870</v>
      </c>
      <c r="B1518" s="5" t="s">
        <v>807</v>
      </c>
      <c r="C1518" s="17"/>
      <c r="D1518" s="18"/>
      <c r="E1518" s="55"/>
      <c r="F1518" s="58"/>
      <c r="G1518" s="5" t="s">
        <v>620</v>
      </c>
      <c r="H1518" s="52"/>
    </row>
    <row r="1519" spans="1:8">
      <c r="A1519" s="5" t="s">
        <v>1877</v>
      </c>
      <c r="B1519" s="5" t="s">
        <v>895</v>
      </c>
      <c r="C1519" s="6" t="s">
        <v>1878</v>
      </c>
      <c r="D1519" s="19">
        <v>263</v>
      </c>
      <c r="E1519" s="53">
        <v>0</v>
      </c>
      <c r="F1519" s="56">
        <v>2</v>
      </c>
      <c r="G1519" s="5" t="s">
        <v>620</v>
      </c>
      <c r="H1519" s="50">
        <f>(D1519+D1520+D1521+D1522+D1526)/F1519</f>
        <v>194.5</v>
      </c>
    </row>
    <row r="1520" spans="1:8">
      <c r="A1520" s="5" t="s">
        <v>1877</v>
      </c>
      <c r="B1520" s="5" t="s">
        <v>895</v>
      </c>
      <c r="C1520" s="12" t="s">
        <v>303</v>
      </c>
      <c r="D1520" s="13">
        <v>49</v>
      </c>
      <c r="E1520" s="54"/>
      <c r="F1520" s="57"/>
      <c r="G1520" s="5" t="s">
        <v>620</v>
      </c>
      <c r="H1520" s="51"/>
    </row>
    <row r="1521" spans="1:8">
      <c r="A1521" s="5" t="s">
        <v>1877</v>
      </c>
      <c r="B1521" s="5" t="s">
        <v>895</v>
      </c>
      <c r="C1521" s="12" t="s">
        <v>1879</v>
      </c>
      <c r="D1521" s="13">
        <v>27</v>
      </c>
      <c r="E1521" s="54"/>
      <c r="F1521" s="57"/>
      <c r="G1521" s="5" t="s">
        <v>620</v>
      </c>
      <c r="H1521" s="51"/>
    </row>
    <row r="1522" spans="1:8">
      <c r="A1522" s="5" t="s">
        <v>1877</v>
      </c>
      <c r="B1522" s="5" t="s">
        <v>895</v>
      </c>
      <c r="C1522" s="12" t="s">
        <v>1880</v>
      </c>
      <c r="D1522" s="13">
        <v>12</v>
      </c>
      <c r="E1522" s="54"/>
      <c r="F1522" s="57"/>
      <c r="G1522" s="5" t="s">
        <v>620</v>
      </c>
      <c r="H1522" s="51"/>
    </row>
    <row r="1523" spans="1:8">
      <c r="A1523" s="5" t="s">
        <v>1877</v>
      </c>
      <c r="B1523" s="5" t="s">
        <v>895</v>
      </c>
      <c r="C1523" s="10"/>
      <c r="D1523" s="14"/>
      <c r="E1523" s="54"/>
      <c r="F1523" s="57"/>
      <c r="G1523" s="5" t="s">
        <v>620</v>
      </c>
      <c r="H1523" s="51"/>
    </row>
    <row r="1524" spans="1:8">
      <c r="A1524" s="5" t="s">
        <v>1877</v>
      </c>
      <c r="B1524" s="5" t="s">
        <v>895</v>
      </c>
      <c r="C1524" s="12" t="s">
        <v>1881</v>
      </c>
      <c r="D1524" s="13"/>
      <c r="E1524" s="54"/>
      <c r="F1524" s="57"/>
      <c r="G1524" s="5" t="s">
        <v>620</v>
      </c>
      <c r="H1524" s="51"/>
    </row>
    <row r="1525" spans="1:8">
      <c r="A1525" s="5" t="s">
        <v>1877</v>
      </c>
      <c r="B1525" s="5" t="s">
        <v>895</v>
      </c>
      <c r="C1525" s="10"/>
      <c r="D1525" s="14"/>
      <c r="E1525" s="54"/>
      <c r="F1525" s="57"/>
      <c r="G1525" s="5" t="s">
        <v>620</v>
      </c>
      <c r="H1525" s="51"/>
    </row>
    <row r="1526" spans="1:8">
      <c r="A1526" s="5" t="s">
        <v>1877</v>
      </c>
      <c r="B1526" s="5" t="s">
        <v>895</v>
      </c>
      <c r="C1526" s="12" t="s">
        <v>1882</v>
      </c>
      <c r="D1526" s="13">
        <v>38</v>
      </c>
      <c r="E1526" s="54"/>
      <c r="F1526" s="57"/>
      <c r="G1526" s="5" t="s">
        <v>620</v>
      </c>
      <c r="H1526" s="51"/>
    </row>
    <row r="1527" spans="1:8">
      <c r="A1527" s="5" t="s">
        <v>1877</v>
      </c>
      <c r="B1527" s="5" t="s">
        <v>895</v>
      </c>
      <c r="C1527" s="10"/>
      <c r="D1527" s="14"/>
      <c r="E1527" s="54"/>
      <c r="F1527" s="57"/>
      <c r="G1527" s="5" t="s">
        <v>620</v>
      </c>
      <c r="H1527" s="51"/>
    </row>
    <row r="1528" spans="1:8" ht="30">
      <c r="A1528" s="5" t="s">
        <v>1877</v>
      </c>
      <c r="B1528" s="5" t="s">
        <v>895</v>
      </c>
      <c r="C1528" s="15" t="s">
        <v>1883</v>
      </c>
      <c r="D1528" s="16"/>
      <c r="E1528" s="55"/>
      <c r="F1528" s="58"/>
      <c r="G1528" s="5" t="s">
        <v>620</v>
      </c>
      <c r="H1528" s="52"/>
    </row>
    <row r="1529" spans="1:8">
      <c r="A1529" s="5" t="s">
        <v>1884</v>
      </c>
      <c r="B1529" s="5" t="s">
        <v>801</v>
      </c>
      <c r="C1529" s="6" t="s">
        <v>1885</v>
      </c>
      <c r="D1529" s="7">
        <v>291</v>
      </c>
      <c r="E1529" s="53">
        <v>0</v>
      </c>
      <c r="F1529" s="56">
        <v>0</v>
      </c>
      <c r="G1529" s="5" t="s">
        <v>620</v>
      </c>
      <c r="H1529" s="50">
        <v>0</v>
      </c>
    </row>
    <row r="1530" spans="1:8" ht="30">
      <c r="A1530" s="5" t="s">
        <v>1884</v>
      </c>
      <c r="B1530" s="5" t="s">
        <v>801</v>
      </c>
      <c r="C1530" s="12" t="s">
        <v>1886</v>
      </c>
      <c r="D1530" s="13"/>
      <c r="E1530" s="54"/>
      <c r="F1530" s="57"/>
      <c r="G1530" s="5" t="s">
        <v>620</v>
      </c>
      <c r="H1530" s="51"/>
    </row>
    <row r="1531" spans="1:8">
      <c r="A1531" s="5" t="s">
        <v>1884</v>
      </c>
      <c r="B1531" s="5" t="s">
        <v>801</v>
      </c>
      <c r="C1531" s="12" t="s">
        <v>305</v>
      </c>
      <c r="D1531" s="13">
        <v>176</v>
      </c>
      <c r="E1531" s="54"/>
      <c r="F1531" s="57"/>
      <c r="G1531" s="5" t="s">
        <v>620</v>
      </c>
      <c r="H1531" s="51"/>
    </row>
    <row r="1532" spans="1:8">
      <c r="A1532" s="5" t="s">
        <v>1884</v>
      </c>
      <c r="B1532" s="5" t="s">
        <v>801</v>
      </c>
      <c r="C1532" s="12" t="s">
        <v>1887</v>
      </c>
      <c r="D1532" s="13">
        <v>96</v>
      </c>
      <c r="E1532" s="54"/>
      <c r="F1532" s="57"/>
      <c r="G1532" s="5" t="s">
        <v>620</v>
      </c>
      <c r="H1532" s="51"/>
    </row>
    <row r="1533" spans="1:8">
      <c r="A1533" s="5" t="s">
        <v>1884</v>
      </c>
      <c r="B1533" s="5" t="s">
        <v>801</v>
      </c>
      <c r="C1533" s="12" t="s">
        <v>1888</v>
      </c>
      <c r="D1533" s="13">
        <v>10</v>
      </c>
      <c r="E1533" s="54"/>
      <c r="F1533" s="57"/>
      <c r="G1533" s="5" t="s">
        <v>620</v>
      </c>
      <c r="H1533" s="51"/>
    </row>
    <row r="1534" spans="1:8">
      <c r="A1534" s="5" t="s">
        <v>1884</v>
      </c>
      <c r="B1534" s="5" t="s">
        <v>801</v>
      </c>
      <c r="C1534" s="12" t="s">
        <v>1889</v>
      </c>
      <c r="D1534" s="13">
        <v>48</v>
      </c>
      <c r="E1534" s="54"/>
      <c r="F1534" s="57"/>
      <c r="G1534" s="5" t="s">
        <v>620</v>
      </c>
      <c r="H1534" s="51"/>
    </row>
    <row r="1535" spans="1:8">
      <c r="A1535" s="5" t="s">
        <v>1884</v>
      </c>
      <c r="B1535" s="5" t="s">
        <v>801</v>
      </c>
      <c r="C1535" s="17"/>
      <c r="D1535" s="18"/>
      <c r="E1535" s="55"/>
      <c r="F1535" s="58"/>
      <c r="G1535" s="5" t="s">
        <v>620</v>
      </c>
      <c r="H1535" s="52"/>
    </row>
    <row r="1536" spans="1:8">
      <c r="A1536" s="5" t="s">
        <v>1890</v>
      </c>
      <c r="B1536" s="5" t="s">
        <v>1177</v>
      </c>
      <c r="C1536" s="6" t="s">
        <v>1891</v>
      </c>
      <c r="D1536" s="7">
        <v>62</v>
      </c>
      <c r="E1536" s="53">
        <v>1</v>
      </c>
      <c r="F1536" s="56">
        <v>3</v>
      </c>
      <c r="G1536" s="5" t="s">
        <v>620</v>
      </c>
      <c r="H1536" s="50">
        <f>(D1536+D1538+D1540+D1542+D1544)/F1536</f>
        <v>55</v>
      </c>
    </row>
    <row r="1537" spans="1:8">
      <c r="A1537" s="5" t="s">
        <v>1890</v>
      </c>
      <c r="B1537" s="5" t="s">
        <v>1177</v>
      </c>
      <c r="C1537" s="10"/>
      <c r="D1537" s="14"/>
      <c r="E1537" s="54"/>
      <c r="F1537" s="57"/>
      <c r="G1537" s="5" t="s">
        <v>620</v>
      </c>
      <c r="H1537" s="51"/>
    </row>
    <row r="1538" spans="1:8">
      <c r="A1538" s="5" t="s">
        <v>1890</v>
      </c>
      <c r="B1538" s="5" t="s">
        <v>1177</v>
      </c>
      <c r="C1538" s="12" t="s">
        <v>1892</v>
      </c>
      <c r="D1538" s="13">
        <v>18</v>
      </c>
      <c r="E1538" s="54"/>
      <c r="F1538" s="57"/>
      <c r="G1538" s="5" t="s">
        <v>620</v>
      </c>
      <c r="H1538" s="51"/>
    </row>
    <row r="1539" spans="1:8">
      <c r="A1539" s="5" t="s">
        <v>1890</v>
      </c>
      <c r="B1539" s="5" t="s">
        <v>1177</v>
      </c>
      <c r="C1539" s="10"/>
      <c r="D1539" s="14"/>
      <c r="E1539" s="54"/>
      <c r="F1539" s="57"/>
      <c r="G1539" s="5" t="s">
        <v>620</v>
      </c>
      <c r="H1539" s="51"/>
    </row>
    <row r="1540" spans="1:8">
      <c r="A1540" s="5" t="s">
        <v>1890</v>
      </c>
      <c r="B1540" s="5" t="s">
        <v>1177</v>
      </c>
      <c r="C1540" s="12" t="s">
        <v>307</v>
      </c>
      <c r="D1540" s="13">
        <v>66</v>
      </c>
      <c r="E1540" s="54"/>
      <c r="F1540" s="57"/>
      <c r="G1540" s="5" t="s">
        <v>620</v>
      </c>
      <c r="H1540" s="51"/>
    </row>
    <row r="1541" spans="1:8">
      <c r="A1541" s="5" t="s">
        <v>1890</v>
      </c>
      <c r="B1541" s="5" t="s">
        <v>1177</v>
      </c>
      <c r="C1541" s="10"/>
      <c r="D1541" s="14"/>
      <c r="E1541" s="54"/>
      <c r="F1541" s="57"/>
      <c r="G1541" s="5" t="s">
        <v>620</v>
      </c>
      <c r="H1541" s="51"/>
    </row>
    <row r="1542" spans="1:8">
      <c r="A1542" s="5" t="s">
        <v>1890</v>
      </c>
      <c r="B1542" s="5" t="s">
        <v>1177</v>
      </c>
      <c r="C1542" s="12" t="s">
        <v>1893</v>
      </c>
      <c r="D1542" s="13">
        <v>14</v>
      </c>
      <c r="E1542" s="54"/>
      <c r="F1542" s="57"/>
      <c r="G1542" s="5" t="s">
        <v>620</v>
      </c>
      <c r="H1542" s="51"/>
    </row>
    <row r="1543" spans="1:8">
      <c r="A1543" s="5" t="s">
        <v>1890</v>
      </c>
      <c r="B1543" s="5" t="s">
        <v>1177</v>
      </c>
      <c r="C1543" s="10"/>
      <c r="D1543" s="14"/>
      <c r="E1543" s="54"/>
      <c r="F1543" s="57"/>
      <c r="G1543" s="5" t="s">
        <v>620</v>
      </c>
      <c r="H1543" s="51"/>
    </row>
    <row r="1544" spans="1:8">
      <c r="A1544" s="5" t="s">
        <v>1890</v>
      </c>
      <c r="B1544" s="5" t="s">
        <v>1177</v>
      </c>
      <c r="C1544" s="12" t="s">
        <v>1894</v>
      </c>
      <c r="D1544" s="13">
        <v>5</v>
      </c>
      <c r="E1544" s="54"/>
      <c r="F1544" s="57"/>
      <c r="G1544" s="5" t="s">
        <v>620</v>
      </c>
      <c r="H1544" s="51"/>
    </row>
    <row r="1545" spans="1:8">
      <c r="A1545" s="5" t="s">
        <v>1890</v>
      </c>
      <c r="B1545" s="5" t="s">
        <v>1177</v>
      </c>
      <c r="C1545" s="10"/>
      <c r="D1545" s="14"/>
      <c r="E1545" s="54"/>
      <c r="F1545" s="57"/>
      <c r="G1545" s="5" t="s">
        <v>620</v>
      </c>
      <c r="H1545" s="51"/>
    </row>
    <row r="1546" spans="1:8">
      <c r="A1546" s="5" t="s">
        <v>1890</v>
      </c>
      <c r="B1546" s="5" t="s">
        <v>1177</v>
      </c>
      <c r="C1546" s="12" t="s">
        <v>1895</v>
      </c>
      <c r="D1546" s="13"/>
      <c r="E1546" s="54"/>
      <c r="F1546" s="57"/>
      <c r="G1546" s="5" t="s">
        <v>620</v>
      </c>
      <c r="H1546" s="51"/>
    </row>
    <row r="1547" spans="1:8">
      <c r="A1547" s="5" t="s">
        <v>1890</v>
      </c>
      <c r="B1547" s="5" t="s">
        <v>1177</v>
      </c>
      <c r="C1547" s="10"/>
      <c r="D1547" s="14"/>
      <c r="E1547" s="54"/>
      <c r="F1547" s="57"/>
      <c r="G1547" s="5" t="s">
        <v>620</v>
      </c>
      <c r="H1547" s="51"/>
    </row>
    <row r="1548" spans="1:8" ht="30">
      <c r="A1548" s="5" t="s">
        <v>1890</v>
      </c>
      <c r="B1548" s="5" t="s">
        <v>1177</v>
      </c>
      <c r="C1548" s="15" t="s">
        <v>1896</v>
      </c>
      <c r="D1548" s="16"/>
      <c r="E1548" s="55"/>
      <c r="F1548" s="58"/>
      <c r="G1548" s="5" t="s">
        <v>620</v>
      </c>
      <c r="H1548" s="52"/>
    </row>
    <row r="1549" spans="1:8">
      <c r="A1549" s="5" t="s">
        <v>1897</v>
      </c>
      <c r="B1549" s="5" t="s">
        <v>1756</v>
      </c>
      <c r="C1549" s="6" t="s">
        <v>1898</v>
      </c>
      <c r="D1549" s="7">
        <v>746</v>
      </c>
      <c r="E1549" s="53">
        <v>2</v>
      </c>
      <c r="F1549" s="56">
        <v>6</v>
      </c>
      <c r="G1549" s="5" t="s">
        <v>620</v>
      </c>
      <c r="H1549" s="50">
        <f>(D1549+D1552+D1553+D1554+D1555)/F1549</f>
        <v>196</v>
      </c>
    </row>
    <row r="1550" spans="1:8">
      <c r="A1550" s="5" t="s">
        <v>1897</v>
      </c>
      <c r="B1550" s="5" t="s">
        <v>1756</v>
      </c>
      <c r="C1550" s="12" t="s">
        <v>1899</v>
      </c>
      <c r="D1550" s="13"/>
      <c r="E1550" s="54"/>
      <c r="F1550" s="57"/>
      <c r="G1550" s="5" t="s">
        <v>620</v>
      </c>
      <c r="H1550" s="51"/>
    </row>
    <row r="1551" spans="1:8" ht="30">
      <c r="A1551" s="5" t="s">
        <v>1897</v>
      </c>
      <c r="B1551" s="5" t="s">
        <v>1756</v>
      </c>
      <c r="C1551" s="12" t="s">
        <v>1900</v>
      </c>
      <c r="D1551" s="13"/>
      <c r="E1551" s="54"/>
      <c r="F1551" s="57"/>
      <c r="G1551" s="5" t="s">
        <v>620</v>
      </c>
      <c r="H1551" s="51"/>
    </row>
    <row r="1552" spans="1:8">
      <c r="A1552" s="5" t="s">
        <v>1897</v>
      </c>
      <c r="B1552" s="5" t="s">
        <v>1756</v>
      </c>
      <c r="C1552" s="12" t="s">
        <v>1901</v>
      </c>
      <c r="D1552" s="13">
        <v>11</v>
      </c>
      <c r="E1552" s="54"/>
      <c r="F1552" s="57"/>
      <c r="G1552" s="5" t="s">
        <v>620</v>
      </c>
      <c r="H1552" s="51"/>
    </row>
    <row r="1553" spans="1:8">
      <c r="A1553" s="5" t="s">
        <v>1897</v>
      </c>
      <c r="B1553" s="5" t="s">
        <v>1756</v>
      </c>
      <c r="C1553" s="12" t="s">
        <v>308</v>
      </c>
      <c r="D1553" s="13">
        <v>342</v>
      </c>
      <c r="E1553" s="54"/>
      <c r="F1553" s="57"/>
      <c r="G1553" s="5" t="s">
        <v>620</v>
      </c>
      <c r="H1553" s="51"/>
    </row>
    <row r="1554" spans="1:8">
      <c r="A1554" s="5" t="s">
        <v>1897</v>
      </c>
      <c r="B1554" s="5" t="s">
        <v>1756</v>
      </c>
      <c r="C1554" s="12" t="s">
        <v>1902</v>
      </c>
      <c r="D1554" s="13">
        <v>11</v>
      </c>
      <c r="E1554" s="54"/>
      <c r="F1554" s="57"/>
      <c r="G1554" s="5" t="s">
        <v>620</v>
      </c>
      <c r="H1554" s="51"/>
    </row>
    <row r="1555" spans="1:8">
      <c r="A1555" s="5" t="s">
        <v>1897</v>
      </c>
      <c r="B1555" s="5" t="s">
        <v>1756</v>
      </c>
      <c r="C1555" s="12" t="s">
        <v>1903</v>
      </c>
      <c r="D1555" s="13">
        <v>66</v>
      </c>
      <c r="E1555" s="54"/>
      <c r="F1555" s="57"/>
      <c r="G1555" s="5" t="s">
        <v>620</v>
      </c>
      <c r="H1555" s="51"/>
    </row>
    <row r="1556" spans="1:8">
      <c r="A1556" s="5" t="s">
        <v>1897</v>
      </c>
      <c r="B1556" s="5" t="s">
        <v>1756</v>
      </c>
      <c r="C1556" s="17"/>
      <c r="D1556" s="18"/>
      <c r="E1556" s="55"/>
      <c r="F1556" s="58"/>
      <c r="G1556" s="5" t="s">
        <v>620</v>
      </c>
      <c r="H1556" s="52"/>
    </row>
    <row r="1557" spans="1:8">
      <c r="A1557" s="5" t="s">
        <v>1904</v>
      </c>
      <c r="B1557" s="5" t="s">
        <v>895</v>
      </c>
      <c r="C1557" s="6" t="s">
        <v>1905</v>
      </c>
      <c r="D1557" s="7">
        <v>108</v>
      </c>
      <c r="E1557" s="53">
        <v>0</v>
      </c>
      <c r="F1557" s="56">
        <v>0</v>
      </c>
      <c r="G1557" s="5" t="s">
        <v>620</v>
      </c>
      <c r="H1557" s="50">
        <v>0</v>
      </c>
    </row>
    <row r="1558" spans="1:8">
      <c r="A1558" s="5" t="s">
        <v>1904</v>
      </c>
      <c r="B1558" s="5" t="s">
        <v>895</v>
      </c>
      <c r="C1558" s="10"/>
      <c r="D1558" s="14"/>
      <c r="E1558" s="54"/>
      <c r="F1558" s="57"/>
      <c r="G1558" s="5" t="s">
        <v>620</v>
      </c>
      <c r="H1558" s="51"/>
    </row>
    <row r="1559" spans="1:8">
      <c r="A1559" s="5" t="s">
        <v>1904</v>
      </c>
      <c r="B1559" s="5" t="s">
        <v>895</v>
      </c>
      <c r="C1559" s="12" t="s">
        <v>1906</v>
      </c>
      <c r="D1559" s="13">
        <v>53</v>
      </c>
      <c r="E1559" s="54"/>
      <c r="F1559" s="57"/>
      <c r="G1559" s="5" t="s">
        <v>620</v>
      </c>
      <c r="H1559" s="51"/>
    </row>
    <row r="1560" spans="1:8">
      <c r="A1560" s="5" t="s">
        <v>1904</v>
      </c>
      <c r="B1560" s="5" t="s">
        <v>895</v>
      </c>
      <c r="C1560" s="10"/>
      <c r="D1560" s="14"/>
      <c r="E1560" s="54"/>
      <c r="F1560" s="57"/>
      <c r="G1560" s="5" t="s">
        <v>620</v>
      </c>
      <c r="H1560" s="51"/>
    </row>
    <row r="1561" spans="1:8">
      <c r="A1561" s="5" t="s">
        <v>1904</v>
      </c>
      <c r="B1561" s="5" t="s">
        <v>895</v>
      </c>
      <c r="C1561" s="12" t="s">
        <v>309</v>
      </c>
      <c r="D1561" s="13">
        <v>104</v>
      </c>
      <c r="E1561" s="54"/>
      <c r="F1561" s="57"/>
      <c r="G1561" s="5" t="s">
        <v>620</v>
      </c>
      <c r="H1561" s="51"/>
    </row>
    <row r="1562" spans="1:8">
      <c r="A1562" s="5" t="s">
        <v>1904</v>
      </c>
      <c r="B1562" s="5" t="s">
        <v>895</v>
      </c>
      <c r="C1562" s="10"/>
      <c r="D1562" s="14"/>
      <c r="E1562" s="54"/>
      <c r="F1562" s="57"/>
      <c r="G1562" s="5" t="s">
        <v>620</v>
      </c>
      <c r="H1562" s="51"/>
    </row>
    <row r="1563" spans="1:8">
      <c r="A1563" s="5" t="s">
        <v>1904</v>
      </c>
      <c r="B1563" s="5" t="s">
        <v>895</v>
      </c>
      <c r="C1563" s="12" t="s">
        <v>1907</v>
      </c>
      <c r="D1563" s="13">
        <v>3</v>
      </c>
      <c r="E1563" s="54"/>
      <c r="F1563" s="57"/>
      <c r="G1563" s="5" t="s">
        <v>620</v>
      </c>
      <c r="H1563" s="51"/>
    </row>
    <row r="1564" spans="1:8">
      <c r="A1564" s="5" t="s">
        <v>1904</v>
      </c>
      <c r="B1564" s="5" t="s">
        <v>895</v>
      </c>
      <c r="C1564" s="10"/>
      <c r="D1564" s="14"/>
      <c r="E1564" s="54"/>
      <c r="F1564" s="57"/>
      <c r="G1564" s="5" t="s">
        <v>620</v>
      </c>
      <c r="H1564" s="51"/>
    </row>
    <row r="1565" spans="1:8">
      <c r="A1565" s="5" t="s">
        <v>1904</v>
      </c>
      <c r="B1565" s="5" t="s">
        <v>895</v>
      </c>
      <c r="C1565" s="12" t="s">
        <v>1908</v>
      </c>
      <c r="D1565" s="13"/>
      <c r="E1565" s="54"/>
      <c r="F1565" s="57"/>
      <c r="G1565" s="5" t="s">
        <v>620</v>
      </c>
      <c r="H1565" s="51"/>
    </row>
    <row r="1566" spans="1:8">
      <c r="A1566" s="5" t="s">
        <v>1904</v>
      </c>
      <c r="B1566" s="5" t="s">
        <v>895</v>
      </c>
      <c r="C1566" s="10"/>
      <c r="D1566" s="14"/>
      <c r="E1566" s="54"/>
      <c r="F1566" s="57"/>
      <c r="G1566" s="5" t="s">
        <v>620</v>
      </c>
      <c r="H1566" s="51"/>
    </row>
    <row r="1567" spans="1:8" ht="30">
      <c r="A1567" s="5" t="s">
        <v>1904</v>
      </c>
      <c r="B1567" s="5" t="s">
        <v>895</v>
      </c>
      <c r="C1567" s="12" t="s">
        <v>1909</v>
      </c>
      <c r="D1567" s="13"/>
      <c r="E1567" s="54"/>
      <c r="F1567" s="57"/>
      <c r="G1567" s="5" t="s">
        <v>620</v>
      </c>
      <c r="H1567" s="51"/>
    </row>
    <row r="1568" spans="1:8">
      <c r="A1568" s="5" t="s">
        <v>1904</v>
      </c>
      <c r="B1568" s="5" t="s">
        <v>895</v>
      </c>
      <c r="C1568" s="10"/>
      <c r="D1568" s="14"/>
      <c r="E1568" s="54"/>
      <c r="F1568" s="57"/>
      <c r="G1568" s="5" t="s">
        <v>620</v>
      </c>
      <c r="H1568" s="51"/>
    </row>
    <row r="1569" spans="1:8">
      <c r="A1569" s="5" t="s">
        <v>1904</v>
      </c>
      <c r="B1569" s="5" t="s">
        <v>895</v>
      </c>
      <c r="C1569" s="15" t="s">
        <v>1910</v>
      </c>
      <c r="D1569" s="16"/>
      <c r="E1569" s="55"/>
      <c r="F1569" s="58"/>
      <c r="G1569" s="5" t="s">
        <v>620</v>
      </c>
      <c r="H1569" s="52"/>
    </row>
    <row r="1570" spans="1:8">
      <c r="A1570" s="5" t="s">
        <v>1911</v>
      </c>
      <c r="B1570" s="5" t="s">
        <v>1177</v>
      </c>
      <c r="C1570" s="6" t="s">
        <v>1912</v>
      </c>
      <c r="D1570" s="7">
        <v>49</v>
      </c>
      <c r="E1570" s="53">
        <v>0</v>
      </c>
      <c r="F1570" s="56">
        <v>0</v>
      </c>
      <c r="G1570" s="5" t="s">
        <v>620</v>
      </c>
      <c r="H1570" s="50">
        <v>0</v>
      </c>
    </row>
    <row r="1571" spans="1:8">
      <c r="A1571" s="5" t="s">
        <v>1911</v>
      </c>
      <c r="B1571" s="5" t="s">
        <v>1177</v>
      </c>
      <c r="C1571" s="10"/>
      <c r="D1571" s="14"/>
      <c r="E1571" s="54"/>
      <c r="F1571" s="57"/>
      <c r="G1571" s="5" t="s">
        <v>620</v>
      </c>
      <c r="H1571" s="51"/>
    </row>
    <row r="1572" spans="1:8">
      <c r="A1572" s="5" t="s">
        <v>1911</v>
      </c>
      <c r="B1572" s="5" t="s">
        <v>1177</v>
      </c>
      <c r="C1572" s="12" t="s">
        <v>1913</v>
      </c>
      <c r="D1572" s="13">
        <v>11</v>
      </c>
      <c r="E1572" s="54"/>
      <c r="F1572" s="57"/>
      <c r="G1572" s="5" t="s">
        <v>620</v>
      </c>
      <c r="H1572" s="51"/>
    </row>
    <row r="1573" spans="1:8">
      <c r="A1573" s="5" t="s">
        <v>1911</v>
      </c>
      <c r="B1573" s="5" t="s">
        <v>1177</v>
      </c>
      <c r="C1573" s="10"/>
      <c r="D1573" s="14"/>
      <c r="E1573" s="54"/>
      <c r="F1573" s="57"/>
      <c r="G1573" s="5" t="s">
        <v>620</v>
      </c>
      <c r="H1573" s="51"/>
    </row>
    <row r="1574" spans="1:8">
      <c r="A1574" s="5" t="s">
        <v>1911</v>
      </c>
      <c r="B1574" s="5" t="s">
        <v>1177</v>
      </c>
      <c r="C1574" s="12" t="s">
        <v>1914</v>
      </c>
      <c r="D1574" s="13">
        <v>31</v>
      </c>
      <c r="E1574" s="54"/>
      <c r="F1574" s="57"/>
      <c r="G1574" s="5" t="s">
        <v>620</v>
      </c>
      <c r="H1574" s="51"/>
    </row>
    <row r="1575" spans="1:8">
      <c r="A1575" s="5" t="s">
        <v>1911</v>
      </c>
      <c r="B1575" s="5" t="s">
        <v>1177</v>
      </c>
      <c r="C1575" s="10"/>
      <c r="D1575" s="14"/>
      <c r="E1575" s="54"/>
      <c r="F1575" s="57"/>
      <c r="G1575" s="5" t="s">
        <v>620</v>
      </c>
      <c r="H1575" s="51"/>
    </row>
    <row r="1576" spans="1:8">
      <c r="A1576" s="5" t="s">
        <v>1911</v>
      </c>
      <c r="B1576" s="5" t="s">
        <v>1177</v>
      </c>
      <c r="C1576" s="12" t="s">
        <v>311</v>
      </c>
      <c r="D1576" s="13">
        <v>26</v>
      </c>
      <c r="E1576" s="54"/>
      <c r="F1576" s="57"/>
      <c r="G1576" s="5" t="s">
        <v>620</v>
      </c>
      <c r="H1576" s="51"/>
    </row>
    <row r="1577" spans="1:8">
      <c r="A1577" s="5" t="s">
        <v>1911</v>
      </c>
      <c r="B1577" s="5" t="s">
        <v>1177</v>
      </c>
      <c r="C1577" s="10"/>
      <c r="D1577" s="14"/>
      <c r="E1577" s="54"/>
      <c r="F1577" s="57"/>
      <c r="G1577" s="5" t="s">
        <v>620</v>
      </c>
      <c r="H1577" s="51"/>
    </row>
    <row r="1578" spans="1:8">
      <c r="A1578" s="5" t="s">
        <v>1911</v>
      </c>
      <c r="B1578" s="5" t="s">
        <v>1177</v>
      </c>
      <c r="C1578" s="12" t="s">
        <v>1915</v>
      </c>
      <c r="D1578" s="13">
        <v>1</v>
      </c>
      <c r="E1578" s="54"/>
      <c r="F1578" s="57"/>
      <c r="G1578" s="5" t="s">
        <v>620</v>
      </c>
      <c r="H1578" s="51"/>
    </row>
    <row r="1579" spans="1:8">
      <c r="A1579" s="5" t="s">
        <v>1911</v>
      </c>
      <c r="B1579" s="5" t="s">
        <v>1177</v>
      </c>
      <c r="C1579" s="10"/>
      <c r="D1579" s="14"/>
      <c r="E1579" s="54"/>
      <c r="F1579" s="57"/>
      <c r="G1579" s="5" t="s">
        <v>620</v>
      </c>
      <c r="H1579" s="51"/>
    </row>
    <row r="1580" spans="1:8">
      <c r="A1580" s="5" t="s">
        <v>1911</v>
      </c>
      <c r="B1580" s="5" t="s">
        <v>1177</v>
      </c>
      <c r="C1580" s="12" t="s">
        <v>1916</v>
      </c>
      <c r="D1580" s="13"/>
      <c r="E1580" s="54"/>
      <c r="F1580" s="57"/>
      <c r="G1580" s="5" t="s">
        <v>620</v>
      </c>
      <c r="H1580" s="51"/>
    </row>
    <row r="1581" spans="1:8">
      <c r="A1581" s="5" t="s">
        <v>1911</v>
      </c>
      <c r="B1581" s="5" t="s">
        <v>1177</v>
      </c>
      <c r="C1581" s="10"/>
      <c r="D1581" s="14"/>
      <c r="E1581" s="54"/>
      <c r="F1581" s="57"/>
      <c r="G1581" s="5" t="s">
        <v>620</v>
      </c>
      <c r="H1581" s="51"/>
    </row>
    <row r="1582" spans="1:8" ht="30">
      <c r="A1582" s="5" t="s">
        <v>1911</v>
      </c>
      <c r="B1582" s="5" t="s">
        <v>1177</v>
      </c>
      <c r="C1582" s="15" t="s">
        <v>1917</v>
      </c>
      <c r="D1582" s="16"/>
      <c r="E1582" s="55"/>
      <c r="F1582" s="58"/>
      <c r="G1582" s="5" t="s">
        <v>620</v>
      </c>
      <c r="H1582" s="52"/>
    </row>
    <row r="1583" spans="1:8">
      <c r="A1583" s="5" t="s">
        <v>1918</v>
      </c>
      <c r="B1583" s="5" t="s">
        <v>850</v>
      </c>
      <c r="C1583" s="6" t="s">
        <v>1919</v>
      </c>
      <c r="D1583" s="7">
        <v>889</v>
      </c>
      <c r="E1583" s="53">
        <v>7</v>
      </c>
      <c r="F1583" s="56">
        <v>11</v>
      </c>
      <c r="G1583" s="5" t="s">
        <v>620</v>
      </c>
      <c r="H1583" s="50">
        <f>(D1583+D1584+D1585+D1586)/F1583</f>
        <v>92.454545454545453</v>
      </c>
    </row>
    <row r="1584" spans="1:8">
      <c r="A1584" s="5" t="s">
        <v>1918</v>
      </c>
      <c r="B1584" s="5" t="s">
        <v>850</v>
      </c>
      <c r="C1584" s="12" t="s">
        <v>313</v>
      </c>
      <c r="D1584" s="13">
        <v>40</v>
      </c>
      <c r="E1584" s="54"/>
      <c r="F1584" s="57"/>
      <c r="G1584" s="5" t="s">
        <v>620</v>
      </c>
      <c r="H1584" s="51"/>
    </row>
    <row r="1585" spans="1:8">
      <c r="A1585" s="5" t="s">
        <v>1918</v>
      </c>
      <c r="B1585" s="5" t="s">
        <v>850</v>
      </c>
      <c r="C1585" s="12" t="s">
        <v>1920</v>
      </c>
      <c r="D1585" s="13">
        <v>46</v>
      </c>
      <c r="E1585" s="54"/>
      <c r="F1585" s="57"/>
      <c r="G1585" s="5" t="s">
        <v>620</v>
      </c>
      <c r="H1585" s="51"/>
    </row>
    <row r="1586" spans="1:8">
      <c r="A1586" s="5" t="s">
        <v>1918</v>
      </c>
      <c r="B1586" s="5" t="s">
        <v>850</v>
      </c>
      <c r="C1586" s="12" t="s">
        <v>313</v>
      </c>
      <c r="D1586" s="13">
        <v>42</v>
      </c>
      <c r="E1586" s="54"/>
      <c r="F1586" s="57"/>
      <c r="G1586" s="5" t="s">
        <v>620</v>
      </c>
      <c r="H1586" s="51"/>
    </row>
    <row r="1587" spans="1:8" ht="30">
      <c r="A1587" s="5" t="s">
        <v>1918</v>
      </c>
      <c r="B1587" s="5" t="s">
        <v>850</v>
      </c>
      <c r="C1587" s="12" t="s">
        <v>1921</v>
      </c>
      <c r="D1587" s="13"/>
      <c r="E1587" s="54"/>
      <c r="F1587" s="57"/>
      <c r="G1587" s="5" t="s">
        <v>620</v>
      </c>
      <c r="H1587" s="51"/>
    </row>
    <row r="1588" spans="1:8">
      <c r="A1588" s="5" t="s">
        <v>1918</v>
      </c>
      <c r="B1588" s="5" t="s">
        <v>850</v>
      </c>
      <c r="C1588" s="17"/>
      <c r="D1588" s="18"/>
      <c r="E1588" s="55"/>
      <c r="F1588" s="58"/>
      <c r="G1588" s="5" t="s">
        <v>620</v>
      </c>
      <c r="H1588" s="52"/>
    </row>
    <row r="1589" spans="1:8">
      <c r="A1589" s="5" t="s">
        <v>1922</v>
      </c>
      <c r="B1589" s="5" t="s">
        <v>895</v>
      </c>
      <c r="C1589" s="6" t="s">
        <v>1923</v>
      </c>
      <c r="D1589" s="7">
        <v>181</v>
      </c>
      <c r="E1589" s="53">
        <v>2</v>
      </c>
      <c r="F1589" s="56">
        <v>1</v>
      </c>
      <c r="G1589" s="5" t="s">
        <v>620</v>
      </c>
      <c r="H1589" s="50">
        <f>(D1589+D1590+D1591+D1592+D1593)/F1589</f>
        <v>276</v>
      </c>
    </row>
    <row r="1590" spans="1:8">
      <c r="A1590" s="5" t="s">
        <v>1922</v>
      </c>
      <c r="B1590" s="5" t="s">
        <v>895</v>
      </c>
      <c r="C1590" s="12" t="s">
        <v>315</v>
      </c>
      <c r="D1590" s="13">
        <v>20</v>
      </c>
      <c r="E1590" s="54"/>
      <c r="F1590" s="57"/>
      <c r="G1590" s="5" t="s">
        <v>620</v>
      </c>
      <c r="H1590" s="51"/>
    </row>
    <row r="1591" spans="1:8">
      <c r="A1591" s="5" t="s">
        <v>1922</v>
      </c>
      <c r="B1591" s="5" t="s">
        <v>895</v>
      </c>
      <c r="C1591" s="12" t="s">
        <v>1924</v>
      </c>
      <c r="D1591" s="13">
        <v>44</v>
      </c>
      <c r="E1591" s="54"/>
      <c r="F1591" s="57"/>
      <c r="G1591" s="5" t="s">
        <v>620</v>
      </c>
      <c r="H1591" s="51"/>
    </row>
    <row r="1592" spans="1:8">
      <c r="A1592" s="5" t="s">
        <v>1922</v>
      </c>
      <c r="B1592" s="5" t="s">
        <v>895</v>
      </c>
      <c r="C1592" s="12" t="s">
        <v>1925</v>
      </c>
      <c r="D1592" s="13">
        <v>15</v>
      </c>
      <c r="E1592" s="54"/>
      <c r="F1592" s="57"/>
      <c r="G1592" s="5" t="s">
        <v>620</v>
      </c>
      <c r="H1592" s="51"/>
    </row>
    <row r="1593" spans="1:8">
      <c r="A1593" s="5" t="s">
        <v>1922</v>
      </c>
      <c r="B1593" s="5" t="s">
        <v>895</v>
      </c>
      <c r="C1593" s="12" t="s">
        <v>1926</v>
      </c>
      <c r="D1593" s="13">
        <v>16</v>
      </c>
      <c r="E1593" s="54"/>
      <c r="F1593" s="57"/>
      <c r="G1593" s="5" t="s">
        <v>620</v>
      </c>
      <c r="H1593" s="51"/>
    </row>
    <row r="1594" spans="1:8">
      <c r="A1594" s="5" t="s">
        <v>1922</v>
      </c>
      <c r="B1594" s="5" t="s">
        <v>895</v>
      </c>
      <c r="C1594" s="17"/>
      <c r="D1594" s="18"/>
      <c r="E1594" s="55"/>
      <c r="F1594" s="58"/>
      <c r="G1594" s="5" t="s">
        <v>620</v>
      </c>
      <c r="H1594" s="52"/>
    </row>
    <row r="1595" spans="1:8">
      <c r="A1595" s="5" t="s">
        <v>1927</v>
      </c>
      <c r="B1595" s="5" t="s">
        <v>850</v>
      </c>
      <c r="C1595" s="6" t="s">
        <v>1928</v>
      </c>
      <c r="D1595" s="7">
        <v>190</v>
      </c>
      <c r="E1595" s="53">
        <v>1</v>
      </c>
      <c r="F1595" s="56">
        <v>1</v>
      </c>
      <c r="G1595" s="5" t="s">
        <v>620</v>
      </c>
      <c r="H1595" s="50">
        <f>D1595+D1597+D1599+D1600+D1601</f>
        <v>329</v>
      </c>
    </row>
    <row r="1596" spans="1:8">
      <c r="A1596" s="5" t="s">
        <v>1927</v>
      </c>
      <c r="B1596" s="5" t="s">
        <v>850</v>
      </c>
      <c r="C1596" s="12" t="s">
        <v>1929</v>
      </c>
      <c r="D1596" s="13"/>
      <c r="E1596" s="54"/>
      <c r="F1596" s="57"/>
      <c r="G1596" s="5" t="s">
        <v>620</v>
      </c>
      <c r="H1596" s="51"/>
    </row>
    <row r="1597" spans="1:8">
      <c r="A1597" s="5" t="s">
        <v>1927</v>
      </c>
      <c r="B1597" s="5" t="s">
        <v>850</v>
      </c>
      <c r="C1597" s="12" t="s">
        <v>316</v>
      </c>
      <c r="D1597" s="13">
        <v>68</v>
      </c>
      <c r="E1597" s="54"/>
      <c r="F1597" s="57"/>
      <c r="G1597" s="5" t="s">
        <v>620</v>
      </c>
      <c r="H1597" s="51"/>
    </row>
    <row r="1598" spans="1:8" ht="30">
      <c r="A1598" s="5" t="s">
        <v>1927</v>
      </c>
      <c r="B1598" s="5" t="s">
        <v>850</v>
      </c>
      <c r="C1598" s="12" t="s">
        <v>1930</v>
      </c>
      <c r="D1598" s="13"/>
      <c r="E1598" s="54"/>
      <c r="F1598" s="57"/>
      <c r="G1598" s="5" t="s">
        <v>620</v>
      </c>
      <c r="H1598" s="51"/>
    </row>
    <row r="1599" spans="1:8">
      <c r="A1599" s="5" t="s">
        <v>1927</v>
      </c>
      <c r="B1599" s="5" t="s">
        <v>850</v>
      </c>
      <c r="C1599" s="12" t="s">
        <v>1931</v>
      </c>
      <c r="D1599" s="13">
        <v>23</v>
      </c>
      <c r="E1599" s="54"/>
      <c r="F1599" s="57"/>
      <c r="G1599" s="5" t="s">
        <v>620</v>
      </c>
      <c r="H1599" s="51"/>
    </row>
    <row r="1600" spans="1:8">
      <c r="A1600" s="5" t="s">
        <v>1927</v>
      </c>
      <c r="B1600" s="5" t="s">
        <v>850</v>
      </c>
      <c r="C1600" s="12" t="s">
        <v>1932</v>
      </c>
      <c r="D1600" s="13">
        <v>34</v>
      </c>
      <c r="E1600" s="54"/>
      <c r="F1600" s="57"/>
      <c r="G1600" s="5" t="s">
        <v>620</v>
      </c>
      <c r="H1600" s="51"/>
    </row>
    <row r="1601" spans="1:8">
      <c r="A1601" s="5" t="s">
        <v>1927</v>
      </c>
      <c r="B1601" s="5" t="s">
        <v>850</v>
      </c>
      <c r="C1601" s="15" t="s">
        <v>1933</v>
      </c>
      <c r="D1601" s="16">
        <v>14</v>
      </c>
      <c r="E1601" s="55"/>
      <c r="F1601" s="58"/>
      <c r="G1601" s="5" t="s">
        <v>620</v>
      </c>
      <c r="H1601" s="52"/>
    </row>
    <row r="1602" spans="1:8">
      <c r="A1602" s="5" t="s">
        <v>1934</v>
      </c>
      <c r="B1602" s="5" t="s">
        <v>895</v>
      </c>
      <c r="C1602" s="9"/>
      <c r="D1602" s="35">
        <v>56</v>
      </c>
      <c r="E1602" s="53">
        <v>0</v>
      </c>
      <c r="F1602" s="56">
        <v>0</v>
      </c>
      <c r="G1602" s="5" t="s">
        <v>620</v>
      </c>
      <c r="H1602" s="50">
        <v>0</v>
      </c>
    </row>
    <row r="1603" spans="1:8">
      <c r="A1603" s="5" t="s">
        <v>1934</v>
      </c>
      <c r="B1603" s="5" t="s">
        <v>895</v>
      </c>
      <c r="C1603" s="12" t="s">
        <v>1935</v>
      </c>
      <c r="D1603" s="13"/>
      <c r="E1603" s="54"/>
      <c r="F1603" s="57"/>
      <c r="G1603" s="5" t="s">
        <v>620</v>
      </c>
      <c r="H1603" s="51"/>
    </row>
    <row r="1604" spans="1:8">
      <c r="A1604" s="5" t="s">
        <v>1934</v>
      </c>
      <c r="B1604" s="5" t="s">
        <v>895</v>
      </c>
      <c r="C1604" s="10"/>
      <c r="D1604" s="14"/>
      <c r="E1604" s="54"/>
      <c r="F1604" s="57"/>
      <c r="G1604" s="5" t="s">
        <v>620</v>
      </c>
      <c r="H1604" s="51"/>
    </row>
    <row r="1605" spans="1:8">
      <c r="A1605" s="5" t="s">
        <v>1934</v>
      </c>
      <c r="B1605" s="5" t="s">
        <v>895</v>
      </c>
      <c r="C1605" s="12" t="s">
        <v>1936</v>
      </c>
      <c r="D1605" s="13"/>
      <c r="E1605" s="54"/>
      <c r="F1605" s="57"/>
      <c r="G1605" s="5" t="s">
        <v>620</v>
      </c>
      <c r="H1605" s="51"/>
    </row>
    <row r="1606" spans="1:8">
      <c r="A1606" s="5" t="s">
        <v>1934</v>
      </c>
      <c r="B1606" s="5" t="s">
        <v>895</v>
      </c>
      <c r="C1606" s="10"/>
      <c r="D1606" s="14"/>
      <c r="E1606" s="54"/>
      <c r="F1606" s="57"/>
      <c r="G1606" s="5" t="s">
        <v>620</v>
      </c>
      <c r="H1606" s="51"/>
    </row>
    <row r="1607" spans="1:8" ht="30">
      <c r="A1607" s="5" t="s">
        <v>1934</v>
      </c>
      <c r="B1607" s="5" t="s">
        <v>895</v>
      </c>
      <c r="C1607" s="12" t="s">
        <v>1937</v>
      </c>
      <c r="D1607" s="13"/>
      <c r="E1607" s="54"/>
      <c r="F1607" s="57"/>
      <c r="G1607" s="5" t="s">
        <v>620</v>
      </c>
      <c r="H1607" s="51"/>
    </row>
    <row r="1608" spans="1:8">
      <c r="A1608" s="5" t="s">
        <v>1934</v>
      </c>
      <c r="B1608" s="5" t="s">
        <v>895</v>
      </c>
      <c r="C1608" s="10"/>
      <c r="D1608" s="14"/>
      <c r="E1608" s="54"/>
      <c r="F1608" s="57"/>
      <c r="G1608" s="5" t="s">
        <v>620</v>
      </c>
      <c r="H1608" s="51"/>
    </row>
    <row r="1609" spans="1:8">
      <c r="A1609" s="5" t="s">
        <v>1934</v>
      </c>
      <c r="B1609" s="5" t="s">
        <v>895</v>
      </c>
      <c r="C1609" s="12" t="s">
        <v>1938</v>
      </c>
      <c r="D1609" s="13">
        <v>22</v>
      </c>
      <c r="E1609" s="54"/>
      <c r="F1609" s="57"/>
      <c r="G1609" s="5" t="s">
        <v>620</v>
      </c>
      <c r="H1609" s="51"/>
    </row>
    <row r="1610" spans="1:8">
      <c r="A1610" s="5" t="s">
        <v>1934</v>
      </c>
      <c r="B1610" s="5" t="s">
        <v>895</v>
      </c>
      <c r="C1610" s="10"/>
      <c r="D1610" s="14"/>
      <c r="E1610" s="54"/>
      <c r="F1610" s="57"/>
      <c r="G1610" s="5" t="s">
        <v>620</v>
      </c>
      <c r="H1610" s="51"/>
    </row>
    <row r="1611" spans="1:8">
      <c r="A1611" s="5" t="s">
        <v>1934</v>
      </c>
      <c r="B1611" s="5" t="s">
        <v>895</v>
      </c>
      <c r="C1611" s="12" t="s">
        <v>1939</v>
      </c>
      <c r="D1611" s="13">
        <v>55</v>
      </c>
      <c r="E1611" s="54"/>
      <c r="F1611" s="57"/>
      <c r="G1611" s="5" t="s">
        <v>620</v>
      </c>
      <c r="H1611" s="51"/>
    </row>
    <row r="1612" spans="1:8">
      <c r="A1612" s="5" t="s">
        <v>1934</v>
      </c>
      <c r="B1612" s="5" t="s">
        <v>895</v>
      </c>
      <c r="C1612" s="10"/>
      <c r="D1612" s="14"/>
      <c r="E1612" s="54"/>
      <c r="F1612" s="57"/>
      <c r="G1612" s="5" t="s">
        <v>620</v>
      </c>
      <c r="H1612" s="51"/>
    </row>
    <row r="1613" spans="1:8">
      <c r="A1613" s="5" t="s">
        <v>1934</v>
      </c>
      <c r="B1613" s="5" t="s">
        <v>895</v>
      </c>
      <c r="C1613" s="12" t="s">
        <v>1940</v>
      </c>
      <c r="D1613" s="13">
        <v>28</v>
      </c>
      <c r="E1613" s="54"/>
      <c r="F1613" s="57"/>
      <c r="G1613" s="5" t="s">
        <v>620</v>
      </c>
      <c r="H1613" s="51"/>
    </row>
    <row r="1614" spans="1:8">
      <c r="A1614" s="5" t="s">
        <v>1934</v>
      </c>
      <c r="B1614" s="5" t="s">
        <v>895</v>
      </c>
      <c r="C1614" s="10"/>
      <c r="D1614" s="14"/>
      <c r="E1614" s="54"/>
      <c r="F1614" s="57"/>
      <c r="G1614" s="5" t="s">
        <v>620</v>
      </c>
      <c r="H1614" s="51"/>
    </row>
    <row r="1615" spans="1:8">
      <c r="A1615" s="5" t="s">
        <v>1934</v>
      </c>
      <c r="B1615" s="5" t="s">
        <v>895</v>
      </c>
      <c r="C1615" s="12" t="s">
        <v>1941</v>
      </c>
      <c r="D1615" s="13">
        <v>6</v>
      </c>
      <c r="E1615" s="54"/>
      <c r="F1615" s="57"/>
      <c r="G1615" s="5" t="s">
        <v>620</v>
      </c>
      <c r="H1615" s="51"/>
    </row>
    <row r="1616" spans="1:8">
      <c r="A1616" s="5" t="s">
        <v>1934</v>
      </c>
      <c r="B1616" s="5" t="s">
        <v>895</v>
      </c>
      <c r="C1616" s="10"/>
      <c r="D1616" s="14"/>
      <c r="E1616" s="54"/>
      <c r="F1616" s="57"/>
      <c r="G1616" s="5" t="s">
        <v>620</v>
      </c>
      <c r="H1616" s="51"/>
    </row>
    <row r="1617" spans="1:8">
      <c r="A1617" s="5" t="s">
        <v>1934</v>
      </c>
      <c r="B1617" s="5" t="s">
        <v>895</v>
      </c>
      <c r="C1617" s="17"/>
      <c r="D1617" s="18"/>
      <c r="E1617" s="55"/>
      <c r="F1617" s="58"/>
      <c r="G1617" s="5" t="s">
        <v>620</v>
      </c>
      <c r="H1617" s="52"/>
    </row>
    <row r="1618" spans="1:8">
      <c r="A1618" s="5" t="s">
        <v>1942</v>
      </c>
      <c r="B1618" s="5" t="s">
        <v>850</v>
      </c>
      <c r="C1618" s="6" t="s">
        <v>1943</v>
      </c>
      <c r="D1618" s="7">
        <v>223</v>
      </c>
      <c r="E1618" s="53">
        <v>0</v>
      </c>
      <c r="F1618" s="56">
        <v>0</v>
      </c>
      <c r="G1618" s="5" t="s">
        <v>620</v>
      </c>
      <c r="H1618" s="50">
        <v>0</v>
      </c>
    </row>
    <row r="1619" spans="1:8">
      <c r="A1619" s="5" t="s">
        <v>1942</v>
      </c>
      <c r="B1619" s="5" t="s">
        <v>850</v>
      </c>
      <c r="C1619" s="12" t="s">
        <v>320</v>
      </c>
      <c r="D1619" s="13">
        <v>104</v>
      </c>
      <c r="E1619" s="54"/>
      <c r="F1619" s="57"/>
      <c r="G1619" s="5" t="s">
        <v>620</v>
      </c>
      <c r="H1619" s="51"/>
    </row>
    <row r="1620" spans="1:8">
      <c r="A1620" s="5" t="s">
        <v>1942</v>
      </c>
      <c r="B1620" s="5" t="s">
        <v>850</v>
      </c>
      <c r="C1620" s="12" t="s">
        <v>1944</v>
      </c>
      <c r="D1620" s="13"/>
      <c r="E1620" s="54"/>
      <c r="F1620" s="57"/>
      <c r="G1620" s="5" t="s">
        <v>620</v>
      </c>
      <c r="H1620" s="51"/>
    </row>
    <row r="1621" spans="1:8">
      <c r="A1621" s="5" t="s">
        <v>1942</v>
      </c>
      <c r="B1621" s="5" t="s">
        <v>850</v>
      </c>
      <c r="C1621" s="12" t="s">
        <v>1945</v>
      </c>
      <c r="D1621" s="13">
        <v>31</v>
      </c>
      <c r="E1621" s="54"/>
      <c r="F1621" s="57"/>
      <c r="G1621" s="5" t="s">
        <v>620</v>
      </c>
      <c r="H1621" s="51"/>
    </row>
    <row r="1622" spans="1:8" ht="30">
      <c r="A1622" s="5" t="s">
        <v>1942</v>
      </c>
      <c r="B1622" s="5" t="s">
        <v>850</v>
      </c>
      <c r="C1622" s="12" t="s">
        <v>1946</v>
      </c>
      <c r="D1622" s="13"/>
      <c r="E1622" s="54"/>
      <c r="F1622" s="57"/>
      <c r="G1622" s="5" t="s">
        <v>620</v>
      </c>
      <c r="H1622" s="51"/>
    </row>
    <row r="1623" spans="1:8">
      <c r="A1623" s="5" t="s">
        <v>1942</v>
      </c>
      <c r="B1623" s="5" t="s">
        <v>850</v>
      </c>
      <c r="C1623" s="12" t="s">
        <v>1947</v>
      </c>
      <c r="D1623" s="13">
        <v>4</v>
      </c>
      <c r="E1623" s="54"/>
      <c r="F1623" s="57"/>
      <c r="G1623" s="5" t="s">
        <v>620</v>
      </c>
      <c r="H1623" s="51"/>
    </row>
    <row r="1624" spans="1:8">
      <c r="A1624" s="5" t="s">
        <v>1942</v>
      </c>
      <c r="B1624" s="5" t="s">
        <v>850</v>
      </c>
      <c r="C1624" s="12" t="s">
        <v>1948</v>
      </c>
      <c r="D1624" s="13">
        <v>48</v>
      </c>
      <c r="E1624" s="54"/>
      <c r="F1624" s="57"/>
      <c r="G1624" s="5" t="s">
        <v>620</v>
      </c>
      <c r="H1624" s="51"/>
    </row>
    <row r="1625" spans="1:8">
      <c r="A1625" s="5" t="s">
        <v>1942</v>
      </c>
      <c r="B1625" s="5" t="s">
        <v>850</v>
      </c>
      <c r="C1625" s="10"/>
      <c r="D1625" s="14"/>
      <c r="E1625" s="54"/>
      <c r="F1625" s="57"/>
      <c r="G1625" s="5" t="s">
        <v>620</v>
      </c>
      <c r="H1625" s="51"/>
    </row>
    <row r="1626" spans="1:8">
      <c r="A1626" s="5" t="s">
        <v>1942</v>
      </c>
      <c r="B1626" s="5" t="s">
        <v>850</v>
      </c>
      <c r="C1626" s="17"/>
      <c r="D1626" s="18"/>
      <c r="E1626" s="55"/>
      <c r="F1626" s="58"/>
      <c r="G1626" s="5" t="s">
        <v>620</v>
      </c>
      <c r="H1626" s="52"/>
    </row>
    <row r="1627" spans="1:8">
      <c r="A1627" s="5" t="s">
        <v>1949</v>
      </c>
      <c r="B1627" s="5" t="s">
        <v>1177</v>
      </c>
      <c r="C1627" s="6" t="s">
        <v>1950</v>
      </c>
      <c r="D1627" s="7">
        <v>29</v>
      </c>
      <c r="E1627" s="53">
        <v>2</v>
      </c>
      <c r="F1627" s="56">
        <v>0</v>
      </c>
      <c r="G1627" s="5" t="s">
        <v>620</v>
      </c>
      <c r="H1627" s="50">
        <v>0</v>
      </c>
    </row>
    <row r="1628" spans="1:8">
      <c r="A1628" s="5" t="s">
        <v>1949</v>
      </c>
      <c r="B1628" s="5" t="s">
        <v>1177</v>
      </c>
      <c r="C1628" s="10"/>
      <c r="D1628" s="14"/>
      <c r="E1628" s="54"/>
      <c r="F1628" s="57"/>
      <c r="G1628" s="5" t="s">
        <v>620</v>
      </c>
      <c r="H1628" s="51"/>
    </row>
    <row r="1629" spans="1:8">
      <c r="A1629" s="5" t="s">
        <v>1949</v>
      </c>
      <c r="B1629" s="5" t="s">
        <v>1177</v>
      </c>
      <c r="C1629" s="12" t="s">
        <v>1951</v>
      </c>
      <c r="D1629" s="13"/>
      <c r="E1629" s="54"/>
      <c r="F1629" s="57"/>
      <c r="G1629" s="5" t="s">
        <v>620</v>
      </c>
      <c r="H1629" s="51"/>
    </row>
    <row r="1630" spans="1:8">
      <c r="A1630" s="5" t="s">
        <v>1949</v>
      </c>
      <c r="B1630" s="5" t="s">
        <v>1177</v>
      </c>
      <c r="C1630" s="10"/>
      <c r="D1630" s="14"/>
      <c r="E1630" s="54"/>
      <c r="F1630" s="57"/>
      <c r="G1630" s="5" t="s">
        <v>620</v>
      </c>
      <c r="H1630" s="51"/>
    </row>
    <row r="1631" spans="1:8" ht="30">
      <c r="A1631" s="5" t="s">
        <v>1949</v>
      </c>
      <c r="B1631" s="5" t="s">
        <v>1177</v>
      </c>
      <c r="C1631" s="12" t="s">
        <v>1952</v>
      </c>
      <c r="D1631" s="13"/>
      <c r="E1631" s="54"/>
      <c r="F1631" s="57"/>
      <c r="G1631" s="5" t="s">
        <v>620</v>
      </c>
      <c r="H1631" s="51"/>
    </row>
    <row r="1632" spans="1:8">
      <c r="A1632" s="5" t="s">
        <v>1949</v>
      </c>
      <c r="B1632" s="5" t="s">
        <v>1177</v>
      </c>
      <c r="C1632" s="10"/>
      <c r="D1632" s="14"/>
      <c r="E1632" s="54"/>
      <c r="F1632" s="57"/>
      <c r="G1632" s="5" t="s">
        <v>620</v>
      </c>
      <c r="H1632" s="51"/>
    </row>
    <row r="1633" spans="1:8">
      <c r="A1633" s="5" t="s">
        <v>1949</v>
      </c>
      <c r="B1633" s="5" t="s">
        <v>1177</v>
      </c>
      <c r="C1633" s="12" t="s">
        <v>1953</v>
      </c>
      <c r="D1633" s="13"/>
      <c r="E1633" s="54"/>
      <c r="F1633" s="57"/>
      <c r="G1633" s="5" t="s">
        <v>620</v>
      </c>
      <c r="H1633" s="51"/>
    </row>
    <row r="1634" spans="1:8">
      <c r="A1634" s="5" t="s">
        <v>1949</v>
      </c>
      <c r="B1634" s="5" t="s">
        <v>1177</v>
      </c>
      <c r="C1634" s="10"/>
      <c r="D1634" s="14"/>
      <c r="E1634" s="54"/>
      <c r="F1634" s="57"/>
      <c r="G1634" s="5" t="s">
        <v>620</v>
      </c>
      <c r="H1634" s="51"/>
    </row>
    <row r="1635" spans="1:8">
      <c r="A1635" s="5" t="s">
        <v>1949</v>
      </c>
      <c r="B1635" s="5" t="s">
        <v>1177</v>
      </c>
      <c r="C1635" s="12" t="s">
        <v>1954</v>
      </c>
      <c r="D1635" s="13">
        <v>30</v>
      </c>
      <c r="E1635" s="54"/>
      <c r="F1635" s="57"/>
      <c r="G1635" s="5" t="s">
        <v>620</v>
      </c>
      <c r="H1635" s="51"/>
    </row>
    <row r="1636" spans="1:8">
      <c r="A1636" s="5" t="s">
        <v>1949</v>
      </c>
      <c r="B1636" s="5" t="s">
        <v>1177</v>
      </c>
      <c r="C1636" s="10"/>
      <c r="D1636" s="14"/>
      <c r="E1636" s="54"/>
      <c r="F1636" s="57"/>
      <c r="G1636" s="5" t="s">
        <v>620</v>
      </c>
      <c r="H1636" s="51"/>
    </row>
    <row r="1637" spans="1:8">
      <c r="A1637" s="5" t="s">
        <v>1949</v>
      </c>
      <c r="B1637" s="5" t="s">
        <v>1177</v>
      </c>
      <c r="C1637" s="12" t="s">
        <v>322</v>
      </c>
      <c r="D1637" s="13">
        <v>77</v>
      </c>
      <c r="E1637" s="54"/>
      <c r="F1637" s="57"/>
      <c r="G1637" s="5" t="s">
        <v>620</v>
      </c>
      <c r="H1637" s="51"/>
    </row>
    <row r="1638" spans="1:8">
      <c r="A1638" s="5" t="s">
        <v>1949</v>
      </c>
      <c r="B1638" s="5" t="s">
        <v>1177</v>
      </c>
      <c r="C1638" s="10"/>
      <c r="D1638" s="14"/>
      <c r="E1638" s="54"/>
      <c r="F1638" s="57"/>
      <c r="G1638" s="5" t="s">
        <v>620</v>
      </c>
      <c r="H1638" s="51"/>
    </row>
    <row r="1639" spans="1:8">
      <c r="A1639" s="5" t="s">
        <v>1949</v>
      </c>
      <c r="B1639" s="5" t="s">
        <v>1177</v>
      </c>
      <c r="C1639" s="15" t="s">
        <v>1955</v>
      </c>
      <c r="D1639" s="16">
        <v>7</v>
      </c>
      <c r="E1639" s="55"/>
      <c r="F1639" s="58"/>
      <c r="G1639" s="5" t="s">
        <v>620</v>
      </c>
      <c r="H1639" s="52"/>
    </row>
    <row r="1640" spans="1:8">
      <c r="A1640" s="5" t="s">
        <v>1956</v>
      </c>
      <c r="B1640" s="5" t="s">
        <v>1255</v>
      </c>
      <c r="C1640" s="6" t="s">
        <v>1957</v>
      </c>
      <c r="D1640" s="19"/>
      <c r="E1640" s="53">
        <v>1</v>
      </c>
      <c r="F1640" s="56">
        <v>1</v>
      </c>
      <c r="G1640" s="5" t="s">
        <v>620</v>
      </c>
      <c r="H1640" s="50">
        <f>D1642+D1645+D1646</f>
        <v>80</v>
      </c>
    </row>
    <row r="1641" spans="1:8">
      <c r="A1641" s="5" t="s">
        <v>1956</v>
      </c>
      <c r="B1641" s="5" t="s">
        <v>1255</v>
      </c>
      <c r="C1641" s="12" t="s">
        <v>1958</v>
      </c>
      <c r="D1641" s="13"/>
      <c r="E1641" s="54"/>
      <c r="F1641" s="57"/>
      <c r="G1641" s="5" t="s">
        <v>620</v>
      </c>
      <c r="H1641" s="51"/>
    </row>
    <row r="1642" spans="1:8">
      <c r="A1642" s="5" t="s">
        <v>1956</v>
      </c>
      <c r="B1642" s="5" t="s">
        <v>1255</v>
      </c>
      <c r="C1642" s="12" t="s">
        <v>324</v>
      </c>
      <c r="D1642" s="13">
        <v>44</v>
      </c>
      <c r="E1642" s="54"/>
      <c r="F1642" s="57"/>
      <c r="G1642" s="5" t="s">
        <v>620</v>
      </c>
      <c r="H1642" s="51"/>
    </row>
    <row r="1643" spans="1:8" ht="30">
      <c r="A1643" s="5" t="s">
        <v>1956</v>
      </c>
      <c r="B1643" s="5" t="s">
        <v>1255</v>
      </c>
      <c r="C1643" s="12" t="s">
        <v>1959</v>
      </c>
      <c r="D1643" s="13"/>
      <c r="E1643" s="54"/>
      <c r="F1643" s="57"/>
      <c r="G1643" s="5" t="s">
        <v>620</v>
      </c>
      <c r="H1643" s="51"/>
    </row>
    <row r="1644" spans="1:8">
      <c r="A1644" s="5" t="s">
        <v>1956</v>
      </c>
      <c r="B1644" s="5" t="s">
        <v>1255</v>
      </c>
      <c r="C1644" s="12" t="s">
        <v>1960</v>
      </c>
      <c r="D1644" s="13"/>
      <c r="E1644" s="54"/>
      <c r="F1644" s="57"/>
      <c r="G1644" s="5" t="s">
        <v>620</v>
      </c>
      <c r="H1644" s="51"/>
    </row>
    <row r="1645" spans="1:8">
      <c r="A1645" s="5" t="s">
        <v>1956</v>
      </c>
      <c r="B1645" s="5" t="s">
        <v>1255</v>
      </c>
      <c r="C1645" s="12" t="s">
        <v>1961</v>
      </c>
      <c r="D1645" s="13">
        <v>26</v>
      </c>
      <c r="E1645" s="54"/>
      <c r="F1645" s="57"/>
      <c r="G1645" s="5" t="s">
        <v>620</v>
      </c>
      <c r="H1645" s="51"/>
    </row>
    <row r="1646" spans="1:8">
      <c r="A1646" s="5" t="s">
        <v>1956</v>
      </c>
      <c r="B1646" s="5" t="s">
        <v>1255</v>
      </c>
      <c r="C1646" s="12" t="s">
        <v>1962</v>
      </c>
      <c r="D1646" s="13">
        <v>10</v>
      </c>
      <c r="E1646" s="54"/>
      <c r="F1646" s="57"/>
      <c r="G1646" s="5" t="s">
        <v>620</v>
      </c>
      <c r="H1646" s="51"/>
    </row>
    <row r="1647" spans="1:8">
      <c r="A1647" s="5" t="s">
        <v>1956</v>
      </c>
      <c r="B1647" s="5" t="s">
        <v>1255</v>
      </c>
      <c r="C1647" s="17"/>
      <c r="D1647" s="18"/>
      <c r="E1647" s="55"/>
      <c r="F1647" s="58"/>
      <c r="G1647" s="5" t="s">
        <v>620</v>
      </c>
      <c r="H1647" s="52"/>
    </row>
    <row r="1648" spans="1:8">
      <c r="A1648" s="5" t="s">
        <v>1963</v>
      </c>
      <c r="B1648" s="5" t="s">
        <v>1019</v>
      </c>
      <c r="C1648" s="6" t="s">
        <v>1964</v>
      </c>
      <c r="D1648" s="7">
        <v>154</v>
      </c>
      <c r="E1648" s="53">
        <v>2</v>
      </c>
      <c r="F1648" s="56">
        <v>5</v>
      </c>
      <c r="G1648" s="5" t="s">
        <v>620</v>
      </c>
      <c r="H1648" s="50">
        <f>(D1648+D1650+D1651+D1652+D1653)/F1648</f>
        <v>75.400000000000006</v>
      </c>
    </row>
    <row r="1649" spans="1:8" ht="30">
      <c r="A1649" s="5" t="s">
        <v>1963</v>
      </c>
      <c r="B1649" s="5" t="s">
        <v>1019</v>
      </c>
      <c r="C1649" s="12" t="s">
        <v>1965</v>
      </c>
      <c r="D1649" s="13"/>
      <c r="E1649" s="54"/>
      <c r="F1649" s="57"/>
      <c r="G1649" s="5" t="s">
        <v>620</v>
      </c>
      <c r="H1649" s="51"/>
    </row>
    <row r="1650" spans="1:8">
      <c r="A1650" s="5" t="s">
        <v>1963</v>
      </c>
      <c r="B1650" s="5" t="s">
        <v>1019</v>
      </c>
      <c r="C1650" s="12" t="s">
        <v>1966</v>
      </c>
      <c r="D1650" s="13">
        <v>22</v>
      </c>
      <c r="E1650" s="54"/>
      <c r="F1650" s="57"/>
      <c r="G1650" s="5" t="s">
        <v>620</v>
      </c>
      <c r="H1650" s="51"/>
    </row>
    <row r="1651" spans="1:8">
      <c r="A1651" s="5" t="s">
        <v>1963</v>
      </c>
      <c r="B1651" s="5" t="s">
        <v>1019</v>
      </c>
      <c r="C1651" s="12" t="s">
        <v>326</v>
      </c>
      <c r="D1651" s="13">
        <v>76</v>
      </c>
      <c r="E1651" s="54"/>
      <c r="F1651" s="57"/>
      <c r="G1651" s="5" t="s">
        <v>620</v>
      </c>
      <c r="H1651" s="51"/>
    </row>
    <row r="1652" spans="1:8">
      <c r="A1652" s="5" t="s">
        <v>1963</v>
      </c>
      <c r="B1652" s="5" t="s">
        <v>1019</v>
      </c>
      <c r="C1652" s="12" t="s">
        <v>1967</v>
      </c>
      <c r="D1652" s="13">
        <v>113</v>
      </c>
      <c r="E1652" s="54"/>
      <c r="F1652" s="57"/>
      <c r="G1652" s="5" t="s">
        <v>620</v>
      </c>
      <c r="H1652" s="51"/>
    </row>
    <row r="1653" spans="1:8">
      <c r="A1653" s="5" t="s">
        <v>1963</v>
      </c>
      <c r="B1653" s="5" t="s">
        <v>1019</v>
      </c>
      <c r="C1653" s="12" t="s">
        <v>1968</v>
      </c>
      <c r="D1653" s="13">
        <v>12</v>
      </c>
      <c r="E1653" s="54"/>
      <c r="F1653" s="57"/>
      <c r="G1653" s="5" t="s">
        <v>620</v>
      </c>
      <c r="H1653" s="51"/>
    </row>
    <row r="1654" spans="1:8">
      <c r="A1654" s="5" t="s">
        <v>1963</v>
      </c>
      <c r="B1654" s="5" t="s">
        <v>1019</v>
      </c>
      <c r="C1654" s="17"/>
      <c r="D1654" s="18"/>
      <c r="E1654" s="55"/>
      <c r="F1654" s="58"/>
      <c r="G1654" s="5" t="s">
        <v>620</v>
      </c>
      <c r="H1654" s="52"/>
    </row>
    <row r="1655" spans="1:8">
      <c r="A1655" s="5" t="s">
        <v>1969</v>
      </c>
      <c r="B1655" s="5" t="s">
        <v>825</v>
      </c>
      <c r="C1655" s="6" t="s">
        <v>1970</v>
      </c>
      <c r="D1655" s="19"/>
      <c r="E1655" s="53">
        <v>0</v>
      </c>
      <c r="F1655" s="56">
        <v>0</v>
      </c>
      <c r="G1655" s="5" t="s">
        <v>620</v>
      </c>
      <c r="H1655" s="50">
        <v>0</v>
      </c>
    </row>
    <row r="1656" spans="1:8">
      <c r="A1656" s="5" t="s">
        <v>1969</v>
      </c>
      <c r="B1656" s="5" t="s">
        <v>825</v>
      </c>
      <c r="C1656" s="12" t="s">
        <v>328</v>
      </c>
      <c r="D1656" s="13">
        <v>100</v>
      </c>
      <c r="E1656" s="54"/>
      <c r="F1656" s="57"/>
      <c r="G1656" s="5" t="s">
        <v>620</v>
      </c>
      <c r="H1656" s="51"/>
    </row>
    <row r="1657" spans="1:8">
      <c r="A1657" s="5" t="s">
        <v>1969</v>
      </c>
      <c r="B1657" s="5" t="s">
        <v>825</v>
      </c>
      <c r="C1657" s="12" t="s">
        <v>1971</v>
      </c>
      <c r="D1657" s="13">
        <v>52</v>
      </c>
      <c r="E1657" s="54"/>
      <c r="F1657" s="57"/>
      <c r="G1657" s="5" t="s">
        <v>620</v>
      </c>
      <c r="H1657" s="51"/>
    </row>
    <row r="1658" spans="1:8">
      <c r="A1658" s="5" t="s">
        <v>1969</v>
      </c>
      <c r="B1658" s="5" t="s">
        <v>825</v>
      </c>
      <c r="C1658" s="12" t="s">
        <v>1972</v>
      </c>
      <c r="D1658" s="13"/>
      <c r="E1658" s="54"/>
      <c r="F1658" s="57"/>
      <c r="G1658" s="5" t="s">
        <v>620</v>
      </c>
      <c r="H1658" s="51"/>
    </row>
    <row r="1659" spans="1:8">
      <c r="A1659" s="5" t="s">
        <v>1969</v>
      </c>
      <c r="B1659" s="5" t="s">
        <v>825</v>
      </c>
      <c r="C1659" s="15" t="s">
        <v>1264</v>
      </c>
      <c r="D1659" s="16">
        <v>37</v>
      </c>
      <c r="E1659" s="55"/>
      <c r="F1659" s="58"/>
      <c r="G1659" s="5" t="s">
        <v>620</v>
      </c>
      <c r="H1659" s="52"/>
    </row>
    <row r="1660" spans="1:8">
      <c r="A1660" s="5" t="s">
        <v>1973</v>
      </c>
      <c r="B1660" s="5" t="s">
        <v>825</v>
      </c>
      <c r="C1660" s="6" t="s">
        <v>1974</v>
      </c>
      <c r="D1660" s="7">
        <v>65</v>
      </c>
      <c r="E1660" s="53">
        <v>0</v>
      </c>
      <c r="F1660" s="56">
        <v>0</v>
      </c>
      <c r="G1660" s="5" t="s">
        <v>620</v>
      </c>
      <c r="H1660" s="50">
        <v>0</v>
      </c>
    </row>
    <row r="1661" spans="1:8">
      <c r="A1661" s="5" t="s">
        <v>1973</v>
      </c>
      <c r="B1661" s="5" t="s">
        <v>825</v>
      </c>
      <c r="C1661" s="10"/>
      <c r="D1661" s="14"/>
      <c r="E1661" s="54"/>
      <c r="F1661" s="57"/>
      <c r="G1661" s="5" t="s">
        <v>620</v>
      </c>
      <c r="H1661" s="51"/>
    </row>
    <row r="1662" spans="1:8">
      <c r="A1662" s="5" t="s">
        <v>1973</v>
      </c>
      <c r="B1662" s="5" t="s">
        <v>825</v>
      </c>
      <c r="C1662" s="12" t="s">
        <v>330</v>
      </c>
      <c r="D1662" s="13">
        <v>71</v>
      </c>
      <c r="E1662" s="54"/>
      <c r="F1662" s="57"/>
      <c r="G1662" s="5" t="s">
        <v>620</v>
      </c>
      <c r="H1662" s="51"/>
    </row>
    <row r="1663" spans="1:8">
      <c r="A1663" s="5" t="s">
        <v>1973</v>
      </c>
      <c r="B1663" s="5" t="s">
        <v>825</v>
      </c>
      <c r="C1663" s="10"/>
      <c r="D1663" s="14"/>
      <c r="E1663" s="54"/>
      <c r="F1663" s="57"/>
      <c r="G1663" s="5" t="s">
        <v>620</v>
      </c>
      <c r="H1663" s="51"/>
    </row>
    <row r="1664" spans="1:8">
      <c r="A1664" s="5" t="s">
        <v>1973</v>
      </c>
      <c r="B1664" s="5" t="s">
        <v>825</v>
      </c>
      <c r="C1664" s="12" t="s">
        <v>1975</v>
      </c>
      <c r="D1664" s="13">
        <v>25</v>
      </c>
      <c r="E1664" s="54"/>
      <c r="F1664" s="57"/>
      <c r="G1664" s="5" t="s">
        <v>620</v>
      </c>
      <c r="H1664" s="51"/>
    </row>
    <row r="1665" spans="1:8">
      <c r="A1665" s="5" t="s">
        <v>1973</v>
      </c>
      <c r="B1665" s="5" t="s">
        <v>825</v>
      </c>
      <c r="C1665" s="10"/>
      <c r="D1665" s="14"/>
      <c r="E1665" s="54"/>
      <c r="F1665" s="57"/>
      <c r="G1665" s="5" t="s">
        <v>620</v>
      </c>
      <c r="H1665" s="51"/>
    </row>
    <row r="1666" spans="1:8">
      <c r="A1666" s="5" t="s">
        <v>1973</v>
      </c>
      <c r="B1666" s="5" t="s">
        <v>825</v>
      </c>
      <c r="C1666" s="12" t="s">
        <v>1976</v>
      </c>
      <c r="D1666" s="13">
        <v>23</v>
      </c>
      <c r="E1666" s="54"/>
      <c r="F1666" s="57"/>
      <c r="G1666" s="5" t="s">
        <v>620</v>
      </c>
      <c r="H1666" s="51"/>
    </row>
    <row r="1667" spans="1:8">
      <c r="A1667" s="5" t="s">
        <v>1973</v>
      </c>
      <c r="B1667" s="5" t="s">
        <v>825</v>
      </c>
      <c r="C1667" s="10"/>
      <c r="D1667" s="14"/>
      <c r="E1667" s="54"/>
      <c r="F1667" s="57"/>
      <c r="G1667" s="5" t="s">
        <v>620</v>
      </c>
      <c r="H1667" s="51"/>
    </row>
    <row r="1668" spans="1:8">
      <c r="A1668" s="5" t="s">
        <v>1973</v>
      </c>
      <c r="B1668" s="5" t="s">
        <v>825</v>
      </c>
      <c r="C1668" s="12" t="s">
        <v>1977</v>
      </c>
      <c r="D1668" s="13"/>
      <c r="E1668" s="54"/>
      <c r="F1668" s="57"/>
      <c r="G1668" s="5" t="s">
        <v>620</v>
      </c>
      <c r="H1668" s="51"/>
    </row>
    <row r="1669" spans="1:8">
      <c r="A1669" s="5" t="s">
        <v>1973</v>
      </c>
      <c r="B1669" s="5" t="s">
        <v>825</v>
      </c>
      <c r="C1669" s="10"/>
      <c r="D1669" s="14"/>
      <c r="E1669" s="54"/>
      <c r="F1669" s="57"/>
      <c r="G1669" s="5" t="s">
        <v>620</v>
      </c>
      <c r="H1669" s="51"/>
    </row>
    <row r="1670" spans="1:8">
      <c r="A1670" s="5" t="s">
        <v>1973</v>
      </c>
      <c r="B1670" s="5" t="s">
        <v>825</v>
      </c>
      <c r="C1670" s="12" t="s">
        <v>1978</v>
      </c>
      <c r="D1670" s="13"/>
      <c r="E1670" s="54"/>
      <c r="F1670" s="57"/>
      <c r="G1670" s="5" t="s">
        <v>620</v>
      </c>
      <c r="H1670" s="51"/>
    </row>
    <row r="1671" spans="1:8">
      <c r="A1671" s="5" t="s">
        <v>1973</v>
      </c>
      <c r="B1671" s="5" t="s">
        <v>825</v>
      </c>
      <c r="C1671" s="10"/>
      <c r="D1671" s="14"/>
      <c r="E1671" s="54"/>
      <c r="F1671" s="57"/>
      <c r="G1671" s="5" t="s">
        <v>620</v>
      </c>
      <c r="H1671" s="51"/>
    </row>
    <row r="1672" spans="1:8" ht="30">
      <c r="A1672" s="5" t="s">
        <v>1973</v>
      </c>
      <c r="B1672" s="5" t="s">
        <v>825</v>
      </c>
      <c r="C1672" s="15" t="s">
        <v>1979</v>
      </c>
      <c r="D1672" s="16"/>
      <c r="E1672" s="55"/>
      <c r="F1672" s="58"/>
      <c r="G1672" s="5" t="s">
        <v>620</v>
      </c>
      <c r="H1672" s="52"/>
    </row>
    <row r="1673" spans="1:8">
      <c r="A1673" s="5" t="s">
        <v>1980</v>
      </c>
      <c r="B1673" s="5" t="s">
        <v>958</v>
      </c>
      <c r="C1673" s="6" t="s">
        <v>1981</v>
      </c>
      <c r="D1673" s="7">
        <v>755</v>
      </c>
      <c r="E1673" s="53">
        <v>0</v>
      </c>
      <c r="F1673" s="56">
        <v>1</v>
      </c>
      <c r="G1673" s="5" t="s">
        <v>620</v>
      </c>
      <c r="H1673" s="50">
        <f>D1673+D1675+D1676+D1677+D1679</f>
        <v>1170</v>
      </c>
    </row>
    <row r="1674" spans="1:8">
      <c r="A1674" s="5" t="s">
        <v>1980</v>
      </c>
      <c r="B1674" s="5" t="s">
        <v>958</v>
      </c>
      <c r="C1674" s="12" t="s">
        <v>1982</v>
      </c>
      <c r="D1674" s="13"/>
      <c r="E1674" s="54"/>
      <c r="F1674" s="57"/>
      <c r="G1674" s="5" t="s">
        <v>620</v>
      </c>
      <c r="H1674" s="51"/>
    </row>
    <row r="1675" spans="1:8">
      <c r="A1675" s="5" t="s">
        <v>1980</v>
      </c>
      <c r="B1675" s="5" t="s">
        <v>958</v>
      </c>
      <c r="C1675" s="12" t="s">
        <v>1983</v>
      </c>
      <c r="D1675" s="13">
        <v>17</v>
      </c>
      <c r="E1675" s="54"/>
      <c r="F1675" s="57"/>
      <c r="G1675" s="5" t="s">
        <v>620</v>
      </c>
      <c r="H1675" s="51"/>
    </row>
    <row r="1676" spans="1:8">
      <c r="A1676" s="5" t="s">
        <v>1980</v>
      </c>
      <c r="B1676" s="5" t="s">
        <v>958</v>
      </c>
      <c r="C1676" s="12" t="s">
        <v>1984</v>
      </c>
      <c r="D1676" s="13">
        <v>157</v>
      </c>
      <c r="E1676" s="54"/>
      <c r="F1676" s="57"/>
      <c r="G1676" s="5" t="s">
        <v>620</v>
      </c>
      <c r="H1676" s="51"/>
    </row>
    <row r="1677" spans="1:8">
      <c r="A1677" s="5" t="s">
        <v>1980</v>
      </c>
      <c r="B1677" s="5" t="s">
        <v>958</v>
      </c>
      <c r="C1677" s="12" t="s">
        <v>332</v>
      </c>
      <c r="D1677" s="13">
        <v>178</v>
      </c>
      <c r="E1677" s="54"/>
      <c r="F1677" s="57"/>
      <c r="G1677" s="5" t="s">
        <v>620</v>
      </c>
      <c r="H1677" s="51"/>
    </row>
    <row r="1678" spans="1:8" ht="30">
      <c r="A1678" s="5" t="s">
        <v>1980</v>
      </c>
      <c r="B1678" s="5" t="s">
        <v>958</v>
      </c>
      <c r="C1678" s="12" t="s">
        <v>1985</v>
      </c>
      <c r="D1678" s="13"/>
      <c r="E1678" s="54"/>
      <c r="F1678" s="57"/>
      <c r="G1678" s="5" t="s">
        <v>620</v>
      </c>
      <c r="H1678" s="51"/>
    </row>
    <row r="1679" spans="1:8">
      <c r="A1679" s="5" t="s">
        <v>1980</v>
      </c>
      <c r="B1679" s="5" t="s">
        <v>958</v>
      </c>
      <c r="C1679" s="12" t="s">
        <v>1986</v>
      </c>
      <c r="D1679" s="13">
        <v>63</v>
      </c>
      <c r="E1679" s="54"/>
      <c r="F1679" s="57"/>
      <c r="G1679" s="5" t="s">
        <v>620</v>
      </c>
      <c r="H1679" s="51"/>
    </row>
    <row r="1680" spans="1:8" ht="30">
      <c r="A1680" s="5" t="s">
        <v>1980</v>
      </c>
      <c r="B1680" s="5" t="s">
        <v>958</v>
      </c>
      <c r="C1680" s="12" t="s">
        <v>1987</v>
      </c>
      <c r="D1680" s="13"/>
      <c r="E1680" s="54"/>
      <c r="F1680" s="57"/>
      <c r="G1680" s="5" t="s">
        <v>620</v>
      </c>
      <c r="H1680" s="51"/>
    </row>
    <row r="1681" spans="1:8">
      <c r="A1681" s="5" t="s">
        <v>1980</v>
      </c>
      <c r="B1681" s="5" t="s">
        <v>958</v>
      </c>
      <c r="C1681" s="17"/>
      <c r="D1681" s="18"/>
      <c r="E1681" s="55"/>
      <c r="F1681" s="58"/>
      <c r="G1681" s="5" t="s">
        <v>620</v>
      </c>
      <c r="H1681" s="52"/>
    </row>
    <row r="1682" spans="1:8" ht="30">
      <c r="A1682" s="5" t="s">
        <v>1988</v>
      </c>
      <c r="B1682" s="5" t="s">
        <v>895</v>
      </c>
      <c r="C1682" s="6" t="s">
        <v>1989</v>
      </c>
      <c r="D1682" s="19"/>
      <c r="E1682" s="53">
        <v>1</v>
      </c>
      <c r="F1682" s="56">
        <v>2</v>
      </c>
      <c r="G1682" s="5">
        <v>0</v>
      </c>
      <c r="H1682" s="50">
        <f>(D1684+D1686+D1692)/F1682</f>
        <v>77.5</v>
      </c>
    </row>
    <row r="1683" spans="1:8">
      <c r="A1683" s="5" t="s">
        <v>1988</v>
      </c>
      <c r="B1683" s="5" t="s">
        <v>895</v>
      </c>
      <c r="C1683" s="10"/>
      <c r="D1683" s="14"/>
      <c r="E1683" s="54"/>
      <c r="F1683" s="57"/>
      <c r="G1683" s="5">
        <v>0</v>
      </c>
      <c r="H1683" s="51"/>
    </row>
    <row r="1684" spans="1:8">
      <c r="A1684" s="5" t="s">
        <v>1988</v>
      </c>
      <c r="B1684" s="5" t="s">
        <v>895</v>
      </c>
      <c r="C1684" s="12" t="s">
        <v>334</v>
      </c>
      <c r="D1684" s="13">
        <v>122</v>
      </c>
      <c r="E1684" s="54"/>
      <c r="F1684" s="57"/>
      <c r="G1684" s="5">
        <v>0</v>
      </c>
      <c r="H1684" s="51"/>
    </row>
    <row r="1685" spans="1:8">
      <c r="A1685" s="5" t="s">
        <v>1988</v>
      </c>
      <c r="B1685" s="5" t="s">
        <v>895</v>
      </c>
      <c r="C1685" s="10"/>
      <c r="D1685" s="14"/>
      <c r="E1685" s="54"/>
      <c r="F1685" s="57"/>
      <c r="G1685" s="5">
        <v>0</v>
      </c>
      <c r="H1685" s="51"/>
    </row>
    <row r="1686" spans="1:8">
      <c r="A1686" s="5" t="s">
        <v>1988</v>
      </c>
      <c r="B1686" s="5" t="s">
        <v>895</v>
      </c>
      <c r="C1686" s="12" t="s">
        <v>1990</v>
      </c>
      <c r="D1686" s="13">
        <v>14</v>
      </c>
      <c r="E1686" s="54"/>
      <c r="F1686" s="57"/>
      <c r="G1686" s="5">
        <v>0</v>
      </c>
      <c r="H1686" s="51"/>
    </row>
    <row r="1687" spans="1:8">
      <c r="A1687" s="5" t="s">
        <v>1988</v>
      </c>
      <c r="B1687" s="5" t="s">
        <v>895</v>
      </c>
      <c r="C1687" s="10"/>
      <c r="D1687" s="14"/>
      <c r="E1687" s="54"/>
      <c r="F1687" s="57"/>
      <c r="G1687" s="5">
        <v>0</v>
      </c>
      <c r="H1687" s="51"/>
    </row>
    <row r="1688" spans="1:8">
      <c r="A1688" s="5" t="s">
        <v>1988</v>
      </c>
      <c r="B1688" s="5" t="s">
        <v>895</v>
      </c>
      <c r="C1688" s="12" t="s">
        <v>1991</v>
      </c>
      <c r="D1688" s="13"/>
      <c r="E1688" s="54"/>
      <c r="F1688" s="57"/>
      <c r="G1688" s="5">
        <v>0</v>
      </c>
      <c r="H1688" s="51"/>
    </row>
    <row r="1689" spans="1:8">
      <c r="A1689" s="5" t="s">
        <v>1988</v>
      </c>
      <c r="B1689" s="5" t="s">
        <v>895</v>
      </c>
      <c r="C1689" s="10"/>
      <c r="D1689" s="14"/>
      <c r="E1689" s="54"/>
      <c r="F1689" s="57"/>
      <c r="G1689" s="5">
        <v>0</v>
      </c>
      <c r="H1689" s="51"/>
    </row>
    <row r="1690" spans="1:8" ht="30">
      <c r="A1690" s="5" t="s">
        <v>1988</v>
      </c>
      <c r="B1690" s="5" t="s">
        <v>895</v>
      </c>
      <c r="C1690" s="12" t="s">
        <v>1992</v>
      </c>
      <c r="D1690" s="13"/>
      <c r="E1690" s="54"/>
      <c r="F1690" s="57"/>
      <c r="G1690" s="5">
        <v>0</v>
      </c>
      <c r="H1690" s="51"/>
    </row>
    <row r="1691" spans="1:8">
      <c r="A1691" s="5" t="s">
        <v>1988</v>
      </c>
      <c r="B1691" s="5" t="s">
        <v>895</v>
      </c>
      <c r="C1691" s="10"/>
      <c r="D1691" s="14"/>
      <c r="E1691" s="54"/>
      <c r="F1691" s="57"/>
      <c r="G1691" s="5">
        <v>0</v>
      </c>
      <c r="H1691" s="51"/>
    </row>
    <row r="1692" spans="1:8">
      <c r="A1692" s="5" t="s">
        <v>1988</v>
      </c>
      <c r="B1692" s="5" t="s">
        <v>895</v>
      </c>
      <c r="C1692" s="15" t="s">
        <v>1993</v>
      </c>
      <c r="D1692" s="16">
        <v>19</v>
      </c>
      <c r="E1692" s="55"/>
      <c r="F1692" s="58"/>
      <c r="G1692" s="5">
        <v>0</v>
      </c>
      <c r="H1692" s="52"/>
    </row>
    <row r="1693" spans="1:8">
      <c r="A1693" s="5" t="s">
        <v>1994</v>
      </c>
      <c r="B1693" s="5" t="s">
        <v>801</v>
      </c>
      <c r="C1693" s="6" t="s">
        <v>1995</v>
      </c>
      <c r="D1693" s="7">
        <v>453</v>
      </c>
      <c r="E1693" s="53">
        <v>0</v>
      </c>
      <c r="F1693" s="56">
        <v>0</v>
      </c>
      <c r="G1693" s="5" t="s">
        <v>620</v>
      </c>
      <c r="H1693" s="50">
        <v>0</v>
      </c>
    </row>
    <row r="1694" spans="1:8">
      <c r="A1694" s="5" t="s">
        <v>1994</v>
      </c>
      <c r="B1694" s="5" t="s">
        <v>801</v>
      </c>
      <c r="C1694" s="12" t="s">
        <v>336</v>
      </c>
      <c r="D1694" s="13">
        <v>14</v>
      </c>
      <c r="E1694" s="54"/>
      <c r="F1694" s="57"/>
      <c r="G1694" s="5" t="s">
        <v>620</v>
      </c>
      <c r="H1694" s="51"/>
    </row>
    <row r="1695" spans="1:8">
      <c r="A1695" s="5" t="s">
        <v>1994</v>
      </c>
      <c r="B1695" s="5" t="s">
        <v>801</v>
      </c>
      <c r="C1695" s="12" t="s">
        <v>1996</v>
      </c>
      <c r="D1695" s="13">
        <v>40</v>
      </c>
      <c r="E1695" s="54"/>
      <c r="F1695" s="57"/>
      <c r="G1695" s="5" t="s">
        <v>620</v>
      </c>
      <c r="H1695" s="51"/>
    </row>
    <row r="1696" spans="1:8">
      <c r="A1696" s="5" t="s">
        <v>1994</v>
      </c>
      <c r="B1696" s="5" t="s">
        <v>801</v>
      </c>
      <c r="C1696" s="12" t="s">
        <v>1997</v>
      </c>
      <c r="D1696" s="13">
        <v>3</v>
      </c>
      <c r="E1696" s="54"/>
      <c r="F1696" s="57"/>
      <c r="G1696" s="5" t="s">
        <v>620</v>
      </c>
      <c r="H1696" s="51"/>
    </row>
    <row r="1697" spans="1:8">
      <c r="A1697" s="5" t="s">
        <v>1994</v>
      </c>
      <c r="B1697" s="5" t="s">
        <v>801</v>
      </c>
      <c r="C1697" s="15" t="s">
        <v>1998</v>
      </c>
      <c r="D1697" s="16">
        <v>37</v>
      </c>
      <c r="E1697" s="55"/>
      <c r="F1697" s="58"/>
      <c r="G1697" s="5" t="s">
        <v>620</v>
      </c>
      <c r="H1697" s="52"/>
    </row>
    <row r="1698" spans="1:8">
      <c r="A1698" s="5" t="s">
        <v>1999</v>
      </c>
      <c r="B1698" s="5" t="s">
        <v>1255</v>
      </c>
      <c r="C1698" s="6" t="s">
        <v>2000</v>
      </c>
      <c r="D1698" s="7">
        <v>38</v>
      </c>
      <c r="E1698" s="53">
        <v>0</v>
      </c>
      <c r="F1698" s="56">
        <v>0</v>
      </c>
      <c r="G1698" s="5" t="s">
        <v>620</v>
      </c>
      <c r="H1698" s="50">
        <v>0</v>
      </c>
    </row>
    <row r="1699" spans="1:8">
      <c r="A1699" s="5" t="s">
        <v>1999</v>
      </c>
      <c r="B1699" s="5" t="s">
        <v>1255</v>
      </c>
      <c r="C1699" s="10"/>
      <c r="D1699" s="14"/>
      <c r="E1699" s="54"/>
      <c r="F1699" s="57"/>
      <c r="G1699" s="5" t="s">
        <v>620</v>
      </c>
      <c r="H1699" s="51"/>
    </row>
    <row r="1700" spans="1:8">
      <c r="A1700" s="5" t="s">
        <v>1999</v>
      </c>
      <c r="B1700" s="5" t="s">
        <v>1255</v>
      </c>
      <c r="C1700" s="12" t="s">
        <v>2001</v>
      </c>
      <c r="D1700" s="13">
        <v>9</v>
      </c>
      <c r="E1700" s="54"/>
      <c r="F1700" s="57"/>
      <c r="G1700" s="5" t="s">
        <v>620</v>
      </c>
      <c r="H1700" s="51"/>
    </row>
    <row r="1701" spans="1:8">
      <c r="A1701" s="5" t="s">
        <v>1999</v>
      </c>
      <c r="B1701" s="5" t="s">
        <v>1255</v>
      </c>
      <c r="C1701" s="10"/>
      <c r="D1701" s="14"/>
      <c r="E1701" s="54"/>
      <c r="F1701" s="57"/>
      <c r="G1701" s="5" t="s">
        <v>620</v>
      </c>
      <c r="H1701" s="51"/>
    </row>
    <row r="1702" spans="1:8">
      <c r="A1702" s="5" t="s">
        <v>1999</v>
      </c>
      <c r="B1702" s="5" t="s">
        <v>1255</v>
      </c>
      <c r="C1702" s="12" t="s">
        <v>338</v>
      </c>
      <c r="D1702" s="13">
        <v>7</v>
      </c>
      <c r="E1702" s="54"/>
      <c r="F1702" s="57"/>
      <c r="G1702" s="5" t="s">
        <v>620</v>
      </c>
      <c r="H1702" s="51"/>
    </row>
    <row r="1703" spans="1:8">
      <c r="A1703" s="5" t="s">
        <v>1999</v>
      </c>
      <c r="B1703" s="5" t="s">
        <v>1255</v>
      </c>
      <c r="C1703" s="10"/>
      <c r="D1703" s="14"/>
      <c r="E1703" s="54"/>
      <c r="F1703" s="57"/>
      <c r="G1703" s="5" t="s">
        <v>620</v>
      </c>
      <c r="H1703" s="51"/>
    </row>
    <row r="1704" spans="1:8">
      <c r="A1704" s="5" t="s">
        <v>1999</v>
      </c>
      <c r="B1704" s="5" t="s">
        <v>1255</v>
      </c>
      <c r="C1704" s="12" t="s">
        <v>2002</v>
      </c>
      <c r="D1704" s="13">
        <v>88</v>
      </c>
      <c r="E1704" s="54"/>
      <c r="F1704" s="57"/>
      <c r="G1704" s="5" t="s">
        <v>620</v>
      </c>
      <c r="H1704" s="51"/>
    </row>
    <row r="1705" spans="1:8">
      <c r="A1705" s="5" t="s">
        <v>1999</v>
      </c>
      <c r="B1705" s="5" t="s">
        <v>1255</v>
      </c>
      <c r="C1705" s="10"/>
      <c r="D1705" s="14"/>
      <c r="E1705" s="54"/>
      <c r="F1705" s="57"/>
      <c r="G1705" s="5" t="s">
        <v>620</v>
      </c>
      <c r="H1705" s="51"/>
    </row>
    <row r="1706" spans="1:8">
      <c r="A1706" s="5" t="s">
        <v>1999</v>
      </c>
      <c r="B1706" s="5" t="s">
        <v>1255</v>
      </c>
      <c r="C1706" s="15" t="s">
        <v>2003</v>
      </c>
      <c r="D1706" s="16">
        <v>3</v>
      </c>
      <c r="E1706" s="55"/>
      <c r="F1706" s="58"/>
      <c r="G1706" s="5" t="s">
        <v>620</v>
      </c>
      <c r="H1706" s="52"/>
    </row>
    <row r="1707" spans="1:8">
      <c r="A1707" s="5" t="s">
        <v>2004</v>
      </c>
      <c r="B1707" s="5" t="s">
        <v>1087</v>
      </c>
      <c r="C1707" s="6" t="s">
        <v>2005</v>
      </c>
      <c r="D1707" s="7">
        <v>940</v>
      </c>
      <c r="E1707" s="53">
        <v>3</v>
      </c>
      <c r="F1707" s="56">
        <v>9</v>
      </c>
      <c r="G1707" s="5" t="s">
        <v>620</v>
      </c>
      <c r="H1707" s="50">
        <f>(D1707+D1708+D1709+D1710+D1711)/F1707</f>
        <v>138</v>
      </c>
    </row>
    <row r="1708" spans="1:8">
      <c r="A1708" s="5" t="s">
        <v>2004</v>
      </c>
      <c r="B1708" s="5" t="s">
        <v>1087</v>
      </c>
      <c r="C1708" s="12" t="s">
        <v>2006</v>
      </c>
      <c r="D1708" s="13">
        <v>55</v>
      </c>
      <c r="E1708" s="54"/>
      <c r="F1708" s="57"/>
      <c r="G1708" s="5" t="s">
        <v>620</v>
      </c>
      <c r="H1708" s="51"/>
    </row>
    <row r="1709" spans="1:8">
      <c r="A1709" s="5" t="s">
        <v>2004</v>
      </c>
      <c r="B1709" s="5" t="s">
        <v>1087</v>
      </c>
      <c r="C1709" s="12" t="s">
        <v>340</v>
      </c>
      <c r="D1709" s="13">
        <v>200</v>
      </c>
      <c r="E1709" s="54"/>
      <c r="F1709" s="57"/>
      <c r="G1709" s="5" t="s">
        <v>620</v>
      </c>
      <c r="H1709" s="51"/>
    </row>
    <row r="1710" spans="1:8">
      <c r="A1710" s="5" t="s">
        <v>2004</v>
      </c>
      <c r="B1710" s="5" t="s">
        <v>1087</v>
      </c>
      <c r="C1710" s="12" t="s">
        <v>2007</v>
      </c>
      <c r="D1710" s="13">
        <v>27</v>
      </c>
      <c r="E1710" s="54"/>
      <c r="F1710" s="57"/>
      <c r="G1710" s="5" t="s">
        <v>620</v>
      </c>
      <c r="H1710" s="51"/>
    </row>
    <row r="1711" spans="1:8">
      <c r="A1711" s="5" t="s">
        <v>2004</v>
      </c>
      <c r="B1711" s="5" t="s">
        <v>1087</v>
      </c>
      <c r="C1711" s="15" t="s">
        <v>2008</v>
      </c>
      <c r="D1711" s="16">
        <v>20</v>
      </c>
      <c r="E1711" s="55"/>
      <c r="F1711" s="58"/>
      <c r="G1711" s="5" t="s">
        <v>620</v>
      </c>
      <c r="H1711" s="52"/>
    </row>
    <row r="1712" spans="1:8">
      <c r="A1712" s="5" t="s">
        <v>2009</v>
      </c>
      <c r="B1712" s="5" t="s">
        <v>538</v>
      </c>
      <c r="C1712" s="6" t="s">
        <v>2010</v>
      </c>
      <c r="D1712" s="7">
        <v>825</v>
      </c>
      <c r="E1712" s="53">
        <v>0</v>
      </c>
      <c r="F1712" s="56">
        <v>2</v>
      </c>
      <c r="G1712" s="5" t="s">
        <v>620</v>
      </c>
      <c r="H1712" s="50">
        <f>(D1712+D1715+D1717+D1718)/F1712</f>
        <v>797</v>
      </c>
    </row>
    <row r="1713" spans="1:8">
      <c r="A1713" s="5" t="s">
        <v>2009</v>
      </c>
      <c r="B1713" s="5" t="s">
        <v>538</v>
      </c>
      <c r="C1713" s="12" t="s">
        <v>2011</v>
      </c>
      <c r="D1713" s="13"/>
      <c r="E1713" s="54"/>
      <c r="F1713" s="57"/>
      <c r="G1713" s="5" t="s">
        <v>620</v>
      </c>
      <c r="H1713" s="51"/>
    </row>
    <row r="1714" spans="1:8" ht="30">
      <c r="A1714" s="5" t="s">
        <v>2009</v>
      </c>
      <c r="B1714" s="5" t="s">
        <v>538</v>
      </c>
      <c r="C1714" s="12" t="s">
        <v>2012</v>
      </c>
      <c r="D1714" s="13"/>
      <c r="E1714" s="54"/>
      <c r="F1714" s="57"/>
      <c r="G1714" s="5" t="s">
        <v>620</v>
      </c>
      <c r="H1714" s="51"/>
    </row>
    <row r="1715" spans="1:8">
      <c r="A1715" s="5" t="s">
        <v>2009</v>
      </c>
      <c r="B1715" s="5" t="s">
        <v>538</v>
      </c>
      <c r="C1715" s="12" t="s">
        <v>342</v>
      </c>
      <c r="D1715" s="13">
        <v>409</v>
      </c>
      <c r="E1715" s="54"/>
      <c r="F1715" s="57"/>
      <c r="G1715" s="5" t="s">
        <v>620</v>
      </c>
      <c r="H1715" s="51"/>
    </row>
    <row r="1716" spans="1:8">
      <c r="A1716" s="5" t="s">
        <v>2009</v>
      </c>
      <c r="B1716" s="5" t="s">
        <v>538</v>
      </c>
      <c r="C1716" s="12" t="s">
        <v>2013</v>
      </c>
      <c r="D1716" s="13"/>
      <c r="E1716" s="54"/>
      <c r="F1716" s="57"/>
      <c r="G1716" s="5" t="s">
        <v>620</v>
      </c>
      <c r="H1716" s="51"/>
    </row>
    <row r="1717" spans="1:8">
      <c r="A1717" s="5" t="s">
        <v>2009</v>
      </c>
      <c r="B1717" s="5" t="s">
        <v>538</v>
      </c>
      <c r="C1717" s="12" t="s">
        <v>2014</v>
      </c>
      <c r="D1717" s="13">
        <v>294</v>
      </c>
      <c r="E1717" s="54"/>
      <c r="F1717" s="57"/>
      <c r="G1717" s="5" t="s">
        <v>620</v>
      </c>
      <c r="H1717" s="51"/>
    </row>
    <row r="1718" spans="1:8">
      <c r="A1718" s="5" t="s">
        <v>2009</v>
      </c>
      <c r="B1718" s="5" t="s">
        <v>538</v>
      </c>
      <c r="C1718" s="15" t="s">
        <v>2015</v>
      </c>
      <c r="D1718" s="16">
        <v>66</v>
      </c>
      <c r="E1718" s="55"/>
      <c r="F1718" s="58"/>
      <c r="G1718" s="5" t="s">
        <v>620</v>
      </c>
      <c r="H1718" s="52"/>
    </row>
    <row r="1719" spans="1:8">
      <c r="A1719" s="5" t="s">
        <v>2016</v>
      </c>
      <c r="B1719" s="5" t="s">
        <v>950</v>
      </c>
      <c r="C1719" s="6" t="s">
        <v>2017</v>
      </c>
      <c r="D1719" s="19"/>
      <c r="E1719" s="53">
        <v>0</v>
      </c>
      <c r="F1719" s="56">
        <v>0</v>
      </c>
      <c r="G1719" s="5" t="s">
        <v>620</v>
      </c>
      <c r="H1719" s="50">
        <v>0</v>
      </c>
    </row>
    <row r="1720" spans="1:8">
      <c r="A1720" s="5" t="s">
        <v>2016</v>
      </c>
      <c r="B1720" s="5" t="s">
        <v>950</v>
      </c>
      <c r="C1720" s="12" t="s">
        <v>344</v>
      </c>
      <c r="D1720" s="13">
        <v>166</v>
      </c>
      <c r="E1720" s="54"/>
      <c r="F1720" s="57"/>
      <c r="G1720" s="5" t="s">
        <v>620</v>
      </c>
      <c r="H1720" s="51"/>
    </row>
    <row r="1721" spans="1:8">
      <c r="A1721" s="5" t="s">
        <v>2016</v>
      </c>
      <c r="B1721" s="5" t="s">
        <v>950</v>
      </c>
      <c r="C1721" s="12" t="s">
        <v>2018</v>
      </c>
      <c r="D1721" s="13">
        <v>50</v>
      </c>
      <c r="E1721" s="54"/>
      <c r="F1721" s="57"/>
      <c r="G1721" s="5" t="s">
        <v>620</v>
      </c>
      <c r="H1721" s="51"/>
    </row>
    <row r="1722" spans="1:8">
      <c r="A1722" s="5" t="s">
        <v>2016</v>
      </c>
      <c r="B1722" s="5" t="s">
        <v>950</v>
      </c>
      <c r="C1722" s="12" t="s">
        <v>2019</v>
      </c>
      <c r="D1722" s="13">
        <v>4</v>
      </c>
      <c r="E1722" s="54"/>
      <c r="F1722" s="57"/>
      <c r="G1722" s="5" t="s">
        <v>620</v>
      </c>
      <c r="H1722" s="51"/>
    </row>
    <row r="1723" spans="1:8">
      <c r="A1723" s="5" t="s">
        <v>2016</v>
      </c>
      <c r="B1723" s="5" t="s">
        <v>950</v>
      </c>
      <c r="C1723" s="12" t="s">
        <v>2020</v>
      </c>
      <c r="D1723" s="13">
        <v>21</v>
      </c>
      <c r="E1723" s="54"/>
      <c r="F1723" s="57"/>
      <c r="G1723" s="5" t="s">
        <v>620</v>
      </c>
      <c r="H1723" s="51"/>
    </row>
    <row r="1724" spans="1:8">
      <c r="A1724" s="5" t="s">
        <v>2016</v>
      </c>
      <c r="B1724" s="5" t="s">
        <v>950</v>
      </c>
      <c r="C1724" s="17"/>
      <c r="D1724" s="18"/>
      <c r="E1724" s="55"/>
      <c r="F1724" s="58"/>
      <c r="G1724" s="5" t="s">
        <v>620</v>
      </c>
      <c r="H1724" s="52"/>
    </row>
    <row r="1725" spans="1:8">
      <c r="A1725" s="5" t="s">
        <v>2021</v>
      </c>
      <c r="B1725" s="5" t="s">
        <v>801</v>
      </c>
      <c r="C1725" s="6" t="s">
        <v>2022</v>
      </c>
      <c r="D1725" s="19"/>
      <c r="E1725" s="53">
        <v>0</v>
      </c>
      <c r="F1725" s="56">
        <v>0</v>
      </c>
      <c r="G1725" s="5" t="s">
        <v>620</v>
      </c>
      <c r="H1725" s="50">
        <v>0</v>
      </c>
    </row>
    <row r="1726" spans="1:8">
      <c r="A1726" s="5" t="s">
        <v>2021</v>
      </c>
      <c r="B1726" s="5" t="s">
        <v>801</v>
      </c>
      <c r="C1726" s="12" t="s">
        <v>346</v>
      </c>
      <c r="D1726" s="13">
        <v>84</v>
      </c>
      <c r="E1726" s="54"/>
      <c r="F1726" s="57"/>
      <c r="G1726" s="5" t="s">
        <v>620</v>
      </c>
      <c r="H1726" s="51"/>
    </row>
    <row r="1727" spans="1:8">
      <c r="A1727" s="5" t="s">
        <v>2021</v>
      </c>
      <c r="B1727" s="5" t="s">
        <v>801</v>
      </c>
      <c r="C1727" s="12" t="s">
        <v>2023</v>
      </c>
      <c r="D1727" s="13">
        <v>47</v>
      </c>
      <c r="E1727" s="54"/>
      <c r="F1727" s="57"/>
      <c r="G1727" s="5" t="s">
        <v>620</v>
      </c>
      <c r="H1727" s="51"/>
    </row>
    <row r="1728" spans="1:8">
      <c r="A1728" s="5" t="s">
        <v>2021</v>
      </c>
      <c r="B1728" s="5" t="s">
        <v>801</v>
      </c>
      <c r="C1728" s="12" t="s">
        <v>2024</v>
      </c>
      <c r="D1728" s="13"/>
      <c r="E1728" s="54"/>
      <c r="F1728" s="57"/>
      <c r="G1728" s="5" t="s">
        <v>620</v>
      </c>
      <c r="H1728" s="51"/>
    </row>
    <row r="1729" spans="1:8">
      <c r="A1729" s="5" t="s">
        <v>2021</v>
      </c>
      <c r="B1729" s="5" t="s">
        <v>801</v>
      </c>
      <c r="C1729" s="15" t="s">
        <v>2025</v>
      </c>
      <c r="D1729" s="16">
        <v>33</v>
      </c>
      <c r="E1729" s="55"/>
      <c r="F1729" s="58"/>
      <c r="G1729" s="5" t="s">
        <v>620</v>
      </c>
      <c r="H1729" s="52"/>
    </row>
    <row r="1730" spans="1:8">
      <c r="A1730" s="5" t="s">
        <v>2026</v>
      </c>
      <c r="B1730" s="5" t="s">
        <v>538</v>
      </c>
      <c r="C1730" s="6" t="s">
        <v>2027</v>
      </c>
      <c r="D1730" s="7">
        <v>578</v>
      </c>
      <c r="E1730" s="53">
        <v>0</v>
      </c>
      <c r="F1730" s="56">
        <v>2</v>
      </c>
      <c r="G1730" s="5" t="s">
        <v>620</v>
      </c>
      <c r="H1730" s="50">
        <f>(D1730+D1735+D1736+D1737+D1738)/F1730</f>
        <v>647.5</v>
      </c>
    </row>
    <row r="1731" spans="1:8">
      <c r="A1731" s="5" t="s">
        <v>2026</v>
      </c>
      <c r="B1731" s="5" t="s">
        <v>538</v>
      </c>
      <c r="C1731" s="10"/>
      <c r="D1731" s="14"/>
      <c r="E1731" s="54"/>
      <c r="F1731" s="57"/>
      <c r="G1731" s="5" t="s">
        <v>620</v>
      </c>
      <c r="H1731" s="51"/>
    </row>
    <row r="1732" spans="1:8">
      <c r="A1732" s="5" t="s">
        <v>2026</v>
      </c>
      <c r="B1732" s="5" t="s">
        <v>538</v>
      </c>
      <c r="C1732" s="12" t="s">
        <v>2028</v>
      </c>
      <c r="D1732" s="13"/>
      <c r="E1732" s="54"/>
      <c r="F1732" s="57"/>
      <c r="G1732" s="5" t="s">
        <v>620</v>
      </c>
      <c r="H1732" s="51"/>
    </row>
    <row r="1733" spans="1:8">
      <c r="A1733" s="5" t="s">
        <v>2026</v>
      </c>
      <c r="B1733" s="5" t="s">
        <v>538</v>
      </c>
      <c r="C1733" s="10"/>
      <c r="D1733" s="14"/>
      <c r="E1733" s="54"/>
      <c r="F1733" s="57"/>
      <c r="G1733" s="5" t="s">
        <v>620</v>
      </c>
      <c r="H1733" s="51"/>
    </row>
    <row r="1734" spans="1:8" ht="30">
      <c r="A1734" s="5" t="s">
        <v>2026</v>
      </c>
      <c r="B1734" s="5" t="s">
        <v>538</v>
      </c>
      <c r="C1734" s="12" t="s">
        <v>2029</v>
      </c>
      <c r="D1734" s="13"/>
      <c r="E1734" s="54"/>
      <c r="F1734" s="57"/>
      <c r="G1734" s="5" t="s">
        <v>620</v>
      </c>
      <c r="H1734" s="51"/>
    </row>
    <row r="1735" spans="1:8">
      <c r="A1735" s="5" t="s">
        <v>2026</v>
      </c>
      <c r="B1735" s="5" t="s">
        <v>538</v>
      </c>
      <c r="C1735" s="12" t="s">
        <v>2030</v>
      </c>
      <c r="D1735" s="13">
        <v>183</v>
      </c>
      <c r="E1735" s="54"/>
      <c r="F1735" s="57"/>
      <c r="G1735" s="5" t="s">
        <v>620</v>
      </c>
      <c r="H1735" s="51"/>
    </row>
    <row r="1736" spans="1:8">
      <c r="A1736" s="5" t="s">
        <v>2026</v>
      </c>
      <c r="B1736" s="5" t="s">
        <v>538</v>
      </c>
      <c r="C1736" s="12" t="s">
        <v>348</v>
      </c>
      <c r="D1736" s="13">
        <v>429</v>
      </c>
      <c r="E1736" s="54"/>
      <c r="F1736" s="57"/>
      <c r="G1736" s="5" t="s">
        <v>620</v>
      </c>
      <c r="H1736" s="51"/>
    </row>
    <row r="1737" spans="1:8">
      <c r="A1737" s="5" t="s">
        <v>2026</v>
      </c>
      <c r="B1737" s="5" t="s">
        <v>538</v>
      </c>
      <c r="C1737" s="12" t="s">
        <v>2031</v>
      </c>
      <c r="D1737" s="13">
        <v>59</v>
      </c>
      <c r="E1737" s="54"/>
      <c r="F1737" s="57"/>
      <c r="G1737" s="5" t="s">
        <v>620</v>
      </c>
      <c r="H1737" s="51"/>
    </row>
    <row r="1738" spans="1:8">
      <c r="A1738" s="5" t="s">
        <v>2026</v>
      </c>
      <c r="B1738" s="5" t="s">
        <v>538</v>
      </c>
      <c r="C1738" s="12" t="s">
        <v>2032</v>
      </c>
      <c r="D1738" s="13">
        <v>46</v>
      </c>
      <c r="E1738" s="54"/>
      <c r="F1738" s="57"/>
      <c r="G1738" s="5" t="s">
        <v>620</v>
      </c>
      <c r="H1738" s="51"/>
    </row>
    <row r="1739" spans="1:8" ht="30">
      <c r="A1739" s="5" t="s">
        <v>2026</v>
      </c>
      <c r="B1739" s="5" t="s">
        <v>538</v>
      </c>
      <c r="C1739" s="15" t="s">
        <v>2033</v>
      </c>
      <c r="D1739" s="16"/>
      <c r="E1739" s="55"/>
      <c r="F1739" s="58"/>
      <c r="G1739" s="5" t="s">
        <v>620</v>
      </c>
      <c r="H1739" s="52"/>
    </row>
    <row r="1740" spans="1:8">
      <c r="A1740" s="5" t="s">
        <v>2034</v>
      </c>
      <c r="B1740" s="5" t="s">
        <v>850</v>
      </c>
      <c r="C1740" s="6" t="s">
        <v>2035</v>
      </c>
      <c r="D1740" s="7">
        <v>405</v>
      </c>
      <c r="E1740" s="53">
        <v>5</v>
      </c>
      <c r="F1740" s="56">
        <v>6</v>
      </c>
      <c r="G1740" s="5" t="s">
        <v>620</v>
      </c>
      <c r="H1740" s="50">
        <f>(D1740+D1741+D1746+D1747+D1748)/F1740</f>
        <v>125</v>
      </c>
    </row>
    <row r="1741" spans="1:8">
      <c r="A1741" s="5" t="s">
        <v>2034</v>
      </c>
      <c r="B1741" s="5" t="s">
        <v>850</v>
      </c>
      <c r="C1741" s="12" t="s">
        <v>350</v>
      </c>
      <c r="D1741" s="13">
        <v>260</v>
      </c>
      <c r="E1741" s="54"/>
      <c r="F1741" s="57"/>
      <c r="G1741" s="5" t="s">
        <v>620</v>
      </c>
      <c r="H1741" s="51"/>
    </row>
    <row r="1742" spans="1:8">
      <c r="A1742" s="5" t="s">
        <v>2034</v>
      </c>
      <c r="B1742" s="5" t="s">
        <v>850</v>
      </c>
      <c r="C1742" s="12" t="s">
        <v>2036</v>
      </c>
      <c r="D1742" s="13"/>
      <c r="E1742" s="54"/>
      <c r="F1742" s="57"/>
      <c r="G1742" s="5" t="s">
        <v>620</v>
      </c>
      <c r="H1742" s="51"/>
    </row>
    <row r="1743" spans="1:8" ht="30">
      <c r="A1743" s="5" t="s">
        <v>2034</v>
      </c>
      <c r="B1743" s="5" t="s">
        <v>850</v>
      </c>
      <c r="C1743" s="12" t="s">
        <v>2037</v>
      </c>
      <c r="D1743" s="13"/>
      <c r="E1743" s="54"/>
      <c r="F1743" s="57"/>
      <c r="G1743" s="5" t="s">
        <v>620</v>
      </c>
      <c r="H1743" s="51"/>
    </row>
    <row r="1744" spans="1:8" ht="30">
      <c r="A1744" s="5" t="s">
        <v>2034</v>
      </c>
      <c r="B1744" s="5" t="s">
        <v>850</v>
      </c>
      <c r="C1744" s="12" t="s">
        <v>2038</v>
      </c>
      <c r="D1744" s="13"/>
      <c r="E1744" s="54"/>
      <c r="F1744" s="57"/>
      <c r="G1744" s="5" t="s">
        <v>620</v>
      </c>
      <c r="H1744" s="51"/>
    </row>
    <row r="1745" spans="1:8" ht="30">
      <c r="A1745" s="5" t="s">
        <v>2034</v>
      </c>
      <c r="B1745" s="5" t="s">
        <v>850</v>
      </c>
      <c r="C1745" s="12" t="s">
        <v>2039</v>
      </c>
      <c r="D1745" s="13"/>
      <c r="E1745" s="54"/>
      <c r="F1745" s="57"/>
      <c r="G1745" s="5" t="s">
        <v>620</v>
      </c>
      <c r="H1745" s="51"/>
    </row>
    <row r="1746" spans="1:8">
      <c r="A1746" s="5" t="s">
        <v>2034</v>
      </c>
      <c r="B1746" s="5" t="s">
        <v>850</v>
      </c>
      <c r="C1746" s="12" t="s">
        <v>2040</v>
      </c>
      <c r="D1746" s="13">
        <v>51</v>
      </c>
      <c r="E1746" s="54"/>
      <c r="F1746" s="57"/>
      <c r="G1746" s="5" t="s">
        <v>620</v>
      </c>
      <c r="H1746" s="51"/>
    </row>
    <row r="1747" spans="1:8">
      <c r="A1747" s="5" t="s">
        <v>2034</v>
      </c>
      <c r="B1747" s="5" t="s">
        <v>850</v>
      </c>
      <c r="C1747" s="12" t="s">
        <v>2041</v>
      </c>
      <c r="D1747" s="13">
        <v>24</v>
      </c>
      <c r="E1747" s="54"/>
      <c r="F1747" s="57"/>
      <c r="G1747" s="5" t="s">
        <v>620</v>
      </c>
      <c r="H1747" s="51"/>
    </row>
    <row r="1748" spans="1:8">
      <c r="A1748" s="5" t="s">
        <v>2034</v>
      </c>
      <c r="B1748" s="5" t="s">
        <v>850</v>
      </c>
      <c r="C1748" s="12" t="s">
        <v>2042</v>
      </c>
      <c r="D1748" s="13">
        <v>10</v>
      </c>
      <c r="E1748" s="54"/>
      <c r="F1748" s="57"/>
      <c r="G1748" s="5" t="s">
        <v>620</v>
      </c>
      <c r="H1748" s="51"/>
    </row>
    <row r="1749" spans="1:8">
      <c r="A1749" s="5" t="s">
        <v>2034</v>
      </c>
      <c r="B1749" s="5" t="s">
        <v>850</v>
      </c>
      <c r="C1749" s="17"/>
      <c r="D1749" s="18"/>
      <c r="E1749" s="55"/>
      <c r="F1749" s="58"/>
      <c r="G1749" s="5" t="s">
        <v>620</v>
      </c>
      <c r="H1749" s="52"/>
    </row>
    <row r="1750" spans="1:8">
      <c r="A1750" s="5" t="s">
        <v>2043</v>
      </c>
      <c r="B1750" s="5" t="s">
        <v>801</v>
      </c>
      <c r="C1750" s="6" t="s">
        <v>2044</v>
      </c>
      <c r="D1750" s="7">
        <v>962</v>
      </c>
      <c r="E1750" s="53">
        <v>7</v>
      </c>
      <c r="F1750" s="56">
        <v>4</v>
      </c>
      <c r="G1750" s="5" t="s">
        <v>620</v>
      </c>
      <c r="H1750" s="50">
        <f>(D1750+D1751+D1754+D1755+D1756)/F1750</f>
        <v>280.75</v>
      </c>
    </row>
    <row r="1751" spans="1:8">
      <c r="A1751" s="5" t="s">
        <v>2043</v>
      </c>
      <c r="B1751" s="5" t="s">
        <v>801</v>
      </c>
      <c r="C1751" s="12" t="s">
        <v>352</v>
      </c>
      <c r="D1751" s="13">
        <v>19</v>
      </c>
      <c r="E1751" s="54"/>
      <c r="F1751" s="57"/>
      <c r="G1751" s="5" t="s">
        <v>620</v>
      </c>
      <c r="H1751" s="51"/>
    </row>
    <row r="1752" spans="1:8" ht="30">
      <c r="A1752" s="5" t="s">
        <v>2043</v>
      </c>
      <c r="B1752" s="5" t="s">
        <v>801</v>
      </c>
      <c r="C1752" s="12" t="s">
        <v>2045</v>
      </c>
      <c r="D1752" s="13"/>
      <c r="E1752" s="54"/>
      <c r="F1752" s="57"/>
      <c r="G1752" s="5" t="s">
        <v>620</v>
      </c>
      <c r="H1752" s="51"/>
    </row>
    <row r="1753" spans="1:8">
      <c r="A1753" s="5" t="s">
        <v>2043</v>
      </c>
      <c r="B1753" s="5" t="s">
        <v>801</v>
      </c>
      <c r="C1753" s="12" t="s">
        <v>2046</v>
      </c>
      <c r="D1753" s="13"/>
      <c r="E1753" s="54"/>
      <c r="F1753" s="57"/>
      <c r="G1753" s="5" t="s">
        <v>620</v>
      </c>
      <c r="H1753" s="51"/>
    </row>
    <row r="1754" spans="1:8">
      <c r="A1754" s="5" t="s">
        <v>2043</v>
      </c>
      <c r="B1754" s="5" t="s">
        <v>801</v>
      </c>
      <c r="C1754" s="12" t="s">
        <v>2047</v>
      </c>
      <c r="D1754" s="13">
        <v>81</v>
      </c>
      <c r="E1754" s="54"/>
      <c r="F1754" s="57"/>
      <c r="G1754" s="5" t="s">
        <v>620</v>
      </c>
      <c r="H1754" s="51"/>
    </row>
    <row r="1755" spans="1:8">
      <c r="A1755" s="5" t="s">
        <v>2043</v>
      </c>
      <c r="B1755" s="5" t="s">
        <v>801</v>
      </c>
      <c r="C1755" s="12" t="s">
        <v>2048</v>
      </c>
      <c r="D1755" s="13">
        <v>24</v>
      </c>
      <c r="E1755" s="54"/>
      <c r="F1755" s="57"/>
      <c r="G1755" s="5" t="s">
        <v>620</v>
      </c>
      <c r="H1755" s="51"/>
    </row>
    <row r="1756" spans="1:8">
      <c r="A1756" s="5" t="s">
        <v>2043</v>
      </c>
      <c r="B1756" s="5" t="s">
        <v>801</v>
      </c>
      <c r="C1756" s="12" t="s">
        <v>2049</v>
      </c>
      <c r="D1756" s="13">
        <v>37</v>
      </c>
      <c r="E1756" s="54"/>
      <c r="F1756" s="57"/>
      <c r="G1756" s="5" t="s">
        <v>620</v>
      </c>
      <c r="H1756" s="51"/>
    </row>
    <row r="1757" spans="1:8">
      <c r="A1757" s="5" t="s">
        <v>2043</v>
      </c>
      <c r="B1757" s="5" t="s">
        <v>801</v>
      </c>
      <c r="C1757" s="10"/>
      <c r="D1757" s="14"/>
      <c r="E1757" s="54"/>
      <c r="F1757" s="57"/>
      <c r="G1757" s="5" t="s">
        <v>620</v>
      </c>
      <c r="H1757" s="51"/>
    </row>
    <row r="1758" spans="1:8">
      <c r="A1758" s="5" t="s">
        <v>2043</v>
      </c>
      <c r="B1758" s="5" t="s">
        <v>801</v>
      </c>
      <c r="C1758" s="17"/>
      <c r="D1758" s="18"/>
      <c r="E1758" s="55"/>
      <c r="F1758" s="58"/>
      <c r="G1758" s="5" t="s">
        <v>620</v>
      </c>
      <c r="H1758" s="52"/>
    </row>
    <row r="1759" spans="1:8">
      <c r="A1759" s="5" t="s">
        <v>2050</v>
      </c>
      <c r="B1759" s="5" t="s">
        <v>950</v>
      </c>
      <c r="C1759" s="6" t="s">
        <v>2051</v>
      </c>
      <c r="D1759" s="7">
        <v>787</v>
      </c>
      <c r="E1759" s="53">
        <v>6</v>
      </c>
      <c r="F1759" s="56">
        <v>9</v>
      </c>
      <c r="G1759" s="5" t="s">
        <v>620</v>
      </c>
      <c r="H1759" s="50">
        <f>(D1759+D1767+D1769+D1773+D1775+D1777)/F1759</f>
        <v>116</v>
      </c>
    </row>
    <row r="1760" spans="1:8">
      <c r="A1760" s="5" t="s">
        <v>2050</v>
      </c>
      <c r="B1760" s="5" t="s">
        <v>950</v>
      </c>
      <c r="C1760" s="10"/>
      <c r="D1760" s="14"/>
      <c r="E1760" s="54"/>
      <c r="F1760" s="57"/>
      <c r="G1760" s="5" t="s">
        <v>620</v>
      </c>
      <c r="H1760" s="51"/>
    </row>
    <row r="1761" spans="1:8" ht="30">
      <c r="A1761" s="5" t="s">
        <v>2050</v>
      </c>
      <c r="B1761" s="5" t="s">
        <v>950</v>
      </c>
      <c r="C1761" s="12" t="s">
        <v>2052</v>
      </c>
      <c r="D1761" s="13"/>
      <c r="E1761" s="54"/>
      <c r="F1761" s="57"/>
      <c r="G1761" s="5" t="s">
        <v>620</v>
      </c>
      <c r="H1761" s="51"/>
    </row>
    <row r="1762" spans="1:8">
      <c r="A1762" s="5" t="s">
        <v>2050</v>
      </c>
      <c r="B1762" s="5" t="s">
        <v>950</v>
      </c>
      <c r="C1762" s="10"/>
      <c r="D1762" s="14"/>
      <c r="E1762" s="54"/>
      <c r="F1762" s="57"/>
      <c r="G1762" s="5" t="s">
        <v>620</v>
      </c>
      <c r="H1762" s="51"/>
    </row>
    <row r="1763" spans="1:8">
      <c r="A1763" s="5" t="s">
        <v>2050</v>
      </c>
      <c r="B1763" s="5" t="s">
        <v>950</v>
      </c>
      <c r="C1763" s="12" t="s">
        <v>2053</v>
      </c>
      <c r="D1763" s="13"/>
      <c r="E1763" s="54"/>
      <c r="F1763" s="57"/>
      <c r="G1763" s="5" t="s">
        <v>620</v>
      </c>
      <c r="H1763" s="51"/>
    </row>
    <row r="1764" spans="1:8">
      <c r="A1764" s="5" t="s">
        <v>2050</v>
      </c>
      <c r="B1764" s="5" t="s">
        <v>950</v>
      </c>
      <c r="C1764" s="10"/>
      <c r="D1764" s="14"/>
      <c r="E1764" s="54"/>
      <c r="F1764" s="57"/>
      <c r="G1764" s="5" t="s">
        <v>620</v>
      </c>
      <c r="H1764" s="51"/>
    </row>
    <row r="1765" spans="1:8" ht="30">
      <c r="A1765" s="5" t="s">
        <v>2050</v>
      </c>
      <c r="B1765" s="5" t="s">
        <v>950</v>
      </c>
      <c r="C1765" s="12" t="s">
        <v>2054</v>
      </c>
      <c r="D1765" s="13"/>
      <c r="E1765" s="54"/>
      <c r="F1765" s="57"/>
      <c r="G1765" s="5" t="s">
        <v>620</v>
      </c>
      <c r="H1765" s="51"/>
    </row>
    <row r="1766" spans="1:8">
      <c r="A1766" s="5" t="s">
        <v>2050</v>
      </c>
      <c r="B1766" s="5" t="s">
        <v>950</v>
      </c>
      <c r="C1766" s="10"/>
      <c r="D1766" s="14"/>
      <c r="E1766" s="54"/>
      <c r="F1766" s="57"/>
      <c r="G1766" s="5" t="s">
        <v>620</v>
      </c>
      <c r="H1766" s="51"/>
    </row>
    <row r="1767" spans="1:8" ht="30">
      <c r="A1767" s="5" t="s">
        <v>2050</v>
      </c>
      <c r="B1767" s="5" t="s">
        <v>950</v>
      </c>
      <c r="C1767" s="12" t="s">
        <v>2055</v>
      </c>
      <c r="D1767" s="13">
        <v>41</v>
      </c>
      <c r="E1767" s="54"/>
      <c r="F1767" s="57"/>
      <c r="G1767" s="5" t="s">
        <v>620</v>
      </c>
      <c r="H1767" s="51"/>
    </row>
    <row r="1768" spans="1:8">
      <c r="A1768" s="5" t="s">
        <v>2050</v>
      </c>
      <c r="B1768" s="5" t="s">
        <v>950</v>
      </c>
      <c r="C1768" s="10"/>
      <c r="D1768" s="14"/>
      <c r="E1768" s="54"/>
      <c r="F1768" s="57"/>
      <c r="G1768" s="5" t="s">
        <v>620</v>
      </c>
      <c r="H1768" s="51"/>
    </row>
    <row r="1769" spans="1:8">
      <c r="A1769" s="5" t="s">
        <v>2050</v>
      </c>
      <c r="B1769" s="5" t="s">
        <v>950</v>
      </c>
      <c r="C1769" s="12" t="s">
        <v>2056</v>
      </c>
      <c r="D1769" s="13">
        <v>36</v>
      </c>
      <c r="E1769" s="54"/>
      <c r="F1769" s="57"/>
      <c r="G1769" s="5" t="s">
        <v>620</v>
      </c>
      <c r="H1769" s="51"/>
    </row>
    <row r="1770" spans="1:8">
      <c r="A1770" s="5" t="s">
        <v>2050</v>
      </c>
      <c r="B1770" s="5" t="s">
        <v>950</v>
      </c>
      <c r="C1770" s="10"/>
      <c r="D1770" s="14"/>
      <c r="E1770" s="54"/>
      <c r="F1770" s="57"/>
      <c r="G1770" s="5" t="s">
        <v>620</v>
      </c>
      <c r="H1770" s="51"/>
    </row>
    <row r="1771" spans="1:8">
      <c r="A1771" s="5" t="s">
        <v>2050</v>
      </c>
      <c r="B1771" s="5" t="s">
        <v>950</v>
      </c>
      <c r="C1771" s="12" t="s">
        <v>353</v>
      </c>
      <c r="D1771" s="13"/>
      <c r="E1771" s="54"/>
      <c r="F1771" s="57"/>
      <c r="G1771" s="5" t="s">
        <v>620</v>
      </c>
      <c r="H1771" s="51"/>
    </row>
    <row r="1772" spans="1:8">
      <c r="A1772" s="5" t="s">
        <v>2050</v>
      </c>
      <c r="B1772" s="5" t="s">
        <v>950</v>
      </c>
      <c r="C1772" s="10"/>
      <c r="D1772" s="14"/>
      <c r="E1772" s="54"/>
      <c r="F1772" s="57"/>
      <c r="G1772" s="5" t="s">
        <v>620</v>
      </c>
      <c r="H1772" s="51"/>
    </row>
    <row r="1773" spans="1:8">
      <c r="A1773" s="5" t="s">
        <v>2050</v>
      </c>
      <c r="B1773" s="5" t="s">
        <v>950</v>
      </c>
      <c r="C1773" s="12" t="s">
        <v>2057</v>
      </c>
      <c r="D1773" s="13">
        <v>26</v>
      </c>
      <c r="E1773" s="54"/>
      <c r="F1773" s="57"/>
      <c r="G1773" s="5" t="s">
        <v>620</v>
      </c>
      <c r="H1773" s="51"/>
    </row>
    <row r="1774" spans="1:8">
      <c r="A1774" s="5" t="s">
        <v>2050</v>
      </c>
      <c r="B1774" s="5" t="s">
        <v>950</v>
      </c>
      <c r="C1774" s="10"/>
      <c r="D1774" s="14"/>
      <c r="E1774" s="54"/>
      <c r="F1774" s="57"/>
      <c r="G1774" s="5" t="s">
        <v>620</v>
      </c>
      <c r="H1774" s="51"/>
    </row>
    <row r="1775" spans="1:8">
      <c r="A1775" s="5" t="s">
        <v>2050</v>
      </c>
      <c r="B1775" s="5" t="s">
        <v>950</v>
      </c>
      <c r="C1775" s="12" t="s">
        <v>2058</v>
      </c>
      <c r="D1775" s="13">
        <v>121</v>
      </c>
      <c r="E1775" s="54"/>
      <c r="F1775" s="57"/>
      <c r="G1775" s="5" t="s">
        <v>620</v>
      </c>
      <c r="H1775" s="51"/>
    </row>
    <row r="1776" spans="1:8">
      <c r="A1776" s="5" t="s">
        <v>2050</v>
      </c>
      <c r="B1776" s="5" t="s">
        <v>950</v>
      </c>
      <c r="C1776" s="10"/>
      <c r="D1776" s="14"/>
      <c r="E1776" s="54"/>
      <c r="F1776" s="57"/>
      <c r="G1776" s="5" t="s">
        <v>620</v>
      </c>
      <c r="H1776" s="51"/>
    </row>
    <row r="1777" spans="1:8">
      <c r="A1777" s="5" t="s">
        <v>2050</v>
      </c>
      <c r="B1777" s="5" t="s">
        <v>950</v>
      </c>
      <c r="C1777" s="12" t="s">
        <v>2059</v>
      </c>
      <c r="D1777" s="13">
        <v>33</v>
      </c>
      <c r="E1777" s="54"/>
      <c r="F1777" s="57"/>
      <c r="G1777" s="5" t="s">
        <v>620</v>
      </c>
      <c r="H1777" s="51"/>
    </row>
    <row r="1778" spans="1:8">
      <c r="A1778" s="5" t="s">
        <v>2050</v>
      </c>
      <c r="B1778" s="5" t="s">
        <v>950</v>
      </c>
      <c r="C1778" s="10"/>
      <c r="D1778" s="14"/>
      <c r="E1778" s="54"/>
      <c r="F1778" s="57"/>
      <c r="G1778" s="5" t="s">
        <v>620</v>
      </c>
      <c r="H1778" s="51"/>
    </row>
    <row r="1779" spans="1:8">
      <c r="A1779" s="5" t="s">
        <v>2050</v>
      </c>
      <c r="B1779" s="5" t="s">
        <v>950</v>
      </c>
      <c r="C1779" s="17"/>
      <c r="D1779" s="18"/>
      <c r="E1779" s="55"/>
      <c r="F1779" s="58"/>
      <c r="G1779" s="5" t="s">
        <v>620</v>
      </c>
      <c r="H1779" s="52"/>
    </row>
    <row r="1780" spans="1:8">
      <c r="A1780" s="5" t="s">
        <v>2060</v>
      </c>
      <c r="B1780" s="5" t="s">
        <v>1033</v>
      </c>
      <c r="C1780" s="6" t="s">
        <v>2061</v>
      </c>
      <c r="D1780" s="7">
        <v>223</v>
      </c>
      <c r="E1780" s="53">
        <v>1</v>
      </c>
      <c r="F1780" s="56">
        <v>2</v>
      </c>
      <c r="G1780" s="5" t="s">
        <v>620</v>
      </c>
      <c r="H1780" s="50">
        <f>(D1780+D1781+D1782+D1783+D1784)/F1780</f>
        <v>171.5</v>
      </c>
    </row>
    <row r="1781" spans="1:8">
      <c r="A1781" s="5" t="s">
        <v>2060</v>
      </c>
      <c r="B1781" s="5" t="s">
        <v>1033</v>
      </c>
      <c r="C1781" s="12" t="s">
        <v>355</v>
      </c>
      <c r="D1781" s="13">
        <v>58</v>
      </c>
      <c r="E1781" s="54"/>
      <c r="F1781" s="57"/>
      <c r="G1781" s="5" t="s">
        <v>620</v>
      </c>
      <c r="H1781" s="51"/>
    </row>
    <row r="1782" spans="1:8">
      <c r="A1782" s="5" t="s">
        <v>2060</v>
      </c>
      <c r="B1782" s="5" t="s">
        <v>1033</v>
      </c>
      <c r="C1782" s="12" t="s">
        <v>2062</v>
      </c>
      <c r="D1782" s="13">
        <v>24</v>
      </c>
      <c r="E1782" s="54"/>
      <c r="F1782" s="57"/>
      <c r="G1782" s="5" t="s">
        <v>620</v>
      </c>
      <c r="H1782" s="51"/>
    </row>
    <row r="1783" spans="1:8">
      <c r="A1783" s="5" t="s">
        <v>2060</v>
      </c>
      <c r="B1783" s="5" t="s">
        <v>1033</v>
      </c>
      <c r="C1783" s="12" t="s">
        <v>2063</v>
      </c>
      <c r="D1783" s="13">
        <v>34</v>
      </c>
      <c r="E1783" s="54"/>
      <c r="F1783" s="57"/>
      <c r="G1783" s="5" t="s">
        <v>620</v>
      </c>
      <c r="H1783" s="51"/>
    </row>
    <row r="1784" spans="1:8">
      <c r="A1784" s="5" t="s">
        <v>2060</v>
      </c>
      <c r="B1784" s="5" t="s">
        <v>1033</v>
      </c>
      <c r="C1784" s="12" t="s">
        <v>2064</v>
      </c>
      <c r="D1784" s="13">
        <v>4</v>
      </c>
      <c r="E1784" s="54"/>
      <c r="F1784" s="57"/>
      <c r="G1784" s="5" t="s">
        <v>620</v>
      </c>
      <c r="H1784" s="51"/>
    </row>
    <row r="1785" spans="1:8">
      <c r="A1785" s="5" t="s">
        <v>2060</v>
      </c>
      <c r="B1785" s="5" t="s">
        <v>1033</v>
      </c>
      <c r="C1785" s="17"/>
      <c r="D1785" s="18"/>
      <c r="E1785" s="55"/>
      <c r="F1785" s="58"/>
      <c r="G1785" s="5" t="s">
        <v>620</v>
      </c>
      <c r="H1785" s="52"/>
    </row>
    <row r="1786" spans="1:8">
      <c r="A1786" s="5" t="s">
        <v>2065</v>
      </c>
      <c r="B1786" s="5" t="s">
        <v>850</v>
      </c>
      <c r="C1786" s="6" t="s">
        <v>2066</v>
      </c>
      <c r="D1786" s="19"/>
      <c r="E1786" s="53">
        <v>1</v>
      </c>
      <c r="F1786" s="56">
        <v>1</v>
      </c>
      <c r="G1786" s="5" t="s">
        <v>620</v>
      </c>
      <c r="H1786" s="50">
        <f>D1787+D1788+D1789+D1790</f>
        <v>204</v>
      </c>
    </row>
    <row r="1787" spans="1:8">
      <c r="A1787" s="5" t="s">
        <v>2065</v>
      </c>
      <c r="B1787" s="5" t="s">
        <v>850</v>
      </c>
      <c r="C1787" s="12" t="s">
        <v>357</v>
      </c>
      <c r="D1787" s="13">
        <v>150</v>
      </c>
      <c r="E1787" s="54"/>
      <c r="F1787" s="57"/>
      <c r="G1787" s="5" t="s">
        <v>620</v>
      </c>
      <c r="H1787" s="51"/>
    </row>
    <row r="1788" spans="1:8">
      <c r="A1788" s="5" t="s">
        <v>2065</v>
      </c>
      <c r="B1788" s="5" t="s">
        <v>850</v>
      </c>
      <c r="C1788" s="12" t="s">
        <v>2067</v>
      </c>
      <c r="D1788" s="13">
        <v>24</v>
      </c>
      <c r="E1788" s="54"/>
      <c r="F1788" s="57"/>
      <c r="G1788" s="5" t="s">
        <v>620</v>
      </c>
      <c r="H1788" s="51"/>
    </row>
    <row r="1789" spans="1:8">
      <c r="A1789" s="5" t="s">
        <v>2065</v>
      </c>
      <c r="B1789" s="5" t="s">
        <v>850</v>
      </c>
      <c r="C1789" s="12" t="s">
        <v>2068</v>
      </c>
      <c r="D1789" s="13">
        <v>2</v>
      </c>
      <c r="E1789" s="54"/>
      <c r="F1789" s="57"/>
      <c r="G1789" s="5" t="s">
        <v>620</v>
      </c>
      <c r="H1789" s="51"/>
    </row>
    <row r="1790" spans="1:8">
      <c r="A1790" s="5" t="s">
        <v>2065</v>
      </c>
      <c r="B1790" s="5" t="s">
        <v>850</v>
      </c>
      <c r="C1790" s="12" t="s">
        <v>2069</v>
      </c>
      <c r="D1790" s="13">
        <v>28</v>
      </c>
      <c r="E1790" s="54"/>
      <c r="F1790" s="57"/>
      <c r="G1790" s="5" t="s">
        <v>620</v>
      </c>
      <c r="H1790" s="51"/>
    </row>
    <row r="1791" spans="1:8">
      <c r="A1791" s="5" t="s">
        <v>2065</v>
      </c>
      <c r="B1791" s="5" t="s">
        <v>850</v>
      </c>
      <c r="C1791" s="17"/>
      <c r="D1791" s="18"/>
      <c r="E1791" s="55"/>
      <c r="F1791" s="58"/>
      <c r="G1791" s="5" t="s">
        <v>620</v>
      </c>
      <c r="H1791" s="52"/>
    </row>
    <row r="1792" spans="1:8">
      <c r="A1792" s="5" t="s">
        <v>2070</v>
      </c>
      <c r="B1792" s="5" t="s">
        <v>807</v>
      </c>
      <c r="C1792" s="6" t="s">
        <v>2071</v>
      </c>
      <c r="D1792" s="7">
        <v>329</v>
      </c>
      <c r="E1792" s="53">
        <v>0</v>
      </c>
      <c r="F1792" s="56">
        <v>0</v>
      </c>
      <c r="G1792" s="5" t="s">
        <v>620</v>
      </c>
      <c r="H1792" s="50">
        <v>0</v>
      </c>
    </row>
    <row r="1793" spans="1:8" ht="30">
      <c r="A1793" s="5" t="s">
        <v>2070</v>
      </c>
      <c r="B1793" s="5" t="s">
        <v>807</v>
      </c>
      <c r="C1793" s="12" t="s">
        <v>2072</v>
      </c>
      <c r="D1793" s="13"/>
      <c r="E1793" s="54"/>
      <c r="F1793" s="57"/>
      <c r="G1793" s="5" t="s">
        <v>620</v>
      </c>
      <c r="H1793" s="51"/>
    </row>
    <row r="1794" spans="1:8">
      <c r="A1794" s="5" t="s">
        <v>2070</v>
      </c>
      <c r="B1794" s="5" t="s">
        <v>807</v>
      </c>
      <c r="C1794" s="12" t="s">
        <v>361</v>
      </c>
      <c r="D1794" s="13">
        <v>91</v>
      </c>
      <c r="E1794" s="54"/>
      <c r="F1794" s="57"/>
      <c r="G1794" s="5" t="s">
        <v>620</v>
      </c>
      <c r="H1794" s="51"/>
    </row>
    <row r="1795" spans="1:8" ht="30">
      <c r="A1795" s="5" t="s">
        <v>2070</v>
      </c>
      <c r="B1795" s="5" t="s">
        <v>807</v>
      </c>
      <c r="C1795" s="12" t="s">
        <v>2073</v>
      </c>
      <c r="D1795" s="13"/>
      <c r="E1795" s="54"/>
      <c r="F1795" s="57"/>
      <c r="G1795" s="5" t="s">
        <v>620</v>
      </c>
      <c r="H1795" s="51"/>
    </row>
    <row r="1796" spans="1:8">
      <c r="A1796" s="5" t="s">
        <v>2070</v>
      </c>
      <c r="B1796" s="5" t="s">
        <v>807</v>
      </c>
      <c r="C1796" s="12" t="s">
        <v>2074</v>
      </c>
      <c r="D1796" s="13">
        <v>46</v>
      </c>
      <c r="E1796" s="54"/>
      <c r="F1796" s="57"/>
      <c r="G1796" s="5" t="s">
        <v>620</v>
      </c>
      <c r="H1796" s="51"/>
    </row>
    <row r="1797" spans="1:8">
      <c r="A1797" s="5" t="s">
        <v>2070</v>
      </c>
      <c r="B1797" s="5" t="s">
        <v>807</v>
      </c>
      <c r="C1797" s="12" t="s">
        <v>2075</v>
      </c>
      <c r="D1797" s="13">
        <v>61</v>
      </c>
      <c r="E1797" s="54"/>
      <c r="F1797" s="57"/>
      <c r="G1797" s="5" t="s">
        <v>620</v>
      </c>
      <c r="H1797" s="51"/>
    </row>
    <row r="1798" spans="1:8">
      <c r="A1798" s="5" t="s">
        <v>2070</v>
      </c>
      <c r="B1798" s="5" t="s">
        <v>807</v>
      </c>
      <c r="C1798" s="17"/>
      <c r="D1798" s="18"/>
      <c r="E1798" s="55"/>
      <c r="F1798" s="58"/>
      <c r="G1798" s="5" t="s">
        <v>620</v>
      </c>
      <c r="H1798" s="52"/>
    </row>
    <row r="1799" spans="1:8">
      <c r="A1799" s="5" t="s">
        <v>2076</v>
      </c>
      <c r="B1799" s="5" t="s">
        <v>807</v>
      </c>
      <c r="C1799" s="6" t="s">
        <v>2077</v>
      </c>
      <c r="D1799" s="7">
        <v>586</v>
      </c>
      <c r="E1799" s="53">
        <v>0</v>
      </c>
      <c r="F1799" s="56">
        <v>0</v>
      </c>
      <c r="G1799" s="5" t="s">
        <v>620</v>
      </c>
      <c r="H1799" s="50">
        <v>0</v>
      </c>
    </row>
    <row r="1800" spans="1:8">
      <c r="A1800" s="5" t="s">
        <v>2076</v>
      </c>
      <c r="B1800" s="5" t="s">
        <v>807</v>
      </c>
      <c r="C1800" s="12" t="s">
        <v>2078</v>
      </c>
      <c r="D1800" s="13"/>
      <c r="E1800" s="54"/>
      <c r="F1800" s="57"/>
      <c r="G1800" s="5" t="s">
        <v>620</v>
      </c>
      <c r="H1800" s="51"/>
    </row>
    <row r="1801" spans="1:8" ht="30">
      <c r="A1801" s="5" t="s">
        <v>2076</v>
      </c>
      <c r="B1801" s="5" t="s">
        <v>807</v>
      </c>
      <c r="C1801" s="12" t="s">
        <v>2079</v>
      </c>
      <c r="D1801" s="13"/>
      <c r="E1801" s="54"/>
      <c r="F1801" s="57"/>
      <c r="G1801" s="5" t="s">
        <v>620</v>
      </c>
      <c r="H1801" s="51"/>
    </row>
    <row r="1802" spans="1:8">
      <c r="A1802" s="5" t="s">
        <v>2076</v>
      </c>
      <c r="B1802" s="5" t="s">
        <v>807</v>
      </c>
      <c r="C1802" s="12" t="s">
        <v>359</v>
      </c>
      <c r="D1802" s="13">
        <v>243</v>
      </c>
      <c r="E1802" s="54"/>
      <c r="F1802" s="57"/>
      <c r="G1802" s="5" t="s">
        <v>620</v>
      </c>
      <c r="H1802" s="51"/>
    </row>
    <row r="1803" spans="1:8">
      <c r="A1803" s="5" t="s">
        <v>2076</v>
      </c>
      <c r="B1803" s="5" t="s">
        <v>807</v>
      </c>
      <c r="C1803" s="12" t="s">
        <v>2080</v>
      </c>
      <c r="D1803" s="13">
        <v>52</v>
      </c>
      <c r="E1803" s="54"/>
      <c r="F1803" s="57"/>
      <c r="G1803" s="5" t="s">
        <v>620</v>
      </c>
      <c r="H1803" s="51"/>
    </row>
    <row r="1804" spans="1:8">
      <c r="A1804" s="5" t="s">
        <v>2076</v>
      </c>
      <c r="B1804" s="5" t="s">
        <v>807</v>
      </c>
      <c r="C1804" s="30"/>
      <c r="D1804" s="31"/>
      <c r="E1804" s="54"/>
      <c r="F1804" s="57"/>
      <c r="G1804" s="5" t="s">
        <v>620</v>
      </c>
      <c r="H1804" s="51"/>
    </row>
    <row r="1805" spans="1:8">
      <c r="A1805" s="5" t="s">
        <v>2076</v>
      </c>
      <c r="B1805" s="5" t="s">
        <v>807</v>
      </c>
      <c r="C1805" s="15" t="s">
        <v>2081</v>
      </c>
      <c r="D1805" s="16">
        <v>45</v>
      </c>
      <c r="E1805" s="55"/>
      <c r="F1805" s="58"/>
      <c r="G1805" s="5" t="s">
        <v>620</v>
      </c>
      <c r="H1805" s="52"/>
    </row>
    <row r="1806" spans="1:8">
      <c r="A1806" s="5" t="s">
        <v>2082</v>
      </c>
      <c r="B1806" s="5" t="s">
        <v>850</v>
      </c>
      <c r="C1806" s="6" t="s">
        <v>2083</v>
      </c>
      <c r="D1806" s="19">
        <v>119</v>
      </c>
      <c r="E1806" s="53">
        <v>0</v>
      </c>
      <c r="F1806" s="56">
        <v>0</v>
      </c>
      <c r="G1806" s="5" t="s">
        <v>620</v>
      </c>
      <c r="H1806" s="50">
        <v>0</v>
      </c>
    </row>
    <row r="1807" spans="1:8">
      <c r="A1807" s="5" t="s">
        <v>2082</v>
      </c>
      <c r="B1807" s="5" t="s">
        <v>850</v>
      </c>
      <c r="C1807" s="12" t="s">
        <v>2084</v>
      </c>
      <c r="D1807" s="13">
        <v>35</v>
      </c>
      <c r="E1807" s="54"/>
      <c r="F1807" s="57"/>
      <c r="G1807" s="5" t="s">
        <v>620</v>
      </c>
      <c r="H1807" s="51"/>
    </row>
    <row r="1808" spans="1:8">
      <c r="A1808" s="5" t="s">
        <v>2082</v>
      </c>
      <c r="B1808" s="5" t="s">
        <v>850</v>
      </c>
      <c r="C1808" s="12" t="s">
        <v>365</v>
      </c>
      <c r="D1808" s="13">
        <v>94</v>
      </c>
      <c r="E1808" s="54"/>
      <c r="F1808" s="57"/>
      <c r="G1808" s="5" t="s">
        <v>620</v>
      </c>
      <c r="H1808" s="51"/>
    </row>
    <row r="1809" spans="1:8">
      <c r="A1809" s="5" t="s">
        <v>2082</v>
      </c>
      <c r="B1809" s="5" t="s">
        <v>850</v>
      </c>
      <c r="C1809" s="12" t="s">
        <v>2085</v>
      </c>
      <c r="D1809" s="13">
        <v>3</v>
      </c>
      <c r="E1809" s="54"/>
      <c r="F1809" s="57"/>
      <c r="G1809" s="5" t="s">
        <v>620</v>
      </c>
      <c r="H1809" s="51"/>
    </row>
    <row r="1810" spans="1:8">
      <c r="A1810" s="5" t="s">
        <v>2082</v>
      </c>
      <c r="B1810" s="5" t="s">
        <v>850</v>
      </c>
      <c r="C1810" s="10"/>
      <c r="D1810" s="14"/>
      <c r="E1810" s="54"/>
      <c r="F1810" s="57"/>
      <c r="G1810" s="5" t="s">
        <v>620</v>
      </c>
      <c r="H1810" s="51"/>
    </row>
    <row r="1811" spans="1:8">
      <c r="A1811" s="5" t="s">
        <v>2082</v>
      </c>
      <c r="B1811" s="5" t="s">
        <v>850</v>
      </c>
      <c r="C1811" s="12" t="s">
        <v>2086</v>
      </c>
      <c r="D1811" s="13">
        <v>13</v>
      </c>
      <c r="E1811" s="54"/>
      <c r="F1811" s="57"/>
      <c r="G1811" s="5" t="s">
        <v>620</v>
      </c>
      <c r="H1811" s="51"/>
    </row>
    <row r="1812" spans="1:8">
      <c r="A1812" s="5" t="s">
        <v>2082</v>
      </c>
      <c r="B1812" s="5" t="s">
        <v>850</v>
      </c>
      <c r="C1812" s="10"/>
      <c r="D1812" s="14"/>
      <c r="E1812" s="54"/>
      <c r="F1812" s="57"/>
      <c r="G1812" s="5" t="s">
        <v>620</v>
      </c>
      <c r="H1812" s="51"/>
    </row>
    <row r="1813" spans="1:8">
      <c r="A1813" s="5" t="s">
        <v>2082</v>
      </c>
      <c r="B1813" s="5" t="s">
        <v>850</v>
      </c>
      <c r="C1813" s="12" t="s">
        <v>2087</v>
      </c>
      <c r="D1813" s="13"/>
      <c r="E1813" s="54"/>
      <c r="F1813" s="57"/>
      <c r="G1813" s="5" t="s">
        <v>620</v>
      </c>
      <c r="H1813" s="51"/>
    </row>
    <row r="1814" spans="1:8">
      <c r="A1814" s="5" t="s">
        <v>2082</v>
      </c>
      <c r="B1814" s="5" t="s">
        <v>850</v>
      </c>
      <c r="C1814" s="10"/>
      <c r="D1814" s="14"/>
      <c r="E1814" s="54"/>
      <c r="F1814" s="57"/>
      <c r="G1814" s="5" t="s">
        <v>620</v>
      </c>
      <c r="H1814" s="51"/>
    </row>
    <row r="1815" spans="1:8" ht="30">
      <c r="A1815" s="5" t="s">
        <v>2082</v>
      </c>
      <c r="B1815" s="5" t="s">
        <v>850</v>
      </c>
      <c r="C1815" s="15" t="s">
        <v>2088</v>
      </c>
      <c r="D1815" s="16"/>
      <c r="E1815" s="55"/>
      <c r="F1815" s="58"/>
      <c r="G1815" s="5" t="s">
        <v>620</v>
      </c>
      <c r="H1815" s="52"/>
    </row>
    <row r="1816" spans="1:8">
      <c r="A1816" s="5" t="s">
        <v>2089</v>
      </c>
      <c r="B1816" s="5" t="s">
        <v>1033</v>
      </c>
      <c r="C1816" s="6" t="s">
        <v>2090</v>
      </c>
      <c r="D1816" s="7">
        <v>413</v>
      </c>
      <c r="E1816" s="53">
        <v>0</v>
      </c>
      <c r="F1816" s="56">
        <v>0</v>
      </c>
      <c r="G1816" s="5" t="s">
        <v>620</v>
      </c>
      <c r="H1816" s="50">
        <v>0</v>
      </c>
    </row>
    <row r="1817" spans="1:8" ht="30">
      <c r="A1817" s="5" t="s">
        <v>2089</v>
      </c>
      <c r="B1817" s="5" t="s">
        <v>1033</v>
      </c>
      <c r="C1817" s="12" t="s">
        <v>2091</v>
      </c>
      <c r="D1817" s="13"/>
      <c r="E1817" s="54"/>
      <c r="F1817" s="57"/>
      <c r="G1817" s="5" t="s">
        <v>620</v>
      </c>
      <c r="H1817" s="51"/>
    </row>
    <row r="1818" spans="1:8">
      <c r="A1818" s="5" t="s">
        <v>2089</v>
      </c>
      <c r="B1818" s="5" t="s">
        <v>1033</v>
      </c>
      <c r="C1818" s="12" t="s">
        <v>2092</v>
      </c>
      <c r="D1818" s="13">
        <v>72</v>
      </c>
      <c r="E1818" s="54"/>
      <c r="F1818" s="57"/>
      <c r="G1818" s="5" t="s">
        <v>620</v>
      </c>
      <c r="H1818" s="51"/>
    </row>
    <row r="1819" spans="1:8">
      <c r="A1819" s="5" t="s">
        <v>2089</v>
      </c>
      <c r="B1819" s="5" t="s">
        <v>1033</v>
      </c>
      <c r="C1819" s="12" t="s">
        <v>2093</v>
      </c>
      <c r="D1819" s="13">
        <v>26</v>
      </c>
      <c r="E1819" s="54"/>
      <c r="F1819" s="57"/>
      <c r="G1819" s="5" t="s">
        <v>620</v>
      </c>
      <c r="H1819" s="51"/>
    </row>
    <row r="1820" spans="1:8">
      <c r="A1820" s="5" t="s">
        <v>2089</v>
      </c>
      <c r="B1820" s="5" t="s">
        <v>1033</v>
      </c>
      <c r="C1820" s="12" t="s">
        <v>2094</v>
      </c>
      <c r="D1820" s="13">
        <v>66</v>
      </c>
      <c r="E1820" s="54"/>
      <c r="F1820" s="57"/>
      <c r="G1820" s="5" t="s">
        <v>620</v>
      </c>
      <c r="H1820" s="51"/>
    </row>
    <row r="1821" spans="1:8">
      <c r="A1821" s="5" t="s">
        <v>2089</v>
      </c>
      <c r="B1821" s="5" t="s">
        <v>1033</v>
      </c>
      <c r="C1821" s="12" t="s">
        <v>363</v>
      </c>
      <c r="D1821" s="13">
        <v>137</v>
      </c>
      <c r="E1821" s="54"/>
      <c r="F1821" s="57"/>
      <c r="G1821" s="5" t="s">
        <v>620</v>
      </c>
      <c r="H1821" s="51"/>
    </row>
    <row r="1822" spans="1:8">
      <c r="A1822" s="5" t="s">
        <v>2089</v>
      </c>
      <c r="B1822" s="5" t="s">
        <v>1033</v>
      </c>
      <c r="C1822" s="17"/>
      <c r="D1822" s="18"/>
      <c r="E1822" s="55"/>
      <c r="F1822" s="58"/>
      <c r="G1822" s="5" t="s">
        <v>620</v>
      </c>
      <c r="H1822" s="52"/>
    </row>
    <row r="1823" spans="1:8">
      <c r="A1823" s="5" t="s">
        <v>2095</v>
      </c>
      <c r="B1823" s="5" t="s">
        <v>538</v>
      </c>
      <c r="C1823" s="6" t="s">
        <v>2096</v>
      </c>
      <c r="D1823" s="7">
        <v>685</v>
      </c>
      <c r="E1823" s="53">
        <v>3</v>
      </c>
      <c r="F1823" s="56">
        <v>7</v>
      </c>
      <c r="G1823" s="5" t="s">
        <v>620</v>
      </c>
      <c r="H1823" s="50">
        <f>(D1823+D1826+D1827+D1828+D1829)/F1823</f>
        <v>180.57142857142858</v>
      </c>
    </row>
    <row r="1824" spans="1:8">
      <c r="A1824" s="5" t="s">
        <v>2095</v>
      </c>
      <c r="B1824" s="5" t="s">
        <v>538</v>
      </c>
      <c r="C1824" s="12" t="s">
        <v>2097</v>
      </c>
      <c r="D1824" s="13"/>
      <c r="E1824" s="54"/>
      <c r="F1824" s="57"/>
      <c r="G1824" s="5" t="s">
        <v>620</v>
      </c>
      <c r="H1824" s="51"/>
    </row>
    <row r="1825" spans="1:8" ht="30">
      <c r="A1825" s="5" t="s">
        <v>2095</v>
      </c>
      <c r="B1825" s="5" t="s">
        <v>538</v>
      </c>
      <c r="C1825" s="12" t="s">
        <v>2098</v>
      </c>
      <c r="D1825" s="13"/>
      <c r="E1825" s="54"/>
      <c r="F1825" s="57"/>
      <c r="G1825" s="5" t="s">
        <v>620</v>
      </c>
      <c r="H1825" s="51"/>
    </row>
    <row r="1826" spans="1:8">
      <c r="A1826" s="5" t="s">
        <v>2095</v>
      </c>
      <c r="B1826" s="5" t="s">
        <v>538</v>
      </c>
      <c r="C1826" s="12" t="s">
        <v>367</v>
      </c>
      <c r="D1826" s="13">
        <v>323</v>
      </c>
      <c r="E1826" s="54"/>
      <c r="F1826" s="57"/>
      <c r="G1826" s="5" t="s">
        <v>620</v>
      </c>
      <c r="H1826" s="51"/>
    </row>
    <row r="1827" spans="1:8">
      <c r="A1827" s="5" t="s">
        <v>2095</v>
      </c>
      <c r="B1827" s="5" t="s">
        <v>538</v>
      </c>
      <c r="C1827" s="12" t="s">
        <v>2099</v>
      </c>
      <c r="D1827" s="13">
        <v>33</v>
      </c>
      <c r="E1827" s="54"/>
      <c r="F1827" s="57"/>
      <c r="G1827" s="5" t="s">
        <v>620</v>
      </c>
      <c r="H1827" s="51"/>
    </row>
    <row r="1828" spans="1:8">
      <c r="A1828" s="5" t="s">
        <v>2095</v>
      </c>
      <c r="B1828" s="5" t="s">
        <v>538</v>
      </c>
      <c r="C1828" s="12" t="s">
        <v>2100</v>
      </c>
      <c r="D1828" s="13">
        <v>141</v>
      </c>
      <c r="E1828" s="54"/>
      <c r="F1828" s="57"/>
      <c r="G1828" s="5" t="s">
        <v>620</v>
      </c>
      <c r="H1828" s="51"/>
    </row>
    <row r="1829" spans="1:8">
      <c r="A1829" s="5" t="s">
        <v>2095</v>
      </c>
      <c r="B1829" s="5" t="s">
        <v>538</v>
      </c>
      <c r="C1829" s="12" t="s">
        <v>2101</v>
      </c>
      <c r="D1829" s="13">
        <v>82</v>
      </c>
      <c r="E1829" s="54"/>
      <c r="F1829" s="57"/>
      <c r="G1829" s="5" t="s">
        <v>620</v>
      </c>
      <c r="H1829" s="51"/>
    </row>
    <row r="1830" spans="1:8" ht="30">
      <c r="A1830" s="5" t="s">
        <v>2095</v>
      </c>
      <c r="B1830" s="5" t="s">
        <v>538</v>
      </c>
      <c r="C1830" s="12" t="s">
        <v>2102</v>
      </c>
      <c r="D1830" s="13"/>
      <c r="E1830" s="54"/>
      <c r="F1830" s="57"/>
      <c r="G1830" s="5" t="s">
        <v>620</v>
      </c>
      <c r="H1830" s="51"/>
    </row>
    <row r="1831" spans="1:8">
      <c r="A1831" s="5" t="s">
        <v>2095</v>
      </c>
      <c r="B1831" s="5" t="s">
        <v>538</v>
      </c>
      <c r="C1831" s="17"/>
      <c r="D1831" s="18"/>
      <c r="E1831" s="55"/>
      <c r="F1831" s="58"/>
      <c r="G1831" s="5" t="s">
        <v>620</v>
      </c>
      <c r="H1831" s="52"/>
    </row>
    <row r="1832" spans="1:8">
      <c r="A1832" s="5" t="s">
        <v>2103</v>
      </c>
      <c r="B1832" s="5" t="s">
        <v>1019</v>
      </c>
      <c r="C1832" s="6" t="s">
        <v>2104</v>
      </c>
      <c r="D1832" s="7">
        <v>388</v>
      </c>
      <c r="E1832" s="53">
        <v>0</v>
      </c>
      <c r="F1832" s="56">
        <v>0</v>
      </c>
      <c r="G1832" s="5" t="s">
        <v>620</v>
      </c>
      <c r="H1832" s="50">
        <v>0</v>
      </c>
    </row>
    <row r="1833" spans="1:8">
      <c r="A1833" s="5" t="s">
        <v>2103</v>
      </c>
      <c r="B1833" s="5" t="s">
        <v>1019</v>
      </c>
      <c r="C1833" s="12" t="s">
        <v>369</v>
      </c>
      <c r="D1833" s="13">
        <v>50</v>
      </c>
      <c r="E1833" s="54"/>
      <c r="F1833" s="57"/>
      <c r="G1833" s="5" t="s">
        <v>620</v>
      </c>
      <c r="H1833" s="51"/>
    </row>
    <row r="1834" spans="1:8">
      <c r="A1834" s="5" t="s">
        <v>2103</v>
      </c>
      <c r="B1834" s="5" t="s">
        <v>1019</v>
      </c>
      <c r="C1834" s="12" t="s">
        <v>2105</v>
      </c>
      <c r="D1834" s="13">
        <v>69</v>
      </c>
      <c r="E1834" s="54"/>
      <c r="F1834" s="57"/>
      <c r="G1834" s="5" t="s">
        <v>620</v>
      </c>
      <c r="H1834" s="51"/>
    </row>
    <row r="1835" spans="1:8">
      <c r="A1835" s="5" t="s">
        <v>2103</v>
      </c>
      <c r="B1835" s="5" t="s">
        <v>1019</v>
      </c>
      <c r="C1835" s="12" t="s">
        <v>2106</v>
      </c>
      <c r="D1835" s="13">
        <v>16</v>
      </c>
      <c r="E1835" s="54"/>
      <c r="F1835" s="57"/>
      <c r="G1835" s="5" t="s">
        <v>620</v>
      </c>
      <c r="H1835" s="51"/>
    </row>
    <row r="1836" spans="1:8">
      <c r="A1836" s="5" t="s">
        <v>2103</v>
      </c>
      <c r="B1836" s="5" t="s">
        <v>1019</v>
      </c>
      <c r="C1836" s="12" t="s">
        <v>2107</v>
      </c>
      <c r="D1836" s="13">
        <v>47</v>
      </c>
      <c r="E1836" s="54"/>
      <c r="F1836" s="57"/>
      <c r="G1836" s="5" t="s">
        <v>620</v>
      </c>
      <c r="H1836" s="51"/>
    </row>
    <row r="1837" spans="1:8">
      <c r="A1837" s="5" t="s">
        <v>2103</v>
      </c>
      <c r="B1837" s="5" t="s">
        <v>1019</v>
      </c>
      <c r="C1837" s="17"/>
      <c r="D1837" s="18"/>
      <c r="E1837" s="55"/>
      <c r="F1837" s="58"/>
      <c r="G1837" s="5" t="s">
        <v>620</v>
      </c>
      <c r="H1837" s="52"/>
    </row>
    <row r="1838" spans="1:8">
      <c r="A1838" s="5" t="s">
        <v>2108</v>
      </c>
      <c r="B1838" s="5" t="s">
        <v>1019</v>
      </c>
      <c r="C1838" s="6" t="s">
        <v>2109</v>
      </c>
      <c r="D1838" s="7">
        <v>218</v>
      </c>
      <c r="E1838" s="53">
        <v>1</v>
      </c>
      <c r="F1838" s="56">
        <v>5</v>
      </c>
      <c r="G1838" s="5" t="s">
        <v>620</v>
      </c>
      <c r="H1838" s="50">
        <f>(D1838+D1840+D1841+D1842+D1843)/F1838</f>
        <v>146</v>
      </c>
    </row>
    <row r="1839" spans="1:8" ht="30">
      <c r="A1839" s="5" t="s">
        <v>2108</v>
      </c>
      <c r="B1839" s="5" t="s">
        <v>1019</v>
      </c>
      <c r="C1839" s="12" t="s">
        <v>2110</v>
      </c>
      <c r="D1839" s="13"/>
      <c r="E1839" s="54"/>
      <c r="F1839" s="57"/>
      <c r="G1839" s="5" t="s">
        <v>620</v>
      </c>
      <c r="H1839" s="51"/>
    </row>
    <row r="1840" spans="1:8">
      <c r="A1840" s="5" t="s">
        <v>2108</v>
      </c>
      <c r="B1840" s="5" t="s">
        <v>1019</v>
      </c>
      <c r="C1840" s="12" t="s">
        <v>370</v>
      </c>
      <c r="D1840" s="13">
        <v>214</v>
      </c>
      <c r="E1840" s="54"/>
      <c r="F1840" s="57"/>
      <c r="G1840" s="5" t="s">
        <v>620</v>
      </c>
      <c r="H1840" s="51"/>
    </row>
    <row r="1841" spans="1:8">
      <c r="A1841" s="5" t="s">
        <v>2108</v>
      </c>
      <c r="B1841" s="5" t="s">
        <v>1019</v>
      </c>
      <c r="C1841" s="12" t="s">
        <v>2111</v>
      </c>
      <c r="D1841" s="13">
        <v>218</v>
      </c>
      <c r="E1841" s="54"/>
      <c r="F1841" s="57"/>
      <c r="G1841" s="5" t="s">
        <v>620</v>
      </c>
      <c r="H1841" s="51"/>
    </row>
    <row r="1842" spans="1:8">
      <c r="A1842" s="5" t="s">
        <v>2108</v>
      </c>
      <c r="B1842" s="5" t="s">
        <v>1019</v>
      </c>
      <c r="C1842" s="12" t="s">
        <v>2112</v>
      </c>
      <c r="D1842" s="13">
        <v>49</v>
      </c>
      <c r="E1842" s="54"/>
      <c r="F1842" s="57"/>
      <c r="G1842" s="5" t="s">
        <v>620</v>
      </c>
      <c r="H1842" s="51"/>
    </row>
    <row r="1843" spans="1:8">
      <c r="A1843" s="5" t="s">
        <v>2108</v>
      </c>
      <c r="B1843" s="5" t="s">
        <v>1019</v>
      </c>
      <c r="C1843" s="12" t="s">
        <v>2113</v>
      </c>
      <c r="D1843" s="13">
        <v>31</v>
      </c>
      <c r="E1843" s="54"/>
      <c r="F1843" s="57"/>
      <c r="G1843" s="5" t="s">
        <v>620</v>
      </c>
      <c r="H1843" s="51"/>
    </row>
    <row r="1844" spans="1:8" ht="30">
      <c r="A1844" s="5" t="s">
        <v>2108</v>
      </c>
      <c r="B1844" s="5" t="s">
        <v>1019</v>
      </c>
      <c r="C1844" s="12" t="s">
        <v>2114</v>
      </c>
      <c r="D1844" s="13"/>
      <c r="E1844" s="54"/>
      <c r="F1844" s="57"/>
      <c r="G1844" s="5" t="s">
        <v>620</v>
      </c>
      <c r="H1844" s="51"/>
    </row>
    <row r="1845" spans="1:8">
      <c r="A1845" s="5" t="s">
        <v>2108</v>
      </c>
      <c r="B1845" s="5" t="s">
        <v>1019</v>
      </c>
      <c r="C1845" s="17"/>
      <c r="D1845" s="18"/>
      <c r="E1845" s="55"/>
      <c r="F1845" s="58"/>
      <c r="G1845" s="5" t="s">
        <v>620</v>
      </c>
      <c r="H1845" s="52"/>
    </row>
    <row r="1846" spans="1:8">
      <c r="A1846" s="5" t="s">
        <v>2115</v>
      </c>
      <c r="B1846" s="5" t="s">
        <v>979</v>
      </c>
      <c r="C1846" s="6" t="s">
        <v>2116</v>
      </c>
      <c r="D1846" s="19"/>
      <c r="E1846" s="53">
        <v>0</v>
      </c>
      <c r="F1846" s="56">
        <v>1</v>
      </c>
      <c r="G1846" s="5" t="s">
        <v>620</v>
      </c>
      <c r="H1846" s="50">
        <f>(D1847+D1848+D1849+D1850)</f>
        <v>207</v>
      </c>
    </row>
    <row r="1847" spans="1:8">
      <c r="A1847" s="5" t="s">
        <v>2115</v>
      </c>
      <c r="B1847" s="5" t="s">
        <v>979</v>
      </c>
      <c r="C1847" s="12" t="s">
        <v>372</v>
      </c>
      <c r="D1847" s="13">
        <v>121</v>
      </c>
      <c r="E1847" s="54"/>
      <c r="F1847" s="57"/>
      <c r="G1847" s="5" t="s">
        <v>620</v>
      </c>
      <c r="H1847" s="51"/>
    </row>
    <row r="1848" spans="1:8">
      <c r="A1848" s="5" t="s">
        <v>2115</v>
      </c>
      <c r="B1848" s="5" t="s">
        <v>979</v>
      </c>
      <c r="C1848" s="12" t="s">
        <v>2117</v>
      </c>
      <c r="D1848" s="13">
        <v>45</v>
      </c>
      <c r="E1848" s="54"/>
      <c r="F1848" s="57"/>
      <c r="G1848" s="5" t="s">
        <v>620</v>
      </c>
      <c r="H1848" s="51"/>
    </row>
    <row r="1849" spans="1:8">
      <c r="A1849" s="5" t="s">
        <v>2115</v>
      </c>
      <c r="B1849" s="5" t="s">
        <v>979</v>
      </c>
      <c r="C1849" s="12" t="s">
        <v>2118</v>
      </c>
      <c r="D1849" s="13">
        <v>3</v>
      </c>
      <c r="E1849" s="54"/>
      <c r="F1849" s="57"/>
      <c r="G1849" s="5" t="s">
        <v>620</v>
      </c>
      <c r="H1849" s="51"/>
    </row>
    <row r="1850" spans="1:8">
      <c r="A1850" s="5" t="s">
        <v>2115</v>
      </c>
      <c r="B1850" s="5" t="s">
        <v>979</v>
      </c>
      <c r="C1850" s="12" t="s">
        <v>2119</v>
      </c>
      <c r="D1850" s="13">
        <v>38</v>
      </c>
      <c r="E1850" s="54"/>
      <c r="F1850" s="57"/>
      <c r="G1850" s="5" t="s">
        <v>620</v>
      </c>
      <c r="H1850" s="51"/>
    </row>
    <row r="1851" spans="1:8">
      <c r="A1851" s="5" t="s">
        <v>2115</v>
      </c>
      <c r="B1851" s="5" t="s">
        <v>979</v>
      </c>
      <c r="C1851" s="10"/>
      <c r="D1851" s="14"/>
      <c r="E1851" s="54"/>
      <c r="F1851" s="57"/>
      <c r="G1851" s="5" t="s">
        <v>620</v>
      </c>
      <c r="H1851" s="51"/>
    </row>
    <row r="1852" spans="1:8">
      <c r="A1852" s="5" t="s">
        <v>2115</v>
      </c>
      <c r="B1852" s="5" t="s">
        <v>979</v>
      </c>
      <c r="C1852" s="10"/>
      <c r="D1852" s="14"/>
      <c r="E1852" s="54"/>
      <c r="F1852" s="57"/>
      <c r="G1852" s="5" t="s">
        <v>620</v>
      </c>
      <c r="H1852" s="51"/>
    </row>
    <row r="1853" spans="1:8">
      <c r="A1853" s="5" t="s">
        <v>2115</v>
      </c>
      <c r="B1853" s="5" t="s">
        <v>979</v>
      </c>
      <c r="C1853" s="17"/>
      <c r="D1853" s="18"/>
      <c r="E1853" s="55"/>
      <c r="F1853" s="58"/>
      <c r="G1853" s="5" t="s">
        <v>620</v>
      </c>
      <c r="H1853" s="52"/>
    </row>
    <row r="1854" spans="1:8">
      <c r="A1854" s="5" t="s">
        <v>2120</v>
      </c>
      <c r="B1854" s="5" t="s">
        <v>801</v>
      </c>
      <c r="C1854" s="6" t="s">
        <v>2121</v>
      </c>
      <c r="D1854" s="7">
        <v>254</v>
      </c>
      <c r="E1854" s="53">
        <v>0</v>
      </c>
      <c r="F1854" s="56">
        <v>0</v>
      </c>
      <c r="G1854" s="5" t="s">
        <v>620</v>
      </c>
      <c r="H1854" s="50">
        <v>0</v>
      </c>
    </row>
    <row r="1855" spans="1:8">
      <c r="A1855" s="5" t="s">
        <v>2120</v>
      </c>
      <c r="B1855" s="5" t="s">
        <v>801</v>
      </c>
      <c r="C1855" s="12" t="s">
        <v>374</v>
      </c>
      <c r="D1855" s="13">
        <v>29</v>
      </c>
      <c r="E1855" s="54"/>
      <c r="F1855" s="57"/>
      <c r="G1855" s="5" t="s">
        <v>620</v>
      </c>
      <c r="H1855" s="51"/>
    </row>
    <row r="1856" spans="1:8">
      <c r="A1856" s="5" t="s">
        <v>2120</v>
      </c>
      <c r="B1856" s="5" t="s">
        <v>801</v>
      </c>
      <c r="C1856" s="12" t="s">
        <v>2122</v>
      </c>
      <c r="D1856" s="13">
        <v>21</v>
      </c>
      <c r="E1856" s="54"/>
      <c r="F1856" s="57"/>
      <c r="G1856" s="5" t="s">
        <v>620</v>
      </c>
      <c r="H1856" s="51"/>
    </row>
    <row r="1857" spans="1:8">
      <c r="A1857" s="5" t="s">
        <v>2120</v>
      </c>
      <c r="B1857" s="5" t="s">
        <v>801</v>
      </c>
      <c r="C1857" s="12" t="s">
        <v>2123</v>
      </c>
      <c r="D1857" s="13">
        <v>11</v>
      </c>
      <c r="E1857" s="54"/>
      <c r="F1857" s="57"/>
      <c r="G1857" s="5" t="s">
        <v>620</v>
      </c>
      <c r="H1857" s="51"/>
    </row>
    <row r="1858" spans="1:8">
      <c r="A1858" s="5" t="s">
        <v>2120</v>
      </c>
      <c r="B1858" s="5" t="s">
        <v>801</v>
      </c>
      <c r="C1858" s="15" t="s">
        <v>2124</v>
      </c>
      <c r="D1858" s="16">
        <v>16</v>
      </c>
      <c r="E1858" s="55"/>
      <c r="F1858" s="58"/>
      <c r="G1858" s="5" t="s">
        <v>620</v>
      </c>
      <c r="H1858" s="52"/>
    </row>
    <row r="1859" spans="1:8">
      <c r="A1859" s="5" t="s">
        <v>2125</v>
      </c>
      <c r="B1859" s="5" t="s">
        <v>1177</v>
      </c>
      <c r="C1859" s="6" t="s">
        <v>2126</v>
      </c>
      <c r="D1859" s="19"/>
      <c r="E1859" s="53">
        <v>0</v>
      </c>
      <c r="F1859" s="56">
        <v>0</v>
      </c>
      <c r="G1859" s="5" t="s">
        <v>620</v>
      </c>
      <c r="H1859" s="50">
        <v>0</v>
      </c>
    </row>
    <row r="1860" spans="1:8">
      <c r="A1860" s="5" t="s">
        <v>2125</v>
      </c>
      <c r="B1860" s="5" t="s">
        <v>1177</v>
      </c>
      <c r="C1860" s="12" t="s">
        <v>376</v>
      </c>
      <c r="D1860" s="13">
        <v>126</v>
      </c>
      <c r="E1860" s="54"/>
      <c r="F1860" s="57"/>
      <c r="G1860" s="5" t="s">
        <v>620</v>
      </c>
      <c r="H1860" s="51"/>
    </row>
    <row r="1861" spans="1:8">
      <c r="A1861" s="5" t="s">
        <v>2125</v>
      </c>
      <c r="B1861" s="5" t="s">
        <v>1177</v>
      </c>
      <c r="C1861" s="12" t="s">
        <v>2127</v>
      </c>
      <c r="D1861" s="13">
        <v>24</v>
      </c>
      <c r="E1861" s="54"/>
      <c r="F1861" s="57"/>
      <c r="G1861" s="5" t="s">
        <v>620</v>
      </c>
      <c r="H1861" s="51"/>
    </row>
    <row r="1862" spans="1:8">
      <c r="A1862" s="5" t="s">
        <v>2125</v>
      </c>
      <c r="B1862" s="5" t="s">
        <v>1177</v>
      </c>
      <c r="C1862" s="12" t="s">
        <v>2128</v>
      </c>
      <c r="D1862" s="13"/>
      <c r="E1862" s="54"/>
      <c r="F1862" s="57"/>
      <c r="G1862" s="5" t="s">
        <v>620</v>
      </c>
      <c r="H1862" s="51"/>
    </row>
    <row r="1863" spans="1:8">
      <c r="A1863" s="5" t="s">
        <v>2125</v>
      </c>
      <c r="B1863" s="5" t="s">
        <v>1177</v>
      </c>
      <c r="C1863" s="12" t="s">
        <v>2129</v>
      </c>
      <c r="D1863" s="13">
        <v>31</v>
      </c>
      <c r="E1863" s="54"/>
      <c r="F1863" s="57"/>
      <c r="G1863" s="5" t="s">
        <v>620</v>
      </c>
      <c r="H1863" s="51"/>
    </row>
    <row r="1864" spans="1:8">
      <c r="A1864" s="5" t="s">
        <v>2125</v>
      </c>
      <c r="B1864" s="5" t="s">
        <v>1177</v>
      </c>
      <c r="C1864" s="17"/>
      <c r="D1864" s="18"/>
      <c r="E1864" s="55"/>
      <c r="F1864" s="58"/>
      <c r="G1864" s="5" t="s">
        <v>620</v>
      </c>
      <c r="H1864" s="52"/>
    </row>
    <row r="1865" spans="1:8">
      <c r="A1865" s="5" t="s">
        <v>2130</v>
      </c>
      <c r="B1865" s="5" t="s">
        <v>1177</v>
      </c>
      <c r="C1865" s="6" t="s">
        <v>2131</v>
      </c>
      <c r="D1865" s="7">
        <v>39</v>
      </c>
      <c r="E1865" s="53">
        <v>0</v>
      </c>
      <c r="F1865" s="56">
        <v>0</v>
      </c>
      <c r="G1865" s="5" t="s">
        <v>620</v>
      </c>
      <c r="H1865" s="50">
        <v>0</v>
      </c>
    </row>
    <row r="1866" spans="1:8">
      <c r="A1866" s="5" t="s">
        <v>2130</v>
      </c>
      <c r="B1866" s="5" t="s">
        <v>1177</v>
      </c>
      <c r="C1866" s="10"/>
      <c r="D1866" s="14"/>
      <c r="E1866" s="54"/>
      <c r="F1866" s="57"/>
      <c r="G1866" s="5" t="s">
        <v>620</v>
      </c>
      <c r="H1866" s="51"/>
    </row>
    <row r="1867" spans="1:8">
      <c r="A1867" s="5" t="s">
        <v>2130</v>
      </c>
      <c r="B1867" s="5" t="s">
        <v>1177</v>
      </c>
      <c r="C1867" s="12" t="s">
        <v>378</v>
      </c>
      <c r="D1867" s="13">
        <v>30</v>
      </c>
      <c r="E1867" s="54"/>
      <c r="F1867" s="57"/>
      <c r="G1867" s="5" t="s">
        <v>620</v>
      </c>
      <c r="H1867" s="51"/>
    </row>
    <row r="1868" spans="1:8">
      <c r="A1868" s="5" t="s">
        <v>2130</v>
      </c>
      <c r="B1868" s="5" t="s">
        <v>1177</v>
      </c>
      <c r="C1868" s="10"/>
      <c r="D1868" s="14"/>
      <c r="E1868" s="54"/>
      <c r="F1868" s="57"/>
      <c r="G1868" s="5" t="s">
        <v>620</v>
      </c>
      <c r="H1868" s="51"/>
    </row>
    <row r="1869" spans="1:8">
      <c r="A1869" s="5" t="s">
        <v>2130</v>
      </c>
      <c r="B1869" s="5" t="s">
        <v>1177</v>
      </c>
      <c r="C1869" s="12" t="s">
        <v>2132</v>
      </c>
      <c r="D1869" s="13">
        <v>11</v>
      </c>
      <c r="E1869" s="54"/>
      <c r="F1869" s="57"/>
      <c r="G1869" s="5" t="s">
        <v>620</v>
      </c>
      <c r="H1869" s="51"/>
    </row>
    <row r="1870" spans="1:8">
      <c r="A1870" s="5" t="s">
        <v>2130</v>
      </c>
      <c r="B1870" s="5" t="s">
        <v>1177</v>
      </c>
      <c r="C1870" s="10"/>
      <c r="D1870" s="14"/>
      <c r="E1870" s="54"/>
      <c r="F1870" s="57"/>
      <c r="G1870" s="5" t="s">
        <v>620</v>
      </c>
      <c r="H1870" s="51"/>
    </row>
    <row r="1871" spans="1:8">
      <c r="A1871" s="5" t="s">
        <v>2130</v>
      </c>
      <c r="B1871" s="5" t="s">
        <v>1177</v>
      </c>
      <c r="C1871" s="12" t="s">
        <v>2133</v>
      </c>
      <c r="D1871" s="13">
        <v>14</v>
      </c>
      <c r="E1871" s="54"/>
      <c r="F1871" s="57"/>
      <c r="G1871" s="5" t="s">
        <v>620</v>
      </c>
      <c r="H1871" s="51"/>
    </row>
    <row r="1872" spans="1:8">
      <c r="A1872" s="5" t="s">
        <v>2130</v>
      </c>
      <c r="B1872" s="5" t="s">
        <v>1177</v>
      </c>
      <c r="C1872" s="10"/>
      <c r="D1872" s="14"/>
      <c r="E1872" s="54"/>
      <c r="F1872" s="57"/>
      <c r="G1872" s="5" t="s">
        <v>620</v>
      </c>
      <c r="H1872" s="51"/>
    </row>
    <row r="1873" spans="1:8">
      <c r="A1873" s="5" t="s">
        <v>2130</v>
      </c>
      <c r="B1873" s="5" t="s">
        <v>1177</v>
      </c>
      <c r="C1873" s="15" t="s">
        <v>2134</v>
      </c>
      <c r="D1873" s="16">
        <v>12</v>
      </c>
      <c r="E1873" s="55"/>
      <c r="F1873" s="58"/>
      <c r="G1873" s="5" t="s">
        <v>620</v>
      </c>
      <c r="H1873" s="52"/>
    </row>
    <row r="1874" spans="1:8">
      <c r="A1874" s="5" t="s">
        <v>2135</v>
      </c>
      <c r="B1874" s="5" t="s">
        <v>895</v>
      </c>
      <c r="C1874" s="6" t="s">
        <v>2136</v>
      </c>
      <c r="D1874" s="19">
        <v>317</v>
      </c>
      <c r="E1874" s="53">
        <v>0</v>
      </c>
      <c r="F1874" s="56">
        <v>0</v>
      </c>
      <c r="G1874" s="5" t="s">
        <v>620</v>
      </c>
      <c r="H1874" s="50">
        <v>0</v>
      </c>
    </row>
    <row r="1875" spans="1:8">
      <c r="A1875" s="5" t="s">
        <v>2135</v>
      </c>
      <c r="B1875" s="5" t="s">
        <v>895</v>
      </c>
      <c r="C1875" s="12" t="s">
        <v>380</v>
      </c>
      <c r="D1875" s="13">
        <v>157</v>
      </c>
      <c r="E1875" s="54"/>
      <c r="F1875" s="57"/>
      <c r="G1875" s="5" t="s">
        <v>620</v>
      </c>
      <c r="H1875" s="51"/>
    </row>
    <row r="1876" spans="1:8">
      <c r="A1876" s="5" t="s">
        <v>2135</v>
      </c>
      <c r="B1876" s="5" t="s">
        <v>895</v>
      </c>
      <c r="C1876" s="12" t="s">
        <v>2137</v>
      </c>
      <c r="D1876" s="13">
        <v>41</v>
      </c>
      <c r="E1876" s="54"/>
      <c r="F1876" s="57"/>
      <c r="G1876" s="5" t="s">
        <v>620</v>
      </c>
      <c r="H1876" s="51"/>
    </row>
    <row r="1877" spans="1:8">
      <c r="A1877" s="5" t="s">
        <v>2135</v>
      </c>
      <c r="B1877" s="5" t="s">
        <v>895</v>
      </c>
      <c r="C1877" s="12" t="s">
        <v>2138</v>
      </c>
      <c r="D1877" s="13">
        <v>11</v>
      </c>
      <c r="E1877" s="54"/>
      <c r="F1877" s="57"/>
      <c r="G1877" s="5" t="s">
        <v>620</v>
      </c>
      <c r="H1877" s="51"/>
    </row>
    <row r="1878" spans="1:8">
      <c r="A1878" s="5" t="s">
        <v>2135</v>
      </c>
      <c r="B1878" s="5" t="s">
        <v>895</v>
      </c>
      <c r="C1878" s="10"/>
      <c r="D1878" s="14"/>
      <c r="E1878" s="54"/>
      <c r="F1878" s="57"/>
      <c r="G1878" s="5" t="s">
        <v>620</v>
      </c>
      <c r="H1878" s="51"/>
    </row>
    <row r="1879" spans="1:8">
      <c r="A1879" s="5" t="s">
        <v>2135</v>
      </c>
      <c r="B1879" s="5" t="s">
        <v>895</v>
      </c>
      <c r="C1879" s="12" t="s">
        <v>2139</v>
      </c>
      <c r="D1879" s="13"/>
      <c r="E1879" s="54"/>
      <c r="F1879" s="57"/>
      <c r="G1879" s="5" t="s">
        <v>620</v>
      </c>
      <c r="H1879" s="51"/>
    </row>
    <row r="1880" spans="1:8">
      <c r="A1880" s="5" t="s">
        <v>2135</v>
      </c>
      <c r="B1880" s="5" t="s">
        <v>895</v>
      </c>
      <c r="C1880" s="10"/>
      <c r="D1880" s="14"/>
      <c r="E1880" s="54"/>
      <c r="F1880" s="57"/>
      <c r="G1880" s="5" t="s">
        <v>620</v>
      </c>
      <c r="H1880" s="51"/>
    </row>
    <row r="1881" spans="1:8" ht="30">
      <c r="A1881" s="5" t="s">
        <v>2135</v>
      </c>
      <c r="B1881" s="5" t="s">
        <v>895</v>
      </c>
      <c r="C1881" s="12" t="s">
        <v>2140</v>
      </c>
      <c r="D1881" s="13"/>
      <c r="E1881" s="54"/>
      <c r="F1881" s="57"/>
      <c r="G1881" s="5" t="s">
        <v>620</v>
      </c>
      <c r="H1881" s="51"/>
    </row>
    <row r="1882" spans="1:8">
      <c r="A1882" s="5" t="s">
        <v>2135</v>
      </c>
      <c r="B1882" s="5" t="s">
        <v>895</v>
      </c>
      <c r="C1882" s="10"/>
      <c r="D1882" s="14"/>
      <c r="E1882" s="54"/>
      <c r="F1882" s="57"/>
      <c r="G1882" s="5" t="s">
        <v>620</v>
      </c>
      <c r="H1882" s="51"/>
    </row>
    <row r="1883" spans="1:8">
      <c r="A1883" s="5" t="s">
        <v>2135</v>
      </c>
      <c r="B1883" s="5" t="s">
        <v>895</v>
      </c>
      <c r="C1883" s="15" t="s">
        <v>2141</v>
      </c>
      <c r="D1883" s="16">
        <v>34</v>
      </c>
      <c r="E1883" s="55"/>
      <c r="F1883" s="58"/>
      <c r="G1883" s="5" t="s">
        <v>620</v>
      </c>
      <c r="H1883" s="52"/>
    </row>
    <row r="1884" spans="1:8">
      <c r="A1884" s="5" t="s">
        <v>2142</v>
      </c>
      <c r="B1884" s="5" t="s">
        <v>895</v>
      </c>
      <c r="C1884" s="6" t="s">
        <v>2143</v>
      </c>
      <c r="D1884" s="7">
        <v>295</v>
      </c>
      <c r="E1884" s="53">
        <v>0</v>
      </c>
      <c r="F1884" s="56">
        <v>2</v>
      </c>
      <c r="G1884" s="5" t="s">
        <v>620</v>
      </c>
      <c r="H1884" s="50">
        <f>(D1884+D1885+D1886+D1887+D1888)/F1884</f>
        <v>186.5</v>
      </c>
    </row>
    <row r="1885" spans="1:8">
      <c r="A1885" s="5" t="s">
        <v>2142</v>
      </c>
      <c r="B1885" s="5" t="s">
        <v>895</v>
      </c>
      <c r="C1885" s="12" t="s">
        <v>382</v>
      </c>
      <c r="D1885" s="13">
        <v>16</v>
      </c>
      <c r="E1885" s="54"/>
      <c r="F1885" s="57"/>
      <c r="G1885" s="5" t="s">
        <v>620</v>
      </c>
      <c r="H1885" s="51"/>
    </row>
    <row r="1886" spans="1:8">
      <c r="A1886" s="5" t="s">
        <v>2142</v>
      </c>
      <c r="B1886" s="5" t="s">
        <v>895</v>
      </c>
      <c r="C1886" s="12" t="s">
        <v>2144</v>
      </c>
      <c r="D1886" s="13">
        <v>31</v>
      </c>
      <c r="E1886" s="54"/>
      <c r="F1886" s="57"/>
      <c r="G1886" s="5" t="s">
        <v>620</v>
      </c>
      <c r="H1886" s="51"/>
    </row>
    <row r="1887" spans="1:8">
      <c r="A1887" s="5" t="s">
        <v>2142</v>
      </c>
      <c r="B1887" s="5" t="s">
        <v>895</v>
      </c>
      <c r="C1887" s="12" t="s">
        <v>2145</v>
      </c>
      <c r="D1887" s="13">
        <v>9</v>
      </c>
      <c r="E1887" s="54"/>
      <c r="F1887" s="57"/>
      <c r="G1887" s="5" t="s">
        <v>620</v>
      </c>
      <c r="H1887" s="51"/>
    </row>
    <row r="1888" spans="1:8">
      <c r="A1888" s="5" t="s">
        <v>2142</v>
      </c>
      <c r="B1888" s="5" t="s">
        <v>895</v>
      </c>
      <c r="C1888" s="12" t="s">
        <v>2146</v>
      </c>
      <c r="D1888" s="13">
        <v>22</v>
      </c>
      <c r="E1888" s="54"/>
      <c r="F1888" s="57"/>
      <c r="G1888" s="5" t="s">
        <v>620</v>
      </c>
      <c r="H1888" s="51"/>
    </row>
    <row r="1889" spans="1:8">
      <c r="A1889" s="5" t="s">
        <v>2142</v>
      </c>
      <c r="B1889" s="5" t="s">
        <v>895</v>
      </c>
      <c r="C1889" s="17"/>
      <c r="D1889" s="18"/>
      <c r="E1889" s="55"/>
      <c r="F1889" s="58"/>
      <c r="G1889" s="5" t="s">
        <v>620</v>
      </c>
      <c r="H1889" s="52"/>
    </row>
    <row r="1890" spans="1:8">
      <c r="A1890" s="5" t="s">
        <v>2147</v>
      </c>
      <c r="B1890" s="5" t="s">
        <v>1255</v>
      </c>
      <c r="C1890" s="6" t="s">
        <v>2148</v>
      </c>
      <c r="D1890" s="19"/>
      <c r="E1890" s="53">
        <v>0</v>
      </c>
      <c r="F1890" s="56">
        <v>1</v>
      </c>
      <c r="G1890" s="5" t="s">
        <v>2149</v>
      </c>
      <c r="H1890" s="50">
        <f>D1896+D1898+D1900+D1902+D1904+D1906</f>
        <v>276</v>
      </c>
    </row>
    <row r="1891" spans="1:8">
      <c r="A1891" s="5" t="s">
        <v>2147</v>
      </c>
      <c r="B1891" s="5" t="s">
        <v>1255</v>
      </c>
      <c r="C1891" s="10"/>
      <c r="D1891" s="14"/>
      <c r="E1891" s="54"/>
      <c r="F1891" s="57"/>
      <c r="G1891" s="5" t="s">
        <v>2149</v>
      </c>
      <c r="H1891" s="51"/>
    </row>
    <row r="1892" spans="1:8">
      <c r="A1892" s="5" t="s">
        <v>2147</v>
      </c>
      <c r="B1892" s="5" t="s">
        <v>1255</v>
      </c>
      <c r="C1892" s="12" t="s">
        <v>2150</v>
      </c>
      <c r="D1892" s="13"/>
      <c r="E1892" s="54"/>
      <c r="F1892" s="57"/>
      <c r="G1892" s="5" t="s">
        <v>2149</v>
      </c>
      <c r="H1892" s="51"/>
    </row>
    <row r="1893" spans="1:8">
      <c r="A1893" s="5" t="s">
        <v>2147</v>
      </c>
      <c r="B1893" s="5" t="s">
        <v>1255</v>
      </c>
      <c r="C1893" s="10"/>
      <c r="D1893" s="14"/>
      <c r="E1893" s="54"/>
      <c r="F1893" s="57"/>
      <c r="G1893" s="5" t="s">
        <v>2149</v>
      </c>
      <c r="H1893" s="51"/>
    </row>
    <row r="1894" spans="1:8" ht="30">
      <c r="A1894" s="5" t="s">
        <v>2147</v>
      </c>
      <c r="B1894" s="5" t="s">
        <v>1255</v>
      </c>
      <c r="C1894" s="12" t="s">
        <v>2151</v>
      </c>
      <c r="D1894" s="13"/>
      <c r="E1894" s="54"/>
      <c r="F1894" s="57"/>
      <c r="G1894" s="5" t="s">
        <v>2149</v>
      </c>
      <c r="H1894" s="51"/>
    </row>
    <row r="1895" spans="1:8">
      <c r="A1895" s="5" t="s">
        <v>2147</v>
      </c>
      <c r="B1895" s="5" t="s">
        <v>1255</v>
      </c>
      <c r="C1895" s="10"/>
      <c r="D1895" s="14"/>
      <c r="E1895" s="54"/>
      <c r="F1895" s="57"/>
      <c r="G1895" s="5" t="s">
        <v>2149</v>
      </c>
      <c r="H1895" s="51"/>
    </row>
    <row r="1896" spans="1:8">
      <c r="A1896" s="5" t="s">
        <v>2147</v>
      </c>
      <c r="B1896" s="5" t="s">
        <v>1255</v>
      </c>
      <c r="C1896" s="12" t="s">
        <v>2152</v>
      </c>
      <c r="D1896" s="13">
        <v>22</v>
      </c>
      <c r="E1896" s="54"/>
      <c r="F1896" s="57"/>
      <c r="G1896" s="5" t="s">
        <v>2149</v>
      </c>
      <c r="H1896" s="51"/>
    </row>
    <row r="1897" spans="1:8">
      <c r="A1897" s="5" t="s">
        <v>2147</v>
      </c>
      <c r="B1897" s="5" t="s">
        <v>1255</v>
      </c>
      <c r="C1897" s="10"/>
      <c r="D1897" s="14"/>
      <c r="E1897" s="54"/>
      <c r="F1897" s="57"/>
      <c r="G1897" s="5" t="s">
        <v>2149</v>
      </c>
      <c r="H1897" s="51"/>
    </row>
    <row r="1898" spans="1:8" ht="30">
      <c r="A1898" s="5" t="s">
        <v>2147</v>
      </c>
      <c r="B1898" s="5" t="s">
        <v>1255</v>
      </c>
      <c r="C1898" s="12" t="s">
        <v>2153</v>
      </c>
      <c r="D1898" s="13">
        <v>36</v>
      </c>
      <c r="E1898" s="54"/>
      <c r="F1898" s="57"/>
      <c r="G1898" s="5" t="s">
        <v>2149</v>
      </c>
      <c r="H1898" s="51"/>
    </row>
    <row r="1899" spans="1:8">
      <c r="A1899" s="5" t="s">
        <v>2147</v>
      </c>
      <c r="B1899" s="5" t="s">
        <v>1255</v>
      </c>
      <c r="C1899" s="10"/>
      <c r="D1899" s="14"/>
      <c r="E1899" s="54"/>
      <c r="F1899" s="57"/>
      <c r="G1899" s="5" t="s">
        <v>2149</v>
      </c>
      <c r="H1899" s="51"/>
    </row>
    <row r="1900" spans="1:8">
      <c r="A1900" s="5" t="s">
        <v>2147</v>
      </c>
      <c r="B1900" s="5" t="s">
        <v>1255</v>
      </c>
      <c r="C1900" s="12" t="s">
        <v>2154</v>
      </c>
      <c r="D1900" s="13">
        <v>14</v>
      </c>
      <c r="E1900" s="54"/>
      <c r="F1900" s="57"/>
      <c r="G1900" s="5" t="s">
        <v>2149</v>
      </c>
      <c r="H1900" s="51"/>
    </row>
    <row r="1901" spans="1:8">
      <c r="A1901" s="5" t="s">
        <v>2147</v>
      </c>
      <c r="B1901" s="5" t="s">
        <v>1255</v>
      </c>
      <c r="C1901" s="10"/>
      <c r="D1901" s="14"/>
      <c r="E1901" s="54"/>
      <c r="F1901" s="57"/>
      <c r="G1901" s="5" t="s">
        <v>2149</v>
      </c>
      <c r="H1901" s="51"/>
    </row>
    <row r="1902" spans="1:8">
      <c r="A1902" s="5" t="s">
        <v>2147</v>
      </c>
      <c r="B1902" s="5" t="s">
        <v>1255</v>
      </c>
      <c r="C1902" s="12" t="s">
        <v>2155</v>
      </c>
      <c r="D1902" s="13">
        <v>94</v>
      </c>
      <c r="E1902" s="54"/>
      <c r="F1902" s="57"/>
      <c r="G1902" s="5" t="s">
        <v>2149</v>
      </c>
      <c r="H1902" s="51"/>
    </row>
    <row r="1903" spans="1:8">
      <c r="A1903" s="5" t="s">
        <v>2147</v>
      </c>
      <c r="B1903" s="5" t="s">
        <v>1255</v>
      </c>
      <c r="C1903" s="10"/>
      <c r="D1903" s="14"/>
      <c r="E1903" s="54"/>
      <c r="F1903" s="57"/>
      <c r="G1903" s="5" t="s">
        <v>2149</v>
      </c>
      <c r="H1903" s="51"/>
    </row>
    <row r="1904" spans="1:8">
      <c r="A1904" s="5" t="s">
        <v>2147</v>
      </c>
      <c r="B1904" s="5" t="s">
        <v>1255</v>
      </c>
      <c r="C1904" s="12" t="s">
        <v>2156</v>
      </c>
      <c r="D1904" s="13">
        <v>37</v>
      </c>
      <c r="E1904" s="54"/>
      <c r="F1904" s="57"/>
      <c r="G1904" s="5" t="s">
        <v>2149</v>
      </c>
      <c r="H1904" s="51"/>
    </row>
    <row r="1905" spans="1:8">
      <c r="A1905" s="5" t="s">
        <v>2147</v>
      </c>
      <c r="B1905" s="5" t="s">
        <v>1255</v>
      </c>
      <c r="C1905" s="10"/>
      <c r="D1905" s="14"/>
      <c r="E1905" s="54"/>
      <c r="F1905" s="57"/>
      <c r="G1905" s="5" t="s">
        <v>2149</v>
      </c>
      <c r="H1905" s="51"/>
    </row>
    <row r="1906" spans="1:8">
      <c r="A1906" s="5" t="s">
        <v>2147</v>
      </c>
      <c r="B1906" s="5" t="s">
        <v>1255</v>
      </c>
      <c r="C1906" s="15" t="s">
        <v>384</v>
      </c>
      <c r="D1906" s="16">
        <v>73</v>
      </c>
      <c r="E1906" s="55"/>
      <c r="F1906" s="58"/>
      <c r="G1906" s="5" t="s">
        <v>2149</v>
      </c>
      <c r="H1906" s="52"/>
    </row>
    <row r="1907" spans="1:8">
      <c r="A1907" s="5" t="s">
        <v>2157</v>
      </c>
      <c r="B1907" s="5" t="s">
        <v>950</v>
      </c>
      <c r="C1907" s="6" t="s">
        <v>2158</v>
      </c>
      <c r="D1907" s="7">
        <v>1280</v>
      </c>
      <c r="E1907" s="53">
        <v>1</v>
      </c>
      <c r="F1907" s="56">
        <v>6</v>
      </c>
      <c r="G1907" s="5" t="s">
        <v>620</v>
      </c>
      <c r="H1907" s="50">
        <f>(D1907+D1909+D1913)/F1907</f>
        <v>236.66666666666666</v>
      </c>
    </row>
    <row r="1908" spans="1:8">
      <c r="A1908" s="5" t="s">
        <v>2157</v>
      </c>
      <c r="B1908" s="5" t="s">
        <v>950</v>
      </c>
      <c r="C1908" s="12" t="s">
        <v>2159</v>
      </c>
      <c r="D1908" s="13"/>
      <c r="E1908" s="54"/>
      <c r="F1908" s="57"/>
      <c r="G1908" s="5" t="s">
        <v>620</v>
      </c>
      <c r="H1908" s="51"/>
    </row>
    <row r="1909" spans="1:8">
      <c r="A1909" s="5" t="s">
        <v>2157</v>
      </c>
      <c r="B1909" s="5" t="s">
        <v>950</v>
      </c>
      <c r="C1909" s="12" t="s">
        <v>2160</v>
      </c>
      <c r="D1909" s="13">
        <v>108</v>
      </c>
      <c r="E1909" s="54"/>
      <c r="F1909" s="57"/>
      <c r="G1909" s="5" t="s">
        <v>620</v>
      </c>
      <c r="H1909" s="51"/>
    </row>
    <row r="1910" spans="1:8" ht="30">
      <c r="A1910" s="5" t="s">
        <v>2157</v>
      </c>
      <c r="B1910" s="5" t="s">
        <v>950</v>
      </c>
      <c r="C1910" s="12" t="s">
        <v>2161</v>
      </c>
      <c r="D1910" s="13"/>
      <c r="E1910" s="54"/>
      <c r="F1910" s="57"/>
      <c r="G1910" s="5" t="s">
        <v>620</v>
      </c>
      <c r="H1910" s="51"/>
    </row>
    <row r="1911" spans="1:8">
      <c r="A1911" s="5" t="s">
        <v>2157</v>
      </c>
      <c r="B1911" s="5" t="s">
        <v>950</v>
      </c>
      <c r="C1911" s="12" t="s">
        <v>385</v>
      </c>
      <c r="D1911" s="13"/>
      <c r="E1911" s="54"/>
      <c r="F1911" s="57"/>
      <c r="G1911" s="5" t="s">
        <v>620</v>
      </c>
      <c r="H1911" s="51"/>
    </row>
    <row r="1912" spans="1:8">
      <c r="A1912" s="5" t="s">
        <v>2157</v>
      </c>
      <c r="B1912" s="5" t="s">
        <v>950</v>
      </c>
      <c r="C1912" s="12" t="s">
        <v>2162</v>
      </c>
      <c r="D1912" s="13"/>
      <c r="E1912" s="54"/>
      <c r="F1912" s="57"/>
      <c r="G1912" s="5" t="s">
        <v>620</v>
      </c>
      <c r="H1912" s="51"/>
    </row>
    <row r="1913" spans="1:8">
      <c r="A1913" s="5" t="s">
        <v>2157</v>
      </c>
      <c r="B1913" s="5" t="s">
        <v>950</v>
      </c>
      <c r="C1913" s="15" t="s">
        <v>2163</v>
      </c>
      <c r="D1913" s="16">
        <v>32</v>
      </c>
      <c r="E1913" s="55"/>
      <c r="F1913" s="58"/>
      <c r="G1913" s="5" t="s">
        <v>620</v>
      </c>
      <c r="H1913" s="52"/>
    </row>
    <row r="1914" spans="1:8">
      <c r="A1914" s="5" t="s">
        <v>2164</v>
      </c>
      <c r="B1914" s="5" t="s">
        <v>950</v>
      </c>
      <c r="C1914" s="6" t="s">
        <v>2165</v>
      </c>
      <c r="D1914" s="19"/>
      <c r="E1914" s="53">
        <v>1</v>
      </c>
      <c r="F1914" s="56">
        <v>0</v>
      </c>
      <c r="G1914" s="5" t="s">
        <v>620</v>
      </c>
      <c r="H1914" s="50">
        <v>0</v>
      </c>
    </row>
    <row r="1915" spans="1:8">
      <c r="A1915" s="5" t="s">
        <v>2164</v>
      </c>
      <c r="B1915" s="5" t="s">
        <v>950</v>
      </c>
      <c r="C1915" s="12" t="s">
        <v>2166</v>
      </c>
      <c r="D1915" s="13">
        <v>44</v>
      </c>
      <c r="E1915" s="54"/>
      <c r="F1915" s="57"/>
      <c r="G1915" s="5" t="s">
        <v>620</v>
      </c>
      <c r="H1915" s="51"/>
    </row>
    <row r="1916" spans="1:8">
      <c r="A1916" s="5" t="s">
        <v>2164</v>
      </c>
      <c r="B1916" s="5" t="s">
        <v>950</v>
      </c>
      <c r="C1916" s="12" t="s">
        <v>387</v>
      </c>
      <c r="D1916" s="13">
        <v>20</v>
      </c>
      <c r="E1916" s="54"/>
      <c r="F1916" s="57"/>
      <c r="G1916" s="5" t="s">
        <v>620</v>
      </c>
      <c r="H1916" s="51"/>
    </row>
    <row r="1917" spans="1:8">
      <c r="A1917" s="5" t="s">
        <v>2164</v>
      </c>
      <c r="B1917" s="5" t="s">
        <v>950</v>
      </c>
      <c r="C1917" s="12" t="s">
        <v>2167</v>
      </c>
      <c r="D1917" s="13"/>
      <c r="E1917" s="54"/>
      <c r="F1917" s="57"/>
      <c r="G1917" s="5" t="s">
        <v>620</v>
      </c>
      <c r="H1917" s="51"/>
    </row>
    <row r="1918" spans="1:8">
      <c r="A1918" s="5" t="s">
        <v>2164</v>
      </c>
      <c r="B1918" s="5" t="s">
        <v>950</v>
      </c>
      <c r="C1918" s="12" t="s">
        <v>2168</v>
      </c>
      <c r="D1918" s="13">
        <v>44</v>
      </c>
      <c r="E1918" s="54"/>
      <c r="F1918" s="57"/>
      <c r="G1918" s="5" t="s">
        <v>620</v>
      </c>
      <c r="H1918" s="51"/>
    </row>
    <row r="1919" spans="1:8">
      <c r="A1919" s="5" t="s">
        <v>2164</v>
      </c>
      <c r="B1919" s="5" t="s">
        <v>950</v>
      </c>
      <c r="C1919" s="17"/>
      <c r="D1919" s="18"/>
      <c r="E1919" s="55"/>
      <c r="F1919" s="58"/>
      <c r="G1919" s="5" t="s">
        <v>620</v>
      </c>
      <c r="H1919" s="52"/>
    </row>
    <row r="1920" spans="1:8">
      <c r="A1920" s="5" t="s">
        <v>2169</v>
      </c>
      <c r="B1920" s="5" t="s">
        <v>831</v>
      </c>
      <c r="C1920" s="6" t="s">
        <v>2170</v>
      </c>
      <c r="D1920" s="19"/>
      <c r="E1920" s="53">
        <v>0</v>
      </c>
      <c r="F1920" s="56">
        <v>0</v>
      </c>
      <c r="G1920" s="5" t="s">
        <v>620</v>
      </c>
      <c r="H1920" s="50">
        <v>0</v>
      </c>
    </row>
    <row r="1921" spans="1:8">
      <c r="A1921" s="5" t="s">
        <v>2169</v>
      </c>
      <c r="B1921" s="5" t="s">
        <v>831</v>
      </c>
      <c r="C1921" s="10"/>
      <c r="D1921" s="14"/>
      <c r="E1921" s="54"/>
      <c r="F1921" s="57"/>
      <c r="G1921" s="5" t="s">
        <v>620</v>
      </c>
      <c r="H1921" s="51"/>
    </row>
    <row r="1922" spans="1:8">
      <c r="A1922" s="5" t="s">
        <v>2169</v>
      </c>
      <c r="B1922" s="5" t="s">
        <v>831</v>
      </c>
      <c r="C1922" s="12" t="s">
        <v>389</v>
      </c>
      <c r="D1922" s="13">
        <v>21</v>
      </c>
      <c r="E1922" s="54"/>
      <c r="F1922" s="57"/>
      <c r="G1922" s="5" t="s">
        <v>620</v>
      </c>
      <c r="H1922" s="51"/>
    </row>
    <row r="1923" spans="1:8">
      <c r="A1923" s="5" t="s">
        <v>2169</v>
      </c>
      <c r="B1923" s="5" t="s">
        <v>831</v>
      </c>
      <c r="C1923" s="10"/>
      <c r="D1923" s="14"/>
      <c r="E1923" s="54"/>
      <c r="F1923" s="57"/>
      <c r="G1923" s="5" t="s">
        <v>620</v>
      </c>
      <c r="H1923" s="51"/>
    </row>
    <row r="1924" spans="1:8">
      <c r="A1924" s="5" t="s">
        <v>2169</v>
      </c>
      <c r="B1924" s="5" t="s">
        <v>831</v>
      </c>
      <c r="C1924" s="12" t="s">
        <v>2171</v>
      </c>
      <c r="D1924" s="13">
        <v>20</v>
      </c>
      <c r="E1924" s="54"/>
      <c r="F1924" s="57"/>
      <c r="G1924" s="5" t="s">
        <v>620</v>
      </c>
      <c r="H1924" s="51"/>
    </row>
    <row r="1925" spans="1:8">
      <c r="A1925" s="5" t="s">
        <v>2169</v>
      </c>
      <c r="B1925" s="5" t="s">
        <v>831</v>
      </c>
      <c r="C1925" s="10"/>
      <c r="D1925" s="14"/>
      <c r="E1925" s="54"/>
      <c r="F1925" s="57"/>
      <c r="G1925" s="5" t="s">
        <v>620</v>
      </c>
      <c r="H1925" s="51"/>
    </row>
    <row r="1926" spans="1:8">
      <c r="A1926" s="5" t="s">
        <v>2169</v>
      </c>
      <c r="B1926" s="5" t="s">
        <v>831</v>
      </c>
      <c r="C1926" s="12" t="s">
        <v>2172</v>
      </c>
      <c r="D1926" s="13">
        <v>12</v>
      </c>
      <c r="E1926" s="54"/>
      <c r="F1926" s="57"/>
      <c r="G1926" s="5" t="s">
        <v>620</v>
      </c>
      <c r="H1926" s="51"/>
    </row>
    <row r="1927" spans="1:8">
      <c r="A1927" s="5" t="s">
        <v>2169</v>
      </c>
      <c r="B1927" s="5" t="s">
        <v>831</v>
      </c>
      <c r="C1927" s="10"/>
      <c r="D1927" s="14"/>
      <c r="E1927" s="54"/>
      <c r="F1927" s="57"/>
      <c r="G1927" s="5" t="s">
        <v>620</v>
      </c>
      <c r="H1927" s="51"/>
    </row>
    <row r="1928" spans="1:8">
      <c r="A1928" s="5" t="s">
        <v>2169</v>
      </c>
      <c r="B1928" s="5" t="s">
        <v>831</v>
      </c>
      <c r="C1928" s="12" t="s">
        <v>2173</v>
      </c>
      <c r="D1928" s="13">
        <v>5</v>
      </c>
      <c r="E1928" s="54"/>
      <c r="F1928" s="57"/>
      <c r="G1928" s="5" t="s">
        <v>620</v>
      </c>
      <c r="H1928" s="51"/>
    </row>
    <row r="1929" spans="1:8">
      <c r="A1929" s="5" t="s">
        <v>2169</v>
      </c>
      <c r="B1929" s="5" t="s">
        <v>831</v>
      </c>
      <c r="C1929" s="10"/>
      <c r="D1929" s="14"/>
      <c r="E1929" s="54"/>
      <c r="F1929" s="57"/>
      <c r="G1929" s="5" t="s">
        <v>620</v>
      </c>
      <c r="H1929" s="51"/>
    </row>
    <row r="1930" spans="1:8">
      <c r="A1930" s="5" t="s">
        <v>2169</v>
      </c>
      <c r="B1930" s="5" t="s">
        <v>831</v>
      </c>
      <c r="C1930" s="12" t="s">
        <v>2174</v>
      </c>
      <c r="D1930" s="13"/>
      <c r="E1930" s="54"/>
      <c r="F1930" s="57"/>
      <c r="G1930" s="5" t="s">
        <v>620</v>
      </c>
      <c r="H1930" s="51"/>
    </row>
    <row r="1931" spans="1:8">
      <c r="A1931" s="5" t="s">
        <v>2169</v>
      </c>
      <c r="B1931" s="5" t="s">
        <v>831</v>
      </c>
      <c r="C1931" s="10"/>
      <c r="D1931" s="14"/>
      <c r="E1931" s="54"/>
      <c r="F1931" s="57"/>
      <c r="G1931" s="5" t="s">
        <v>620</v>
      </c>
      <c r="H1931" s="51"/>
    </row>
    <row r="1932" spans="1:8" ht="30">
      <c r="A1932" s="5" t="s">
        <v>2169</v>
      </c>
      <c r="B1932" s="5" t="s">
        <v>831</v>
      </c>
      <c r="C1932" s="15" t="s">
        <v>2175</v>
      </c>
      <c r="D1932" s="16"/>
      <c r="E1932" s="55"/>
      <c r="F1932" s="58"/>
      <c r="G1932" s="5" t="s">
        <v>620</v>
      </c>
      <c r="H1932" s="52"/>
    </row>
    <row r="1933" spans="1:8">
      <c r="A1933" s="5" t="s">
        <v>2176</v>
      </c>
      <c r="B1933" s="5" t="s">
        <v>895</v>
      </c>
      <c r="C1933" s="6" t="s">
        <v>2177</v>
      </c>
      <c r="D1933" s="7">
        <v>815</v>
      </c>
      <c r="E1933" s="53">
        <v>0</v>
      </c>
      <c r="F1933" s="56">
        <v>0</v>
      </c>
      <c r="G1933" s="5" t="s">
        <v>620</v>
      </c>
      <c r="H1933" s="50">
        <v>0</v>
      </c>
    </row>
    <row r="1934" spans="1:8">
      <c r="A1934" s="5" t="s">
        <v>2176</v>
      </c>
      <c r="B1934" s="5" t="s">
        <v>895</v>
      </c>
      <c r="C1934" s="12" t="s">
        <v>391</v>
      </c>
      <c r="D1934" s="13">
        <v>96</v>
      </c>
      <c r="E1934" s="54"/>
      <c r="F1934" s="57"/>
      <c r="G1934" s="5" t="s">
        <v>620</v>
      </c>
      <c r="H1934" s="51"/>
    </row>
    <row r="1935" spans="1:8">
      <c r="A1935" s="5" t="s">
        <v>2176</v>
      </c>
      <c r="B1935" s="5" t="s">
        <v>895</v>
      </c>
      <c r="C1935" s="12" t="s">
        <v>2178</v>
      </c>
      <c r="D1935" s="13">
        <v>24</v>
      </c>
      <c r="E1935" s="54"/>
      <c r="F1935" s="57"/>
      <c r="G1935" s="5" t="s">
        <v>620</v>
      </c>
      <c r="H1935" s="51"/>
    </row>
    <row r="1936" spans="1:8">
      <c r="A1936" s="5" t="s">
        <v>2176</v>
      </c>
      <c r="B1936" s="5" t="s">
        <v>895</v>
      </c>
      <c r="C1936" s="12" t="s">
        <v>2179</v>
      </c>
      <c r="D1936" s="13">
        <v>2</v>
      </c>
      <c r="E1936" s="54"/>
      <c r="F1936" s="57"/>
      <c r="G1936" s="5" t="s">
        <v>620</v>
      </c>
      <c r="H1936" s="51"/>
    </row>
    <row r="1937" spans="1:8">
      <c r="A1937" s="5" t="s">
        <v>2176</v>
      </c>
      <c r="B1937" s="5" t="s">
        <v>895</v>
      </c>
      <c r="C1937" s="10"/>
      <c r="D1937" s="14"/>
      <c r="E1937" s="54"/>
      <c r="F1937" s="57"/>
      <c r="G1937" s="5" t="s">
        <v>620</v>
      </c>
      <c r="H1937" s="51"/>
    </row>
    <row r="1938" spans="1:8">
      <c r="A1938" s="5" t="s">
        <v>2176</v>
      </c>
      <c r="B1938" s="5" t="s">
        <v>895</v>
      </c>
      <c r="C1938" s="12" t="s">
        <v>2180</v>
      </c>
      <c r="D1938" s="13">
        <v>45</v>
      </c>
      <c r="E1938" s="54"/>
      <c r="F1938" s="57"/>
      <c r="G1938" s="5" t="s">
        <v>620</v>
      </c>
      <c r="H1938" s="51"/>
    </row>
    <row r="1939" spans="1:8">
      <c r="A1939" s="5" t="s">
        <v>2176</v>
      </c>
      <c r="B1939" s="5" t="s">
        <v>895</v>
      </c>
      <c r="C1939" s="10"/>
      <c r="D1939" s="14"/>
      <c r="E1939" s="54"/>
      <c r="F1939" s="57"/>
      <c r="G1939" s="5" t="s">
        <v>620</v>
      </c>
      <c r="H1939" s="51"/>
    </row>
    <row r="1940" spans="1:8">
      <c r="A1940" s="5" t="s">
        <v>2176</v>
      </c>
      <c r="B1940" s="5" t="s">
        <v>895</v>
      </c>
      <c r="C1940" s="12" t="s">
        <v>2181</v>
      </c>
      <c r="D1940" s="13"/>
      <c r="E1940" s="54"/>
      <c r="F1940" s="57"/>
      <c r="G1940" s="5" t="s">
        <v>620</v>
      </c>
      <c r="H1940" s="51"/>
    </row>
    <row r="1941" spans="1:8">
      <c r="A1941" s="5" t="s">
        <v>2176</v>
      </c>
      <c r="B1941" s="5" t="s">
        <v>895</v>
      </c>
      <c r="C1941" s="10"/>
      <c r="D1941" s="14"/>
      <c r="E1941" s="54"/>
      <c r="F1941" s="57"/>
      <c r="G1941" s="5" t="s">
        <v>620</v>
      </c>
      <c r="H1941" s="51"/>
    </row>
    <row r="1942" spans="1:8" ht="30">
      <c r="A1942" s="5" t="s">
        <v>2176</v>
      </c>
      <c r="B1942" s="5" t="s">
        <v>895</v>
      </c>
      <c r="C1942" s="15" t="s">
        <v>2182</v>
      </c>
      <c r="D1942" s="16"/>
      <c r="E1942" s="55"/>
      <c r="F1942" s="58"/>
      <c r="G1942" s="5" t="s">
        <v>620</v>
      </c>
      <c r="H1942" s="52"/>
    </row>
    <row r="1943" spans="1:8">
      <c r="A1943" s="5" t="s">
        <v>2183</v>
      </c>
      <c r="B1943" s="5" t="s">
        <v>825</v>
      </c>
      <c r="C1943" s="6" t="s">
        <v>2184</v>
      </c>
      <c r="D1943" s="7">
        <v>98</v>
      </c>
      <c r="E1943" s="53">
        <v>0</v>
      </c>
      <c r="F1943" s="56">
        <v>0</v>
      </c>
      <c r="G1943" s="5" t="s">
        <v>620</v>
      </c>
      <c r="H1943" s="50">
        <v>0</v>
      </c>
    </row>
    <row r="1944" spans="1:8">
      <c r="A1944" s="5" t="s">
        <v>2183</v>
      </c>
      <c r="B1944" s="5" t="s">
        <v>825</v>
      </c>
      <c r="C1944" s="10"/>
      <c r="D1944" s="14"/>
      <c r="E1944" s="54"/>
      <c r="F1944" s="57"/>
      <c r="G1944" s="5" t="s">
        <v>620</v>
      </c>
      <c r="H1944" s="51"/>
    </row>
    <row r="1945" spans="1:8">
      <c r="A1945" s="5" t="s">
        <v>2183</v>
      </c>
      <c r="B1945" s="5" t="s">
        <v>825</v>
      </c>
      <c r="C1945" s="12" t="s">
        <v>2185</v>
      </c>
      <c r="D1945" s="13">
        <v>22</v>
      </c>
      <c r="E1945" s="54"/>
      <c r="F1945" s="57"/>
      <c r="G1945" s="5" t="s">
        <v>620</v>
      </c>
      <c r="H1945" s="51"/>
    </row>
    <row r="1946" spans="1:8">
      <c r="A1946" s="5" t="s">
        <v>2183</v>
      </c>
      <c r="B1946" s="5" t="s">
        <v>825</v>
      </c>
      <c r="C1946" s="10"/>
      <c r="D1946" s="14"/>
      <c r="E1946" s="54"/>
      <c r="F1946" s="57"/>
      <c r="G1946" s="5" t="s">
        <v>620</v>
      </c>
      <c r="H1946" s="51"/>
    </row>
    <row r="1947" spans="1:8">
      <c r="A1947" s="5" t="s">
        <v>2183</v>
      </c>
      <c r="B1947" s="5" t="s">
        <v>825</v>
      </c>
      <c r="C1947" s="12" t="s">
        <v>393</v>
      </c>
      <c r="D1947" s="13">
        <v>100</v>
      </c>
      <c r="E1947" s="54"/>
      <c r="F1947" s="57"/>
      <c r="G1947" s="5" t="s">
        <v>620</v>
      </c>
      <c r="H1947" s="51"/>
    </row>
    <row r="1948" spans="1:8">
      <c r="A1948" s="5" t="s">
        <v>2183</v>
      </c>
      <c r="B1948" s="5" t="s">
        <v>825</v>
      </c>
      <c r="C1948" s="10"/>
      <c r="D1948" s="14"/>
      <c r="E1948" s="54"/>
      <c r="F1948" s="57"/>
      <c r="G1948" s="5" t="s">
        <v>620</v>
      </c>
      <c r="H1948" s="51"/>
    </row>
    <row r="1949" spans="1:8">
      <c r="A1949" s="5" t="s">
        <v>2183</v>
      </c>
      <c r="B1949" s="5" t="s">
        <v>825</v>
      </c>
      <c r="C1949" s="12" t="s">
        <v>2186</v>
      </c>
      <c r="D1949" s="13">
        <v>23</v>
      </c>
      <c r="E1949" s="54"/>
      <c r="F1949" s="57"/>
      <c r="G1949" s="5" t="s">
        <v>620</v>
      </c>
      <c r="H1949" s="51"/>
    </row>
    <row r="1950" spans="1:8">
      <c r="A1950" s="5" t="s">
        <v>2183</v>
      </c>
      <c r="B1950" s="5" t="s">
        <v>825</v>
      </c>
      <c r="C1950" s="10"/>
      <c r="D1950" s="14"/>
      <c r="E1950" s="54"/>
      <c r="F1950" s="57"/>
      <c r="G1950" s="5" t="s">
        <v>620</v>
      </c>
      <c r="H1950" s="51"/>
    </row>
    <row r="1951" spans="1:8">
      <c r="A1951" s="5" t="s">
        <v>2183</v>
      </c>
      <c r="B1951" s="5" t="s">
        <v>825</v>
      </c>
      <c r="C1951" s="12" t="s">
        <v>2187</v>
      </c>
      <c r="D1951" s="13">
        <v>8</v>
      </c>
      <c r="E1951" s="54"/>
      <c r="F1951" s="57"/>
      <c r="G1951" s="5" t="s">
        <v>620</v>
      </c>
      <c r="H1951" s="51"/>
    </row>
    <row r="1952" spans="1:8">
      <c r="A1952" s="5" t="s">
        <v>2183</v>
      </c>
      <c r="B1952" s="5" t="s">
        <v>825</v>
      </c>
      <c r="C1952" s="10"/>
      <c r="D1952" s="14"/>
      <c r="E1952" s="54"/>
      <c r="F1952" s="57"/>
      <c r="G1952" s="5" t="s">
        <v>620</v>
      </c>
      <c r="H1952" s="51"/>
    </row>
    <row r="1953" spans="1:8">
      <c r="A1953" s="5" t="s">
        <v>2183</v>
      </c>
      <c r="B1953" s="5" t="s">
        <v>825</v>
      </c>
      <c r="C1953" s="12" t="s">
        <v>2188</v>
      </c>
      <c r="D1953" s="13"/>
      <c r="E1953" s="54"/>
      <c r="F1953" s="57"/>
      <c r="G1953" s="5" t="s">
        <v>620</v>
      </c>
      <c r="H1953" s="51"/>
    </row>
    <row r="1954" spans="1:8">
      <c r="A1954" s="5" t="s">
        <v>2183</v>
      </c>
      <c r="B1954" s="5" t="s">
        <v>825</v>
      </c>
      <c r="C1954" s="10"/>
      <c r="D1954" s="14"/>
      <c r="E1954" s="54"/>
      <c r="F1954" s="57"/>
      <c r="G1954" s="5" t="s">
        <v>620</v>
      </c>
      <c r="H1954" s="51"/>
    </row>
    <row r="1955" spans="1:8" ht="30">
      <c r="A1955" s="5" t="s">
        <v>2183</v>
      </c>
      <c r="B1955" s="5" t="s">
        <v>825</v>
      </c>
      <c r="C1955" s="15" t="s">
        <v>2189</v>
      </c>
      <c r="D1955" s="16"/>
      <c r="E1955" s="55"/>
      <c r="F1955" s="58"/>
      <c r="G1955" s="5" t="s">
        <v>620</v>
      </c>
      <c r="H1955" s="52"/>
    </row>
    <row r="1956" spans="1:8" ht="30">
      <c r="A1956" s="5" t="s">
        <v>2190</v>
      </c>
      <c r="B1956" s="5" t="s">
        <v>950</v>
      </c>
      <c r="C1956" s="6" t="s">
        <v>2191</v>
      </c>
      <c r="D1956" s="7">
        <v>259</v>
      </c>
      <c r="E1956" s="53">
        <v>0</v>
      </c>
      <c r="F1956" s="56">
        <v>1</v>
      </c>
      <c r="G1956" s="5" t="s">
        <v>620</v>
      </c>
      <c r="H1956" s="50">
        <f>D1956+D1961+D1962</f>
        <v>636</v>
      </c>
    </row>
    <row r="1957" spans="1:8">
      <c r="A1957" s="5" t="s">
        <v>2190</v>
      </c>
      <c r="B1957" s="5" t="s">
        <v>950</v>
      </c>
      <c r="C1957" s="12" t="s">
        <v>2192</v>
      </c>
      <c r="D1957" s="13"/>
      <c r="E1957" s="54"/>
      <c r="F1957" s="57"/>
      <c r="G1957" s="5" t="s">
        <v>620</v>
      </c>
      <c r="H1957" s="51"/>
    </row>
    <row r="1958" spans="1:8" ht="30">
      <c r="A1958" s="5" t="s">
        <v>2190</v>
      </c>
      <c r="B1958" s="5" t="s">
        <v>950</v>
      </c>
      <c r="C1958" s="12" t="s">
        <v>2193</v>
      </c>
      <c r="D1958" s="13"/>
      <c r="E1958" s="54"/>
      <c r="F1958" s="57"/>
      <c r="G1958" s="5" t="s">
        <v>620</v>
      </c>
      <c r="H1958" s="51"/>
    </row>
    <row r="1959" spans="1:8">
      <c r="A1959" s="5" t="s">
        <v>2190</v>
      </c>
      <c r="B1959" s="5" t="s">
        <v>950</v>
      </c>
      <c r="C1959" s="12" t="s">
        <v>394</v>
      </c>
      <c r="D1959" s="13"/>
      <c r="E1959" s="54"/>
      <c r="F1959" s="57"/>
      <c r="G1959" s="5" t="s">
        <v>620</v>
      </c>
      <c r="H1959" s="51"/>
    </row>
    <row r="1960" spans="1:8">
      <c r="A1960" s="5" t="s">
        <v>2190</v>
      </c>
      <c r="B1960" s="5" t="s">
        <v>950</v>
      </c>
      <c r="C1960" s="12" t="s">
        <v>2194</v>
      </c>
      <c r="D1960" s="13"/>
      <c r="E1960" s="54"/>
      <c r="F1960" s="57"/>
      <c r="G1960" s="5" t="s">
        <v>620</v>
      </c>
      <c r="H1960" s="51"/>
    </row>
    <row r="1961" spans="1:8">
      <c r="A1961" s="5" t="s">
        <v>2190</v>
      </c>
      <c r="B1961" s="5" t="s">
        <v>950</v>
      </c>
      <c r="C1961" s="12" t="s">
        <v>2195</v>
      </c>
      <c r="D1961" s="13">
        <v>353</v>
      </c>
      <c r="E1961" s="54"/>
      <c r="F1961" s="57"/>
      <c r="G1961" s="5" t="s">
        <v>620</v>
      </c>
      <c r="H1961" s="51"/>
    </row>
    <row r="1962" spans="1:8">
      <c r="A1962" s="5" t="s">
        <v>2190</v>
      </c>
      <c r="B1962" s="5" t="s">
        <v>950</v>
      </c>
      <c r="C1962" s="12" t="s">
        <v>2196</v>
      </c>
      <c r="D1962" s="13">
        <v>24</v>
      </c>
      <c r="E1962" s="54"/>
      <c r="F1962" s="57"/>
      <c r="G1962" s="5" t="s">
        <v>620</v>
      </c>
      <c r="H1962" s="51"/>
    </row>
    <row r="1963" spans="1:8">
      <c r="A1963" s="5" t="s">
        <v>2190</v>
      </c>
      <c r="B1963" s="5" t="s">
        <v>950</v>
      </c>
      <c r="C1963" s="10"/>
      <c r="D1963" s="14"/>
      <c r="E1963" s="54"/>
      <c r="F1963" s="57"/>
      <c r="G1963" s="5" t="s">
        <v>620</v>
      </c>
      <c r="H1963" s="51"/>
    </row>
    <row r="1964" spans="1:8">
      <c r="A1964" s="5" t="s">
        <v>2190</v>
      </c>
      <c r="B1964" s="5" t="s">
        <v>950</v>
      </c>
      <c r="C1964" s="10"/>
      <c r="D1964" s="14"/>
      <c r="E1964" s="54"/>
      <c r="F1964" s="57"/>
      <c r="G1964" s="5" t="s">
        <v>620</v>
      </c>
      <c r="H1964" s="51"/>
    </row>
    <row r="1965" spans="1:8" ht="26.25">
      <c r="A1965" s="5" t="s">
        <v>2190</v>
      </c>
      <c r="B1965" s="5" t="s">
        <v>950</v>
      </c>
      <c r="C1965" s="30" t="s">
        <v>2197</v>
      </c>
      <c r="D1965" s="31"/>
      <c r="E1965" s="54"/>
      <c r="F1965" s="57"/>
      <c r="G1965" s="5" t="s">
        <v>620</v>
      </c>
      <c r="H1965" s="51"/>
    </row>
    <row r="1966" spans="1:8">
      <c r="A1966" s="5" t="s">
        <v>2190</v>
      </c>
      <c r="B1966" s="5" t="s">
        <v>950</v>
      </c>
      <c r="C1966" s="10"/>
      <c r="D1966" s="14"/>
      <c r="E1966" s="54"/>
      <c r="F1966" s="57"/>
      <c r="G1966" s="5" t="s">
        <v>620</v>
      </c>
      <c r="H1966" s="51"/>
    </row>
    <row r="1967" spans="1:8">
      <c r="A1967" s="5" t="s">
        <v>2190</v>
      </c>
      <c r="B1967" s="5" t="s">
        <v>950</v>
      </c>
      <c r="C1967" s="17"/>
      <c r="D1967" s="18"/>
      <c r="E1967" s="55"/>
      <c r="F1967" s="58"/>
      <c r="G1967" s="5" t="s">
        <v>620</v>
      </c>
      <c r="H1967" s="52"/>
    </row>
    <row r="1968" spans="1:8">
      <c r="A1968" s="5" t="s">
        <v>2198</v>
      </c>
      <c r="B1968" s="5" t="s">
        <v>1756</v>
      </c>
      <c r="C1968" s="6" t="s">
        <v>2199</v>
      </c>
      <c r="D1968" s="7">
        <v>763</v>
      </c>
      <c r="E1968" s="53">
        <v>0</v>
      </c>
      <c r="F1968" s="56">
        <v>0</v>
      </c>
      <c r="G1968" s="5" t="s">
        <v>620</v>
      </c>
      <c r="H1968" s="50">
        <v>0</v>
      </c>
    </row>
    <row r="1969" spans="1:8">
      <c r="A1969" s="5" t="s">
        <v>2198</v>
      </c>
      <c r="B1969" s="5" t="s">
        <v>1756</v>
      </c>
      <c r="C1969" s="12" t="s">
        <v>2200</v>
      </c>
      <c r="D1969" s="13"/>
      <c r="E1969" s="54"/>
      <c r="F1969" s="57"/>
      <c r="G1969" s="5" t="s">
        <v>620</v>
      </c>
      <c r="H1969" s="51"/>
    </row>
    <row r="1970" spans="1:8">
      <c r="A1970" s="5" t="s">
        <v>2198</v>
      </c>
      <c r="B1970" s="5" t="s">
        <v>1756</v>
      </c>
      <c r="C1970" s="10"/>
      <c r="D1970" s="14"/>
      <c r="E1970" s="54"/>
      <c r="F1970" s="57"/>
      <c r="G1970" s="5" t="s">
        <v>620</v>
      </c>
      <c r="H1970" s="51"/>
    </row>
    <row r="1971" spans="1:8" ht="30">
      <c r="A1971" s="5" t="s">
        <v>2198</v>
      </c>
      <c r="B1971" s="5" t="s">
        <v>1756</v>
      </c>
      <c r="C1971" s="12" t="s">
        <v>2201</v>
      </c>
      <c r="D1971" s="13"/>
      <c r="E1971" s="54"/>
      <c r="F1971" s="57"/>
      <c r="G1971" s="5" t="s">
        <v>620</v>
      </c>
      <c r="H1971" s="51"/>
    </row>
    <row r="1972" spans="1:8">
      <c r="A1972" s="5" t="s">
        <v>2198</v>
      </c>
      <c r="B1972" s="5" t="s">
        <v>1756</v>
      </c>
      <c r="C1972" s="12" t="s">
        <v>395</v>
      </c>
      <c r="D1972" s="13">
        <v>730</v>
      </c>
      <c r="E1972" s="54"/>
      <c r="F1972" s="57"/>
      <c r="G1972" s="5" t="s">
        <v>620</v>
      </c>
      <c r="H1972" s="51"/>
    </row>
    <row r="1973" spans="1:8">
      <c r="A1973" s="5" t="s">
        <v>2198</v>
      </c>
      <c r="B1973" s="5" t="s">
        <v>1756</v>
      </c>
      <c r="C1973" s="12" t="s">
        <v>2202</v>
      </c>
      <c r="D1973" s="13">
        <v>405</v>
      </c>
      <c r="E1973" s="54"/>
      <c r="F1973" s="57"/>
      <c r="G1973" s="5" t="s">
        <v>620</v>
      </c>
      <c r="H1973" s="51"/>
    </row>
    <row r="1974" spans="1:8">
      <c r="A1974" s="5" t="s">
        <v>2198</v>
      </c>
      <c r="B1974" s="5" t="s">
        <v>1756</v>
      </c>
      <c r="C1974" s="12" t="s">
        <v>2203</v>
      </c>
      <c r="D1974" s="13">
        <v>110</v>
      </c>
      <c r="E1974" s="54"/>
      <c r="F1974" s="57"/>
      <c r="G1974" s="5" t="s">
        <v>620</v>
      </c>
      <c r="H1974" s="51"/>
    </row>
    <row r="1975" spans="1:8">
      <c r="A1975" s="5" t="s">
        <v>2198</v>
      </c>
      <c r="B1975" s="5" t="s">
        <v>1756</v>
      </c>
      <c r="C1975" s="15" t="s">
        <v>2204</v>
      </c>
      <c r="D1975" s="16">
        <v>40</v>
      </c>
      <c r="E1975" s="55"/>
      <c r="F1975" s="58"/>
      <c r="G1975" s="5" t="s">
        <v>620</v>
      </c>
      <c r="H1975" s="52"/>
    </row>
    <row r="1976" spans="1:8">
      <c r="A1976" s="5" t="s">
        <v>2205</v>
      </c>
      <c r="B1976" s="5" t="s">
        <v>979</v>
      </c>
      <c r="C1976" s="6" t="s">
        <v>2206</v>
      </c>
      <c r="D1976" s="7">
        <v>423</v>
      </c>
      <c r="E1976" s="53">
        <v>0</v>
      </c>
      <c r="F1976" s="56">
        <v>2</v>
      </c>
      <c r="G1976" s="5" t="s">
        <v>620</v>
      </c>
      <c r="H1976" s="50">
        <f>(D1976+D1979+D1980+D1981)/F1976</f>
        <v>267.5</v>
      </c>
    </row>
    <row r="1977" spans="1:8">
      <c r="A1977" s="5" t="s">
        <v>2205</v>
      </c>
      <c r="B1977" s="5" t="s">
        <v>979</v>
      </c>
      <c r="C1977" s="12" t="s">
        <v>2207</v>
      </c>
      <c r="D1977" s="13"/>
      <c r="E1977" s="54"/>
      <c r="F1977" s="57"/>
      <c r="G1977" s="5" t="s">
        <v>620</v>
      </c>
      <c r="H1977" s="51"/>
    </row>
    <row r="1978" spans="1:8" ht="30">
      <c r="A1978" s="5" t="s">
        <v>2205</v>
      </c>
      <c r="B1978" s="5" t="s">
        <v>979</v>
      </c>
      <c r="C1978" s="12" t="s">
        <v>2208</v>
      </c>
      <c r="D1978" s="13"/>
      <c r="E1978" s="54"/>
      <c r="F1978" s="57"/>
      <c r="G1978" s="5" t="s">
        <v>620</v>
      </c>
      <c r="H1978" s="51"/>
    </row>
    <row r="1979" spans="1:8">
      <c r="A1979" s="5" t="s">
        <v>2205</v>
      </c>
      <c r="B1979" s="5" t="s">
        <v>979</v>
      </c>
      <c r="C1979" s="12" t="s">
        <v>397</v>
      </c>
      <c r="D1979" s="13">
        <v>46</v>
      </c>
      <c r="E1979" s="54"/>
      <c r="F1979" s="57"/>
      <c r="G1979" s="5" t="s">
        <v>620</v>
      </c>
      <c r="H1979" s="51"/>
    </row>
    <row r="1980" spans="1:8">
      <c r="A1980" s="5" t="s">
        <v>2205</v>
      </c>
      <c r="B1980" s="5" t="s">
        <v>979</v>
      </c>
      <c r="C1980" s="12" t="s">
        <v>2209</v>
      </c>
      <c r="D1980" s="13">
        <v>12</v>
      </c>
      <c r="E1980" s="54"/>
      <c r="F1980" s="57"/>
      <c r="G1980" s="5" t="s">
        <v>620</v>
      </c>
      <c r="H1980" s="51"/>
    </row>
    <row r="1981" spans="1:8">
      <c r="A1981" s="5" t="s">
        <v>2205</v>
      </c>
      <c r="B1981" s="5" t="s">
        <v>979</v>
      </c>
      <c r="C1981" s="12" t="s">
        <v>2210</v>
      </c>
      <c r="D1981" s="13">
        <v>54</v>
      </c>
      <c r="E1981" s="54"/>
      <c r="F1981" s="57"/>
      <c r="G1981" s="5" t="s">
        <v>620</v>
      </c>
      <c r="H1981" s="51"/>
    </row>
    <row r="1982" spans="1:8">
      <c r="A1982" s="5" t="s">
        <v>2205</v>
      </c>
      <c r="B1982" s="5" t="s">
        <v>979</v>
      </c>
      <c r="C1982" s="17"/>
      <c r="D1982" s="18"/>
      <c r="E1982" s="55"/>
      <c r="F1982" s="58"/>
      <c r="G1982" s="5" t="s">
        <v>620</v>
      </c>
      <c r="H1982" s="52"/>
    </row>
    <row r="1983" spans="1:8">
      <c r="A1983" s="5" t="s">
        <v>2211</v>
      </c>
      <c r="B1983" s="5" t="s">
        <v>807</v>
      </c>
      <c r="C1983" s="6" t="s">
        <v>2212</v>
      </c>
      <c r="D1983" s="7">
        <v>105</v>
      </c>
      <c r="E1983" s="53">
        <v>0</v>
      </c>
      <c r="F1983" s="56">
        <v>0</v>
      </c>
      <c r="G1983" s="5" t="s">
        <v>620</v>
      </c>
      <c r="H1983" s="50">
        <v>0</v>
      </c>
    </row>
    <row r="1984" spans="1:8">
      <c r="A1984" s="5" t="s">
        <v>2211</v>
      </c>
      <c r="B1984" s="5" t="s">
        <v>807</v>
      </c>
      <c r="C1984" s="10"/>
      <c r="D1984" s="14"/>
      <c r="E1984" s="54"/>
      <c r="F1984" s="57"/>
      <c r="G1984" s="5" t="s">
        <v>620</v>
      </c>
      <c r="H1984" s="51"/>
    </row>
    <row r="1985" spans="1:8">
      <c r="A1985" s="5" t="s">
        <v>2211</v>
      </c>
      <c r="B1985" s="5" t="s">
        <v>807</v>
      </c>
      <c r="C1985" s="12" t="s">
        <v>2213</v>
      </c>
      <c r="D1985" s="13">
        <v>16</v>
      </c>
      <c r="E1985" s="54"/>
      <c r="F1985" s="57"/>
      <c r="G1985" s="5" t="s">
        <v>620</v>
      </c>
      <c r="H1985" s="51"/>
    </row>
    <row r="1986" spans="1:8">
      <c r="A1986" s="5" t="s">
        <v>2211</v>
      </c>
      <c r="B1986" s="5" t="s">
        <v>807</v>
      </c>
      <c r="C1986" s="10"/>
      <c r="D1986" s="14"/>
      <c r="E1986" s="54"/>
      <c r="F1986" s="57"/>
      <c r="G1986" s="5" t="s">
        <v>620</v>
      </c>
      <c r="H1986" s="51"/>
    </row>
    <row r="1987" spans="1:8">
      <c r="A1987" s="5" t="s">
        <v>2211</v>
      </c>
      <c r="B1987" s="5" t="s">
        <v>807</v>
      </c>
      <c r="C1987" s="12" t="s">
        <v>399</v>
      </c>
      <c r="D1987" s="13">
        <v>19</v>
      </c>
      <c r="E1987" s="54"/>
      <c r="F1987" s="57"/>
      <c r="G1987" s="5" t="s">
        <v>620</v>
      </c>
      <c r="H1987" s="51"/>
    </row>
    <row r="1988" spans="1:8">
      <c r="A1988" s="5" t="s">
        <v>2211</v>
      </c>
      <c r="B1988" s="5" t="s">
        <v>807</v>
      </c>
      <c r="C1988" s="10"/>
      <c r="D1988" s="14"/>
      <c r="E1988" s="54"/>
      <c r="F1988" s="57"/>
      <c r="G1988" s="5" t="s">
        <v>620</v>
      </c>
      <c r="H1988" s="51"/>
    </row>
    <row r="1989" spans="1:8">
      <c r="A1989" s="5" t="s">
        <v>2211</v>
      </c>
      <c r="B1989" s="5" t="s">
        <v>807</v>
      </c>
      <c r="C1989" s="12" t="s">
        <v>2214</v>
      </c>
      <c r="D1989" s="13">
        <v>10</v>
      </c>
      <c r="E1989" s="54"/>
      <c r="F1989" s="57"/>
      <c r="G1989" s="5" t="s">
        <v>620</v>
      </c>
      <c r="H1989" s="51"/>
    </row>
    <row r="1990" spans="1:8">
      <c r="A1990" s="5" t="s">
        <v>2211</v>
      </c>
      <c r="B1990" s="5" t="s">
        <v>807</v>
      </c>
      <c r="C1990" s="10"/>
      <c r="D1990" s="14"/>
      <c r="E1990" s="54"/>
      <c r="F1990" s="57"/>
      <c r="G1990" s="5" t="s">
        <v>620</v>
      </c>
      <c r="H1990" s="51"/>
    </row>
    <row r="1991" spans="1:8">
      <c r="A1991" s="5" t="s">
        <v>2211</v>
      </c>
      <c r="B1991" s="5" t="s">
        <v>807</v>
      </c>
      <c r="C1991" s="15" t="s">
        <v>2215</v>
      </c>
      <c r="D1991" s="16">
        <v>34</v>
      </c>
      <c r="E1991" s="55"/>
      <c r="F1991" s="58"/>
      <c r="G1991" s="5" t="s">
        <v>620</v>
      </c>
      <c r="H1991" s="52"/>
    </row>
    <row r="1992" spans="1:8">
      <c r="A1992" s="5" t="s">
        <v>2216</v>
      </c>
      <c r="B1992" s="5" t="s">
        <v>1019</v>
      </c>
      <c r="C1992" s="6" t="s">
        <v>2217</v>
      </c>
      <c r="D1992" s="19"/>
      <c r="E1992" s="53">
        <v>0</v>
      </c>
      <c r="F1992" s="56">
        <v>0</v>
      </c>
      <c r="G1992" s="5" t="s">
        <v>620</v>
      </c>
      <c r="H1992" s="50">
        <v>0</v>
      </c>
    </row>
    <row r="1993" spans="1:8">
      <c r="A1993" s="5" t="s">
        <v>2216</v>
      </c>
      <c r="B1993" s="5" t="s">
        <v>1019</v>
      </c>
      <c r="C1993" s="12" t="s">
        <v>401</v>
      </c>
      <c r="D1993" s="13">
        <v>242</v>
      </c>
      <c r="E1993" s="54"/>
      <c r="F1993" s="57"/>
      <c r="G1993" s="5" t="s">
        <v>620</v>
      </c>
      <c r="H1993" s="51"/>
    </row>
    <row r="1994" spans="1:8">
      <c r="A1994" s="5" t="s">
        <v>2216</v>
      </c>
      <c r="B1994" s="5" t="s">
        <v>1019</v>
      </c>
      <c r="C1994" s="12" t="s">
        <v>2218</v>
      </c>
      <c r="D1994" s="13">
        <v>46</v>
      </c>
      <c r="E1994" s="54"/>
      <c r="F1994" s="57"/>
      <c r="G1994" s="5" t="s">
        <v>620</v>
      </c>
      <c r="H1994" s="51"/>
    </row>
    <row r="1995" spans="1:8">
      <c r="A1995" s="5" t="s">
        <v>2216</v>
      </c>
      <c r="B1995" s="5" t="s">
        <v>1019</v>
      </c>
      <c r="C1995" s="12" t="s">
        <v>2219</v>
      </c>
      <c r="D1995" s="13">
        <v>25</v>
      </c>
      <c r="E1995" s="54"/>
      <c r="F1995" s="57"/>
      <c r="G1995" s="5" t="s">
        <v>620</v>
      </c>
      <c r="H1995" s="51"/>
    </row>
    <row r="1996" spans="1:8">
      <c r="A1996" s="5" t="s">
        <v>2216</v>
      </c>
      <c r="B1996" s="5" t="s">
        <v>1019</v>
      </c>
      <c r="C1996" s="12" t="s">
        <v>2220</v>
      </c>
      <c r="D1996" s="13">
        <v>63</v>
      </c>
      <c r="E1996" s="54"/>
      <c r="F1996" s="57"/>
      <c r="G1996" s="5" t="s">
        <v>620</v>
      </c>
      <c r="H1996" s="51"/>
    </row>
    <row r="1997" spans="1:8">
      <c r="A1997" s="5" t="s">
        <v>2216</v>
      </c>
      <c r="B1997" s="5" t="s">
        <v>1019</v>
      </c>
      <c r="C1997" s="17"/>
      <c r="D1997" s="18"/>
      <c r="E1997" s="55"/>
      <c r="F1997" s="58"/>
      <c r="G1997" s="5" t="s">
        <v>620</v>
      </c>
      <c r="H1997" s="52"/>
    </row>
    <row r="1998" spans="1:8">
      <c r="A1998" s="5" t="s">
        <v>2221</v>
      </c>
      <c r="B1998" s="5" t="s">
        <v>1019</v>
      </c>
      <c r="C1998" s="6" t="s">
        <v>2222</v>
      </c>
      <c r="D1998" s="7">
        <v>86</v>
      </c>
      <c r="E1998" s="53">
        <v>0</v>
      </c>
      <c r="F1998" s="56">
        <v>0</v>
      </c>
      <c r="G1998" s="5" t="s">
        <v>620</v>
      </c>
      <c r="H1998" s="50">
        <v>0</v>
      </c>
    </row>
    <row r="1999" spans="1:8">
      <c r="A1999" s="5" t="s">
        <v>2221</v>
      </c>
      <c r="B1999" s="5" t="s">
        <v>1019</v>
      </c>
      <c r="C1999" s="10"/>
      <c r="D1999" s="14"/>
      <c r="E1999" s="54"/>
      <c r="F1999" s="57"/>
      <c r="G1999" s="5" t="s">
        <v>620</v>
      </c>
      <c r="H1999" s="51"/>
    </row>
    <row r="2000" spans="1:8">
      <c r="A2000" s="5" t="s">
        <v>2221</v>
      </c>
      <c r="B2000" s="5" t="s">
        <v>1019</v>
      </c>
      <c r="C2000" s="12" t="s">
        <v>2223</v>
      </c>
      <c r="D2000" s="13">
        <v>20</v>
      </c>
      <c r="E2000" s="54"/>
      <c r="F2000" s="57"/>
      <c r="G2000" s="5" t="s">
        <v>620</v>
      </c>
      <c r="H2000" s="51"/>
    </row>
    <row r="2001" spans="1:8">
      <c r="A2001" s="5" t="s">
        <v>2221</v>
      </c>
      <c r="B2001" s="5" t="s">
        <v>1019</v>
      </c>
      <c r="C2001" s="10"/>
      <c r="D2001" s="14"/>
      <c r="E2001" s="54"/>
      <c r="F2001" s="57"/>
      <c r="G2001" s="5" t="s">
        <v>620</v>
      </c>
      <c r="H2001" s="51"/>
    </row>
    <row r="2002" spans="1:8">
      <c r="A2002" s="5" t="s">
        <v>2221</v>
      </c>
      <c r="B2002" s="5" t="s">
        <v>1019</v>
      </c>
      <c r="C2002" s="12" t="s">
        <v>403</v>
      </c>
      <c r="D2002" s="13">
        <v>16</v>
      </c>
      <c r="E2002" s="54"/>
      <c r="F2002" s="57"/>
      <c r="G2002" s="5" t="s">
        <v>620</v>
      </c>
      <c r="H2002" s="51"/>
    </row>
    <row r="2003" spans="1:8">
      <c r="A2003" s="5" t="s">
        <v>2221</v>
      </c>
      <c r="B2003" s="5" t="s">
        <v>1019</v>
      </c>
      <c r="C2003" s="10"/>
      <c r="D2003" s="14"/>
      <c r="E2003" s="54"/>
      <c r="F2003" s="57"/>
      <c r="G2003" s="5" t="s">
        <v>620</v>
      </c>
      <c r="H2003" s="51"/>
    </row>
    <row r="2004" spans="1:8">
      <c r="A2004" s="5" t="s">
        <v>2221</v>
      </c>
      <c r="B2004" s="5" t="s">
        <v>1019</v>
      </c>
      <c r="C2004" s="12" t="s">
        <v>2224</v>
      </c>
      <c r="D2004" s="13">
        <v>5</v>
      </c>
      <c r="E2004" s="54"/>
      <c r="F2004" s="57"/>
      <c r="G2004" s="5" t="s">
        <v>620</v>
      </c>
      <c r="H2004" s="51"/>
    </row>
    <row r="2005" spans="1:8">
      <c r="A2005" s="5" t="s">
        <v>2221</v>
      </c>
      <c r="B2005" s="5" t="s">
        <v>1019</v>
      </c>
      <c r="C2005" s="10"/>
      <c r="D2005" s="14"/>
      <c r="E2005" s="54"/>
      <c r="F2005" s="57"/>
      <c r="G2005" s="5" t="s">
        <v>620</v>
      </c>
      <c r="H2005" s="51"/>
    </row>
    <row r="2006" spans="1:8">
      <c r="A2006" s="5" t="s">
        <v>2221</v>
      </c>
      <c r="B2006" s="5" t="s">
        <v>1019</v>
      </c>
      <c r="C2006" s="12" t="s">
        <v>2225</v>
      </c>
      <c r="D2006" s="13"/>
      <c r="E2006" s="54"/>
      <c r="F2006" s="57"/>
      <c r="G2006" s="5" t="s">
        <v>620</v>
      </c>
      <c r="H2006" s="51"/>
    </row>
    <row r="2007" spans="1:8">
      <c r="A2007" s="5" t="s">
        <v>2221</v>
      </c>
      <c r="B2007" s="5" t="s">
        <v>1019</v>
      </c>
      <c r="C2007" s="10"/>
      <c r="D2007" s="14"/>
      <c r="E2007" s="54"/>
      <c r="F2007" s="57"/>
      <c r="G2007" s="5" t="s">
        <v>620</v>
      </c>
      <c r="H2007" s="51"/>
    </row>
    <row r="2008" spans="1:8" ht="30">
      <c r="A2008" s="5" t="s">
        <v>2221</v>
      </c>
      <c r="B2008" s="5" t="s">
        <v>1019</v>
      </c>
      <c r="C2008" s="12" t="s">
        <v>2226</v>
      </c>
      <c r="D2008" s="13"/>
      <c r="E2008" s="54"/>
      <c r="F2008" s="57"/>
      <c r="G2008" s="5" t="s">
        <v>620</v>
      </c>
      <c r="H2008" s="51"/>
    </row>
    <row r="2009" spans="1:8">
      <c r="A2009" s="5" t="s">
        <v>2221</v>
      </c>
      <c r="B2009" s="5" t="s">
        <v>1019</v>
      </c>
      <c r="C2009" s="10"/>
      <c r="D2009" s="14"/>
      <c r="E2009" s="54"/>
      <c r="F2009" s="57"/>
      <c r="G2009" s="5" t="s">
        <v>620</v>
      </c>
      <c r="H2009" s="51"/>
    </row>
    <row r="2010" spans="1:8">
      <c r="A2010" s="5" t="s">
        <v>2221</v>
      </c>
      <c r="B2010" s="5" t="s">
        <v>1019</v>
      </c>
      <c r="C2010" s="15" t="s">
        <v>2227</v>
      </c>
      <c r="D2010" s="16">
        <v>24</v>
      </c>
      <c r="E2010" s="55"/>
      <c r="F2010" s="58"/>
      <c r="G2010" s="5" t="s">
        <v>620</v>
      </c>
      <c r="H2010" s="52"/>
    </row>
    <row r="2011" spans="1:8">
      <c r="A2011" s="5" t="s">
        <v>2228</v>
      </c>
      <c r="B2011" s="5" t="s">
        <v>950</v>
      </c>
      <c r="C2011" s="6" t="s">
        <v>2229</v>
      </c>
      <c r="D2011" s="7">
        <v>245</v>
      </c>
      <c r="E2011" s="53">
        <v>0</v>
      </c>
      <c r="F2011" s="56">
        <v>0</v>
      </c>
      <c r="G2011" s="5" t="s">
        <v>620</v>
      </c>
      <c r="H2011" s="50">
        <v>0</v>
      </c>
    </row>
    <row r="2012" spans="1:8">
      <c r="A2012" s="5" t="s">
        <v>2228</v>
      </c>
      <c r="B2012" s="5" t="s">
        <v>950</v>
      </c>
      <c r="C2012" s="12" t="s">
        <v>405</v>
      </c>
      <c r="D2012" s="13"/>
      <c r="E2012" s="54"/>
      <c r="F2012" s="57"/>
      <c r="G2012" s="5" t="s">
        <v>620</v>
      </c>
      <c r="H2012" s="51"/>
    </row>
    <row r="2013" spans="1:8">
      <c r="A2013" s="5" t="s">
        <v>2228</v>
      </c>
      <c r="B2013" s="5" t="s">
        <v>950</v>
      </c>
      <c r="C2013" s="12" t="s">
        <v>2230</v>
      </c>
      <c r="D2013" s="13"/>
      <c r="E2013" s="54"/>
      <c r="F2013" s="57"/>
      <c r="G2013" s="5" t="s">
        <v>620</v>
      </c>
      <c r="H2013" s="51"/>
    </row>
    <row r="2014" spans="1:8">
      <c r="A2014" s="5" t="s">
        <v>2228</v>
      </c>
      <c r="B2014" s="5" t="s">
        <v>950</v>
      </c>
      <c r="C2014" s="12" t="s">
        <v>2231</v>
      </c>
      <c r="D2014" s="13">
        <v>59</v>
      </c>
      <c r="E2014" s="54"/>
      <c r="F2014" s="57"/>
      <c r="G2014" s="5" t="s">
        <v>620</v>
      </c>
      <c r="H2014" s="51"/>
    </row>
    <row r="2015" spans="1:8">
      <c r="A2015" s="5" t="s">
        <v>2228</v>
      </c>
      <c r="B2015" s="5" t="s">
        <v>950</v>
      </c>
      <c r="C2015" s="15" t="s">
        <v>2232</v>
      </c>
      <c r="D2015" s="16">
        <v>21</v>
      </c>
      <c r="E2015" s="55"/>
      <c r="F2015" s="58"/>
      <c r="G2015" s="5" t="s">
        <v>620</v>
      </c>
      <c r="H2015" s="52"/>
    </row>
    <row r="2016" spans="1:8">
      <c r="A2016" s="5" t="s">
        <v>2233</v>
      </c>
      <c r="B2016" s="5" t="s">
        <v>958</v>
      </c>
      <c r="C2016" s="6" t="s">
        <v>2234</v>
      </c>
      <c r="D2016" s="7">
        <v>887</v>
      </c>
      <c r="E2016" s="53">
        <v>4</v>
      </c>
      <c r="F2016" s="56">
        <v>7</v>
      </c>
      <c r="G2016" s="5" t="s">
        <v>620</v>
      </c>
      <c r="H2016" s="50">
        <f>(D2016+D2019+D2020+D2021+D2022)/F2016</f>
        <v>179.85714285714286</v>
      </c>
    </row>
    <row r="2017" spans="1:8">
      <c r="A2017" s="5" t="s">
        <v>2233</v>
      </c>
      <c r="B2017" s="5" t="s">
        <v>958</v>
      </c>
      <c r="C2017" s="12" t="s">
        <v>2235</v>
      </c>
      <c r="D2017" s="13"/>
      <c r="E2017" s="54"/>
      <c r="F2017" s="57"/>
      <c r="G2017" s="5" t="s">
        <v>620</v>
      </c>
      <c r="H2017" s="51"/>
    </row>
    <row r="2018" spans="1:8" ht="30">
      <c r="A2018" s="5" t="s">
        <v>2233</v>
      </c>
      <c r="B2018" s="5" t="s">
        <v>958</v>
      </c>
      <c r="C2018" s="12" t="s">
        <v>2236</v>
      </c>
      <c r="D2018" s="13"/>
      <c r="E2018" s="54"/>
      <c r="F2018" s="57"/>
      <c r="G2018" s="5" t="s">
        <v>620</v>
      </c>
      <c r="H2018" s="51"/>
    </row>
    <row r="2019" spans="1:8">
      <c r="A2019" s="5" t="s">
        <v>2233</v>
      </c>
      <c r="B2019" s="5" t="s">
        <v>958</v>
      </c>
      <c r="C2019" s="12" t="s">
        <v>407</v>
      </c>
      <c r="D2019" s="13">
        <v>142</v>
      </c>
      <c r="E2019" s="54"/>
      <c r="F2019" s="57"/>
      <c r="G2019" s="5" t="s">
        <v>620</v>
      </c>
      <c r="H2019" s="51"/>
    </row>
    <row r="2020" spans="1:8">
      <c r="A2020" s="5" t="s">
        <v>2233</v>
      </c>
      <c r="B2020" s="5" t="s">
        <v>958</v>
      </c>
      <c r="C2020" s="12" t="s">
        <v>2237</v>
      </c>
      <c r="D2020" s="13">
        <v>1</v>
      </c>
      <c r="E2020" s="54"/>
      <c r="F2020" s="57"/>
      <c r="G2020" s="5" t="s">
        <v>620</v>
      </c>
      <c r="H2020" s="51"/>
    </row>
    <row r="2021" spans="1:8">
      <c r="A2021" s="5" t="s">
        <v>2233</v>
      </c>
      <c r="B2021" s="5" t="s">
        <v>958</v>
      </c>
      <c r="C2021" s="12" t="s">
        <v>2238</v>
      </c>
      <c r="D2021" s="13">
        <v>187</v>
      </c>
      <c r="E2021" s="54"/>
      <c r="F2021" s="57"/>
      <c r="G2021" s="5" t="s">
        <v>620</v>
      </c>
      <c r="H2021" s="51"/>
    </row>
    <row r="2022" spans="1:8">
      <c r="A2022" s="5" t="s">
        <v>2233</v>
      </c>
      <c r="B2022" s="5" t="s">
        <v>958</v>
      </c>
      <c r="C2022" s="12" t="s">
        <v>2239</v>
      </c>
      <c r="D2022" s="13">
        <v>42</v>
      </c>
      <c r="E2022" s="54"/>
      <c r="F2022" s="57"/>
      <c r="G2022" s="5" t="s">
        <v>620</v>
      </c>
      <c r="H2022" s="51"/>
    </row>
    <row r="2023" spans="1:8">
      <c r="A2023" s="5" t="s">
        <v>2233</v>
      </c>
      <c r="B2023" s="5" t="s">
        <v>958</v>
      </c>
      <c r="C2023" s="17"/>
      <c r="D2023" s="18"/>
      <c r="E2023" s="55"/>
      <c r="F2023" s="58"/>
      <c r="G2023" s="5" t="s">
        <v>620</v>
      </c>
      <c r="H2023" s="52"/>
    </row>
    <row r="2024" spans="1:8">
      <c r="A2024" s="5" t="s">
        <v>2240</v>
      </c>
      <c r="B2024" s="5" t="s">
        <v>1033</v>
      </c>
      <c r="C2024" s="6" t="s">
        <v>2241</v>
      </c>
      <c r="D2024" s="19"/>
      <c r="E2024" s="53">
        <v>0</v>
      </c>
      <c r="F2024" s="56">
        <v>2</v>
      </c>
      <c r="G2024" s="5" t="s">
        <v>620</v>
      </c>
      <c r="H2024" s="50">
        <f>(D2025+D2028+D2029+D2030)/F2024</f>
        <v>411</v>
      </c>
    </row>
    <row r="2025" spans="1:8">
      <c r="A2025" s="5" t="s">
        <v>2240</v>
      </c>
      <c r="B2025" s="5" t="s">
        <v>1033</v>
      </c>
      <c r="C2025" s="12" t="s">
        <v>409</v>
      </c>
      <c r="D2025" s="13">
        <v>613</v>
      </c>
      <c r="E2025" s="54"/>
      <c r="F2025" s="57"/>
      <c r="G2025" s="5" t="s">
        <v>620</v>
      </c>
      <c r="H2025" s="51"/>
    </row>
    <row r="2026" spans="1:8">
      <c r="A2026" s="5" t="s">
        <v>2240</v>
      </c>
      <c r="B2026" s="5" t="s">
        <v>1033</v>
      </c>
      <c r="C2026" s="12" t="s">
        <v>2242</v>
      </c>
      <c r="D2026" s="13"/>
      <c r="E2026" s="54"/>
      <c r="F2026" s="57"/>
      <c r="G2026" s="5" t="s">
        <v>620</v>
      </c>
      <c r="H2026" s="51"/>
    </row>
    <row r="2027" spans="1:8" ht="30">
      <c r="A2027" s="5" t="s">
        <v>2240</v>
      </c>
      <c r="B2027" s="5" t="s">
        <v>1033</v>
      </c>
      <c r="C2027" s="12" t="s">
        <v>2243</v>
      </c>
      <c r="D2027" s="13"/>
      <c r="E2027" s="54"/>
      <c r="F2027" s="57"/>
      <c r="G2027" s="5" t="s">
        <v>620</v>
      </c>
      <c r="H2027" s="51"/>
    </row>
    <row r="2028" spans="1:8">
      <c r="A2028" s="5" t="s">
        <v>2240</v>
      </c>
      <c r="B2028" s="5" t="s">
        <v>1033</v>
      </c>
      <c r="C2028" s="12" t="s">
        <v>2244</v>
      </c>
      <c r="D2028" s="13">
        <v>72</v>
      </c>
      <c r="E2028" s="54"/>
      <c r="F2028" s="57"/>
      <c r="G2028" s="5" t="s">
        <v>620</v>
      </c>
      <c r="H2028" s="51"/>
    </row>
    <row r="2029" spans="1:8">
      <c r="A2029" s="5" t="s">
        <v>2240</v>
      </c>
      <c r="B2029" s="5" t="s">
        <v>1033</v>
      </c>
      <c r="C2029" s="12" t="s">
        <v>2245</v>
      </c>
      <c r="D2029" s="13">
        <v>125</v>
      </c>
      <c r="E2029" s="54"/>
      <c r="F2029" s="57"/>
      <c r="G2029" s="5" t="s">
        <v>620</v>
      </c>
      <c r="H2029" s="51"/>
    </row>
    <row r="2030" spans="1:8">
      <c r="A2030" s="5" t="s">
        <v>2240</v>
      </c>
      <c r="B2030" s="5" t="s">
        <v>1033</v>
      </c>
      <c r="C2030" s="12" t="s">
        <v>2246</v>
      </c>
      <c r="D2030" s="13">
        <v>12</v>
      </c>
      <c r="E2030" s="54"/>
      <c r="F2030" s="57"/>
      <c r="G2030" s="5" t="s">
        <v>620</v>
      </c>
      <c r="H2030" s="51"/>
    </row>
    <row r="2031" spans="1:8">
      <c r="A2031" s="5" t="s">
        <v>2240</v>
      </c>
      <c r="B2031" s="5" t="s">
        <v>1033</v>
      </c>
      <c r="C2031" s="17"/>
      <c r="D2031" s="18"/>
      <c r="E2031" s="55"/>
      <c r="F2031" s="58"/>
      <c r="G2031" s="5" t="s">
        <v>620</v>
      </c>
      <c r="H2031" s="52"/>
    </row>
    <row r="2032" spans="1:8">
      <c r="A2032" s="5" t="s">
        <v>2247</v>
      </c>
      <c r="B2032" s="5" t="s">
        <v>895</v>
      </c>
      <c r="C2032" s="6" t="s">
        <v>2248</v>
      </c>
      <c r="D2032" s="7">
        <v>722</v>
      </c>
      <c r="E2032" s="53">
        <v>3</v>
      </c>
      <c r="F2032" s="56">
        <v>5</v>
      </c>
      <c r="G2032" s="5" t="s">
        <v>620</v>
      </c>
      <c r="H2032" s="50">
        <f>(D2032+D2033+D2035+D2037+D2038)/F2032</f>
        <v>166.4</v>
      </c>
    </row>
    <row r="2033" spans="1:8">
      <c r="A2033" s="5" t="s">
        <v>2247</v>
      </c>
      <c r="B2033" s="5" t="s">
        <v>895</v>
      </c>
      <c r="C2033" s="12" t="s">
        <v>410</v>
      </c>
      <c r="D2033" s="13">
        <v>26</v>
      </c>
      <c r="E2033" s="54"/>
      <c r="F2033" s="57"/>
      <c r="G2033" s="5" t="s">
        <v>620</v>
      </c>
      <c r="H2033" s="51"/>
    </row>
    <row r="2034" spans="1:8">
      <c r="A2034" s="5" t="s">
        <v>2247</v>
      </c>
      <c r="B2034" s="5" t="s">
        <v>895</v>
      </c>
      <c r="C2034" s="12" t="s">
        <v>2249</v>
      </c>
      <c r="D2034" s="13"/>
      <c r="E2034" s="54"/>
      <c r="F2034" s="57"/>
      <c r="G2034" s="5" t="s">
        <v>620</v>
      </c>
      <c r="H2034" s="51"/>
    </row>
    <row r="2035" spans="1:8">
      <c r="A2035" s="5" t="s">
        <v>2247</v>
      </c>
      <c r="B2035" s="5" t="s">
        <v>895</v>
      </c>
      <c r="C2035" s="12" t="s">
        <v>2250</v>
      </c>
      <c r="D2035" s="13">
        <v>42</v>
      </c>
      <c r="E2035" s="54"/>
      <c r="F2035" s="57"/>
      <c r="G2035" s="5" t="s">
        <v>620</v>
      </c>
      <c r="H2035" s="51"/>
    </row>
    <row r="2036" spans="1:8" ht="30">
      <c r="A2036" s="5" t="s">
        <v>2247</v>
      </c>
      <c r="B2036" s="5" t="s">
        <v>895</v>
      </c>
      <c r="C2036" s="12" t="s">
        <v>2251</v>
      </c>
      <c r="D2036" s="13"/>
      <c r="E2036" s="54"/>
      <c r="F2036" s="57"/>
      <c r="G2036" s="5" t="s">
        <v>620</v>
      </c>
      <c r="H2036" s="51"/>
    </row>
    <row r="2037" spans="1:8">
      <c r="A2037" s="5" t="s">
        <v>2247</v>
      </c>
      <c r="B2037" s="5" t="s">
        <v>895</v>
      </c>
      <c r="C2037" s="12" t="s">
        <v>2252</v>
      </c>
      <c r="D2037" s="13">
        <v>17</v>
      </c>
      <c r="E2037" s="54"/>
      <c r="F2037" s="57"/>
      <c r="G2037" s="5" t="s">
        <v>620</v>
      </c>
      <c r="H2037" s="51"/>
    </row>
    <row r="2038" spans="1:8">
      <c r="A2038" s="5" t="s">
        <v>2247</v>
      </c>
      <c r="B2038" s="5" t="s">
        <v>895</v>
      </c>
      <c r="C2038" s="12" t="s">
        <v>2253</v>
      </c>
      <c r="D2038" s="13">
        <v>25</v>
      </c>
      <c r="E2038" s="54"/>
      <c r="F2038" s="57"/>
      <c r="G2038" s="5" t="s">
        <v>620</v>
      </c>
      <c r="H2038" s="51"/>
    </row>
    <row r="2039" spans="1:8">
      <c r="A2039" s="5" t="s">
        <v>2247</v>
      </c>
      <c r="B2039" s="5" t="s">
        <v>895</v>
      </c>
      <c r="C2039" s="10"/>
      <c r="D2039" s="14"/>
      <c r="E2039" s="54"/>
      <c r="F2039" s="57"/>
      <c r="G2039" s="5" t="s">
        <v>620</v>
      </c>
      <c r="H2039" s="51"/>
    </row>
    <row r="2040" spans="1:8">
      <c r="A2040" s="5" t="s">
        <v>2247</v>
      </c>
      <c r="B2040" s="5" t="s">
        <v>895</v>
      </c>
      <c r="C2040" s="30" t="s">
        <v>2254</v>
      </c>
      <c r="D2040" s="31"/>
      <c r="E2040" s="54"/>
      <c r="F2040" s="57"/>
      <c r="G2040" s="5" t="s">
        <v>620</v>
      </c>
      <c r="H2040" s="51"/>
    </row>
    <row r="2041" spans="1:8">
      <c r="A2041" s="5" t="s">
        <v>2247</v>
      </c>
      <c r="B2041" s="5" t="s">
        <v>895</v>
      </c>
      <c r="C2041" s="17"/>
      <c r="D2041" s="18"/>
      <c r="E2041" s="55"/>
      <c r="F2041" s="58"/>
      <c r="G2041" s="5" t="s">
        <v>620</v>
      </c>
      <c r="H2041" s="52"/>
    </row>
    <row r="2042" spans="1:8" ht="30">
      <c r="A2042" s="5" t="s">
        <v>2255</v>
      </c>
      <c r="B2042" s="5" t="s">
        <v>895</v>
      </c>
      <c r="C2042" s="6" t="s">
        <v>2256</v>
      </c>
      <c r="D2042" s="19">
        <v>176</v>
      </c>
      <c r="E2042" s="53">
        <v>3</v>
      </c>
      <c r="F2042" s="56">
        <v>3</v>
      </c>
      <c r="G2042" s="5" t="s">
        <v>620</v>
      </c>
      <c r="H2042" s="50">
        <f>(D2042+D2048+D2050+D2052+D2054)/F2042</f>
        <v>199.66666666666666</v>
      </c>
    </row>
    <row r="2043" spans="1:8">
      <c r="A2043" s="5" t="s">
        <v>2255</v>
      </c>
      <c r="B2043" s="5" t="s">
        <v>895</v>
      </c>
      <c r="C2043" s="10"/>
      <c r="D2043" s="14"/>
      <c r="E2043" s="54"/>
      <c r="F2043" s="57"/>
      <c r="G2043" s="5" t="s">
        <v>620</v>
      </c>
      <c r="H2043" s="51"/>
    </row>
    <row r="2044" spans="1:8">
      <c r="A2044" s="5" t="s">
        <v>2255</v>
      </c>
      <c r="B2044" s="5" t="s">
        <v>895</v>
      </c>
      <c r="C2044" s="12" t="s">
        <v>2257</v>
      </c>
      <c r="D2044" s="13"/>
      <c r="E2044" s="54"/>
      <c r="F2044" s="57"/>
      <c r="G2044" s="5" t="s">
        <v>620</v>
      </c>
      <c r="H2044" s="51"/>
    </row>
    <row r="2045" spans="1:8">
      <c r="A2045" s="5" t="s">
        <v>2255</v>
      </c>
      <c r="B2045" s="5" t="s">
        <v>895</v>
      </c>
      <c r="C2045" s="10"/>
      <c r="D2045" s="14"/>
      <c r="E2045" s="54"/>
      <c r="F2045" s="57"/>
      <c r="G2045" s="5" t="s">
        <v>620</v>
      </c>
      <c r="H2045" s="51"/>
    </row>
    <row r="2046" spans="1:8" ht="30">
      <c r="A2046" s="5" t="s">
        <v>2255</v>
      </c>
      <c r="B2046" s="5" t="s">
        <v>895</v>
      </c>
      <c r="C2046" s="12" t="s">
        <v>2258</v>
      </c>
      <c r="D2046" s="13"/>
      <c r="E2046" s="54"/>
      <c r="F2046" s="57"/>
      <c r="G2046" s="5" t="s">
        <v>620</v>
      </c>
      <c r="H2046" s="51"/>
    </row>
    <row r="2047" spans="1:8">
      <c r="A2047" s="5" t="s">
        <v>2255</v>
      </c>
      <c r="B2047" s="5" t="s">
        <v>895</v>
      </c>
      <c r="C2047" s="10"/>
      <c r="D2047" s="14"/>
      <c r="E2047" s="54"/>
      <c r="F2047" s="57"/>
      <c r="G2047" s="5" t="s">
        <v>620</v>
      </c>
      <c r="H2047" s="51"/>
    </row>
    <row r="2048" spans="1:8">
      <c r="A2048" s="5" t="s">
        <v>2255</v>
      </c>
      <c r="B2048" s="5" t="s">
        <v>895</v>
      </c>
      <c r="C2048" s="12" t="s">
        <v>2259</v>
      </c>
      <c r="D2048" s="13">
        <v>13</v>
      </c>
      <c r="E2048" s="54"/>
      <c r="F2048" s="57"/>
      <c r="G2048" s="5" t="s">
        <v>620</v>
      </c>
      <c r="H2048" s="51"/>
    </row>
    <row r="2049" spans="1:8">
      <c r="A2049" s="5" t="s">
        <v>2255</v>
      </c>
      <c r="B2049" s="5" t="s">
        <v>895</v>
      </c>
      <c r="C2049" s="10"/>
      <c r="D2049" s="14"/>
      <c r="E2049" s="54"/>
      <c r="F2049" s="57"/>
      <c r="G2049" s="5" t="s">
        <v>620</v>
      </c>
      <c r="H2049" s="51"/>
    </row>
    <row r="2050" spans="1:8">
      <c r="A2050" s="5" t="s">
        <v>2255</v>
      </c>
      <c r="B2050" s="5" t="s">
        <v>895</v>
      </c>
      <c r="C2050" s="12" t="s">
        <v>2260</v>
      </c>
      <c r="D2050" s="13">
        <v>79</v>
      </c>
      <c r="E2050" s="54"/>
      <c r="F2050" s="57"/>
      <c r="G2050" s="5" t="s">
        <v>620</v>
      </c>
      <c r="H2050" s="51"/>
    </row>
    <row r="2051" spans="1:8">
      <c r="A2051" s="5" t="s">
        <v>2255</v>
      </c>
      <c r="B2051" s="5" t="s">
        <v>895</v>
      </c>
      <c r="C2051" s="10"/>
      <c r="D2051" s="14"/>
      <c r="E2051" s="54"/>
      <c r="F2051" s="57"/>
      <c r="G2051" s="5" t="s">
        <v>620</v>
      </c>
      <c r="H2051" s="51"/>
    </row>
    <row r="2052" spans="1:8">
      <c r="A2052" s="5" t="s">
        <v>2255</v>
      </c>
      <c r="B2052" s="5" t="s">
        <v>895</v>
      </c>
      <c r="C2052" s="12" t="s">
        <v>411</v>
      </c>
      <c r="D2052" s="13">
        <v>258</v>
      </c>
      <c r="E2052" s="54"/>
      <c r="F2052" s="57"/>
      <c r="G2052" s="5" t="s">
        <v>620</v>
      </c>
      <c r="H2052" s="51"/>
    </row>
    <row r="2053" spans="1:8">
      <c r="A2053" s="5" t="s">
        <v>2255</v>
      </c>
      <c r="B2053" s="5" t="s">
        <v>895</v>
      </c>
      <c r="C2053" s="10"/>
      <c r="D2053" s="14"/>
      <c r="E2053" s="54"/>
      <c r="F2053" s="57"/>
      <c r="G2053" s="5" t="s">
        <v>620</v>
      </c>
      <c r="H2053" s="51"/>
    </row>
    <row r="2054" spans="1:8">
      <c r="A2054" s="5" t="s">
        <v>2255</v>
      </c>
      <c r="B2054" s="5" t="s">
        <v>895</v>
      </c>
      <c r="C2054" s="12" t="s">
        <v>2261</v>
      </c>
      <c r="D2054" s="13">
        <v>73</v>
      </c>
      <c r="E2054" s="54"/>
      <c r="F2054" s="57"/>
      <c r="G2054" s="5" t="s">
        <v>620</v>
      </c>
      <c r="H2054" s="51"/>
    </row>
    <row r="2055" spans="1:8">
      <c r="A2055" s="5" t="s">
        <v>2255</v>
      </c>
      <c r="B2055" s="5" t="s">
        <v>895</v>
      </c>
      <c r="C2055" s="17"/>
      <c r="D2055" s="18"/>
      <c r="E2055" s="55"/>
      <c r="F2055" s="58"/>
      <c r="G2055" s="5" t="s">
        <v>620</v>
      </c>
      <c r="H2055" s="52"/>
    </row>
    <row r="2056" spans="1:8">
      <c r="A2056" s="5" t="s">
        <v>2262</v>
      </c>
      <c r="B2056" s="5" t="s">
        <v>979</v>
      </c>
      <c r="C2056" s="6" t="s">
        <v>2263</v>
      </c>
      <c r="D2056" s="19"/>
      <c r="E2056" s="53">
        <v>0</v>
      </c>
      <c r="F2056" s="56">
        <v>0</v>
      </c>
      <c r="G2056" s="5" t="s">
        <v>620</v>
      </c>
      <c r="H2056" s="50">
        <v>0</v>
      </c>
    </row>
    <row r="2057" spans="1:8" ht="30">
      <c r="A2057" s="5" t="s">
        <v>2262</v>
      </c>
      <c r="B2057" s="5" t="s">
        <v>979</v>
      </c>
      <c r="C2057" s="12" t="s">
        <v>2264</v>
      </c>
      <c r="D2057" s="13"/>
      <c r="E2057" s="54"/>
      <c r="F2057" s="57"/>
      <c r="G2057" s="5" t="s">
        <v>620</v>
      </c>
      <c r="H2057" s="51"/>
    </row>
    <row r="2058" spans="1:8">
      <c r="A2058" s="5" t="s">
        <v>2262</v>
      </c>
      <c r="B2058" s="5" t="s">
        <v>979</v>
      </c>
      <c r="C2058" s="12" t="s">
        <v>412</v>
      </c>
      <c r="D2058" s="13"/>
      <c r="E2058" s="54"/>
      <c r="F2058" s="57"/>
      <c r="G2058" s="5" t="s">
        <v>620</v>
      </c>
      <c r="H2058" s="51"/>
    </row>
    <row r="2059" spans="1:8">
      <c r="A2059" s="5" t="s">
        <v>2262</v>
      </c>
      <c r="B2059" s="5" t="s">
        <v>979</v>
      </c>
      <c r="C2059" s="12" t="s">
        <v>2265</v>
      </c>
      <c r="D2059" s="13"/>
      <c r="E2059" s="54"/>
      <c r="F2059" s="57"/>
      <c r="G2059" s="5" t="s">
        <v>620</v>
      </c>
      <c r="H2059" s="51"/>
    </row>
    <row r="2060" spans="1:8" ht="30">
      <c r="A2060" s="5" t="s">
        <v>2262</v>
      </c>
      <c r="B2060" s="5" t="s">
        <v>979</v>
      </c>
      <c r="C2060" s="12" t="s">
        <v>2266</v>
      </c>
      <c r="D2060" s="13"/>
      <c r="E2060" s="54"/>
      <c r="F2060" s="57"/>
      <c r="G2060" s="5" t="s">
        <v>620</v>
      </c>
      <c r="H2060" s="51"/>
    </row>
    <row r="2061" spans="1:8">
      <c r="A2061" s="5" t="s">
        <v>2262</v>
      </c>
      <c r="B2061" s="5" t="s">
        <v>979</v>
      </c>
      <c r="C2061" s="17"/>
      <c r="D2061" s="18"/>
      <c r="E2061" s="55"/>
      <c r="F2061" s="58"/>
      <c r="G2061" s="5" t="s">
        <v>620</v>
      </c>
      <c r="H2061" s="52"/>
    </row>
    <row r="2062" spans="1:8">
      <c r="A2062" s="5" t="s">
        <v>2267</v>
      </c>
      <c r="B2062" s="5" t="s">
        <v>950</v>
      </c>
      <c r="C2062" s="6" t="s">
        <v>2268</v>
      </c>
      <c r="D2062" s="7">
        <v>1062</v>
      </c>
      <c r="E2062" s="53">
        <v>0</v>
      </c>
      <c r="F2062" s="56">
        <v>0</v>
      </c>
      <c r="G2062" s="5" t="s">
        <v>620</v>
      </c>
      <c r="H2062" s="50">
        <v>0</v>
      </c>
    </row>
    <row r="2063" spans="1:8">
      <c r="A2063" s="5" t="s">
        <v>2267</v>
      </c>
      <c r="B2063" s="5" t="s">
        <v>950</v>
      </c>
      <c r="C2063" s="12" t="s">
        <v>2269</v>
      </c>
      <c r="D2063" s="13"/>
      <c r="E2063" s="54"/>
      <c r="F2063" s="57"/>
      <c r="G2063" s="5" t="s">
        <v>620</v>
      </c>
      <c r="H2063" s="51"/>
    </row>
    <row r="2064" spans="1:8">
      <c r="A2064" s="5" t="s">
        <v>2267</v>
      </c>
      <c r="B2064" s="5" t="s">
        <v>950</v>
      </c>
      <c r="C2064" s="12" t="s">
        <v>413</v>
      </c>
      <c r="D2064" s="13"/>
      <c r="E2064" s="54"/>
      <c r="F2064" s="57"/>
      <c r="G2064" s="5" t="s">
        <v>620</v>
      </c>
      <c r="H2064" s="51"/>
    </row>
    <row r="2065" spans="1:8" ht="30">
      <c r="A2065" s="5" t="s">
        <v>2267</v>
      </c>
      <c r="B2065" s="5" t="s">
        <v>950</v>
      </c>
      <c r="C2065" s="12" t="s">
        <v>2270</v>
      </c>
      <c r="D2065" s="13"/>
      <c r="E2065" s="54"/>
      <c r="F2065" s="57"/>
      <c r="G2065" s="5" t="s">
        <v>620</v>
      </c>
      <c r="H2065" s="51"/>
    </row>
    <row r="2066" spans="1:8">
      <c r="A2066" s="5" t="s">
        <v>2267</v>
      </c>
      <c r="B2066" s="5" t="s">
        <v>950</v>
      </c>
      <c r="C2066" s="12" t="s">
        <v>2271</v>
      </c>
      <c r="D2066" s="13">
        <v>79</v>
      </c>
      <c r="E2066" s="54"/>
      <c r="F2066" s="57"/>
      <c r="G2066" s="5" t="s">
        <v>620</v>
      </c>
      <c r="H2066" s="51"/>
    </row>
    <row r="2067" spans="1:8">
      <c r="A2067" s="5" t="s">
        <v>2267</v>
      </c>
      <c r="B2067" s="5" t="s">
        <v>950</v>
      </c>
      <c r="C2067" s="12" t="s">
        <v>2272</v>
      </c>
      <c r="D2067" s="13">
        <v>20</v>
      </c>
      <c r="E2067" s="54"/>
      <c r="F2067" s="57"/>
      <c r="G2067" s="5" t="s">
        <v>620</v>
      </c>
      <c r="H2067" s="51"/>
    </row>
    <row r="2068" spans="1:8">
      <c r="A2068" s="5" t="s">
        <v>2267</v>
      </c>
      <c r="B2068" s="5" t="s">
        <v>950</v>
      </c>
      <c r="C2068" s="12" t="s">
        <v>2273</v>
      </c>
      <c r="D2068" s="13">
        <v>15</v>
      </c>
      <c r="E2068" s="54"/>
      <c r="F2068" s="57"/>
      <c r="G2068" s="5" t="s">
        <v>620</v>
      </c>
      <c r="H2068" s="51"/>
    </row>
    <row r="2069" spans="1:8">
      <c r="A2069" s="5" t="s">
        <v>2267</v>
      </c>
      <c r="B2069" s="5" t="s">
        <v>950</v>
      </c>
      <c r="C2069" s="17"/>
      <c r="D2069" s="18"/>
      <c r="E2069" s="55"/>
      <c r="F2069" s="58"/>
      <c r="G2069" s="5" t="s">
        <v>620</v>
      </c>
      <c r="H2069" s="52"/>
    </row>
    <row r="2070" spans="1:8">
      <c r="A2070" s="5" t="s">
        <v>2274</v>
      </c>
      <c r="B2070" s="5" t="s">
        <v>950</v>
      </c>
      <c r="C2070" s="6" t="s">
        <v>2275</v>
      </c>
      <c r="D2070" s="7">
        <v>274</v>
      </c>
      <c r="E2070" s="53">
        <v>0</v>
      </c>
      <c r="F2070" s="56">
        <v>1</v>
      </c>
      <c r="G2070" s="5" t="s">
        <v>620</v>
      </c>
      <c r="H2070" s="50">
        <f>D2070+D2072+D2074+D2076+D2078</f>
        <v>348</v>
      </c>
    </row>
    <row r="2071" spans="1:8">
      <c r="A2071" s="5" t="s">
        <v>2274</v>
      </c>
      <c r="B2071" s="5" t="s">
        <v>950</v>
      </c>
      <c r="C2071" s="10"/>
      <c r="D2071" s="14"/>
      <c r="E2071" s="54"/>
      <c r="F2071" s="57"/>
      <c r="G2071" s="5" t="s">
        <v>620</v>
      </c>
      <c r="H2071" s="51"/>
    </row>
    <row r="2072" spans="1:8">
      <c r="A2072" s="5" t="s">
        <v>2274</v>
      </c>
      <c r="B2072" s="5" t="s">
        <v>950</v>
      </c>
      <c r="C2072" s="12" t="s">
        <v>2276</v>
      </c>
      <c r="D2072" s="13">
        <v>20</v>
      </c>
      <c r="E2072" s="54"/>
      <c r="F2072" s="57"/>
      <c r="G2072" s="5" t="s">
        <v>620</v>
      </c>
      <c r="H2072" s="51"/>
    </row>
    <row r="2073" spans="1:8">
      <c r="A2073" s="5" t="s">
        <v>2274</v>
      </c>
      <c r="B2073" s="5" t="s">
        <v>950</v>
      </c>
      <c r="C2073" s="10"/>
      <c r="D2073" s="14"/>
      <c r="E2073" s="54"/>
      <c r="F2073" s="57"/>
      <c r="G2073" s="5" t="s">
        <v>620</v>
      </c>
      <c r="H2073" s="51"/>
    </row>
    <row r="2074" spans="1:8">
      <c r="A2074" s="5" t="s">
        <v>2274</v>
      </c>
      <c r="B2074" s="5" t="s">
        <v>950</v>
      </c>
      <c r="C2074" s="12" t="s">
        <v>415</v>
      </c>
      <c r="D2074" s="13">
        <v>11</v>
      </c>
      <c r="E2074" s="54"/>
      <c r="F2074" s="57"/>
      <c r="G2074" s="5" t="s">
        <v>620</v>
      </c>
      <c r="H2074" s="51"/>
    </row>
    <row r="2075" spans="1:8">
      <c r="A2075" s="5" t="s">
        <v>2274</v>
      </c>
      <c r="B2075" s="5" t="s">
        <v>950</v>
      </c>
      <c r="C2075" s="10"/>
      <c r="D2075" s="14"/>
      <c r="E2075" s="54"/>
      <c r="F2075" s="57"/>
      <c r="G2075" s="5" t="s">
        <v>620</v>
      </c>
      <c r="H2075" s="51"/>
    </row>
    <row r="2076" spans="1:8">
      <c r="A2076" s="5" t="s">
        <v>2274</v>
      </c>
      <c r="B2076" s="5" t="s">
        <v>950</v>
      </c>
      <c r="C2076" s="12" t="s">
        <v>2277</v>
      </c>
      <c r="D2076" s="13">
        <v>9</v>
      </c>
      <c r="E2076" s="54"/>
      <c r="F2076" s="57"/>
      <c r="G2076" s="5" t="s">
        <v>620</v>
      </c>
      <c r="H2076" s="51"/>
    </row>
    <row r="2077" spans="1:8">
      <c r="A2077" s="5" t="s">
        <v>2274</v>
      </c>
      <c r="B2077" s="5" t="s">
        <v>950</v>
      </c>
      <c r="C2077" s="10"/>
      <c r="D2077" s="14"/>
      <c r="E2077" s="54"/>
      <c r="F2077" s="57"/>
      <c r="G2077" s="5" t="s">
        <v>620</v>
      </c>
      <c r="H2077" s="51"/>
    </row>
    <row r="2078" spans="1:8">
      <c r="A2078" s="5" t="s">
        <v>2274</v>
      </c>
      <c r="B2078" s="5" t="s">
        <v>950</v>
      </c>
      <c r="C2078" s="12" t="s">
        <v>2278</v>
      </c>
      <c r="D2078" s="13">
        <v>34</v>
      </c>
      <c r="E2078" s="54"/>
      <c r="F2078" s="57"/>
      <c r="G2078" s="5" t="s">
        <v>620</v>
      </c>
      <c r="H2078" s="51"/>
    </row>
    <row r="2079" spans="1:8">
      <c r="A2079" s="5" t="s">
        <v>2274</v>
      </c>
      <c r="B2079" s="5" t="s">
        <v>950</v>
      </c>
      <c r="C2079" s="10"/>
      <c r="D2079" s="14"/>
      <c r="E2079" s="54"/>
      <c r="F2079" s="57"/>
      <c r="G2079" s="5" t="s">
        <v>620</v>
      </c>
      <c r="H2079" s="51"/>
    </row>
    <row r="2080" spans="1:8">
      <c r="A2080" s="5" t="s">
        <v>2274</v>
      </c>
      <c r="B2080" s="5" t="s">
        <v>950</v>
      </c>
      <c r="C2080" s="12" t="s">
        <v>2279</v>
      </c>
      <c r="D2080" s="13"/>
      <c r="E2080" s="54"/>
      <c r="F2080" s="57"/>
      <c r="G2080" s="5" t="s">
        <v>620</v>
      </c>
      <c r="H2080" s="51"/>
    </row>
    <row r="2081" spans="1:8">
      <c r="A2081" s="5" t="s">
        <v>2274</v>
      </c>
      <c r="B2081" s="5" t="s">
        <v>950</v>
      </c>
      <c r="C2081" s="10"/>
      <c r="D2081" s="14"/>
      <c r="E2081" s="54"/>
      <c r="F2081" s="57"/>
      <c r="G2081" s="5" t="s">
        <v>620</v>
      </c>
      <c r="H2081" s="51"/>
    </row>
    <row r="2082" spans="1:8" ht="30">
      <c r="A2082" s="5" t="s">
        <v>2274</v>
      </c>
      <c r="B2082" s="5" t="s">
        <v>950</v>
      </c>
      <c r="C2082" s="15" t="s">
        <v>2280</v>
      </c>
      <c r="D2082" s="16"/>
      <c r="E2082" s="55"/>
      <c r="F2082" s="58"/>
      <c r="G2082" s="5" t="s">
        <v>620</v>
      </c>
      <c r="H2082" s="52"/>
    </row>
    <row r="2083" spans="1:8">
      <c r="A2083" s="5" t="s">
        <v>2281</v>
      </c>
      <c r="B2083" s="5" t="s">
        <v>807</v>
      </c>
      <c r="C2083" s="6" t="s">
        <v>2282</v>
      </c>
      <c r="D2083" s="7">
        <v>139</v>
      </c>
      <c r="E2083" s="53">
        <v>0</v>
      </c>
      <c r="F2083" s="56">
        <v>0</v>
      </c>
      <c r="G2083" s="5" t="s">
        <v>620</v>
      </c>
      <c r="H2083" s="50">
        <v>0</v>
      </c>
    </row>
    <row r="2084" spans="1:8">
      <c r="A2084" s="5" t="s">
        <v>2281</v>
      </c>
      <c r="B2084" s="5" t="s">
        <v>807</v>
      </c>
      <c r="C2084" s="10"/>
      <c r="D2084" s="14"/>
      <c r="E2084" s="54"/>
      <c r="F2084" s="57"/>
      <c r="G2084" s="5" t="s">
        <v>620</v>
      </c>
      <c r="H2084" s="51"/>
    </row>
    <row r="2085" spans="1:8">
      <c r="A2085" s="5" t="s">
        <v>2281</v>
      </c>
      <c r="B2085" s="5" t="s">
        <v>807</v>
      </c>
      <c r="C2085" s="12" t="s">
        <v>2283</v>
      </c>
      <c r="D2085" s="13"/>
      <c r="E2085" s="54"/>
      <c r="F2085" s="57"/>
      <c r="G2085" s="5" t="s">
        <v>620</v>
      </c>
      <c r="H2085" s="51"/>
    </row>
    <row r="2086" spans="1:8">
      <c r="A2086" s="5" t="s">
        <v>2281</v>
      </c>
      <c r="B2086" s="5" t="s">
        <v>807</v>
      </c>
      <c r="C2086" s="10"/>
      <c r="D2086" s="14"/>
      <c r="E2086" s="54"/>
      <c r="F2086" s="57"/>
      <c r="G2086" s="5" t="s">
        <v>620</v>
      </c>
      <c r="H2086" s="51"/>
    </row>
    <row r="2087" spans="1:8" ht="30">
      <c r="A2087" s="5" t="s">
        <v>2281</v>
      </c>
      <c r="B2087" s="5" t="s">
        <v>807</v>
      </c>
      <c r="C2087" s="12" t="s">
        <v>2284</v>
      </c>
      <c r="D2087" s="13"/>
      <c r="E2087" s="54"/>
      <c r="F2087" s="57"/>
      <c r="G2087" s="5" t="s">
        <v>620</v>
      </c>
      <c r="H2087" s="51"/>
    </row>
    <row r="2088" spans="1:8">
      <c r="A2088" s="5" t="s">
        <v>2281</v>
      </c>
      <c r="B2088" s="5" t="s">
        <v>807</v>
      </c>
      <c r="C2088" s="10"/>
      <c r="D2088" s="14"/>
      <c r="E2088" s="54"/>
      <c r="F2088" s="57"/>
      <c r="G2088" s="5" t="s">
        <v>620</v>
      </c>
      <c r="H2088" s="51"/>
    </row>
    <row r="2089" spans="1:8">
      <c r="A2089" s="5" t="s">
        <v>2281</v>
      </c>
      <c r="B2089" s="5" t="s">
        <v>807</v>
      </c>
      <c r="C2089" s="12" t="s">
        <v>2285</v>
      </c>
      <c r="D2089" s="13">
        <v>52</v>
      </c>
      <c r="E2089" s="54"/>
      <c r="F2089" s="57"/>
      <c r="G2089" s="5" t="s">
        <v>620</v>
      </c>
      <c r="H2089" s="51"/>
    </row>
    <row r="2090" spans="1:8">
      <c r="A2090" s="5" t="s">
        <v>2281</v>
      </c>
      <c r="B2090" s="5" t="s">
        <v>807</v>
      </c>
      <c r="C2090" s="10"/>
      <c r="D2090" s="14"/>
      <c r="E2090" s="54"/>
      <c r="F2090" s="57"/>
      <c r="G2090" s="5" t="s">
        <v>620</v>
      </c>
      <c r="H2090" s="51"/>
    </row>
    <row r="2091" spans="1:8">
      <c r="A2091" s="5" t="s">
        <v>2281</v>
      </c>
      <c r="B2091" s="5" t="s">
        <v>807</v>
      </c>
      <c r="C2091" s="12" t="s">
        <v>417</v>
      </c>
      <c r="D2091" s="13">
        <v>23</v>
      </c>
      <c r="E2091" s="54"/>
      <c r="F2091" s="57"/>
      <c r="G2091" s="5" t="s">
        <v>620</v>
      </c>
      <c r="H2091" s="51"/>
    </row>
    <row r="2092" spans="1:8">
      <c r="A2092" s="5" t="s">
        <v>2281</v>
      </c>
      <c r="B2092" s="5" t="s">
        <v>807</v>
      </c>
      <c r="C2092" s="10"/>
      <c r="D2092" s="14"/>
      <c r="E2092" s="54"/>
      <c r="F2092" s="57"/>
      <c r="G2092" s="5" t="s">
        <v>620</v>
      </c>
      <c r="H2092" s="51"/>
    </row>
    <row r="2093" spans="1:8">
      <c r="A2093" s="5" t="s">
        <v>2281</v>
      </c>
      <c r="B2093" s="5" t="s">
        <v>807</v>
      </c>
      <c r="C2093" s="12" t="s">
        <v>2286</v>
      </c>
      <c r="D2093" s="13">
        <v>12</v>
      </c>
      <c r="E2093" s="54"/>
      <c r="F2093" s="57"/>
      <c r="G2093" s="5" t="s">
        <v>620</v>
      </c>
      <c r="H2093" s="51"/>
    </row>
    <row r="2094" spans="1:8">
      <c r="A2094" s="5" t="s">
        <v>2281</v>
      </c>
      <c r="B2094" s="5" t="s">
        <v>807</v>
      </c>
      <c r="C2094" s="10"/>
      <c r="D2094" s="14"/>
      <c r="E2094" s="54"/>
      <c r="F2094" s="57"/>
      <c r="G2094" s="5" t="s">
        <v>620</v>
      </c>
      <c r="H2094" s="51"/>
    </row>
    <row r="2095" spans="1:8">
      <c r="A2095" s="5" t="s">
        <v>2281</v>
      </c>
      <c r="B2095" s="5" t="s">
        <v>807</v>
      </c>
      <c r="C2095" s="15" t="s">
        <v>2287</v>
      </c>
      <c r="D2095" s="16">
        <v>3</v>
      </c>
      <c r="E2095" s="55"/>
      <c r="F2095" s="58"/>
      <c r="G2095" s="5" t="s">
        <v>620</v>
      </c>
      <c r="H2095" s="52"/>
    </row>
    <row r="2096" spans="1:8">
      <c r="A2096" s="5" t="s">
        <v>2288</v>
      </c>
      <c r="B2096" s="5" t="s">
        <v>950</v>
      </c>
      <c r="C2096" s="6" t="s">
        <v>2289</v>
      </c>
      <c r="D2096" s="19"/>
      <c r="E2096" s="53">
        <v>2</v>
      </c>
      <c r="F2096" s="56">
        <v>2</v>
      </c>
      <c r="G2096" s="5" t="s">
        <v>620</v>
      </c>
      <c r="H2096" s="50">
        <f>(D2097+D2098+D2099+D2101)/F2096</f>
        <v>30</v>
      </c>
    </row>
    <row r="2097" spans="1:8">
      <c r="A2097" s="5" t="s">
        <v>2288</v>
      </c>
      <c r="B2097" s="5" t="s">
        <v>950</v>
      </c>
      <c r="C2097" s="12" t="s">
        <v>2290</v>
      </c>
      <c r="D2097" s="13">
        <v>33</v>
      </c>
      <c r="E2097" s="54"/>
      <c r="F2097" s="57"/>
      <c r="G2097" s="5" t="s">
        <v>620</v>
      </c>
      <c r="H2097" s="51"/>
    </row>
    <row r="2098" spans="1:8">
      <c r="A2098" s="5" t="s">
        <v>2288</v>
      </c>
      <c r="B2098" s="5" t="s">
        <v>950</v>
      </c>
      <c r="C2098" s="12" t="s">
        <v>419</v>
      </c>
      <c r="D2098" s="13">
        <v>20</v>
      </c>
      <c r="E2098" s="54"/>
      <c r="F2098" s="57"/>
      <c r="G2098" s="5" t="s">
        <v>620</v>
      </c>
      <c r="H2098" s="51"/>
    </row>
    <row r="2099" spans="1:8">
      <c r="A2099" s="5" t="s">
        <v>2288</v>
      </c>
      <c r="B2099" s="5" t="s">
        <v>950</v>
      </c>
      <c r="C2099" s="12" t="s">
        <v>2291</v>
      </c>
      <c r="D2099" s="13">
        <v>7</v>
      </c>
      <c r="E2099" s="54"/>
      <c r="F2099" s="57"/>
      <c r="G2099" s="5" t="s">
        <v>620</v>
      </c>
      <c r="H2099" s="51"/>
    </row>
    <row r="2100" spans="1:8">
      <c r="A2100" s="5" t="s">
        <v>2288</v>
      </c>
      <c r="B2100" s="5" t="s">
        <v>950</v>
      </c>
      <c r="C2100" s="12" t="s">
        <v>2292</v>
      </c>
      <c r="D2100" s="13">
        <v>36</v>
      </c>
      <c r="E2100" s="54"/>
      <c r="F2100" s="57"/>
      <c r="G2100" s="5" t="s">
        <v>620</v>
      </c>
      <c r="H2100" s="51"/>
    </row>
    <row r="2101" spans="1:8" ht="30">
      <c r="A2101" s="5" t="s">
        <v>2288</v>
      </c>
      <c r="B2101" s="5" t="s">
        <v>950</v>
      </c>
      <c r="C2101" s="12" t="s">
        <v>2293</v>
      </c>
      <c r="D2101" s="13"/>
      <c r="E2101" s="54"/>
      <c r="F2101" s="57"/>
      <c r="G2101" s="5" t="s">
        <v>620</v>
      </c>
      <c r="H2101" s="51"/>
    </row>
    <row r="2102" spans="1:8">
      <c r="A2102" s="5" t="s">
        <v>2288</v>
      </c>
      <c r="B2102" s="5" t="s">
        <v>950</v>
      </c>
      <c r="C2102" s="10"/>
      <c r="D2102" s="14"/>
      <c r="E2102" s="54"/>
      <c r="F2102" s="57"/>
      <c r="G2102" s="5" t="s">
        <v>620</v>
      </c>
      <c r="H2102" s="51"/>
    </row>
    <row r="2103" spans="1:8">
      <c r="A2103" s="5" t="s">
        <v>2288</v>
      </c>
      <c r="B2103" s="5" t="s">
        <v>950</v>
      </c>
      <c r="C2103" s="17"/>
      <c r="D2103" s="18"/>
      <c r="E2103" s="55"/>
      <c r="F2103" s="58"/>
      <c r="G2103" s="5" t="s">
        <v>620</v>
      </c>
      <c r="H2103" s="52"/>
    </row>
    <row r="2104" spans="1:8">
      <c r="A2104" s="5" t="s">
        <v>2294</v>
      </c>
      <c r="B2104" s="5" t="s">
        <v>1177</v>
      </c>
      <c r="C2104" s="6" t="s">
        <v>2295</v>
      </c>
      <c r="D2104" s="7">
        <v>60</v>
      </c>
      <c r="E2104" s="53">
        <v>1</v>
      </c>
      <c r="F2104" s="56">
        <v>1</v>
      </c>
      <c r="G2104" s="5" t="s">
        <v>620</v>
      </c>
      <c r="H2104" s="50">
        <f>D2104+D2106+D2108+D2110+D2112</f>
        <v>132</v>
      </c>
    </row>
    <row r="2105" spans="1:8">
      <c r="A2105" s="5" t="s">
        <v>2294</v>
      </c>
      <c r="B2105" s="5" t="s">
        <v>1177</v>
      </c>
      <c r="C2105" s="10"/>
      <c r="D2105" s="14"/>
      <c r="E2105" s="54"/>
      <c r="F2105" s="57"/>
      <c r="G2105" s="5" t="s">
        <v>620</v>
      </c>
      <c r="H2105" s="51"/>
    </row>
    <row r="2106" spans="1:8">
      <c r="A2106" s="5" t="s">
        <v>2294</v>
      </c>
      <c r="B2106" s="5" t="s">
        <v>1177</v>
      </c>
      <c r="C2106" s="12" t="s">
        <v>2296</v>
      </c>
      <c r="D2106" s="13">
        <v>19</v>
      </c>
      <c r="E2106" s="54"/>
      <c r="F2106" s="57"/>
      <c r="G2106" s="5" t="s">
        <v>620</v>
      </c>
      <c r="H2106" s="51"/>
    </row>
    <row r="2107" spans="1:8">
      <c r="A2107" s="5" t="s">
        <v>2294</v>
      </c>
      <c r="B2107" s="5" t="s">
        <v>1177</v>
      </c>
      <c r="C2107" s="10"/>
      <c r="D2107" s="14"/>
      <c r="E2107" s="54"/>
      <c r="F2107" s="57"/>
      <c r="G2107" s="5" t="s">
        <v>620</v>
      </c>
      <c r="H2107" s="51"/>
    </row>
    <row r="2108" spans="1:8">
      <c r="A2108" s="5" t="s">
        <v>2294</v>
      </c>
      <c r="B2108" s="5" t="s">
        <v>1177</v>
      </c>
      <c r="C2108" s="12" t="s">
        <v>421</v>
      </c>
      <c r="D2108" s="13">
        <v>9</v>
      </c>
      <c r="E2108" s="54"/>
      <c r="F2108" s="57"/>
      <c r="G2108" s="5" t="s">
        <v>620</v>
      </c>
      <c r="H2108" s="51"/>
    </row>
    <row r="2109" spans="1:8">
      <c r="A2109" s="5" t="s">
        <v>2294</v>
      </c>
      <c r="B2109" s="5" t="s">
        <v>1177</v>
      </c>
      <c r="C2109" s="10"/>
      <c r="D2109" s="14"/>
      <c r="E2109" s="54"/>
      <c r="F2109" s="57"/>
      <c r="G2109" s="5" t="s">
        <v>620</v>
      </c>
      <c r="H2109" s="51"/>
    </row>
    <row r="2110" spans="1:8">
      <c r="A2110" s="5" t="s">
        <v>2294</v>
      </c>
      <c r="B2110" s="5" t="s">
        <v>1177</v>
      </c>
      <c r="C2110" s="12" t="s">
        <v>2297</v>
      </c>
      <c r="D2110" s="13">
        <v>42</v>
      </c>
      <c r="E2110" s="54"/>
      <c r="F2110" s="57"/>
      <c r="G2110" s="5" t="s">
        <v>620</v>
      </c>
      <c r="H2110" s="51"/>
    </row>
    <row r="2111" spans="1:8">
      <c r="A2111" s="5" t="s">
        <v>2294</v>
      </c>
      <c r="B2111" s="5" t="s">
        <v>1177</v>
      </c>
      <c r="C2111" s="10"/>
      <c r="D2111" s="14"/>
      <c r="E2111" s="54"/>
      <c r="F2111" s="57"/>
      <c r="G2111" s="5" t="s">
        <v>620</v>
      </c>
      <c r="H2111" s="51"/>
    </row>
    <row r="2112" spans="1:8">
      <c r="A2112" s="5" t="s">
        <v>2294</v>
      </c>
      <c r="B2112" s="5" t="s">
        <v>1177</v>
      </c>
      <c r="C2112" s="12" t="s">
        <v>2298</v>
      </c>
      <c r="D2112" s="13">
        <v>2</v>
      </c>
      <c r="E2112" s="54"/>
      <c r="F2112" s="57"/>
      <c r="G2112" s="5" t="s">
        <v>620</v>
      </c>
      <c r="H2112" s="51"/>
    </row>
    <row r="2113" spans="1:8">
      <c r="A2113" s="5" t="s">
        <v>2294</v>
      </c>
      <c r="B2113" s="5" t="s">
        <v>1177</v>
      </c>
      <c r="C2113" s="10"/>
      <c r="D2113" s="14"/>
      <c r="E2113" s="54"/>
      <c r="F2113" s="57"/>
      <c r="G2113" s="5" t="s">
        <v>620</v>
      </c>
      <c r="H2113" s="51"/>
    </row>
    <row r="2114" spans="1:8">
      <c r="A2114" s="5" t="s">
        <v>2294</v>
      </c>
      <c r="B2114" s="5" t="s">
        <v>1177</v>
      </c>
      <c r="C2114" s="12" t="s">
        <v>2299</v>
      </c>
      <c r="D2114" s="13"/>
      <c r="E2114" s="54"/>
      <c r="F2114" s="57"/>
      <c r="G2114" s="5" t="s">
        <v>620</v>
      </c>
      <c r="H2114" s="51"/>
    </row>
    <row r="2115" spans="1:8">
      <c r="A2115" s="5" t="s">
        <v>2294</v>
      </c>
      <c r="B2115" s="5" t="s">
        <v>1177</v>
      </c>
      <c r="C2115" s="10"/>
      <c r="D2115" s="14"/>
      <c r="E2115" s="54"/>
      <c r="F2115" s="57"/>
      <c r="G2115" s="5" t="s">
        <v>620</v>
      </c>
      <c r="H2115" s="51"/>
    </row>
    <row r="2116" spans="1:8" ht="30">
      <c r="A2116" s="5" t="s">
        <v>2294</v>
      </c>
      <c r="B2116" s="5" t="s">
        <v>1177</v>
      </c>
      <c r="C2116" s="15" t="s">
        <v>2300</v>
      </c>
      <c r="D2116" s="16"/>
      <c r="E2116" s="55"/>
      <c r="F2116" s="58"/>
      <c r="G2116" s="5" t="s">
        <v>620</v>
      </c>
      <c r="H2116" s="52"/>
    </row>
    <row r="2117" spans="1:8">
      <c r="A2117" s="5" t="s">
        <v>2301</v>
      </c>
      <c r="B2117" s="5" t="s">
        <v>1177</v>
      </c>
      <c r="C2117" s="6" t="s">
        <v>2302</v>
      </c>
      <c r="D2117" s="7">
        <v>90</v>
      </c>
      <c r="E2117" s="53">
        <v>0</v>
      </c>
      <c r="F2117" s="56">
        <v>0</v>
      </c>
      <c r="G2117" s="5" t="s">
        <v>620</v>
      </c>
      <c r="H2117" s="50">
        <v>0</v>
      </c>
    </row>
    <row r="2118" spans="1:8">
      <c r="A2118" s="5" t="s">
        <v>2301</v>
      </c>
      <c r="B2118" s="5" t="s">
        <v>1177</v>
      </c>
      <c r="C2118" s="10"/>
      <c r="D2118" s="14"/>
      <c r="E2118" s="54"/>
      <c r="F2118" s="57"/>
      <c r="G2118" s="5" t="s">
        <v>620</v>
      </c>
      <c r="H2118" s="51"/>
    </row>
    <row r="2119" spans="1:8">
      <c r="A2119" s="5" t="s">
        <v>2301</v>
      </c>
      <c r="B2119" s="5" t="s">
        <v>1177</v>
      </c>
      <c r="C2119" s="12" t="s">
        <v>2303</v>
      </c>
      <c r="D2119" s="13">
        <v>10</v>
      </c>
      <c r="E2119" s="54"/>
      <c r="F2119" s="57"/>
      <c r="G2119" s="5" t="s">
        <v>620</v>
      </c>
      <c r="H2119" s="51"/>
    </row>
    <row r="2120" spans="1:8">
      <c r="A2120" s="5" t="s">
        <v>2301</v>
      </c>
      <c r="B2120" s="5" t="s">
        <v>1177</v>
      </c>
      <c r="C2120" s="10"/>
      <c r="D2120" s="14"/>
      <c r="E2120" s="54"/>
      <c r="F2120" s="57"/>
      <c r="G2120" s="5" t="s">
        <v>620</v>
      </c>
      <c r="H2120" s="51"/>
    </row>
    <row r="2121" spans="1:8">
      <c r="A2121" s="5" t="s">
        <v>2301</v>
      </c>
      <c r="B2121" s="5" t="s">
        <v>1177</v>
      </c>
      <c r="C2121" s="12" t="s">
        <v>423</v>
      </c>
      <c r="D2121" s="13">
        <v>75</v>
      </c>
      <c r="E2121" s="54"/>
      <c r="F2121" s="57"/>
      <c r="G2121" s="5" t="s">
        <v>620</v>
      </c>
      <c r="H2121" s="51"/>
    </row>
    <row r="2122" spans="1:8">
      <c r="A2122" s="5" t="s">
        <v>2301</v>
      </c>
      <c r="B2122" s="5" t="s">
        <v>1177</v>
      </c>
      <c r="C2122" s="10"/>
      <c r="D2122" s="14"/>
      <c r="E2122" s="54"/>
      <c r="F2122" s="57"/>
      <c r="G2122" s="5" t="s">
        <v>620</v>
      </c>
      <c r="H2122" s="51"/>
    </row>
    <row r="2123" spans="1:8">
      <c r="A2123" s="5" t="s">
        <v>2301</v>
      </c>
      <c r="B2123" s="5" t="s">
        <v>1177</v>
      </c>
      <c r="C2123" s="12" t="s">
        <v>2304</v>
      </c>
      <c r="D2123" s="13">
        <v>3</v>
      </c>
      <c r="E2123" s="54"/>
      <c r="F2123" s="57"/>
      <c r="G2123" s="5" t="s">
        <v>620</v>
      </c>
      <c r="H2123" s="51"/>
    </row>
    <row r="2124" spans="1:8">
      <c r="A2124" s="5" t="s">
        <v>2301</v>
      </c>
      <c r="B2124" s="5" t="s">
        <v>1177</v>
      </c>
      <c r="C2124" s="10"/>
      <c r="D2124" s="14"/>
      <c r="E2124" s="54"/>
      <c r="F2124" s="57"/>
      <c r="G2124" s="5" t="s">
        <v>620</v>
      </c>
      <c r="H2124" s="51"/>
    </row>
    <row r="2125" spans="1:8">
      <c r="A2125" s="5" t="s">
        <v>2301</v>
      </c>
      <c r="B2125" s="5" t="s">
        <v>1177</v>
      </c>
      <c r="C2125" s="12" t="s">
        <v>2305</v>
      </c>
      <c r="D2125" s="13"/>
      <c r="E2125" s="54"/>
      <c r="F2125" s="57"/>
      <c r="G2125" s="5" t="s">
        <v>620</v>
      </c>
      <c r="H2125" s="51"/>
    </row>
    <row r="2126" spans="1:8">
      <c r="A2126" s="5" t="s">
        <v>2301</v>
      </c>
      <c r="B2126" s="5" t="s">
        <v>1177</v>
      </c>
      <c r="C2126" s="10"/>
      <c r="D2126" s="14"/>
      <c r="E2126" s="54"/>
      <c r="F2126" s="57"/>
      <c r="G2126" s="5" t="s">
        <v>620</v>
      </c>
      <c r="H2126" s="51"/>
    </row>
    <row r="2127" spans="1:8" ht="30">
      <c r="A2127" s="5" t="s">
        <v>2301</v>
      </c>
      <c r="B2127" s="5" t="s">
        <v>1177</v>
      </c>
      <c r="C2127" s="12" t="s">
        <v>2306</v>
      </c>
      <c r="D2127" s="13"/>
      <c r="E2127" s="54"/>
      <c r="F2127" s="57"/>
      <c r="G2127" s="5" t="s">
        <v>620</v>
      </c>
      <c r="H2127" s="51"/>
    </row>
    <row r="2128" spans="1:8">
      <c r="A2128" s="5" t="s">
        <v>2301</v>
      </c>
      <c r="B2128" s="5" t="s">
        <v>1177</v>
      </c>
      <c r="C2128" s="10"/>
      <c r="D2128" s="14"/>
      <c r="E2128" s="54"/>
      <c r="F2128" s="57"/>
      <c r="G2128" s="5" t="s">
        <v>620</v>
      </c>
      <c r="H2128" s="51"/>
    </row>
    <row r="2129" spans="1:8">
      <c r="A2129" s="5" t="s">
        <v>2301</v>
      </c>
      <c r="B2129" s="5" t="s">
        <v>1177</v>
      </c>
      <c r="C2129" s="15" t="s">
        <v>2307</v>
      </c>
      <c r="D2129" s="16">
        <v>36</v>
      </c>
      <c r="E2129" s="55"/>
      <c r="F2129" s="58"/>
      <c r="G2129" s="5" t="s">
        <v>620</v>
      </c>
      <c r="H2129" s="52"/>
    </row>
    <row r="2130" spans="1:8" ht="30">
      <c r="A2130" s="5" t="s">
        <v>2308</v>
      </c>
      <c r="B2130" s="5" t="s">
        <v>538</v>
      </c>
      <c r="C2130" s="6" t="s">
        <v>2309</v>
      </c>
      <c r="D2130" s="7">
        <v>926</v>
      </c>
      <c r="E2130" s="53">
        <v>1</v>
      </c>
      <c r="F2130" s="56">
        <v>3</v>
      </c>
      <c r="G2130" s="5" t="s">
        <v>620</v>
      </c>
      <c r="H2130" s="50">
        <f>(D2130+D2133+D2135+D2136)/F2130</f>
        <v>606</v>
      </c>
    </row>
    <row r="2131" spans="1:8">
      <c r="A2131" s="5" t="s">
        <v>2308</v>
      </c>
      <c r="B2131" s="5" t="s">
        <v>538</v>
      </c>
      <c r="C2131" s="12" t="s">
        <v>2310</v>
      </c>
      <c r="D2131" s="13"/>
      <c r="E2131" s="54"/>
      <c r="F2131" s="57"/>
      <c r="G2131" s="5" t="s">
        <v>620</v>
      </c>
      <c r="H2131" s="51"/>
    </row>
    <row r="2132" spans="1:8" ht="30">
      <c r="A2132" s="5" t="s">
        <v>2308</v>
      </c>
      <c r="B2132" s="5" t="s">
        <v>538</v>
      </c>
      <c r="C2132" s="12" t="s">
        <v>2311</v>
      </c>
      <c r="D2132" s="13"/>
      <c r="E2132" s="54"/>
      <c r="F2132" s="57"/>
      <c r="G2132" s="5" t="s">
        <v>620</v>
      </c>
      <c r="H2132" s="51"/>
    </row>
    <row r="2133" spans="1:8">
      <c r="A2133" s="5" t="s">
        <v>2308</v>
      </c>
      <c r="B2133" s="5" t="s">
        <v>538</v>
      </c>
      <c r="C2133" s="12" t="s">
        <v>425</v>
      </c>
      <c r="D2133" s="13">
        <v>369</v>
      </c>
      <c r="E2133" s="54"/>
      <c r="F2133" s="57"/>
      <c r="G2133" s="5" t="s">
        <v>620</v>
      </c>
      <c r="H2133" s="51"/>
    </row>
    <row r="2134" spans="1:8">
      <c r="A2134" s="5" t="s">
        <v>2308</v>
      </c>
      <c r="B2134" s="5" t="s">
        <v>538</v>
      </c>
      <c r="C2134" s="12" t="s">
        <v>2312</v>
      </c>
      <c r="D2134" s="13"/>
      <c r="E2134" s="54"/>
      <c r="F2134" s="57"/>
      <c r="G2134" s="5" t="s">
        <v>620</v>
      </c>
      <c r="H2134" s="51"/>
    </row>
    <row r="2135" spans="1:8">
      <c r="A2135" s="5" t="s">
        <v>2308</v>
      </c>
      <c r="B2135" s="5" t="s">
        <v>538</v>
      </c>
      <c r="C2135" s="12" t="s">
        <v>2313</v>
      </c>
      <c r="D2135" s="13">
        <v>479</v>
      </c>
      <c r="E2135" s="54"/>
      <c r="F2135" s="57"/>
      <c r="G2135" s="5" t="s">
        <v>620</v>
      </c>
      <c r="H2135" s="51"/>
    </row>
    <row r="2136" spans="1:8">
      <c r="A2136" s="5" t="s">
        <v>2308</v>
      </c>
      <c r="B2136" s="5" t="s">
        <v>538</v>
      </c>
      <c r="C2136" s="12" t="s">
        <v>2314</v>
      </c>
      <c r="D2136" s="13">
        <v>44</v>
      </c>
      <c r="E2136" s="54"/>
      <c r="F2136" s="57"/>
      <c r="G2136" s="5" t="s">
        <v>620</v>
      </c>
      <c r="H2136" s="51"/>
    </row>
    <row r="2137" spans="1:8">
      <c r="A2137" s="5" t="s">
        <v>2308</v>
      </c>
      <c r="B2137" s="5" t="s">
        <v>538</v>
      </c>
      <c r="C2137" s="17"/>
      <c r="D2137" s="18"/>
      <c r="E2137" s="55"/>
      <c r="F2137" s="58"/>
      <c r="G2137" s="5" t="s">
        <v>620</v>
      </c>
      <c r="H2137" s="52"/>
    </row>
    <row r="2138" spans="1:8">
      <c r="A2138" s="5" t="s">
        <v>2315</v>
      </c>
      <c r="B2138" s="5" t="s">
        <v>1019</v>
      </c>
      <c r="C2138" s="6" t="s">
        <v>2316</v>
      </c>
      <c r="D2138" s="7">
        <v>487</v>
      </c>
      <c r="E2138" s="53">
        <v>1</v>
      </c>
      <c r="F2138" s="56">
        <v>2</v>
      </c>
      <c r="G2138" s="5" t="s">
        <v>620</v>
      </c>
      <c r="H2138" s="50">
        <f>(D2138+D2142+D2143+D2144)/F2138</f>
        <v>365.5</v>
      </c>
    </row>
    <row r="2139" spans="1:8">
      <c r="A2139" s="5" t="s">
        <v>2315</v>
      </c>
      <c r="B2139" s="5" t="s">
        <v>1019</v>
      </c>
      <c r="C2139" s="12" t="s">
        <v>2317</v>
      </c>
      <c r="D2139" s="13"/>
      <c r="E2139" s="54"/>
      <c r="F2139" s="57"/>
      <c r="G2139" s="5" t="s">
        <v>620</v>
      </c>
      <c r="H2139" s="51"/>
    </row>
    <row r="2140" spans="1:8" ht="30">
      <c r="A2140" s="5" t="s">
        <v>2315</v>
      </c>
      <c r="B2140" s="5" t="s">
        <v>1019</v>
      </c>
      <c r="C2140" s="12" t="s">
        <v>2318</v>
      </c>
      <c r="D2140" s="32" t="s">
        <v>2319</v>
      </c>
      <c r="E2140" s="54"/>
      <c r="F2140" s="57"/>
      <c r="G2140" s="5" t="s">
        <v>620</v>
      </c>
      <c r="H2140" s="51"/>
    </row>
    <row r="2141" spans="1:8">
      <c r="A2141" s="5" t="s">
        <v>2315</v>
      </c>
      <c r="B2141" s="5" t="s">
        <v>1019</v>
      </c>
      <c r="C2141" s="12" t="s">
        <v>426</v>
      </c>
      <c r="D2141" s="13"/>
      <c r="E2141" s="54"/>
      <c r="F2141" s="57"/>
      <c r="G2141" s="5" t="s">
        <v>620</v>
      </c>
      <c r="H2141" s="51"/>
    </row>
    <row r="2142" spans="1:8">
      <c r="A2142" s="5" t="s">
        <v>2315</v>
      </c>
      <c r="B2142" s="5" t="s">
        <v>1019</v>
      </c>
      <c r="C2142" s="12" t="s">
        <v>2320</v>
      </c>
      <c r="D2142" s="13">
        <v>29</v>
      </c>
      <c r="E2142" s="54"/>
      <c r="F2142" s="57"/>
      <c r="G2142" s="5" t="s">
        <v>620</v>
      </c>
      <c r="H2142" s="51"/>
    </row>
    <row r="2143" spans="1:8">
      <c r="A2143" s="5" t="s">
        <v>2315</v>
      </c>
      <c r="B2143" s="5" t="s">
        <v>1019</v>
      </c>
      <c r="C2143" s="12" t="s">
        <v>2321</v>
      </c>
      <c r="D2143" s="13">
        <v>178</v>
      </c>
      <c r="E2143" s="54"/>
      <c r="F2143" s="57"/>
      <c r="G2143" s="5" t="s">
        <v>620</v>
      </c>
      <c r="H2143" s="51"/>
    </row>
    <row r="2144" spans="1:8">
      <c r="A2144" s="5" t="s">
        <v>2315</v>
      </c>
      <c r="B2144" s="5" t="s">
        <v>1019</v>
      </c>
      <c r="C2144" s="12" t="s">
        <v>2322</v>
      </c>
      <c r="D2144" s="13">
        <v>37</v>
      </c>
      <c r="E2144" s="54"/>
      <c r="F2144" s="57"/>
      <c r="G2144" s="5" t="s">
        <v>620</v>
      </c>
      <c r="H2144" s="51"/>
    </row>
    <row r="2145" spans="1:8">
      <c r="A2145" s="5" t="s">
        <v>2315</v>
      </c>
      <c r="B2145" s="5" t="s">
        <v>1019</v>
      </c>
      <c r="C2145" s="17"/>
      <c r="D2145" s="18"/>
      <c r="E2145" s="55"/>
      <c r="F2145" s="58"/>
      <c r="G2145" s="5" t="s">
        <v>620</v>
      </c>
      <c r="H2145" s="52"/>
    </row>
    <row r="2146" spans="1:8">
      <c r="A2146" s="5" t="s">
        <v>2323</v>
      </c>
      <c r="B2146" s="5" t="s">
        <v>895</v>
      </c>
      <c r="C2146" s="6" t="s">
        <v>2324</v>
      </c>
      <c r="D2146" s="7">
        <v>141</v>
      </c>
      <c r="E2146" s="53">
        <v>0</v>
      </c>
      <c r="F2146" s="56">
        <v>0</v>
      </c>
      <c r="G2146" s="5" t="s">
        <v>620</v>
      </c>
      <c r="H2146" s="50">
        <v>0</v>
      </c>
    </row>
    <row r="2147" spans="1:8">
      <c r="A2147" s="5" t="s">
        <v>2323</v>
      </c>
      <c r="B2147" s="5" t="s">
        <v>895</v>
      </c>
      <c r="C2147" s="12" t="s">
        <v>2325</v>
      </c>
      <c r="D2147" s="13">
        <v>23</v>
      </c>
      <c r="E2147" s="54"/>
      <c r="F2147" s="57"/>
      <c r="G2147" s="5" t="s">
        <v>620</v>
      </c>
      <c r="H2147" s="51"/>
    </row>
    <row r="2148" spans="1:8">
      <c r="A2148" s="5" t="s">
        <v>2323</v>
      </c>
      <c r="B2148" s="5" t="s">
        <v>895</v>
      </c>
      <c r="C2148" s="12" t="s">
        <v>428</v>
      </c>
      <c r="D2148" s="13">
        <v>10</v>
      </c>
      <c r="E2148" s="54"/>
      <c r="F2148" s="57"/>
      <c r="G2148" s="5" t="s">
        <v>620</v>
      </c>
      <c r="H2148" s="51"/>
    </row>
    <row r="2149" spans="1:8">
      <c r="A2149" s="5" t="s">
        <v>2323</v>
      </c>
      <c r="B2149" s="5" t="s">
        <v>895</v>
      </c>
      <c r="C2149" s="12" t="s">
        <v>2326</v>
      </c>
      <c r="D2149" s="13">
        <v>1</v>
      </c>
      <c r="E2149" s="54"/>
      <c r="F2149" s="57"/>
      <c r="G2149" s="5" t="s">
        <v>620</v>
      </c>
      <c r="H2149" s="51"/>
    </row>
    <row r="2150" spans="1:8">
      <c r="A2150" s="5" t="s">
        <v>2323</v>
      </c>
      <c r="B2150" s="5" t="s">
        <v>895</v>
      </c>
      <c r="C2150" s="12" t="s">
        <v>2327</v>
      </c>
      <c r="D2150" s="13">
        <v>43</v>
      </c>
      <c r="E2150" s="54"/>
      <c r="F2150" s="57"/>
      <c r="G2150" s="5" t="s">
        <v>620</v>
      </c>
      <c r="H2150" s="51"/>
    </row>
    <row r="2151" spans="1:8" ht="30">
      <c r="A2151" s="5" t="s">
        <v>2323</v>
      </c>
      <c r="B2151" s="5" t="s">
        <v>895</v>
      </c>
      <c r="C2151" s="12" t="s">
        <v>2328</v>
      </c>
      <c r="D2151" s="13"/>
      <c r="E2151" s="54"/>
      <c r="F2151" s="57"/>
      <c r="G2151" s="5" t="s">
        <v>620</v>
      </c>
      <c r="H2151" s="51"/>
    </row>
    <row r="2152" spans="1:8">
      <c r="A2152" s="5" t="s">
        <v>2323</v>
      </c>
      <c r="B2152" s="5" t="s">
        <v>895</v>
      </c>
      <c r="C2152" s="17"/>
      <c r="D2152" s="18"/>
      <c r="E2152" s="55"/>
      <c r="F2152" s="58"/>
      <c r="G2152" s="5" t="s">
        <v>620</v>
      </c>
      <c r="H2152" s="52"/>
    </row>
    <row r="2153" spans="1:8">
      <c r="A2153" s="5" t="s">
        <v>2329</v>
      </c>
      <c r="B2153" s="5" t="s">
        <v>807</v>
      </c>
      <c r="C2153" s="6" t="s">
        <v>2330</v>
      </c>
      <c r="D2153" s="7">
        <v>303</v>
      </c>
      <c r="E2153" s="53">
        <v>0</v>
      </c>
      <c r="F2153" s="56">
        <v>0</v>
      </c>
      <c r="G2153" s="5" t="s">
        <v>620</v>
      </c>
      <c r="H2153" s="50">
        <v>0</v>
      </c>
    </row>
    <row r="2154" spans="1:8">
      <c r="A2154" s="5" t="s">
        <v>2329</v>
      </c>
      <c r="B2154" s="5" t="s">
        <v>807</v>
      </c>
      <c r="C2154" s="12" t="s">
        <v>430</v>
      </c>
      <c r="D2154" s="13">
        <v>36</v>
      </c>
      <c r="E2154" s="54"/>
      <c r="F2154" s="57"/>
      <c r="G2154" s="5" t="s">
        <v>620</v>
      </c>
      <c r="H2154" s="51"/>
    </row>
    <row r="2155" spans="1:8">
      <c r="A2155" s="5" t="s">
        <v>2329</v>
      </c>
      <c r="B2155" s="5" t="s">
        <v>807</v>
      </c>
      <c r="C2155" s="12" t="s">
        <v>2331</v>
      </c>
      <c r="D2155" s="13">
        <v>63</v>
      </c>
      <c r="E2155" s="54"/>
      <c r="F2155" s="57"/>
      <c r="G2155" s="5" t="s">
        <v>620</v>
      </c>
      <c r="H2155" s="51"/>
    </row>
    <row r="2156" spans="1:8">
      <c r="A2156" s="5" t="s">
        <v>2329</v>
      </c>
      <c r="B2156" s="5" t="s">
        <v>807</v>
      </c>
      <c r="C2156" s="12" t="s">
        <v>2332</v>
      </c>
      <c r="D2156" s="13">
        <v>1</v>
      </c>
      <c r="E2156" s="54"/>
      <c r="F2156" s="57"/>
      <c r="G2156" s="5" t="s">
        <v>620</v>
      </c>
      <c r="H2156" s="51"/>
    </row>
    <row r="2157" spans="1:8">
      <c r="A2157" s="5" t="s">
        <v>2329</v>
      </c>
      <c r="B2157" s="5" t="s">
        <v>807</v>
      </c>
      <c r="C2157" s="12" t="s">
        <v>2333</v>
      </c>
      <c r="D2157" s="13">
        <v>35</v>
      </c>
      <c r="E2157" s="54"/>
      <c r="F2157" s="57"/>
      <c r="G2157" s="5" t="s">
        <v>620</v>
      </c>
      <c r="H2157" s="51"/>
    </row>
    <row r="2158" spans="1:8">
      <c r="A2158" s="5" t="s">
        <v>2329</v>
      </c>
      <c r="B2158" s="5" t="s">
        <v>807</v>
      </c>
      <c r="C2158" s="17"/>
      <c r="D2158" s="18"/>
      <c r="E2158" s="55"/>
      <c r="F2158" s="58"/>
      <c r="G2158" s="5" t="s">
        <v>620</v>
      </c>
      <c r="H2158" s="52"/>
    </row>
    <row r="2159" spans="1:8">
      <c r="A2159" s="5" t="s">
        <v>2334</v>
      </c>
      <c r="B2159" s="5" t="s">
        <v>1255</v>
      </c>
      <c r="C2159" s="6" t="s">
        <v>2335</v>
      </c>
      <c r="D2159" s="19"/>
      <c r="E2159" s="53">
        <v>0</v>
      </c>
      <c r="F2159" s="56">
        <v>1</v>
      </c>
      <c r="G2159" s="5" t="s">
        <v>620</v>
      </c>
      <c r="H2159" s="50">
        <f>D2162+D2165</f>
        <v>138</v>
      </c>
    </row>
    <row r="2160" spans="1:8">
      <c r="A2160" s="5" t="s">
        <v>2334</v>
      </c>
      <c r="B2160" s="5" t="s">
        <v>1255</v>
      </c>
      <c r="C2160" s="12" t="s">
        <v>2336</v>
      </c>
      <c r="D2160" s="13"/>
      <c r="E2160" s="54"/>
      <c r="F2160" s="57"/>
      <c r="G2160" s="5" t="s">
        <v>620</v>
      </c>
      <c r="H2160" s="51"/>
    </row>
    <row r="2161" spans="1:8" ht="30">
      <c r="A2161" s="5" t="s">
        <v>2334</v>
      </c>
      <c r="B2161" s="5" t="s">
        <v>1255</v>
      </c>
      <c r="C2161" s="12" t="s">
        <v>2337</v>
      </c>
      <c r="D2161" s="13"/>
      <c r="E2161" s="54"/>
      <c r="F2161" s="57"/>
      <c r="G2161" s="5" t="s">
        <v>620</v>
      </c>
      <c r="H2161" s="51"/>
    </row>
    <row r="2162" spans="1:8">
      <c r="A2162" s="5" t="s">
        <v>2334</v>
      </c>
      <c r="B2162" s="5" t="s">
        <v>1255</v>
      </c>
      <c r="C2162" s="12" t="s">
        <v>432</v>
      </c>
      <c r="D2162" s="13">
        <v>116</v>
      </c>
      <c r="E2162" s="54"/>
      <c r="F2162" s="57"/>
      <c r="G2162" s="5" t="s">
        <v>620</v>
      </c>
      <c r="H2162" s="51"/>
    </row>
    <row r="2163" spans="1:8">
      <c r="A2163" s="5" t="s">
        <v>2334</v>
      </c>
      <c r="B2163" s="5" t="s">
        <v>1255</v>
      </c>
      <c r="C2163" s="12" t="s">
        <v>2338</v>
      </c>
      <c r="D2163" s="13"/>
      <c r="E2163" s="54"/>
      <c r="F2163" s="57"/>
      <c r="G2163" s="5" t="s">
        <v>620</v>
      </c>
      <c r="H2163" s="51"/>
    </row>
    <row r="2164" spans="1:8">
      <c r="A2164" s="5" t="s">
        <v>2334</v>
      </c>
      <c r="B2164" s="5" t="s">
        <v>1255</v>
      </c>
      <c r="C2164" s="12" t="s">
        <v>2339</v>
      </c>
      <c r="D2164" s="13"/>
      <c r="E2164" s="54"/>
      <c r="F2164" s="57"/>
      <c r="G2164" s="5" t="s">
        <v>620</v>
      </c>
      <c r="H2164" s="51"/>
    </row>
    <row r="2165" spans="1:8">
      <c r="A2165" s="5" t="s">
        <v>2334</v>
      </c>
      <c r="B2165" s="5" t="s">
        <v>1255</v>
      </c>
      <c r="C2165" s="12" t="s">
        <v>2340</v>
      </c>
      <c r="D2165" s="13">
        <v>22</v>
      </c>
      <c r="E2165" s="54"/>
      <c r="F2165" s="57"/>
      <c r="G2165" s="5" t="s">
        <v>620</v>
      </c>
      <c r="H2165" s="51"/>
    </row>
    <row r="2166" spans="1:8">
      <c r="A2166" s="5" t="s">
        <v>2334</v>
      </c>
      <c r="B2166" s="5" t="s">
        <v>1255</v>
      </c>
      <c r="C2166" s="17"/>
      <c r="D2166" s="18"/>
      <c r="E2166" s="55"/>
      <c r="F2166" s="58"/>
      <c r="G2166" s="5" t="s">
        <v>620</v>
      </c>
      <c r="H2166" s="52"/>
    </row>
    <row r="2167" spans="1:8">
      <c r="A2167" s="5" t="s">
        <v>2341</v>
      </c>
      <c r="B2167" s="5" t="s">
        <v>807</v>
      </c>
      <c r="C2167" s="6" t="s">
        <v>2342</v>
      </c>
      <c r="D2167" s="19"/>
      <c r="E2167" s="53">
        <v>0</v>
      </c>
      <c r="F2167" s="56">
        <v>0</v>
      </c>
      <c r="G2167" s="5" t="s">
        <v>620</v>
      </c>
      <c r="H2167" s="50">
        <v>0</v>
      </c>
    </row>
    <row r="2168" spans="1:8" ht="30">
      <c r="A2168" s="5" t="s">
        <v>2341</v>
      </c>
      <c r="B2168" s="5" t="s">
        <v>807</v>
      </c>
      <c r="C2168" s="12" t="s">
        <v>2343</v>
      </c>
      <c r="D2168" s="13"/>
      <c r="E2168" s="54"/>
      <c r="F2168" s="57"/>
      <c r="G2168" s="5" t="s">
        <v>620</v>
      </c>
      <c r="H2168" s="51"/>
    </row>
    <row r="2169" spans="1:8">
      <c r="A2169" s="5" t="s">
        <v>2341</v>
      </c>
      <c r="B2169" s="5" t="s">
        <v>807</v>
      </c>
      <c r="C2169" s="12" t="s">
        <v>433</v>
      </c>
      <c r="D2169" s="13">
        <v>45</v>
      </c>
      <c r="E2169" s="54"/>
      <c r="F2169" s="57"/>
      <c r="G2169" s="5" t="s">
        <v>620</v>
      </c>
      <c r="H2169" s="51"/>
    </row>
    <row r="2170" spans="1:8">
      <c r="A2170" s="5" t="s">
        <v>2341</v>
      </c>
      <c r="B2170" s="5" t="s">
        <v>807</v>
      </c>
      <c r="C2170" s="12" t="s">
        <v>2344</v>
      </c>
      <c r="D2170" s="13">
        <v>32</v>
      </c>
      <c r="E2170" s="54"/>
      <c r="F2170" s="57"/>
      <c r="G2170" s="5" t="s">
        <v>620</v>
      </c>
      <c r="H2170" s="51"/>
    </row>
    <row r="2171" spans="1:8">
      <c r="A2171" s="5" t="s">
        <v>2341</v>
      </c>
      <c r="B2171" s="5" t="s">
        <v>807</v>
      </c>
      <c r="C2171" s="12" t="s">
        <v>2345</v>
      </c>
      <c r="D2171" s="13"/>
      <c r="E2171" s="54"/>
      <c r="F2171" s="57"/>
      <c r="G2171" s="5" t="s">
        <v>620</v>
      </c>
      <c r="H2171" s="51"/>
    </row>
    <row r="2172" spans="1:8">
      <c r="A2172" s="5" t="s">
        <v>2341</v>
      </c>
      <c r="B2172" s="5" t="s">
        <v>807</v>
      </c>
      <c r="C2172" s="12" t="s">
        <v>2346</v>
      </c>
      <c r="D2172" s="13">
        <v>45</v>
      </c>
      <c r="E2172" s="54"/>
      <c r="F2172" s="57"/>
      <c r="G2172" s="5" t="s">
        <v>620</v>
      </c>
      <c r="H2172" s="51"/>
    </row>
    <row r="2173" spans="1:8">
      <c r="A2173" s="5" t="s">
        <v>2341</v>
      </c>
      <c r="B2173" s="5" t="s">
        <v>807</v>
      </c>
      <c r="C2173" s="17"/>
      <c r="D2173" s="18"/>
      <c r="E2173" s="55"/>
      <c r="F2173" s="58"/>
      <c r="G2173" s="5" t="s">
        <v>620</v>
      </c>
      <c r="H2173" s="52"/>
    </row>
    <row r="2174" spans="1:8">
      <c r="A2174" s="5" t="s">
        <v>2347</v>
      </c>
      <c r="B2174" s="5" t="s">
        <v>1019</v>
      </c>
      <c r="C2174" s="6" t="s">
        <v>2348</v>
      </c>
      <c r="D2174" s="7">
        <v>544</v>
      </c>
      <c r="E2174" s="53">
        <v>1</v>
      </c>
      <c r="F2174" s="56">
        <v>1</v>
      </c>
      <c r="G2174" s="5" t="s">
        <v>620</v>
      </c>
      <c r="H2174" s="50">
        <f>D2174+D2175+D2176+D2177+D2178</f>
        <v>751</v>
      </c>
    </row>
    <row r="2175" spans="1:8">
      <c r="A2175" s="5" t="s">
        <v>2347</v>
      </c>
      <c r="B2175" s="5" t="s">
        <v>1019</v>
      </c>
      <c r="C2175" s="12" t="s">
        <v>2349</v>
      </c>
      <c r="D2175" s="13">
        <v>45</v>
      </c>
      <c r="E2175" s="54"/>
      <c r="F2175" s="57"/>
      <c r="G2175" s="5" t="s">
        <v>620</v>
      </c>
      <c r="H2175" s="51"/>
    </row>
    <row r="2176" spans="1:8">
      <c r="A2176" s="5" t="s">
        <v>2347</v>
      </c>
      <c r="B2176" s="5" t="s">
        <v>1019</v>
      </c>
      <c r="C2176" s="12" t="s">
        <v>434</v>
      </c>
      <c r="D2176" s="13">
        <v>134</v>
      </c>
      <c r="E2176" s="54"/>
      <c r="F2176" s="57"/>
      <c r="G2176" s="5" t="s">
        <v>620</v>
      </c>
      <c r="H2176" s="51"/>
    </row>
    <row r="2177" spans="1:8">
      <c r="A2177" s="5" t="s">
        <v>2347</v>
      </c>
      <c r="B2177" s="5" t="s">
        <v>1019</v>
      </c>
      <c r="C2177" s="12" t="s">
        <v>2350</v>
      </c>
      <c r="D2177" s="13">
        <v>5</v>
      </c>
      <c r="E2177" s="54"/>
      <c r="F2177" s="57"/>
      <c r="G2177" s="5" t="s">
        <v>620</v>
      </c>
      <c r="H2177" s="51"/>
    </row>
    <row r="2178" spans="1:8">
      <c r="A2178" s="5" t="s">
        <v>2347</v>
      </c>
      <c r="B2178" s="5" t="s">
        <v>1019</v>
      </c>
      <c r="C2178" s="12" t="s">
        <v>2351</v>
      </c>
      <c r="D2178" s="13">
        <v>23</v>
      </c>
      <c r="E2178" s="54"/>
      <c r="F2178" s="57"/>
      <c r="G2178" s="5" t="s">
        <v>620</v>
      </c>
      <c r="H2178" s="51"/>
    </row>
    <row r="2179" spans="1:8">
      <c r="A2179" s="5" t="s">
        <v>2347</v>
      </c>
      <c r="B2179" s="5" t="s">
        <v>1019</v>
      </c>
      <c r="C2179" s="17"/>
      <c r="D2179" s="18"/>
      <c r="E2179" s="55"/>
      <c r="F2179" s="58"/>
      <c r="G2179" s="5" t="s">
        <v>620</v>
      </c>
      <c r="H2179" s="52"/>
    </row>
    <row r="2180" spans="1:8">
      <c r="A2180" s="5" t="s">
        <v>2352</v>
      </c>
      <c r="B2180" s="5" t="s">
        <v>850</v>
      </c>
      <c r="C2180" s="6" t="s">
        <v>2353</v>
      </c>
      <c r="D2180" s="19"/>
      <c r="E2180" s="53">
        <v>0</v>
      </c>
      <c r="F2180" s="56">
        <v>0</v>
      </c>
      <c r="G2180" s="5" t="s">
        <v>620</v>
      </c>
      <c r="H2180" s="50">
        <v>0</v>
      </c>
    </row>
    <row r="2181" spans="1:8">
      <c r="A2181" s="5" t="s">
        <v>2352</v>
      </c>
      <c r="B2181" s="5" t="s">
        <v>850</v>
      </c>
      <c r="C2181" s="12" t="s">
        <v>2354</v>
      </c>
      <c r="D2181" s="13"/>
      <c r="E2181" s="54"/>
      <c r="F2181" s="57"/>
      <c r="G2181" s="5" t="s">
        <v>620</v>
      </c>
      <c r="H2181" s="51"/>
    </row>
    <row r="2182" spans="1:8">
      <c r="A2182" s="5" t="s">
        <v>2352</v>
      </c>
      <c r="B2182" s="5" t="s">
        <v>850</v>
      </c>
      <c r="C2182" s="12" t="s">
        <v>436</v>
      </c>
      <c r="D2182" s="13">
        <v>61</v>
      </c>
      <c r="E2182" s="54"/>
      <c r="F2182" s="57"/>
      <c r="G2182" s="5" t="s">
        <v>620</v>
      </c>
      <c r="H2182" s="51"/>
    </row>
    <row r="2183" spans="1:8">
      <c r="A2183" s="5" t="s">
        <v>2352</v>
      </c>
      <c r="B2183" s="5" t="s">
        <v>850</v>
      </c>
      <c r="C2183" s="12" t="s">
        <v>2355</v>
      </c>
      <c r="D2183" s="13"/>
      <c r="E2183" s="54"/>
      <c r="F2183" s="57"/>
      <c r="G2183" s="5" t="s">
        <v>620</v>
      </c>
      <c r="H2183" s="51"/>
    </row>
    <row r="2184" spans="1:8">
      <c r="A2184" s="5" t="s">
        <v>2352</v>
      </c>
      <c r="B2184" s="5" t="s">
        <v>850</v>
      </c>
      <c r="C2184" s="12" t="s">
        <v>2356</v>
      </c>
      <c r="D2184" s="13">
        <v>35</v>
      </c>
      <c r="E2184" s="54"/>
      <c r="F2184" s="57"/>
      <c r="G2184" s="5" t="s">
        <v>620</v>
      </c>
      <c r="H2184" s="51"/>
    </row>
    <row r="2185" spans="1:8">
      <c r="A2185" s="5" t="s">
        <v>2352</v>
      </c>
      <c r="B2185" s="5" t="s">
        <v>850</v>
      </c>
      <c r="C2185" s="17"/>
      <c r="D2185" s="18"/>
      <c r="E2185" s="55"/>
      <c r="F2185" s="58"/>
      <c r="G2185" s="5" t="s">
        <v>620</v>
      </c>
      <c r="H2185" s="52"/>
    </row>
    <row r="2186" spans="1:8">
      <c r="A2186" s="5" t="s">
        <v>2357</v>
      </c>
      <c r="B2186" s="5" t="s">
        <v>1019</v>
      </c>
      <c r="C2186" s="6" t="s">
        <v>2358</v>
      </c>
      <c r="D2186" s="7">
        <v>285</v>
      </c>
      <c r="E2186" s="53">
        <v>1</v>
      </c>
      <c r="F2186" s="56">
        <v>2</v>
      </c>
      <c r="G2186" s="5" t="s">
        <v>620</v>
      </c>
      <c r="H2186" s="50">
        <f>(D2186+D2188+D2189+D2190)/F2186</f>
        <v>285.5</v>
      </c>
    </row>
    <row r="2187" spans="1:8">
      <c r="A2187" s="5" t="s">
        <v>2357</v>
      </c>
      <c r="B2187" s="5" t="s">
        <v>1019</v>
      </c>
      <c r="C2187" s="12" t="s">
        <v>2359</v>
      </c>
      <c r="D2187" s="13"/>
      <c r="E2187" s="54"/>
      <c r="F2187" s="57"/>
      <c r="G2187" s="5" t="s">
        <v>620</v>
      </c>
      <c r="H2187" s="51"/>
    </row>
    <row r="2188" spans="1:8">
      <c r="A2188" s="5" t="s">
        <v>2357</v>
      </c>
      <c r="B2188" s="5" t="s">
        <v>1019</v>
      </c>
      <c r="C2188" s="12" t="s">
        <v>438</v>
      </c>
      <c r="D2188" s="13">
        <v>241</v>
      </c>
      <c r="E2188" s="54"/>
      <c r="F2188" s="57"/>
      <c r="G2188" s="5" t="s">
        <v>620</v>
      </c>
      <c r="H2188" s="51"/>
    </row>
    <row r="2189" spans="1:8">
      <c r="A2189" s="5" t="s">
        <v>2357</v>
      </c>
      <c r="B2189" s="5" t="s">
        <v>1019</v>
      </c>
      <c r="C2189" s="12" t="s">
        <v>2360</v>
      </c>
      <c r="D2189" s="13">
        <v>10</v>
      </c>
      <c r="E2189" s="54"/>
      <c r="F2189" s="57"/>
      <c r="G2189" s="5" t="s">
        <v>620</v>
      </c>
      <c r="H2189" s="51"/>
    </row>
    <row r="2190" spans="1:8">
      <c r="A2190" s="5" t="s">
        <v>2357</v>
      </c>
      <c r="B2190" s="5" t="s">
        <v>1019</v>
      </c>
      <c r="C2190" s="15" t="s">
        <v>2361</v>
      </c>
      <c r="D2190" s="16">
        <v>35</v>
      </c>
      <c r="E2190" s="55"/>
      <c r="F2190" s="58"/>
      <c r="G2190" s="5" t="s">
        <v>620</v>
      </c>
      <c r="H2190" s="52"/>
    </row>
    <row r="2191" spans="1:8">
      <c r="A2191" s="5" t="s">
        <v>2362</v>
      </c>
      <c r="B2191" s="5" t="s">
        <v>979</v>
      </c>
      <c r="C2191" s="6" t="s">
        <v>2363</v>
      </c>
      <c r="D2191" s="7">
        <v>785</v>
      </c>
      <c r="E2191" s="53">
        <v>0</v>
      </c>
      <c r="F2191" s="56">
        <v>0</v>
      </c>
      <c r="G2191" s="5" t="s">
        <v>620</v>
      </c>
      <c r="H2191" s="50">
        <v>0</v>
      </c>
    </row>
    <row r="2192" spans="1:8">
      <c r="A2192" s="5" t="s">
        <v>2362</v>
      </c>
      <c r="B2192" s="5" t="s">
        <v>979</v>
      </c>
      <c r="C2192" s="12" t="s">
        <v>2364</v>
      </c>
      <c r="D2192" s="13"/>
      <c r="E2192" s="54"/>
      <c r="F2192" s="57"/>
      <c r="G2192" s="5" t="s">
        <v>620</v>
      </c>
      <c r="H2192" s="51"/>
    </row>
    <row r="2193" spans="1:8" ht="30">
      <c r="A2193" s="5" t="s">
        <v>2362</v>
      </c>
      <c r="B2193" s="5" t="s">
        <v>979</v>
      </c>
      <c r="C2193" s="12" t="s">
        <v>2365</v>
      </c>
      <c r="D2193" s="13"/>
      <c r="E2193" s="54"/>
      <c r="F2193" s="57"/>
      <c r="G2193" s="5" t="s">
        <v>620</v>
      </c>
      <c r="H2193" s="51"/>
    </row>
    <row r="2194" spans="1:8">
      <c r="A2194" s="5" t="s">
        <v>2362</v>
      </c>
      <c r="B2194" s="5" t="s">
        <v>979</v>
      </c>
      <c r="C2194" s="12" t="s">
        <v>440</v>
      </c>
      <c r="D2194" s="13">
        <v>303</v>
      </c>
      <c r="E2194" s="54"/>
      <c r="F2194" s="57"/>
      <c r="G2194" s="5" t="s">
        <v>620</v>
      </c>
      <c r="H2194" s="51"/>
    </row>
    <row r="2195" spans="1:8">
      <c r="A2195" s="5" t="s">
        <v>2362</v>
      </c>
      <c r="B2195" s="5" t="s">
        <v>979</v>
      </c>
      <c r="C2195" s="12" t="s">
        <v>2366</v>
      </c>
      <c r="D2195" s="13">
        <v>94</v>
      </c>
      <c r="E2195" s="54"/>
      <c r="F2195" s="57"/>
      <c r="G2195" s="5" t="s">
        <v>620</v>
      </c>
      <c r="H2195" s="51"/>
    </row>
    <row r="2196" spans="1:8">
      <c r="A2196" s="5" t="s">
        <v>2362</v>
      </c>
      <c r="B2196" s="5" t="s">
        <v>979</v>
      </c>
      <c r="C2196" s="12" t="s">
        <v>2367</v>
      </c>
      <c r="D2196" s="13">
        <v>20</v>
      </c>
      <c r="E2196" s="54"/>
      <c r="F2196" s="57"/>
      <c r="G2196" s="5" t="s">
        <v>620</v>
      </c>
      <c r="H2196" s="51"/>
    </row>
    <row r="2197" spans="1:8">
      <c r="A2197" s="5" t="s">
        <v>2362</v>
      </c>
      <c r="B2197" s="5" t="s">
        <v>979</v>
      </c>
      <c r="C2197" s="12" t="s">
        <v>2368</v>
      </c>
      <c r="D2197" s="13">
        <v>42</v>
      </c>
      <c r="E2197" s="54"/>
      <c r="F2197" s="57"/>
      <c r="G2197" s="5" t="s">
        <v>620</v>
      </c>
      <c r="H2197" s="51"/>
    </row>
    <row r="2198" spans="1:8" ht="26.25">
      <c r="A2198" s="5" t="s">
        <v>2362</v>
      </c>
      <c r="B2198" s="5" t="s">
        <v>979</v>
      </c>
      <c r="C2198" s="30" t="s">
        <v>2369</v>
      </c>
      <c r="D2198" s="31"/>
      <c r="E2198" s="54"/>
      <c r="F2198" s="57"/>
      <c r="G2198" s="5" t="s">
        <v>620</v>
      </c>
      <c r="H2198" s="51"/>
    </row>
    <row r="2199" spans="1:8" ht="26.25">
      <c r="A2199" s="5" t="s">
        <v>2362</v>
      </c>
      <c r="B2199" s="5" t="s">
        <v>979</v>
      </c>
      <c r="C2199" s="30" t="s">
        <v>2370</v>
      </c>
      <c r="D2199" s="31"/>
      <c r="E2199" s="54"/>
      <c r="F2199" s="57"/>
      <c r="G2199" s="5" t="s">
        <v>620</v>
      </c>
      <c r="H2199" s="51"/>
    </row>
    <row r="2200" spans="1:8">
      <c r="A2200" s="5" t="s">
        <v>2362</v>
      </c>
      <c r="B2200" s="5" t="s">
        <v>979</v>
      </c>
      <c r="C2200" s="30" t="s">
        <v>2371</v>
      </c>
      <c r="D2200" s="31"/>
      <c r="E2200" s="54"/>
      <c r="F2200" s="57"/>
      <c r="G2200" s="5" t="s">
        <v>620</v>
      </c>
      <c r="H2200" s="51"/>
    </row>
    <row r="2201" spans="1:8">
      <c r="A2201" s="5" t="s">
        <v>2362</v>
      </c>
      <c r="B2201" s="5" t="s">
        <v>979</v>
      </c>
      <c r="C2201" s="30" t="s">
        <v>2372</v>
      </c>
      <c r="D2201" s="31"/>
      <c r="E2201" s="54"/>
      <c r="F2201" s="57"/>
      <c r="G2201" s="5" t="s">
        <v>620</v>
      </c>
      <c r="H2201" s="51"/>
    </row>
    <row r="2202" spans="1:8">
      <c r="A2202" s="5" t="s">
        <v>2362</v>
      </c>
      <c r="B2202" s="5" t="s">
        <v>979</v>
      </c>
      <c r="C2202" s="30" t="s">
        <v>2373</v>
      </c>
      <c r="D2202" s="31"/>
      <c r="E2202" s="54"/>
      <c r="F2202" s="57"/>
      <c r="G2202" s="5" t="s">
        <v>620</v>
      </c>
      <c r="H2202" s="51"/>
    </row>
    <row r="2203" spans="1:8">
      <c r="A2203" s="5" t="s">
        <v>2362</v>
      </c>
      <c r="B2203" s="5" t="s">
        <v>979</v>
      </c>
      <c r="C2203" s="17"/>
      <c r="D2203" s="18"/>
      <c r="E2203" s="55"/>
      <c r="F2203" s="58"/>
      <c r="G2203" s="5" t="s">
        <v>620</v>
      </c>
      <c r="H2203" s="52"/>
    </row>
    <row r="2204" spans="1:8">
      <c r="A2204" s="5" t="s">
        <v>2374</v>
      </c>
      <c r="B2204" s="5" t="s">
        <v>950</v>
      </c>
      <c r="C2204" s="6" t="s">
        <v>2375</v>
      </c>
      <c r="D2204" s="19"/>
      <c r="E2204" s="53">
        <v>0</v>
      </c>
      <c r="F2204" s="56">
        <v>0</v>
      </c>
      <c r="G2204" s="5" t="s">
        <v>620</v>
      </c>
      <c r="H2204" s="50">
        <v>0</v>
      </c>
    </row>
    <row r="2205" spans="1:8" ht="30">
      <c r="A2205" s="5" t="s">
        <v>2374</v>
      </c>
      <c r="B2205" s="5" t="s">
        <v>950</v>
      </c>
      <c r="C2205" s="12" t="s">
        <v>2376</v>
      </c>
      <c r="D2205" s="13"/>
      <c r="E2205" s="54"/>
      <c r="F2205" s="57"/>
      <c r="G2205" s="5" t="s">
        <v>620</v>
      </c>
      <c r="H2205" s="51"/>
    </row>
    <row r="2206" spans="1:8">
      <c r="A2206" s="5" t="s">
        <v>2374</v>
      </c>
      <c r="B2206" s="5" t="s">
        <v>950</v>
      </c>
      <c r="C2206" s="12" t="s">
        <v>441</v>
      </c>
      <c r="D2206" s="13"/>
      <c r="E2206" s="54"/>
      <c r="F2206" s="57"/>
      <c r="G2206" s="5" t="s">
        <v>620</v>
      </c>
      <c r="H2206" s="51"/>
    </row>
    <row r="2207" spans="1:8">
      <c r="A2207" s="5" t="s">
        <v>2374</v>
      </c>
      <c r="B2207" s="5" t="s">
        <v>950</v>
      </c>
      <c r="C2207" s="12" t="s">
        <v>2377</v>
      </c>
      <c r="D2207" s="13"/>
      <c r="E2207" s="54"/>
      <c r="F2207" s="57"/>
      <c r="G2207" s="5" t="s">
        <v>620</v>
      </c>
      <c r="H2207" s="51"/>
    </row>
    <row r="2208" spans="1:8">
      <c r="A2208" s="5" t="s">
        <v>2374</v>
      </c>
      <c r="B2208" s="5" t="s">
        <v>950</v>
      </c>
      <c r="C2208" s="12" t="s">
        <v>2378</v>
      </c>
      <c r="D2208" s="13"/>
      <c r="E2208" s="54"/>
      <c r="F2208" s="57"/>
      <c r="G2208" s="5" t="s">
        <v>620</v>
      </c>
      <c r="H2208" s="51"/>
    </row>
    <row r="2209" spans="1:8">
      <c r="A2209" s="5" t="s">
        <v>2374</v>
      </c>
      <c r="B2209" s="5" t="s">
        <v>950</v>
      </c>
      <c r="C2209" s="12" t="s">
        <v>2379</v>
      </c>
      <c r="D2209" s="13">
        <v>31</v>
      </c>
      <c r="E2209" s="54"/>
      <c r="F2209" s="57"/>
      <c r="G2209" s="5" t="s">
        <v>620</v>
      </c>
      <c r="H2209" s="51"/>
    </row>
    <row r="2210" spans="1:8" ht="30">
      <c r="A2210" s="5" t="s">
        <v>2374</v>
      </c>
      <c r="B2210" s="5" t="s">
        <v>950</v>
      </c>
      <c r="C2210" s="12" t="s">
        <v>2380</v>
      </c>
      <c r="D2210" s="13"/>
      <c r="E2210" s="54"/>
      <c r="F2210" s="57"/>
      <c r="G2210" s="5" t="s">
        <v>620</v>
      </c>
      <c r="H2210" s="51"/>
    </row>
    <row r="2211" spans="1:8">
      <c r="A2211" s="5" t="s">
        <v>2374</v>
      </c>
      <c r="B2211" s="5" t="s">
        <v>950</v>
      </c>
      <c r="C2211" s="17"/>
      <c r="D2211" s="18"/>
      <c r="E2211" s="55"/>
      <c r="F2211" s="58"/>
      <c r="G2211" s="5" t="s">
        <v>620</v>
      </c>
      <c r="H2211" s="52"/>
    </row>
    <row r="2212" spans="1:8">
      <c r="A2212" s="5" t="s">
        <v>2381</v>
      </c>
      <c r="B2212" s="5" t="s">
        <v>538</v>
      </c>
      <c r="C2212" s="6" t="s">
        <v>2382</v>
      </c>
      <c r="D2212" s="7">
        <v>1217</v>
      </c>
      <c r="E2212" s="53">
        <v>10</v>
      </c>
      <c r="F2212" s="56">
        <v>17</v>
      </c>
      <c r="G2212" s="5" t="s">
        <v>620</v>
      </c>
      <c r="H2212" s="50">
        <f>(D2212+D2218+D2219)/F2212</f>
        <v>86.058823529411768</v>
      </c>
    </row>
    <row r="2213" spans="1:8">
      <c r="A2213" s="5" t="s">
        <v>2381</v>
      </c>
      <c r="B2213" s="5" t="s">
        <v>538</v>
      </c>
      <c r="C2213" s="12" t="s">
        <v>2383</v>
      </c>
      <c r="D2213" s="13"/>
      <c r="E2213" s="54"/>
      <c r="F2213" s="57"/>
      <c r="G2213" s="5" t="s">
        <v>620</v>
      </c>
      <c r="H2213" s="51"/>
    </row>
    <row r="2214" spans="1:8" ht="30">
      <c r="A2214" s="5" t="s">
        <v>2381</v>
      </c>
      <c r="B2214" s="5" t="s">
        <v>538</v>
      </c>
      <c r="C2214" s="12" t="s">
        <v>2384</v>
      </c>
      <c r="D2214" s="13"/>
      <c r="E2214" s="54"/>
      <c r="F2214" s="57"/>
      <c r="G2214" s="5" t="s">
        <v>620</v>
      </c>
      <c r="H2214" s="51"/>
    </row>
    <row r="2215" spans="1:8">
      <c r="A2215" s="5" t="s">
        <v>2381</v>
      </c>
      <c r="B2215" s="5" t="s">
        <v>538</v>
      </c>
      <c r="C2215" s="10"/>
      <c r="D2215" s="14"/>
      <c r="E2215" s="54"/>
      <c r="F2215" s="57"/>
      <c r="G2215" s="5" t="s">
        <v>620</v>
      </c>
      <c r="H2215" s="51"/>
    </row>
    <row r="2216" spans="1:8">
      <c r="A2216" s="5" t="s">
        <v>2381</v>
      </c>
      <c r="B2216" s="5" t="s">
        <v>538</v>
      </c>
      <c r="C2216" s="12" t="s">
        <v>442</v>
      </c>
      <c r="D2216" s="13"/>
      <c r="E2216" s="54"/>
      <c r="F2216" s="57"/>
      <c r="G2216" s="5" t="s">
        <v>620</v>
      </c>
      <c r="H2216" s="51"/>
    </row>
    <row r="2217" spans="1:8">
      <c r="A2217" s="5" t="s">
        <v>2381</v>
      </c>
      <c r="B2217" s="5" t="s">
        <v>538</v>
      </c>
      <c r="C2217" s="12" t="s">
        <v>2385</v>
      </c>
      <c r="D2217" s="13"/>
      <c r="E2217" s="54"/>
      <c r="F2217" s="57"/>
      <c r="G2217" s="5" t="s">
        <v>620</v>
      </c>
      <c r="H2217" s="51"/>
    </row>
    <row r="2218" spans="1:8">
      <c r="A2218" s="5" t="s">
        <v>2381</v>
      </c>
      <c r="B2218" s="5" t="s">
        <v>538</v>
      </c>
      <c r="C2218" s="12" t="s">
        <v>2386</v>
      </c>
      <c r="D2218" s="13">
        <v>192</v>
      </c>
      <c r="E2218" s="54"/>
      <c r="F2218" s="57"/>
      <c r="G2218" s="5" t="s">
        <v>620</v>
      </c>
      <c r="H2218" s="51"/>
    </row>
    <row r="2219" spans="1:8">
      <c r="A2219" s="5" t="s">
        <v>2381</v>
      </c>
      <c r="B2219" s="5" t="s">
        <v>538</v>
      </c>
      <c r="C2219" s="12" t="s">
        <v>2387</v>
      </c>
      <c r="D2219" s="13">
        <v>54</v>
      </c>
      <c r="E2219" s="54"/>
      <c r="F2219" s="57"/>
      <c r="G2219" s="5" t="s">
        <v>620</v>
      </c>
      <c r="H2219" s="51"/>
    </row>
    <row r="2220" spans="1:8" ht="30">
      <c r="A2220" s="5" t="s">
        <v>2381</v>
      </c>
      <c r="B2220" s="5" t="s">
        <v>538</v>
      </c>
      <c r="C2220" s="12" t="s">
        <v>2388</v>
      </c>
      <c r="D2220" s="13"/>
      <c r="E2220" s="54"/>
      <c r="F2220" s="57"/>
      <c r="G2220" s="5" t="s">
        <v>620</v>
      </c>
      <c r="H2220" s="51"/>
    </row>
    <row r="2221" spans="1:8">
      <c r="A2221" s="5" t="s">
        <v>2381</v>
      </c>
      <c r="B2221" s="5" t="s">
        <v>538</v>
      </c>
      <c r="C2221" s="17"/>
      <c r="D2221" s="18"/>
      <c r="E2221" s="55"/>
      <c r="F2221" s="58"/>
      <c r="G2221" s="5" t="s">
        <v>620</v>
      </c>
      <c r="H2221" s="52"/>
    </row>
    <row r="2222" spans="1:8">
      <c r="A2222" s="5" t="s">
        <v>2389</v>
      </c>
      <c r="B2222" s="5" t="s">
        <v>1033</v>
      </c>
      <c r="C2222" s="6" t="s">
        <v>2390</v>
      </c>
      <c r="D2222" s="7">
        <v>564</v>
      </c>
      <c r="E2222" s="53">
        <v>1</v>
      </c>
      <c r="F2222" s="56">
        <v>7</v>
      </c>
      <c r="G2222" s="5" t="s">
        <v>620</v>
      </c>
      <c r="H2222" s="50">
        <f>(D2222+D2225+D2226+D2227+D2228)/F2222</f>
        <v>168.42857142857142</v>
      </c>
    </row>
    <row r="2223" spans="1:8">
      <c r="A2223" s="5" t="s">
        <v>2389</v>
      </c>
      <c r="B2223" s="5" t="s">
        <v>1033</v>
      </c>
      <c r="C2223" s="12" t="s">
        <v>2391</v>
      </c>
      <c r="D2223" s="13"/>
      <c r="E2223" s="54"/>
      <c r="F2223" s="57"/>
      <c r="G2223" s="5" t="s">
        <v>620</v>
      </c>
      <c r="H2223" s="51"/>
    </row>
    <row r="2224" spans="1:8" ht="30">
      <c r="A2224" s="5" t="s">
        <v>2389</v>
      </c>
      <c r="B2224" s="5" t="s">
        <v>1033</v>
      </c>
      <c r="C2224" s="12" t="s">
        <v>2392</v>
      </c>
      <c r="D2224" s="13"/>
      <c r="E2224" s="54"/>
      <c r="F2224" s="57"/>
      <c r="G2224" s="5" t="s">
        <v>620</v>
      </c>
      <c r="H2224" s="51"/>
    </row>
    <row r="2225" spans="1:8">
      <c r="A2225" s="5" t="s">
        <v>2389</v>
      </c>
      <c r="B2225" s="5" t="s">
        <v>1033</v>
      </c>
      <c r="C2225" s="12" t="s">
        <v>443</v>
      </c>
      <c r="D2225" s="13">
        <v>450</v>
      </c>
      <c r="E2225" s="54"/>
      <c r="F2225" s="57"/>
      <c r="G2225" s="5" t="s">
        <v>620</v>
      </c>
      <c r="H2225" s="51"/>
    </row>
    <row r="2226" spans="1:8">
      <c r="A2226" s="5" t="s">
        <v>2389</v>
      </c>
      <c r="B2226" s="5" t="s">
        <v>1033</v>
      </c>
      <c r="C2226" s="12" t="s">
        <v>2393</v>
      </c>
      <c r="D2226" s="13">
        <v>10</v>
      </c>
      <c r="E2226" s="54"/>
      <c r="F2226" s="57"/>
      <c r="G2226" s="5" t="s">
        <v>620</v>
      </c>
      <c r="H2226" s="51"/>
    </row>
    <row r="2227" spans="1:8">
      <c r="A2227" s="5" t="s">
        <v>2389</v>
      </c>
      <c r="B2227" s="5" t="s">
        <v>1033</v>
      </c>
      <c r="C2227" s="12" t="s">
        <v>2394</v>
      </c>
      <c r="D2227" s="13">
        <v>119</v>
      </c>
      <c r="E2227" s="54"/>
      <c r="F2227" s="57"/>
      <c r="G2227" s="5" t="s">
        <v>620</v>
      </c>
      <c r="H2227" s="51"/>
    </row>
    <row r="2228" spans="1:8">
      <c r="A2228" s="5" t="s">
        <v>2389</v>
      </c>
      <c r="B2228" s="5" t="s">
        <v>1033</v>
      </c>
      <c r="C2228" s="15" t="s">
        <v>2395</v>
      </c>
      <c r="D2228" s="16">
        <v>36</v>
      </c>
      <c r="E2228" s="55"/>
      <c r="F2228" s="58"/>
      <c r="G2228" s="5" t="s">
        <v>620</v>
      </c>
      <c r="H2228" s="52"/>
    </row>
    <row r="2229" spans="1:8">
      <c r="A2229" s="5" t="s">
        <v>2396</v>
      </c>
      <c r="B2229" s="5" t="s">
        <v>850</v>
      </c>
      <c r="C2229" s="6" t="s">
        <v>2397</v>
      </c>
      <c r="D2229" s="7">
        <v>292</v>
      </c>
      <c r="E2229" s="53">
        <v>1</v>
      </c>
      <c r="F2229" s="56">
        <v>1</v>
      </c>
      <c r="G2229" s="5" t="s">
        <v>620</v>
      </c>
      <c r="H2229" s="50">
        <f>D2229+D2230+D2231+D2232+D2233</f>
        <v>578</v>
      </c>
    </row>
    <row r="2230" spans="1:8">
      <c r="A2230" s="5" t="s">
        <v>2396</v>
      </c>
      <c r="B2230" s="5" t="s">
        <v>850</v>
      </c>
      <c r="C2230" s="12" t="s">
        <v>445</v>
      </c>
      <c r="D2230" s="13">
        <v>201</v>
      </c>
      <c r="E2230" s="54"/>
      <c r="F2230" s="57"/>
      <c r="G2230" s="5" t="s">
        <v>620</v>
      </c>
      <c r="H2230" s="51"/>
    </row>
    <row r="2231" spans="1:8">
      <c r="A2231" s="5" t="s">
        <v>2396</v>
      </c>
      <c r="B2231" s="5" t="s">
        <v>850</v>
      </c>
      <c r="C2231" s="12" t="s">
        <v>2398</v>
      </c>
      <c r="D2231" s="13">
        <v>23</v>
      </c>
      <c r="E2231" s="54"/>
      <c r="F2231" s="57"/>
      <c r="G2231" s="5" t="s">
        <v>620</v>
      </c>
      <c r="H2231" s="51"/>
    </row>
    <row r="2232" spans="1:8">
      <c r="A2232" s="5" t="s">
        <v>2396</v>
      </c>
      <c r="B2232" s="5" t="s">
        <v>850</v>
      </c>
      <c r="C2232" s="12" t="s">
        <v>2399</v>
      </c>
      <c r="D2232" s="13">
        <v>8</v>
      </c>
      <c r="E2232" s="54"/>
      <c r="F2232" s="57"/>
      <c r="G2232" s="5" t="s">
        <v>620</v>
      </c>
      <c r="H2232" s="51"/>
    </row>
    <row r="2233" spans="1:8">
      <c r="A2233" s="5" t="s">
        <v>2396</v>
      </c>
      <c r="B2233" s="5" t="s">
        <v>850</v>
      </c>
      <c r="C2233" s="12" t="s">
        <v>2400</v>
      </c>
      <c r="D2233" s="13">
        <v>54</v>
      </c>
      <c r="E2233" s="54"/>
      <c r="F2233" s="57"/>
      <c r="G2233" s="5" t="s">
        <v>620</v>
      </c>
      <c r="H2233" s="51"/>
    </row>
    <row r="2234" spans="1:8">
      <c r="A2234" s="5" t="s">
        <v>2396</v>
      </c>
      <c r="B2234" s="5" t="s">
        <v>850</v>
      </c>
      <c r="C2234" s="17"/>
      <c r="D2234" s="18"/>
      <c r="E2234" s="55"/>
      <c r="F2234" s="58"/>
      <c r="G2234" s="5" t="s">
        <v>620</v>
      </c>
      <c r="H2234" s="52"/>
    </row>
    <row r="2235" spans="1:8">
      <c r="A2235" s="5" t="s">
        <v>2401</v>
      </c>
      <c r="B2235" s="5" t="s">
        <v>895</v>
      </c>
      <c r="C2235" s="9"/>
      <c r="D2235" s="35">
        <v>103</v>
      </c>
      <c r="E2235" s="53">
        <v>0</v>
      </c>
      <c r="F2235" s="56">
        <v>0</v>
      </c>
      <c r="G2235" s="5" t="s">
        <v>620</v>
      </c>
      <c r="H2235" s="50">
        <v>0</v>
      </c>
    </row>
    <row r="2236" spans="1:8" ht="30">
      <c r="A2236" s="5" t="s">
        <v>2401</v>
      </c>
      <c r="B2236" s="5" t="s">
        <v>895</v>
      </c>
      <c r="C2236" s="12" t="s">
        <v>2402</v>
      </c>
      <c r="D2236" s="13"/>
      <c r="E2236" s="54"/>
      <c r="F2236" s="57"/>
      <c r="G2236" s="5" t="s">
        <v>620</v>
      </c>
      <c r="H2236" s="51"/>
    </row>
    <row r="2237" spans="1:8">
      <c r="A2237" s="5" t="s">
        <v>2401</v>
      </c>
      <c r="B2237" s="5" t="s">
        <v>895</v>
      </c>
      <c r="C2237" s="10"/>
      <c r="D2237" s="14"/>
      <c r="E2237" s="54"/>
      <c r="F2237" s="57"/>
      <c r="G2237" s="5" t="s">
        <v>620</v>
      </c>
      <c r="H2237" s="51"/>
    </row>
    <row r="2238" spans="1:8">
      <c r="A2238" s="5" t="s">
        <v>2401</v>
      </c>
      <c r="B2238" s="5" t="s">
        <v>895</v>
      </c>
      <c r="C2238" s="12" t="s">
        <v>447</v>
      </c>
      <c r="D2238" s="13">
        <v>21</v>
      </c>
      <c r="E2238" s="54"/>
      <c r="F2238" s="57"/>
      <c r="G2238" s="5" t="s">
        <v>620</v>
      </c>
      <c r="H2238" s="51"/>
    </row>
    <row r="2239" spans="1:8">
      <c r="A2239" s="5" t="s">
        <v>2401</v>
      </c>
      <c r="B2239" s="5" t="s">
        <v>895</v>
      </c>
      <c r="C2239" s="10"/>
      <c r="D2239" s="14"/>
      <c r="E2239" s="54"/>
      <c r="F2239" s="57"/>
      <c r="G2239" s="5" t="s">
        <v>620</v>
      </c>
      <c r="H2239" s="51"/>
    </row>
    <row r="2240" spans="1:8">
      <c r="A2240" s="5" t="s">
        <v>2401</v>
      </c>
      <c r="B2240" s="5" t="s">
        <v>895</v>
      </c>
      <c r="C2240" s="12" t="s">
        <v>2403</v>
      </c>
      <c r="D2240" s="13">
        <v>29</v>
      </c>
      <c r="E2240" s="54"/>
      <c r="F2240" s="57"/>
      <c r="G2240" s="5" t="s">
        <v>620</v>
      </c>
      <c r="H2240" s="51"/>
    </row>
    <row r="2241" spans="1:8">
      <c r="A2241" s="5" t="s">
        <v>2401</v>
      </c>
      <c r="B2241" s="5" t="s">
        <v>895</v>
      </c>
      <c r="C2241" s="10"/>
      <c r="D2241" s="14"/>
      <c r="E2241" s="54"/>
      <c r="F2241" s="57"/>
      <c r="G2241" s="5" t="s">
        <v>620</v>
      </c>
      <c r="H2241" s="51"/>
    </row>
    <row r="2242" spans="1:8">
      <c r="A2242" s="5" t="s">
        <v>2401</v>
      </c>
      <c r="B2242" s="5" t="s">
        <v>895</v>
      </c>
      <c r="C2242" s="12" t="s">
        <v>2404</v>
      </c>
      <c r="D2242" s="13">
        <v>3</v>
      </c>
      <c r="E2242" s="54"/>
      <c r="F2242" s="57"/>
      <c r="G2242" s="5" t="s">
        <v>620</v>
      </c>
      <c r="H2242" s="51"/>
    </row>
    <row r="2243" spans="1:8">
      <c r="A2243" s="5" t="s">
        <v>2401</v>
      </c>
      <c r="B2243" s="5" t="s">
        <v>895</v>
      </c>
      <c r="C2243" s="10"/>
      <c r="D2243" s="14"/>
      <c r="E2243" s="54"/>
      <c r="F2243" s="57"/>
      <c r="G2243" s="5" t="s">
        <v>620</v>
      </c>
      <c r="H2243" s="51"/>
    </row>
    <row r="2244" spans="1:8">
      <c r="A2244" s="5" t="s">
        <v>2401</v>
      </c>
      <c r="B2244" s="5" t="s">
        <v>895</v>
      </c>
      <c r="C2244" s="12" t="s">
        <v>2405</v>
      </c>
      <c r="D2244" s="13"/>
      <c r="E2244" s="54"/>
      <c r="F2244" s="57"/>
      <c r="G2244" s="5" t="s">
        <v>620</v>
      </c>
      <c r="H2244" s="51"/>
    </row>
    <row r="2245" spans="1:8">
      <c r="A2245" s="5" t="s">
        <v>2401</v>
      </c>
      <c r="B2245" s="5" t="s">
        <v>895</v>
      </c>
      <c r="C2245" s="10"/>
      <c r="D2245" s="14"/>
      <c r="E2245" s="54"/>
      <c r="F2245" s="57"/>
      <c r="G2245" s="5" t="s">
        <v>620</v>
      </c>
      <c r="H2245" s="51"/>
    </row>
    <row r="2246" spans="1:8" ht="30">
      <c r="A2246" s="5" t="s">
        <v>2401</v>
      </c>
      <c r="B2246" s="5" t="s">
        <v>895</v>
      </c>
      <c r="C2246" s="12" t="s">
        <v>2406</v>
      </c>
      <c r="D2246" s="13"/>
      <c r="E2246" s="54"/>
      <c r="F2246" s="57"/>
      <c r="G2246" s="5" t="s">
        <v>620</v>
      </c>
      <c r="H2246" s="51"/>
    </row>
    <row r="2247" spans="1:8">
      <c r="A2247" s="5" t="s">
        <v>2401</v>
      </c>
      <c r="B2247" s="5" t="s">
        <v>895</v>
      </c>
      <c r="C2247" s="10"/>
      <c r="D2247" s="14"/>
      <c r="E2247" s="54"/>
      <c r="F2247" s="57"/>
      <c r="G2247" s="5" t="s">
        <v>620</v>
      </c>
      <c r="H2247" s="51"/>
    </row>
    <row r="2248" spans="1:8">
      <c r="A2248" s="5" t="s">
        <v>2401</v>
      </c>
      <c r="B2248" s="5" t="s">
        <v>895</v>
      </c>
      <c r="C2248" s="15" t="s">
        <v>2407</v>
      </c>
      <c r="D2248" s="16">
        <v>66</v>
      </c>
      <c r="E2248" s="55"/>
      <c r="F2248" s="58"/>
      <c r="G2248" s="5" t="s">
        <v>620</v>
      </c>
      <c r="H2248" s="52"/>
    </row>
    <row r="2249" spans="1:8">
      <c r="A2249" s="5" t="s">
        <v>2408</v>
      </c>
      <c r="B2249" s="5" t="s">
        <v>801</v>
      </c>
      <c r="C2249" s="6" t="s">
        <v>2409</v>
      </c>
      <c r="D2249" s="7">
        <v>959</v>
      </c>
      <c r="E2249" s="53">
        <v>0</v>
      </c>
      <c r="F2249" s="56">
        <v>0</v>
      </c>
      <c r="G2249" s="5" t="s">
        <v>620</v>
      </c>
      <c r="H2249" s="50">
        <v>0</v>
      </c>
    </row>
    <row r="2250" spans="1:8">
      <c r="A2250" s="5" t="s">
        <v>2408</v>
      </c>
      <c r="B2250" s="5" t="s">
        <v>801</v>
      </c>
      <c r="C2250" s="12" t="s">
        <v>2410</v>
      </c>
      <c r="D2250" s="13"/>
      <c r="E2250" s="54"/>
      <c r="F2250" s="57"/>
      <c r="G2250" s="5" t="s">
        <v>620</v>
      </c>
      <c r="H2250" s="51"/>
    </row>
    <row r="2251" spans="1:8" ht="30">
      <c r="A2251" s="5" t="s">
        <v>2408</v>
      </c>
      <c r="B2251" s="5" t="s">
        <v>801</v>
      </c>
      <c r="C2251" s="12" t="s">
        <v>2411</v>
      </c>
      <c r="D2251" s="13"/>
      <c r="E2251" s="54"/>
      <c r="F2251" s="57"/>
      <c r="G2251" s="5" t="s">
        <v>620</v>
      </c>
      <c r="H2251" s="51"/>
    </row>
    <row r="2252" spans="1:8">
      <c r="A2252" s="5" t="s">
        <v>2408</v>
      </c>
      <c r="B2252" s="5" t="s">
        <v>801</v>
      </c>
      <c r="C2252" s="12" t="s">
        <v>449</v>
      </c>
      <c r="D2252" s="13">
        <v>111</v>
      </c>
      <c r="E2252" s="54"/>
      <c r="F2252" s="57"/>
      <c r="G2252" s="5" t="s">
        <v>620</v>
      </c>
      <c r="H2252" s="51"/>
    </row>
    <row r="2253" spans="1:8">
      <c r="A2253" s="5" t="s">
        <v>2408</v>
      </c>
      <c r="B2253" s="5" t="s">
        <v>801</v>
      </c>
      <c r="C2253" s="12" t="s">
        <v>2412</v>
      </c>
      <c r="D2253" s="13">
        <v>75</v>
      </c>
      <c r="E2253" s="54"/>
      <c r="F2253" s="57"/>
      <c r="G2253" s="5" t="s">
        <v>620</v>
      </c>
      <c r="H2253" s="51"/>
    </row>
    <row r="2254" spans="1:8">
      <c r="A2254" s="5" t="s">
        <v>2408</v>
      </c>
      <c r="B2254" s="5" t="s">
        <v>801</v>
      </c>
      <c r="C2254" s="12" t="s">
        <v>2413</v>
      </c>
      <c r="D2254" s="13">
        <v>4</v>
      </c>
      <c r="E2254" s="54"/>
      <c r="F2254" s="57"/>
      <c r="G2254" s="5" t="s">
        <v>620</v>
      </c>
      <c r="H2254" s="51"/>
    </row>
    <row r="2255" spans="1:8">
      <c r="A2255" s="5" t="s">
        <v>2408</v>
      </c>
      <c r="B2255" s="5" t="s">
        <v>801</v>
      </c>
      <c r="C2255" s="17"/>
      <c r="D2255" s="18"/>
      <c r="E2255" s="55"/>
      <c r="F2255" s="58"/>
      <c r="G2255" s="5" t="s">
        <v>620</v>
      </c>
      <c r="H2255" s="52"/>
    </row>
    <row r="2256" spans="1:8">
      <c r="A2256" s="5" t="s">
        <v>2414</v>
      </c>
      <c r="B2256" s="5" t="s">
        <v>850</v>
      </c>
      <c r="C2256" s="6" t="s">
        <v>2415</v>
      </c>
      <c r="D2256" s="7">
        <v>273</v>
      </c>
      <c r="E2256" s="53">
        <v>0</v>
      </c>
      <c r="F2256" s="56">
        <v>0</v>
      </c>
      <c r="G2256" s="5" t="s">
        <v>620</v>
      </c>
      <c r="H2256" s="50">
        <v>0</v>
      </c>
    </row>
    <row r="2257" spans="1:8" ht="30">
      <c r="A2257" s="5" t="s">
        <v>2414</v>
      </c>
      <c r="B2257" s="5" t="s">
        <v>850</v>
      </c>
      <c r="C2257" s="12" t="s">
        <v>2416</v>
      </c>
      <c r="D2257" s="13"/>
      <c r="E2257" s="54"/>
      <c r="F2257" s="57"/>
      <c r="G2257" s="5" t="s">
        <v>620</v>
      </c>
      <c r="H2257" s="51"/>
    </row>
    <row r="2258" spans="1:8">
      <c r="A2258" s="5" t="s">
        <v>2414</v>
      </c>
      <c r="B2258" s="5" t="s">
        <v>850</v>
      </c>
      <c r="C2258" s="12" t="s">
        <v>2417</v>
      </c>
      <c r="D2258" s="13">
        <v>81</v>
      </c>
      <c r="E2258" s="54"/>
      <c r="F2258" s="57"/>
      <c r="G2258" s="5" t="s">
        <v>620</v>
      </c>
      <c r="H2258" s="51"/>
    </row>
    <row r="2259" spans="1:8">
      <c r="A2259" s="5" t="s">
        <v>2414</v>
      </c>
      <c r="B2259" s="5" t="s">
        <v>850</v>
      </c>
      <c r="C2259" s="12" t="s">
        <v>451</v>
      </c>
      <c r="D2259" s="13">
        <v>105</v>
      </c>
      <c r="E2259" s="54"/>
      <c r="F2259" s="57"/>
      <c r="G2259" s="5" t="s">
        <v>620</v>
      </c>
      <c r="H2259" s="51"/>
    </row>
    <row r="2260" spans="1:8">
      <c r="A2260" s="5" t="s">
        <v>2414</v>
      </c>
      <c r="B2260" s="5" t="s">
        <v>850</v>
      </c>
      <c r="C2260" s="12" t="s">
        <v>2418</v>
      </c>
      <c r="D2260" s="13">
        <v>12</v>
      </c>
      <c r="E2260" s="54"/>
      <c r="F2260" s="57"/>
      <c r="G2260" s="5" t="s">
        <v>620</v>
      </c>
      <c r="H2260" s="51"/>
    </row>
    <row r="2261" spans="1:8">
      <c r="A2261" s="5" t="s">
        <v>2414</v>
      </c>
      <c r="B2261" s="5" t="s">
        <v>850</v>
      </c>
      <c r="C2261" s="12" t="s">
        <v>2419</v>
      </c>
      <c r="D2261" s="13">
        <v>34</v>
      </c>
      <c r="E2261" s="54"/>
      <c r="F2261" s="57"/>
      <c r="G2261" s="5" t="s">
        <v>620</v>
      </c>
      <c r="H2261" s="51"/>
    </row>
    <row r="2262" spans="1:8">
      <c r="A2262" s="5" t="s">
        <v>2414</v>
      </c>
      <c r="B2262" s="5" t="s">
        <v>850</v>
      </c>
      <c r="C2262" s="17"/>
      <c r="D2262" s="18"/>
      <c r="E2262" s="55"/>
      <c r="F2262" s="58"/>
      <c r="G2262" s="5" t="s">
        <v>620</v>
      </c>
      <c r="H2262" s="52"/>
    </row>
    <row r="2263" spans="1:8">
      <c r="A2263" s="5" t="s">
        <v>2420</v>
      </c>
      <c r="B2263" s="5" t="s">
        <v>538</v>
      </c>
      <c r="C2263" s="6" t="s">
        <v>2421</v>
      </c>
      <c r="D2263" s="7">
        <v>1601</v>
      </c>
      <c r="E2263" s="53">
        <v>4</v>
      </c>
      <c r="F2263" s="56">
        <v>4</v>
      </c>
      <c r="G2263" s="5" t="s">
        <v>620</v>
      </c>
      <c r="H2263" s="50">
        <f>(D2263+D2267+D2268+D2269+D2270)/F2263</f>
        <v>626.5</v>
      </c>
    </row>
    <row r="2264" spans="1:8">
      <c r="A2264" s="5" t="s">
        <v>2420</v>
      </c>
      <c r="B2264" s="5" t="s">
        <v>538</v>
      </c>
      <c r="C2264" s="12" t="s">
        <v>2422</v>
      </c>
      <c r="D2264" s="13"/>
      <c r="E2264" s="54"/>
      <c r="F2264" s="57"/>
      <c r="G2264" s="5" t="s">
        <v>620</v>
      </c>
      <c r="H2264" s="51"/>
    </row>
    <row r="2265" spans="1:8">
      <c r="A2265" s="5" t="s">
        <v>2420</v>
      </c>
      <c r="B2265" s="5" t="s">
        <v>538</v>
      </c>
      <c r="C2265" s="10"/>
      <c r="D2265" s="14"/>
      <c r="E2265" s="54"/>
      <c r="F2265" s="57"/>
      <c r="G2265" s="5" t="s">
        <v>620</v>
      </c>
      <c r="H2265" s="51"/>
    </row>
    <row r="2266" spans="1:8" ht="30">
      <c r="A2266" s="5" t="s">
        <v>2420</v>
      </c>
      <c r="B2266" s="5" t="s">
        <v>538</v>
      </c>
      <c r="C2266" s="12" t="s">
        <v>2423</v>
      </c>
      <c r="D2266" s="13"/>
      <c r="E2266" s="54"/>
      <c r="F2266" s="57"/>
      <c r="G2266" s="5" t="s">
        <v>620</v>
      </c>
      <c r="H2266" s="51"/>
    </row>
    <row r="2267" spans="1:8">
      <c r="A2267" s="5" t="s">
        <v>2420</v>
      </c>
      <c r="B2267" s="5" t="s">
        <v>538</v>
      </c>
      <c r="C2267" s="12" t="s">
        <v>453</v>
      </c>
      <c r="D2267" s="13">
        <v>601</v>
      </c>
      <c r="E2267" s="54"/>
      <c r="F2267" s="57"/>
      <c r="G2267" s="5" t="s">
        <v>620</v>
      </c>
      <c r="H2267" s="51"/>
    </row>
    <row r="2268" spans="1:8">
      <c r="A2268" s="5" t="s">
        <v>2420</v>
      </c>
      <c r="B2268" s="5" t="s">
        <v>538</v>
      </c>
      <c r="C2268" s="12" t="s">
        <v>2424</v>
      </c>
      <c r="D2268" s="13">
        <v>58</v>
      </c>
      <c r="E2268" s="54"/>
      <c r="F2268" s="57"/>
      <c r="G2268" s="5" t="s">
        <v>620</v>
      </c>
      <c r="H2268" s="51"/>
    </row>
    <row r="2269" spans="1:8">
      <c r="A2269" s="5" t="s">
        <v>2420</v>
      </c>
      <c r="B2269" s="5" t="s">
        <v>538</v>
      </c>
      <c r="C2269" s="12" t="s">
        <v>2425</v>
      </c>
      <c r="D2269" s="13">
        <v>222</v>
      </c>
      <c r="E2269" s="54"/>
      <c r="F2269" s="57"/>
      <c r="G2269" s="5" t="s">
        <v>620</v>
      </c>
      <c r="H2269" s="51"/>
    </row>
    <row r="2270" spans="1:8">
      <c r="A2270" s="5" t="s">
        <v>2420</v>
      </c>
      <c r="B2270" s="5" t="s">
        <v>538</v>
      </c>
      <c r="C2270" s="12" t="s">
        <v>2426</v>
      </c>
      <c r="D2270" s="13">
        <v>24</v>
      </c>
      <c r="E2270" s="54"/>
      <c r="F2270" s="57"/>
      <c r="G2270" s="5" t="s">
        <v>620</v>
      </c>
      <c r="H2270" s="51"/>
    </row>
    <row r="2271" spans="1:8">
      <c r="A2271" s="5" t="s">
        <v>2420</v>
      </c>
      <c r="B2271" s="5" t="s">
        <v>538</v>
      </c>
      <c r="C2271" s="17"/>
      <c r="D2271" s="18"/>
      <c r="E2271" s="55"/>
      <c r="F2271" s="58"/>
      <c r="G2271" s="5" t="s">
        <v>620</v>
      </c>
      <c r="H2271" s="52"/>
    </row>
    <row r="2272" spans="1:8">
      <c r="A2272" s="5" t="s">
        <v>2427</v>
      </c>
      <c r="B2272" s="5" t="s">
        <v>1087</v>
      </c>
      <c r="C2272" s="6" t="s">
        <v>2428</v>
      </c>
      <c r="D2272" s="19">
        <v>224</v>
      </c>
      <c r="E2272" s="53">
        <v>1</v>
      </c>
      <c r="F2272" s="56">
        <v>1</v>
      </c>
      <c r="G2272" s="5" t="s">
        <v>620</v>
      </c>
      <c r="H2272" s="50">
        <f>D2272+D2273+D2274+D2275+D2278</f>
        <v>488</v>
      </c>
    </row>
    <row r="2273" spans="1:8">
      <c r="A2273" s="5" t="s">
        <v>2427</v>
      </c>
      <c r="B2273" s="5" t="s">
        <v>1087</v>
      </c>
      <c r="C2273" s="12" t="s">
        <v>2429</v>
      </c>
      <c r="D2273" s="13">
        <v>17</v>
      </c>
      <c r="E2273" s="54"/>
      <c r="F2273" s="57"/>
      <c r="G2273" s="5" t="s">
        <v>620</v>
      </c>
      <c r="H2273" s="51"/>
    </row>
    <row r="2274" spans="1:8">
      <c r="A2274" s="5" t="s">
        <v>2427</v>
      </c>
      <c r="B2274" s="5" t="s">
        <v>1087</v>
      </c>
      <c r="C2274" s="12" t="s">
        <v>455</v>
      </c>
      <c r="D2274" s="13">
        <v>180</v>
      </c>
      <c r="E2274" s="54"/>
      <c r="F2274" s="57"/>
      <c r="G2274" s="5" t="s">
        <v>620</v>
      </c>
      <c r="H2274" s="51"/>
    </row>
    <row r="2275" spans="1:8">
      <c r="A2275" s="5" t="s">
        <v>2427</v>
      </c>
      <c r="B2275" s="5" t="s">
        <v>1087</v>
      </c>
      <c r="C2275" s="12" t="s">
        <v>2430</v>
      </c>
      <c r="D2275" s="13">
        <v>14</v>
      </c>
      <c r="E2275" s="54"/>
      <c r="F2275" s="57"/>
      <c r="G2275" s="5" t="s">
        <v>620</v>
      </c>
      <c r="H2275" s="51"/>
    </row>
    <row r="2276" spans="1:8">
      <c r="A2276" s="5" t="s">
        <v>2427</v>
      </c>
      <c r="B2276" s="5" t="s">
        <v>1087</v>
      </c>
      <c r="C2276" s="12" t="s">
        <v>2431</v>
      </c>
      <c r="D2276" s="13"/>
      <c r="E2276" s="54"/>
      <c r="F2276" s="57"/>
      <c r="G2276" s="5" t="s">
        <v>620</v>
      </c>
      <c r="H2276" s="51"/>
    </row>
    <row r="2277" spans="1:8">
      <c r="A2277" s="5" t="s">
        <v>2427</v>
      </c>
      <c r="B2277" s="5" t="s">
        <v>1087</v>
      </c>
      <c r="C2277" s="10"/>
      <c r="D2277" s="14"/>
      <c r="E2277" s="54"/>
      <c r="F2277" s="57"/>
      <c r="G2277" s="5" t="s">
        <v>620</v>
      </c>
      <c r="H2277" s="51"/>
    </row>
    <row r="2278" spans="1:8">
      <c r="A2278" s="5" t="s">
        <v>2427</v>
      </c>
      <c r="B2278" s="5" t="s">
        <v>1087</v>
      </c>
      <c r="C2278" s="12" t="s">
        <v>2432</v>
      </c>
      <c r="D2278" s="13">
        <v>53</v>
      </c>
      <c r="E2278" s="54"/>
      <c r="F2278" s="57"/>
      <c r="G2278" s="5" t="s">
        <v>620</v>
      </c>
      <c r="H2278" s="51"/>
    </row>
    <row r="2279" spans="1:8">
      <c r="A2279" s="5" t="s">
        <v>2427</v>
      </c>
      <c r="B2279" s="5" t="s">
        <v>1087</v>
      </c>
      <c r="C2279" s="10"/>
      <c r="D2279" s="14"/>
      <c r="E2279" s="54"/>
      <c r="F2279" s="57"/>
      <c r="G2279" s="5" t="s">
        <v>620</v>
      </c>
      <c r="H2279" s="51"/>
    </row>
    <row r="2280" spans="1:8" ht="30">
      <c r="A2280" s="5" t="s">
        <v>2427</v>
      </c>
      <c r="B2280" s="5" t="s">
        <v>1087</v>
      </c>
      <c r="C2280" s="15" t="s">
        <v>2433</v>
      </c>
      <c r="D2280" s="16"/>
      <c r="E2280" s="55"/>
      <c r="F2280" s="58"/>
      <c r="G2280" s="5" t="s">
        <v>620</v>
      </c>
      <c r="H2280" s="52"/>
    </row>
    <row r="2281" spans="1:8">
      <c r="A2281" s="5" t="s">
        <v>2434</v>
      </c>
      <c r="B2281" s="5" t="s">
        <v>538</v>
      </c>
      <c r="C2281" s="6" t="s">
        <v>2435</v>
      </c>
      <c r="D2281" s="7">
        <v>742</v>
      </c>
      <c r="E2281" s="53">
        <v>2</v>
      </c>
      <c r="F2281" s="56">
        <v>7</v>
      </c>
      <c r="G2281" s="5" t="s">
        <v>620</v>
      </c>
      <c r="H2281" s="50">
        <f>(D2281+D2284+D2285+D2286+D2287)/F2281</f>
        <v>253.57142857142858</v>
      </c>
    </row>
    <row r="2282" spans="1:8">
      <c r="A2282" s="5" t="s">
        <v>2434</v>
      </c>
      <c r="B2282" s="5" t="s">
        <v>538</v>
      </c>
      <c r="C2282" s="12" t="s">
        <v>2436</v>
      </c>
      <c r="D2282" s="13"/>
      <c r="E2282" s="54"/>
      <c r="F2282" s="57"/>
      <c r="G2282" s="5" t="s">
        <v>620</v>
      </c>
      <c r="H2282" s="51"/>
    </row>
    <row r="2283" spans="1:8" ht="30">
      <c r="A2283" s="5" t="s">
        <v>2434</v>
      </c>
      <c r="B2283" s="5" t="s">
        <v>538</v>
      </c>
      <c r="C2283" s="12" t="s">
        <v>2437</v>
      </c>
      <c r="D2283" s="13"/>
      <c r="E2283" s="54"/>
      <c r="F2283" s="57"/>
      <c r="G2283" s="5" t="s">
        <v>620</v>
      </c>
      <c r="H2283" s="51"/>
    </row>
    <row r="2284" spans="1:8">
      <c r="A2284" s="5" t="s">
        <v>2434</v>
      </c>
      <c r="B2284" s="5" t="s">
        <v>538</v>
      </c>
      <c r="C2284" s="12" t="s">
        <v>457</v>
      </c>
      <c r="D2284" s="13">
        <v>871</v>
      </c>
      <c r="E2284" s="54"/>
      <c r="F2284" s="57"/>
      <c r="G2284" s="5" t="s">
        <v>620</v>
      </c>
      <c r="H2284" s="51"/>
    </row>
    <row r="2285" spans="1:8">
      <c r="A2285" s="5" t="s">
        <v>2434</v>
      </c>
      <c r="B2285" s="5" t="s">
        <v>538</v>
      </c>
      <c r="C2285" s="12" t="s">
        <v>2438</v>
      </c>
      <c r="D2285" s="13">
        <v>35</v>
      </c>
      <c r="E2285" s="54"/>
      <c r="F2285" s="57"/>
      <c r="G2285" s="5" t="s">
        <v>620</v>
      </c>
      <c r="H2285" s="51"/>
    </row>
    <row r="2286" spans="1:8">
      <c r="A2286" s="5" t="s">
        <v>2434</v>
      </c>
      <c r="B2286" s="5" t="s">
        <v>538</v>
      </c>
      <c r="C2286" s="12" t="s">
        <v>2439</v>
      </c>
      <c r="D2286" s="13">
        <v>94</v>
      </c>
      <c r="E2286" s="54"/>
      <c r="F2286" s="57"/>
      <c r="G2286" s="5" t="s">
        <v>620</v>
      </c>
      <c r="H2286" s="51"/>
    </row>
    <row r="2287" spans="1:8">
      <c r="A2287" s="5" t="s">
        <v>2434</v>
      </c>
      <c r="B2287" s="5" t="s">
        <v>538</v>
      </c>
      <c r="C2287" s="12" t="s">
        <v>2440</v>
      </c>
      <c r="D2287" s="13">
        <v>33</v>
      </c>
      <c r="E2287" s="54"/>
      <c r="F2287" s="57"/>
      <c r="G2287" s="5" t="s">
        <v>620</v>
      </c>
      <c r="H2287" s="51"/>
    </row>
    <row r="2288" spans="1:8">
      <c r="A2288" s="5" t="s">
        <v>2434</v>
      </c>
      <c r="B2288" s="5" t="s">
        <v>538</v>
      </c>
      <c r="C2288" s="17"/>
      <c r="D2288" s="18"/>
      <c r="E2288" s="55"/>
      <c r="F2288" s="58"/>
      <c r="G2288" s="5" t="s">
        <v>620</v>
      </c>
      <c r="H2288" s="52"/>
    </row>
    <row r="2289" spans="1:8">
      <c r="A2289" s="5" t="s">
        <v>2441</v>
      </c>
      <c r="B2289" s="5" t="s">
        <v>1255</v>
      </c>
      <c r="C2289" s="6" t="s">
        <v>2442</v>
      </c>
      <c r="D2289" s="7">
        <v>127</v>
      </c>
      <c r="E2289" s="53">
        <v>0</v>
      </c>
      <c r="F2289" s="56">
        <v>0</v>
      </c>
      <c r="G2289" s="5" t="s">
        <v>620</v>
      </c>
      <c r="H2289" s="50">
        <v>0</v>
      </c>
    </row>
    <row r="2290" spans="1:8">
      <c r="A2290" s="5" t="s">
        <v>2441</v>
      </c>
      <c r="B2290" s="5" t="s">
        <v>1255</v>
      </c>
      <c r="C2290" s="10"/>
      <c r="D2290" s="14"/>
      <c r="E2290" s="54"/>
      <c r="F2290" s="57"/>
      <c r="G2290" s="5" t="s">
        <v>620</v>
      </c>
      <c r="H2290" s="51"/>
    </row>
    <row r="2291" spans="1:8">
      <c r="A2291" s="5" t="s">
        <v>2441</v>
      </c>
      <c r="B2291" s="5" t="s">
        <v>1255</v>
      </c>
      <c r="C2291" s="12" t="s">
        <v>2443</v>
      </c>
      <c r="D2291" s="13">
        <v>13</v>
      </c>
      <c r="E2291" s="54"/>
      <c r="F2291" s="57"/>
      <c r="G2291" s="5" t="s">
        <v>620</v>
      </c>
      <c r="H2291" s="51"/>
    </row>
    <row r="2292" spans="1:8">
      <c r="A2292" s="5" t="s">
        <v>2441</v>
      </c>
      <c r="B2292" s="5" t="s">
        <v>1255</v>
      </c>
      <c r="C2292" s="10"/>
      <c r="D2292" s="14"/>
      <c r="E2292" s="54"/>
      <c r="F2292" s="57"/>
      <c r="G2292" s="5" t="s">
        <v>620</v>
      </c>
      <c r="H2292" s="51"/>
    </row>
    <row r="2293" spans="1:8">
      <c r="A2293" s="5" t="s">
        <v>2441</v>
      </c>
      <c r="B2293" s="5" t="s">
        <v>1255</v>
      </c>
      <c r="C2293" s="12" t="s">
        <v>459</v>
      </c>
      <c r="D2293" s="13">
        <v>113</v>
      </c>
      <c r="E2293" s="54"/>
      <c r="F2293" s="57"/>
      <c r="G2293" s="5" t="s">
        <v>620</v>
      </c>
      <c r="H2293" s="51"/>
    </row>
    <row r="2294" spans="1:8">
      <c r="A2294" s="5" t="s">
        <v>2441</v>
      </c>
      <c r="B2294" s="5" t="s">
        <v>1255</v>
      </c>
      <c r="C2294" s="10"/>
      <c r="D2294" s="14"/>
      <c r="E2294" s="54"/>
      <c r="F2294" s="57"/>
      <c r="G2294" s="5" t="s">
        <v>620</v>
      </c>
      <c r="H2294" s="51"/>
    </row>
    <row r="2295" spans="1:8">
      <c r="A2295" s="5" t="s">
        <v>2441</v>
      </c>
      <c r="B2295" s="5" t="s">
        <v>1255</v>
      </c>
      <c r="C2295" s="12" t="s">
        <v>2444</v>
      </c>
      <c r="D2295" s="13">
        <v>4</v>
      </c>
      <c r="E2295" s="54"/>
      <c r="F2295" s="57"/>
      <c r="G2295" s="5" t="s">
        <v>620</v>
      </c>
      <c r="H2295" s="51"/>
    </row>
    <row r="2296" spans="1:8">
      <c r="A2296" s="5" t="s">
        <v>2441</v>
      </c>
      <c r="B2296" s="5" t="s">
        <v>1255</v>
      </c>
      <c r="C2296" s="10"/>
      <c r="D2296" s="14"/>
      <c r="E2296" s="54"/>
      <c r="F2296" s="57"/>
      <c r="G2296" s="5" t="s">
        <v>620</v>
      </c>
      <c r="H2296" s="51"/>
    </row>
    <row r="2297" spans="1:8">
      <c r="A2297" s="5" t="s">
        <v>2441</v>
      </c>
      <c r="B2297" s="5" t="s">
        <v>1255</v>
      </c>
      <c r="C2297" s="12" t="s">
        <v>2445</v>
      </c>
      <c r="D2297" s="13"/>
      <c r="E2297" s="54"/>
      <c r="F2297" s="57"/>
      <c r="G2297" s="5" t="s">
        <v>620</v>
      </c>
      <c r="H2297" s="51"/>
    </row>
    <row r="2298" spans="1:8">
      <c r="A2298" s="5" t="s">
        <v>2441</v>
      </c>
      <c r="B2298" s="5" t="s">
        <v>1255</v>
      </c>
      <c r="C2298" s="10"/>
      <c r="D2298" s="14"/>
      <c r="E2298" s="54"/>
      <c r="F2298" s="57"/>
      <c r="G2298" s="5" t="s">
        <v>620</v>
      </c>
      <c r="H2298" s="51"/>
    </row>
    <row r="2299" spans="1:8" ht="30">
      <c r="A2299" s="5" t="s">
        <v>2441</v>
      </c>
      <c r="B2299" s="5" t="s">
        <v>1255</v>
      </c>
      <c r="C2299" s="12" t="s">
        <v>2446</v>
      </c>
      <c r="D2299" s="13"/>
      <c r="E2299" s="54"/>
      <c r="F2299" s="57"/>
      <c r="G2299" s="5" t="s">
        <v>620</v>
      </c>
      <c r="H2299" s="51"/>
    </row>
    <row r="2300" spans="1:8">
      <c r="A2300" s="5" t="s">
        <v>2441</v>
      </c>
      <c r="B2300" s="5" t="s">
        <v>1255</v>
      </c>
      <c r="C2300" s="10"/>
      <c r="D2300" s="14"/>
      <c r="E2300" s="54"/>
      <c r="F2300" s="57"/>
      <c r="G2300" s="5" t="s">
        <v>620</v>
      </c>
      <c r="H2300" s="51"/>
    </row>
    <row r="2301" spans="1:8">
      <c r="A2301" s="5" t="s">
        <v>2441</v>
      </c>
      <c r="B2301" s="5" t="s">
        <v>1255</v>
      </c>
      <c r="C2301" s="15" t="s">
        <v>2447</v>
      </c>
      <c r="D2301" s="16">
        <v>28</v>
      </c>
      <c r="E2301" s="55"/>
      <c r="F2301" s="58"/>
      <c r="G2301" s="5" t="s">
        <v>620</v>
      </c>
      <c r="H2301" s="52"/>
    </row>
    <row r="2302" spans="1:8">
      <c r="A2302" s="5" t="s">
        <v>2448</v>
      </c>
      <c r="B2302" s="5" t="s">
        <v>1087</v>
      </c>
      <c r="C2302" s="6" t="s">
        <v>2449</v>
      </c>
      <c r="D2302" s="7">
        <v>202</v>
      </c>
      <c r="E2302" s="53">
        <v>0</v>
      </c>
      <c r="F2302" s="56">
        <v>0</v>
      </c>
      <c r="G2302" s="5" t="s">
        <v>620</v>
      </c>
      <c r="H2302" s="50">
        <v>0</v>
      </c>
    </row>
    <row r="2303" spans="1:8">
      <c r="A2303" s="5" t="s">
        <v>2448</v>
      </c>
      <c r="B2303" s="5" t="s">
        <v>1087</v>
      </c>
      <c r="C2303" s="12" t="s">
        <v>461</v>
      </c>
      <c r="D2303" s="13">
        <v>80</v>
      </c>
      <c r="E2303" s="54"/>
      <c r="F2303" s="57"/>
      <c r="G2303" s="5" t="s">
        <v>620</v>
      </c>
      <c r="H2303" s="51"/>
    </row>
    <row r="2304" spans="1:8">
      <c r="A2304" s="5" t="s">
        <v>2448</v>
      </c>
      <c r="B2304" s="5" t="s">
        <v>1087</v>
      </c>
      <c r="C2304" s="12" t="s">
        <v>2450</v>
      </c>
      <c r="D2304" s="13"/>
      <c r="E2304" s="54"/>
      <c r="F2304" s="57"/>
      <c r="G2304" s="5" t="s">
        <v>620</v>
      </c>
      <c r="H2304" s="51"/>
    </row>
    <row r="2305" spans="1:8">
      <c r="A2305" s="5" t="s">
        <v>2448</v>
      </c>
      <c r="B2305" s="5" t="s">
        <v>1087</v>
      </c>
      <c r="C2305" s="12" t="s">
        <v>2451</v>
      </c>
      <c r="D2305" s="13">
        <v>44</v>
      </c>
      <c r="E2305" s="54"/>
      <c r="F2305" s="57"/>
      <c r="G2305" s="5" t="s">
        <v>620</v>
      </c>
      <c r="H2305" s="51"/>
    </row>
    <row r="2306" spans="1:8" ht="30">
      <c r="A2306" s="5" t="s">
        <v>2448</v>
      </c>
      <c r="B2306" s="5" t="s">
        <v>1087</v>
      </c>
      <c r="C2306" s="12" t="s">
        <v>2452</v>
      </c>
      <c r="D2306" s="13"/>
      <c r="E2306" s="54"/>
      <c r="F2306" s="57"/>
      <c r="G2306" s="5" t="s">
        <v>620</v>
      </c>
      <c r="H2306" s="51"/>
    </row>
    <row r="2307" spans="1:8">
      <c r="A2307" s="5" t="s">
        <v>2448</v>
      </c>
      <c r="B2307" s="5" t="s">
        <v>1087</v>
      </c>
      <c r="C2307" s="12" t="s">
        <v>2453</v>
      </c>
      <c r="D2307" s="13">
        <v>7</v>
      </c>
      <c r="E2307" s="54"/>
      <c r="F2307" s="57"/>
      <c r="G2307" s="5" t="s">
        <v>620</v>
      </c>
      <c r="H2307" s="51"/>
    </row>
    <row r="2308" spans="1:8">
      <c r="A2308" s="5" t="s">
        <v>2448</v>
      </c>
      <c r="B2308" s="5" t="s">
        <v>1087</v>
      </c>
      <c r="C2308" s="12" t="s">
        <v>2454</v>
      </c>
      <c r="D2308" s="13">
        <v>39</v>
      </c>
      <c r="E2308" s="54"/>
      <c r="F2308" s="57"/>
      <c r="G2308" s="5" t="s">
        <v>620</v>
      </c>
      <c r="H2308" s="51"/>
    </row>
    <row r="2309" spans="1:8">
      <c r="A2309" s="5" t="s">
        <v>2448</v>
      </c>
      <c r="B2309" s="5" t="s">
        <v>1087</v>
      </c>
      <c r="C2309" s="17"/>
      <c r="D2309" s="18"/>
      <c r="E2309" s="55"/>
      <c r="F2309" s="58"/>
      <c r="G2309" s="5" t="s">
        <v>620</v>
      </c>
      <c r="H2309" s="52"/>
    </row>
    <row r="2310" spans="1:8">
      <c r="A2310" s="5" t="s">
        <v>2455</v>
      </c>
      <c r="B2310" s="5" t="s">
        <v>801</v>
      </c>
      <c r="C2310" s="6" t="s">
        <v>2456</v>
      </c>
      <c r="D2310" s="19"/>
      <c r="E2310" s="53">
        <v>0</v>
      </c>
      <c r="F2310" s="56">
        <v>0</v>
      </c>
      <c r="G2310" s="5" t="s">
        <v>620</v>
      </c>
      <c r="H2310" s="50">
        <v>0</v>
      </c>
    </row>
    <row r="2311" spans="1:8">
      <c r="A2311" s="5" t="s">
        <v>2455</v>
      </c>
      <c r="B2311" s="5" t="s">
        <v>801</v>
      </c>
      <c r="C2311" s="12" t="s">
        <v>463</v>
      </c>
      <c r="D2311" s="13">
        <v>70</v>
      </c>
      <c r="E2311" s="54"/>
      <c r="F2311" s="57"/>
      <c r="G2311" s="5" t="s">
        <v>620</v>
      </c>
      <c r="H2311" s="51"/>
    </row>
    <row r="2312" spans="1:8">
      <c r="A2312" s="5" t="s">
        <v>2455</v>
      </c>
      <c r="B2312" s="5" t="s">
        <v>801</v>
      </c>
      <c r="C2312" s="12" t="s">
        <v>2457</v>
      </c>
      <c r="D2312" s="13">
        <v>25</v>
      </c>
      <c r="E2312" s="54"/>
      <c r="F2312" s="57"/>
      <c r="G2312" s="5" t="s">
        <v>620</v>
      </c>
      <c r="H2312" s="51"/>
    </row>
    <row r="2313" spans="1:8">
      <c r="A2313" s="5" t="s">
        <v>2455</v>
      </c>
      <c r="B2313" s="5" t="s">
        <v>801</v>
      </c>
      <c r="C2313" s="12" t="s">
        <v>2458</v>
      </c>
      <c r="D2313" s="13">
        <v>5</v>
      </c>
      <c r="E2313" s="54"/>
      <c r="F2313" s="57"/>
      <c r="G2313" s="5" t="s">
        <v>620</v>
      </c>
      <c r="H2313" s="51"/>
    </row>
    <row r="2314" spans="1:8">
      <c r="A2314" s="5"/>
      <c r="B2314" s="5" t="s">
        <v>801</v>
      </c>
      <c r="C2314" s="17"/>
      <c r="D2314" s="18"/>
      <c r="E2314" s="55"/>
      <c r="F2314" s="58"/>
      <c r="G2314" s="5" t="s">
        <v>620</v>
      </c>
      <c r="H2314" s="52"/>
    </row>
    <row r="2315" spans="1:8">
      <c r="A2315" s="5" t="s">
        <v>2459</v>
      </c>
      <c r="B2315" s="5" t="s">
        <v>850</v>
      </c>
      <c r="C2315" s="6" t="s">
        <v>2460</v>
      </c>
      <c r="D2315" s="7">
        <v>133</v>
      </c>
      <c r="E2315" s="53">
        <v>0</v>
      </c>
      <c r="F2315" s="56">
        <v>0</v>
      </c>
      <c r="G2315" s="5" t="s">
        <v>620</v>
      </c>
      <c r="H2315" s="50">
        <v>0</v>
      </c>
    </row>
    <row r="2316" spans="1:8">
      <c r="A2316" s="5" t="s">
        <v>2459</v>
      </c>
      <c r="B2316" s="5" t="s">
        <v>850</v>
      </c>
      <c r="C2316" s="12" t="s">
        <v>2461</v>
      </c>
      <c r="D2316" s="13">
        <v>26</v>
      </c>
      <c r="E2316" s="54"/>
      <c r="F2316" s="57"/>
      <c r="G2316" s="5" t="s">
        <v>620</v>
      </c>
      <c r="H2316" s="51"/>
    </row>
    <row r="2317" spans="1:8">
      <c r="A2317" s="5" t="s">
        <v>2459</v>
      </c>
      <c r="B2317" s="5" t="s">
        <v>850</v>
      </c>
      <c r="C2317" s="12" t="s">
        <v>465</v>
      </c>
      <c r="D2317" s="13">
        <v>63</v>
      </c>
      <c r="E2317" s="54"/>
      <c r="F2317" s="57"/>
      <c r="G2317" s="5" t="s">
        <v>620</v>
      </c>
      <c r="H2317" s="51"/>
    </row>
    <row r="2318" spans="1:8">
      <c r="A2318" s="5" t="s">
        <v>2459</v>
      </c>
      <c r="B2318" s="5" t="s">
        <v>850</v>
      </c>
      <c r="C2318" s="12" t="s">
        <v>2462</v>
      </c>
      <c r="D2318" s="13">
        <v>8</v>
      </c>
      <c r="E2318" s="54"/>
      <c r="F2318" s="57"/>
      <c r="G2318" s="5" t="s">
        <v>620</v>
      </c>
      <c r="H2318" s="51"/>
    </row>
    <row r="2319" spans="1:8">
      <c r="A2319" s="5" t="s">
        <v>2459</v>
      </c>
      <c r="B2319" s="5" t="s">
        <v>850</v>
      </c>
      <c r="C2319" s="10"/>
      <c r="D2319" s="14"/>
      <c r="E2319" s="54"/>
      <c r="F2319" s="57"/>
      <c r="G2319" s="5" t="s">
        <v>620</v>
      </c>
      <c r="H2319" s="51"/>
    </row>
    <row r="2320" spans="1:8">
      <c r="A2320" s="5" t="s">
        <v>2459</v>
      </c>
      <c r="B2320" s="5" t="s">
        <v>850</v>
      </c>
      <c r="C2320" s="12" t="s">
        <v>2463</v>
      </c>
      <c r="D2320" s="13">
        <v>27</v>
      </c>
      <c r="E2320" s="54"/>
      <c r="F2320" s="57"/>
      <c r="G2320" s="5" t="s">
        <v>620</v>
      </c>
      <c r="H2320" s="51"/>
    </row>
    <row r="2321" spans="1:8">
      <c r="A2321" s="5" t="s">
        <v>2459</v>
      </c>
      <c r="B2321" s="5" t="s">
        <v>850</v>
      </c>
      <c r="C2321" s="10"/>
      <c r="D2321" s="14"/>
      <c r="E2321" s="54"/>
      <c r="F2321" s="57"/>
      <c r="G2321" s="5" t="s">
        <v>620</v>
      </c>
      <c r="H2321" s="51"/>
    </row>
    <row r="2322" spans="1:8">
      <c r="A2322" s="5" t="s">
        <v>2459</v>
      </c>
      <c r="B2322" s="5" t="s">
        <v>850</v>
      </c>
      <c r="C2322" s="12" t="s">
        <v>2464</v>
      </c>
      <c r="D2322" s="13"/>
      <c r="E2322" s="54"/>
      <c r="F2322" s="57"/>
      <c r="G2322" s="5" t="s">
        <v>620</v>
      </c>
      <c r="H2322" s="51"/>
    </row>
    <row r="2323" spans="1:8">
      <c r="A2323" s="5" t="s">
        <v>2459</v>
      </c>
      <c r="B2323" s="5" t="s">
        <v>850</v>
      </c>
      <c r="C2323" s="10"/>
      <c r="D2323" s="14"/>
      <c r="E2323" s="54"/>
      <c r="F2323" s="57"/>
      <c r="G2323" s="5" t="s">
        <v>620</v>
      </c>
      <c r="H2323" s="51"/>
    </row>
    <row r="2324" spans="1:8" ht="30">
      <c r="A2324" s="5" t="s">
        <v>2459</v>
      </c>
      <c r="B2324" s="5" t="s">
        <v>850</v>
      </c>
      <c r="C2324" s="12" t="s">
        <v>2465</v>
      </c>
      <c r="D2324" s="13"/>
      <c r="E2324" s="54"/>
      <c r="F2324" s="57"/>
      <c r="G2324" s="5" t="s">
        <v>620</v>
      </c>
      <c r="H2324" s="51"/>
    </row>
    <row r="2325" spans="1:8">
      <c r="A2325" s="5" t="s">
        <v>2459</v>
      </c>
      <c r="B2325" s="5" t="s">
        <v>850</v>
      </c>
      <c r="C2325" s="10"/>
      <c r="D2325" s="14"/>
      <c r="E2325" s="54"/>
      <c r="F2325" s="57"/>
      <c r="G2325" s="5" t="s">
        <v>620</v>
      </c>
      <c r="H2325" s="51"/>
    </row>
    <row r="2326" spans="1:8">
      <c r="A2326" s="5" t="s">
        <v>2459</v>
      </c>
      <c r="B2326" s="5" t="s">
        <v>850</v>
      </c>
      <c r="C2326" s="17"/>
      <c r="D2326" s="18"/>
      <c r="E2326" s="55"/>
      <c r="F2326" s="58"/>
      <c r="G2326" s="5" t="s">
        <v>620</v>
      </c>
      <c r="H2326" s="52"/>
    </row>
    <row r="2327" spans="1:8">
      <c r="A2327" s="5" t="s">
        <v>2466</v>
      </c>
      <c r="B2327" s="5" t="s">
        <v>825</v>
      </c>
      <c r="C2327" s="6" t="s">
        <v>2467</v>
      </c>
      <c r="D2327" s="7">
        <v>155</v>
      </c>
      <c r="E2327" s="53">
        <v>0</v>
      </c>
      <c r="F2327" s="56">
        <v>0</v>
      </c>
      <c r="G2327" s="5" t="s">
        <v>620</v>
      </c>
      <c r="H2327" s="50">
        <v>0</v>
      </c>
    </row>
    <row r="2328" spans="1:8">
      <c r="A2328" s="5" t="s">
        <v>2466</v>
      </c>
      <c r="B2328" s="5" t="s">
        <v>825</v>
      </c>
      <c r="C2328" s="12" t="s">
        <v>467</v>
      </c>
      <c r="D2328" s="13">
        <v>16</v>
      </c>
      <c r="E2328" s="54"/>
      <c r="F2328" s="57"/>
      <c r="G2328" s="5" t="s">
        <v>620</v>
      </c>
      <c r="H2328" s="51"/>
    </row>
    <row r="2329" spans="1:8">
      <c r="A2329" s="5" t="s">
        <v>2466</v>
      </c>
      <c r="B2329" s="5" t="s">
        <v>825</v>
      </c>
      <c r="C2329" s="12" t="s">
        <v>2468</v>
      </c>
      <c r="D2329" s="13">
        <v>52</v>
      </c>
      <c r="E2329" s="54"/>
      <c r="F2329" s="57"/>
      <c r="G2329" s="5" t="s">
        <v>620</v>
      </c>
      <c r="H2329" s="51"/>
    </row>
    <row r="2330" spans="1:8">
      <c r="A2330" s="5" t="s">
        <v>2466</v>
      </c>
      <c r="B2330" s="5" t="s">
        <v>825</v>
      </c>
      <c r="C2330" s="12" t="s">
        <v>2469</v>
      </c>
      <c r="D2330" s="13">
        <v>11</v>
      </c>
      <c r="E2330" s="54"/>
      <c r="F2330" s="57"/>
      <c r="G2330" s="5" t="s">
        <v>620</v>
      </c>
      <c r="H2330" s="51"/>
    </row>
    <row r="2331" spans="1:8">
      <c r="A2331" s="5" t="s">
        <v>2466</v>
      </c>
      <c r="B2331" s="5" t="s">
        <v>825</v>
      </c>
      <c r="C2331" s="12" t="s">
        <v>2470</v>
      </c>
      <c r="D2331" s="13">
        <v>26</v>
      </c>
      <c r="E2331" s="54"/>
      <c r="F2331" s="57"/>
      <c r="G2331" s="5" t="s">
        <v>620</v>
      </c>
      <c r="H2331" s="51"/>
    </row>
    <row r="2332" spans="1:8">
      <c r="A2332" s="5" t="s">
        <v>2466</v>
      </c>
      <c r="B2332" s="5" t="s">
        <v>825</v>
      </c>
      <c r="C2332" s="17"/>
      <c r="D2332" s="18"/>
      <c r="E2332" s="55"/>
      <c r="F2332" s="58"/>
      <c r="G2332" s="5" t="s">
        <v>620</v>
      </c>
      <c r="H2332" s="52"/>
    </row>
    <row r="2333" spans="1:8">
      <c r="A2333" s="5" t="s">
        <v>2471</v>
      </c>
      <c r="B2333" s="5" t="s">
        <v>1019</v>
      </c>
      <c r="C2333" s="6" t="s">
        <v>2472</v>
      </c>
      <c r="D2333" s="7">
        <v>458</v>
      </c>
      <c r="E2333" s="53">
        <v>0</v>
      </c>
      <c r="F2333" s="56">
        <v>0</v>
      </c>
      <c r="G2333" s="5" t="s">
        <v>620</v>
      </c>
      <c r="H2333" s="50">
        <v>0</v>
      </c>
    </row>
    <row r="2334" spans="1:8">
      <c r="A2334" s="5" t="s">
        <v>2471</v>
      </c>
      <c r="B2334" s="5" t="s">
        <v>1019</v>
      </c>
      <c r="C2334" s="12" t="s">
        <v>2473</v>
      </c>
      <c r="D2334" s="13"/>
      <c r="E2334" s="54"/>
      <c r="F2334" s="57"/>
      <c r="G2334" s="5" t="s">
        <v>620</v>
      </c>
      <c r="H2334" s="51"/>
    </row>
    <row r="2335" spans="1:8" ht="30">
      <c r="A2335" s="5" t="s">
        <v>2471</v>
      </c>
      <c r="B2335" s="5" t="s">
        <v>1019</v>
      </c>
      <c r="C2335" s="12" t="s">
        <v>2474</v>
      </c>
      <c r="D2335" s="13"/>
      <c r="E2335" s="54"/>
      <c r="F2335" s="57"/>
      <c r="G2335" s="5" t="s">
        <v>620</v>
      </c>
      <c r="H2335" s="51"/>
    </row>
    <row r="2336" spans="1:8">
      <c r="A2336" s="5" t="s">
        <v>2471</v>
      </c>
      <c r="B2336" s="5" t="s">
        <v>1019</v>
      </c>
      <c r="C2336" s="12" t="s">
        <v>2475</v>
      </c>
      <c r="D2336" s="13">
        <v>142</v>
      </c>
      <c r="E2336" s="54"/>
      <c r="F2336" s="57"/>
      <c r="G2336" s="5" t="s">
        <v>620</v>
      </c>
      <c r="H2336" s="51"/>
    </row>
    <row r="2337" spans="1:8">
      <c r="A2337" s="5" t="s">
        <v>2471</v>
      </c>
      <c r="B2337" s="5" t="s">
        <v>1019</v>
      </c>
      <c r="C2337" s="12" t="s">
        <v>469</v>
      </c>
      <c r="D2337" s="13">
        <v>182</v>
      </c>
      <c r="E2337" s="54"/>
      <c r="F2337" s="57"/>
      <c r="G2337" s="5" t="s">
        <v>620</v>
      </c>
      <c r="H2337" s="51"/>
    </row>
    <row r="2338" spans="1:8">
      <c r="A2338" s="5" t="s">
        <v>2471</v>
      </c>
      <c r="B2338" s="5" t="s">
        <v>1019</v>
      </c>
      <c r="C2338" s="12" t="s">
        <v>2476</v>
      </c>
      <c r="D2338" s="13"/>
      <c r="E2338" s="54"/>
      <c r="F2338" s="57"/>
      <c r="G2338" s="5" t="s">
        <v>620</v>
      </c>
      <c r="H2338" s="51"/>
    </row>
    <row r="2339" spans="1:8">
      <c r="A2339" s="5" t="s">
        <v>2471</v>
      </c>
      <c r="B2339" s="5" t="s">
        <v>1019</v>
      </c>
      <c r="C2339" s="12" t="s">
        <v>2477</v>
      </c>
      <c r="D2339" s="13">
        <v>33</v>
      </c>
      <c r="E2339" s="54"/>
      <c r="F2339" s="57"/>
      <c r="G2339" s="5" t="s">
        <v>620</v>
      </c>
      <c r="H2339" s="51"/>
    </row>
    <row r="2340" spans="1:8">
      <c r="A2340" s="5" t="s">
        <v>2471</v>
      </c>
      <c r="B2340" s="5" t="s">
        <v>1019</v>
      </c>
      <c r="C2340" s="10"/>
      <c r="D2340" s="14"/>
      <c r="E2340" s="54"/>
      <c r="F2340" s="57"/>
      <c r="G2340" s="5" t="s">
        <v>620</v>
      </c>
      <c r="H2340" s="51"/>
    </row>
    <row r="2341" spans="1:8">
      <c r="A2341" s="5" t="s">
        <v>2471</v>
      </c>
      <c r="B2341" s="5" t="s">
        <v>1019</v>
      </c>
      <c r="C2341" s="17"/>
      <c r="D2341" s="18"/>
      <c r="E2341" s="55"/>
      <c r="F2341" s="58"/>
      <c r="G2341" s="5" t="s">
        <v>620</v>
      </c>
      <c r="H2341" s="52"/>
    </row>
    <row r="2342" spans="1:8">
      <c r="A2342" s="5" t="s">
        <v>2478</v>
      </c>
      <c r="B2342" s="5" t="s">
        <v>1087</v>
      </c>
      <c r="C2342" s="6" t="s">
        <v>2479</v>
      </c>
      <c r="D2342" s="7">
        <v>178</v>
      </c>
      <c r="E2342" s="53">
        <v>0</v>
      </c>
      <c r="F2342" s="56">
        <v>1</v>
      </c>
      <c r="G2342" s="5" t="s">
        <v>620</v>
      </c>
      <c r="H2342" s="50">
        <f>D2342+D2343+D2344+D2345+D2346</f>
        <v>271</v>
      </c>
    </row>
    <row r="2343" spans="1:8">
      <c r="A2343" s="5" t="s">
        <v>2478</v>
      </c>
      <c r="B2343" s="5" t="s">
        <v>1087</v>
      </c>
      <c r="C2343" s="12" t="s">
        <v>471</v>
      </c>
      <c r="D2343" s="13">
        <v>18</v>
      </c>
      <c r="E2343" s="54"/>
      <c r="F2343" s="57"/>
      <c r="G2343" s="5" t="s">
        <v>620</v>
      </c>
      <c r="H2343" s="51"/>
    </row>
    <row r="2344" spans="1:8">
      <c r="A2344" s="5" t="s">
        <v>2478</v>
      </c>
      <c r="B2344" s="5" t="s">
        <v>1087</v>
      </c>
      <c r="C2344" s="12" t="s">
        <v>2480</v>
      </c>
      <c r="D2344" s="13">
        <v>49</v>
      </c>
      <c r="E2344" s="54"/>
      <c r="F2344" s="57"/>
      <c r="G2344" s="5" t="s">
        <v>620</v>
      </c>
      <c r="H2344" s="51"/>
    </row>
    <row r="2345" spans="1:8">
      <c r="A2345" s="5" t="s">
        <v>2478</v>
      </c>
      <c r="B2345" s="5" t="s">
        <v>1087</v>
      </c>
      <c r="C2345" s="12" t="s">
        <v>2481</v>
      </c>
      <c r="D2345" s="13">
        <v>2</v>
      </c>
      <c r="E2345" s="54"/>
      <c r="F2345" s="57"/>
      <c r="G2345" s="5" t="s">
        <v>620</v>
      </c>
      <c r="H2345" s="51"/>
    </row>
    <row r="2346" spans="1:8">
      <c r="A2346" s="5" t="s">
        <v>2478</v>
      </c>
      <c r="B2346" s="5" t="s">
        <v>1087</v>
      </c>
      <c r="C2346" s="12" t="s">
        <v>2482</v>
      </c>
      <c r="D2346" s="13">
        <v>24</v>
      </c>
      <c r="E2346" s="54"/>
      <c r="F2346" s="57"/>
      <c r="G2346" s="5" t="s">
        <v>620</v>
      </c>
      <c r="H2346" s="51"/>
    </row>
    <row r="2347" spans="1:8" ht="30">
      <c r="A2347" s="5" t="s">
        <v>2478</v>
      </c>
      <c r="B2347" s="5" t="s">
        <v>1087</v>
      </c>
      <c r="C2347" s="15" t="s">
        <v>2483</v>
      </c>
      <c r="D2347" s="16"/>
      <c r="E2347" s="55"/>
      <c r="F2347" s="58"/>
      <c r="G2347" s="5" t="s">
        <v>620</v>
      </c>
      <c r="H2347" s="52"/>
    </row>
    <row r="2348" spans="1:8">
      <c r="A2348" s="5" t="s">
        <v>2484</v>
      </c>
      <c r="B2348" s="5" t="s">
        <v>825</v>
      </c>
      <c r="C2348" s="6" t="s">
        <v>2485</v>
      </c>
      <c r="D2348" s="19"/>
      <c r="E2348" s="53">
        <v>0</v>
      </c>
      <c r="F2348" s="56">
        <v>0</v>
      </c>
      <c r="G2348" s="5" t="s">
        <v>620</v>
      </c>
      <c r="H2348" s="50">
        <v>0</v>
      </c>
    </row>
    <row r="2349" spans="1:8">
      <c r="A2349" s="5" t="s">
        <v>2484</v>
      </c>
      <c r="B2349" s="5" t="s">
        <v>825</v>
      </c>
      <c r="C2349" s="10"/>
      <c r="D2349" s="14"/>
      <c r="E2349" s="54"/>
      <c r="F2349" s="57"/>
      <c r="G2349" s="5" t="s">
        <v>620</v>
      </c>
      <c r="H2349" s="51"/>
    </row>
    <row r="2350" spans="1:8">
      <c r="A2350" s="5" t="s">
        <v>2484</v>
      </c>
      <c r="B2350" s="5" t="s">
        <v>825</v>
      </c>
      <c r="C2350" s="12" t="s">
        <v>2486</v>
      </c>
      <c r="D2350" s="13">
        <v>13</v>
      </c>
      <c r="E2350" s="54"/>
      <c r="F2350" s="57"/>
      <c r="G2350" s="5" t="s">
        <v>620</v>
      </c>
      <c r="H2350" s="51"/>
    </row>
    <row r="2351" spans="1:8">
      <c r="A2351" s="5" t="s">
        <v>2484</v>
      </c>
      <c r="B2351" s="5" t="s">
        <v>825</v>
      </c>
      <c r="C2351" s="10"/>
      <c r="D2351" s="14"/>
      <c r="E2351" s="54"/>
      <c r="F2351" s="57"/>
      <c r="G2351" s="5" t="s">
        <v>620</v>
      </c>
      <c r="H2351" s="51"/>
    </row>
    <row r="2352" spans="1:8">
      <c r="A2352" s="5" t="s">
        <v>2484</v>
      </c>
      <c r="B2352" s="5" t="s">
        <v>825</v>
      </c>
      <c r="C2352" s="12" t="s">
        <v>473</v>
      </c>
      <c r="D2352" s="13">
        <v>15</v>
      </c>
      <c r="E2352" s="54"/>
      <c r="F2352" s="57"/>
      <c r="G2352" s="5" t="s">
        <v>620</v>
      </c>
      <c r="H2352" s="51"/>
    </row>
    <row r="2353" spans="1:8">
      <c r="A2353" s="5" t="s">
        <v>2484</v>
      </c>
      <c r="B2353" s="5" t="s">
        <v>825</v>
      </c>
      <c r="C2353" s="10"/>
      <c r="D2353" s="14"/>
      <c r="E2353" s="54"/>
      <c r="F2353" s="57"/>
      <c r="G2353" s="5" t="s">
        <v>620</v>
      </c>
      <c r="H2353" s="51"/>
    </row>
    <row r="2354" spans="1:8">
      <c r="A2354" s="5" t="s">
        <v>2484</v>
      </c>
      <c r="B2354" s="5" t="s">
        <v>825</v>
      </c>
      <c r="C2354" s="12" t="s">
        <v>2487</v>
      </c>
      <c r="D2354" s="13">
        <v>25</v>
      </c>
      <c r="E2354" s="54"/>
      <c r="F2354" s="57"/>
      <c r="G2354" s="5" t="s">
        <v>620</v>
      </c>
      <c r="H2354" s="51"/>
    </row>
    <row r="2355" spans="1:8">
      <c r="A2355" s="5" t="s">
        <v>2484</v>
      </c>
      <c r="B2355" s="5" t="s">
        <v>825</v>
      </c>
      <c r="C2355" s="10"/>
      <c r="D2355" s="14"/>
      <c r="E2355" s="54"/>
      <c r="F2355" s="57"/>
      <c r="G2355" s="5" t="s">
        <v>620</v>
      </c>
      <c r="H2355" s="51"/>
    </row>
    <row r="2356" spans="1:8">
      <c r="A2356" s="5" t="s">
        <v>2484</v>
      </c>
      <c r="B2356" s="5" t="s">
        <v>825</v>
      </c>
      <c r="C2356" s="12" t="s">
        <v>2488</v>
      </c>
      <c r="D2356" s="13">
        <v>7</v>
      </c>
      <c r="E2356" s="54"/>
      <c r="F2356" s="57"/>
      <c r="G2356" s="5" t="s">
        <v>620</v>
      </c>
      <c r="H2356" s="51"/>
    </row>
    <row r="2357" spans="1:8">
      <c r="A2357" s="5" t="s">
        <v>2484</v>
      </c>
      <c r="B2357" s="5" t="s">
        <v>825</v>
      </c>
      <c r="C2357" s="10"/>
      <c r="D2357" s="14"/>
      <c r="E2357" s="54"/>
      <c r="F2357" s="57"/>
      <c r="G2357" s="5" t="s">
        <v>620</v>
      </c>
      <c r="H2357" s="51"/>
    </row>
    <row r="2358" spans="1:8">
      <c r="A2358" s="5" t="s">
        <v>2484</v>
      </c>
      <c r="B2358" s="5" t="s">
        <v>825</v>
      </c>
      <c r="C2358" s="12" t="s">
        <v>2489</v>
      </c>
      <c r="D2358" s="13"/>
      <c r="E2358" s="54"/>
      <c r="F2358" s="57"/>
      <c r="G2358" s="5" t="s">
        <v>620</v>
      </c>
      <c r="H2358" s="51"/>
    </row>
    <row r="2359" spans="1:8">
      <c r="A2359" s="5" t="s">
        <v>2484</v>
      </c>
      <c r="B2359" s="5" t="s">
        <v>825</v>
      </c>
      <c r="C2359" s="10"/>
      <c r="D2359" s="14"/>
      <c r="E2359" s="54"/>
      <c r="F2359" s="57"/>
      <c r="G2359" s="5" t="s">
        <v>620</v>
      </c>
      <c r="H2359" s="51"/>
    </row>
    <row r="2360" spans="1:8" ht="30">
      <c r="A2360" s="5" t="s">
        <v>2484</v>
      </c>
      <c r="B2360" s="5" t="s">
        <v>825</v>
      </c>
      <c r="C2360" s="15" t="s">
        <v>2490</v>
      </c>
      <c r="D2360" s="16"/>
      <c r="E2360" s="55"/>
      <c r="F2360" s="58"/>
      <c r="G2360" s="5" t="s">
        <v>620</v>
      </c>
      <c r="H2360" s="52"/>
    </row>
    <row r="2361" spans="1:8">
      <c r="A2361" s="5" t="s">
        <v>2491</v>
      </c>
      <c r="B2361" s="5" t="s">
        <v>807</v>
      </c>
      <c r="C2361" s="6" t="s">
        <v>2492</v>
      </c>
      <c r="D2361" s="7">
        <v>61</v>
      </c>
      <c r="E2361" s="53">
        <v>0</v>
      </c>
      <c r="F2361" s="56">
        <v>0</v>
      </c>
      <c r="G2361" s="5" t="s">
        <v>620</v>
      </c>
      <c r="H2361" s="50">
        <v>0</v>
      </c>
    </row>
    <row r="2362" spans="1:8">
      <c r="A2362" s="5" t="s">
        <v>2491</v>
      </c>
      <c r="B2362" s="5" t="s">
        <v>807</v>
      </c>
      <c r="C2362" s="10"/>
      <c r="D2362" s="14"/>
      <c r="E2362" s="54"/>
      <c r="F2362" s="57"/>
      <c r="G2362" s="5" t="s">
        <v>620</v>
      </c>
      <c r="H2362" s="51"/>
    </row>
    <row r="2363" spans="1:8">
      <c r="A2363" s="5" t="s">
        <v>2491</v>
      </c>
      <c r="B2363" s="5" t="s">
        <v>807</v>
      </c>
      <c r="C2363" s="12" t="s">
        <v>2493</v>
      </c>
      <c r="D2363" s="13">
        <v>17</v>
      </c>
      <c r="E2363" s="54"/>
      <c r="F2363" s="57"/>
      <c r="G2363" s="5" t="s">
        <v>620</v>
      </c>
      <c r="H2363" s="51"/>
    </row>
    <row r="2364" spans="1:8">
      <c r="A2364" s="5" t="s">
        <v>2491</v>
      </c>
      <c r="B2364" s="5" t="s">
        <v>807</v>
      </c>
      <c r="C2364" s="10"/>
      <c r="D2364" s="14"/>
      <c r="E2364" s="54"/>
      <c r="F2364" s="57"/>
      <c r="G2364" s="5" t="s">
        <v>620</v>
      </c>
      <c r="H2364" s="51"/>
    </row>
    <row r="2365" spans="1:8">
      <c r="A2365" s="5" t="s">
        <v>2491</v>
      </c>
      <c r="B2365" s="5" t="s">
        <v>807</v>
      </c>
      <c r="C2365" s="12" t="s">
        <v>475</v>
      </c>
      <c r="D2365" s="13">
        <v>33</v>
      </c>
      <c r="E2365" s="54"/>
      <c r="F2365" s="57"/>
      <c r="G2365" s="5" t="s">
        <v>620</v>
      </c>
      <c r="H2365" s="51"/>
    </row>
    <row r="2366" spans="1:8">
      <c r="A2366" s="5" t="s">
        <v>2491</v>
      </c>
      <c r="B2366" s="5" t="s">
        <v>807</v>
      </c>
      <c r="C2366" s="10"/>
      <c r="D2366" s="14"/>
      <c r="E2366" s="54"/>
      <c r="F2366" s="57"/>
      <c r="G2366" s="5" t="s">
        <v>620</v>
      </c>
      <c r="H2366" s="51"/>
    </row>
    <row r="2367" spans="1:8">
      <c r="A2367" s="5" t="s">
        <v>2491</v>
      </c>
      <c r="B2367" s="5" t="s">
        <v>807</v>
      </c>
      <c r="C2367" s="12" t="s">
        <v>2494</v>
      </c>
      <c r="D2367" s="13">
        <v>5</v>
      </c>
      <c r="E2367" s="54"/>
      <c r="F2367" s="57"/>
      <c r="G2367" s="5" t="s">
        <v>620</v>
      </c>
      <c r="H2367" s="51"/>
    </row>
    <row r="2368" spans="1:8">
      <c r="A2368" s="5" t="s">
        <v>2491</v>
      </c>
      <c r="B2368" s="5" t="s">
        <v>807</v>
      </c>
      <c r="C2368" s="10"/>
      <c r="D2368" s="14"/>
      <c r="E2368" s="54"/>
      <c r="F2368" s="57"/>
      <c r="G2368" s="5" t="s">
        <v>620</v>
      </c>
      <c r="H2368" s="51"/>
    </row>
    <row r="2369" spans="1:8">
      <c r="A2369" s="5" t="s">
        <v>2491</v>
      </c>
      <c r="B2369" s="5" t="s">
        <v>807</v>
      </c>
      <c r="C2369" s="12" t="s">
        <v>2495</v>
      </c>
      <c r="D2369" s="13"/>
      <c r="E2369" s="54"/>
      <c r="F2369" s="57"/>
      <c r="G2369" s="5" t="s">
        <v>620</v>
      </c>
      <c r="H2369" s="51"/>
    </row>
    <row r="2370" spans="1:8">
      <c r="A2370" s="5" t="s">
        <v>2491</v>
      </c>
      <c r="B2370" s="5" t="s">
        <v>807</v>
      </c>
      <c r="C2370" s="10"/>
      <c r="D2370" s="14"/>
      <c r="E2370" s="54"/>
      <c r="F2370" s="57"/>
      <c r="G2370" s="5" t="s">
        <v>620</v>
      </c>
      <c r="H2370" s="51"/>
    </row>
    <row r="2371" spans="1:8" ht="30">
      <c r="A2371" s="5" t="s">
        <v>2491</v>
      </c>
      <c r="B2371" s="5" t="s">
        <v>807</v>
      </c>
      <c r="C2371" s="12" t="s">
        <v>2496</v>
      </c>
      <c r="D2371" s="13"/>
      <c r="E2371" s="54"/>
      <c r="F2371" s="57"/>
      <c r="G2371" s="5" t="s">
        <v>620</v>
      </c>
      <c r="H2371" s="51"/>
    </row>
    <row r="2372" spans="1:8">
      <c r="A2372" s="5" t="s">
        <v>2491</v>
      </c>
      <c r="B2372" s="5" t="s">
        <v>807</v>
      </c>
      <c r="C2372" s="10"/>
      <c r="D2372" s="14"/>
      <c r="E2372" s="54"/>
      <c r="F2372" s="57"/>
      <c r="G2372" s="5" t="s">
        <v>620</v>
      </c>
      <c r="H2372" s="51"/>
    </row>
    <row r="2373" spans="1:8">
      <c r="A2373" s="5" t="s">
        <v>2491</v>
      </c>
      <c r="B2373" s="5" t="s">
        <v>807</v>
      </c>
      <c r="C2373" s="15" t="s">
        <v>2497</v>
      </c>
      <c r="D2373" s="16">
        <v>63</v>
      </c>
      <c r="E2373" s="55"/>
      <c r="F2373" s="58"/>
      <c r="G2373" s="5" t="s">
        <v>620</v>
      </c>
      <c r="H2373" s="52"/>
    </row>
    <row r="2374" spans="1:8">
      <c r="A2374" s="5" t="s">
        <v>2498</v>
      </c>
      <c r="B2374" s="5" t="s">
        <v>895</v>
      </c>
      <c r="C2374" s="6" t="s">
        <v>2499</v>
      </c>
      <c r="D2374" s="7">
        <v>23</v>
      </c>
      <c r="E2374" s="53">
        <v>0</v>
      </c>
      <c r="F2374" s="56">
        <v>0</v>
      </c>
      <c r="G2374" s="5" t="s">
        <v>620</v>
      </c>
      <c r="H2374" s="50">
        <v>0</v>
      </c>
    </row>
    <row r="2375" spans="1:8">
      <c r="A2375" s="5" t="s">
        <v>2498</v>
      </c>
      <c r="B2375" s="5" t="s">
        <v>895</v>
      </c>
      <c r="C2375" s="10"/>
      <c r="D2375" s="14"/>
      <c r="E2375" s="54"/>
      <c r="F2375" s="57"/>
      <c r="G2375" s="5" t="s">
        <v>620</v>
      </c>
      <c r="H2375" s="51"/>
    </row>
    <row r="2376" spans="1:8">
      <c r="A2376" s="5" t="s">
        <v>2498</v>
      </c>
      <c r="B2376" s="5" t="s">
        <v>895</v>
      </c>
      <c r="C2376" s="12" t="s">
        <v>2500</v>
      </c>
      <c r="D2376" s="13">
        <v>11</v>
      </c>
      <c r="E2376" s="54"/>
      <c r="F2376" s="57"/>
      <c r="G2376" s="5" t="s">
        <v>620</v>
      </c>
      <c r="H2376" s="51"/>
    </row>
    <row r="2377" spans="1:8">
      <c r="A2377" s="5" t="s">
        <v>2498</v>
      </c>
      <c r="B2377" s="5" t="s">
        <v>895</v>
      </c>
      <c r="C2377" s="10"/>
      <c r="D2377" s="14"/>
      <c r="E2377" s="54"/>
      <c r="F2377" s="57"/>
      <c r="G2377" s="5" t="s">
        <v>620</v>
      </c>
      <c r="H2377" s="51"/>
    </row>
    <row r="2378" spans="1:8">
      <c r="A2378" s="5" t="s">
        <v>2498</v>
      </c>
      <c r="B2378" s="5" t="s">
        <v>895</v>
      </c>
      <c r="C2378" s="12" t="s">
        <v>477</v>
      </c>
      <c r="D2378" s="13">
        <v>9</v>
      </c>
      <c r="E2378" s="54"/>
      <c r="F2378" s="57"/>
      <c r="G2378" s="5" t="s">
        <v>620</v>
      </c>
      <c r="H2378" s="51"/>
    </row>
    <row r="2379" spans="1:8">
      <c r="A2379" s="5" t="s">
        <v>2498</v>
      </c>
      <c r="B2379" s="5" t="s">
        <v>895</v>
      </c>
      <c r="C2379" s="10"/>
      <c r="D2379" s="14"/>
      <c r="E2379" s="54"/>
      <c r="F2379" s="57"/>
      <c r="G2379" s="5" t="s">
        <v>620</v>
      </c>
      <c r="H2379" s="51"/>
    </row>
    <row r="2380" spans="1:8">
      <c r="A2380" s="5" t="s">
        <v>2498</v>
      </c>
      <c r="B2380" s="5" t="s">
        <v>895</v>
      </c>
      <c r="C2380" s="12" t="s">
        <v>2501</v>
      </c>
      <c r="D2380" s="13">
        <v>50</v>
      </c>
      <c r="E2380" s="54"/>
      <c r="F2380" s="57"/>
      <c r="G2380" s="5" t="s">
        <v>620</v>
      </c>
      <c r="H2380" s="51"/>
    </row>
    <row r="2381" spans="1:8">
      <c r="A2381" s="5" t="s">
        <v>2498</v>
      </c>
      <c r="B2381" s="5" t="s">
        <v>895</v>
      </c>
      <c r="C2381" s="10"/>
      <c r="D2381" s="14"/>
      <c r="E2381" s="54"/>
      <c r="F2381" s="57"/>
      <c r="G2381" s="5" t="s">
        <v>620</v>
      </c>
      <c r="H2381" s="51"/>
    </row>
    <row r="2382" spans="1:8">
      <c r="A2382" s="5" t="s">
        <v>2498</v>
      </c>
      <c r="B2382" s="5" t="s">
        <v>895</v>
      </c>
      <c r="C2382" s="15" t="s">
        <v>2502</v>
      </c>
      <c r="D2382" s="16">
        <v>2</v>
      </c>
      <c r="E2382" s="55"/>
      <c r="F2382" s="58"/>
      <c r="G2382" s="5" t="s">
        <v>620</v>
      </c>
      <c r="H2382" s="52"/>
    </row>
    <row r="2383" spans="1:8">
      <c r="A2383" s="5" t="s">
        <v>2503</v>
      </c>
      <c r="B2383" s="5" t="s">
        <v>1756</v>
      </c>
      <c r="C2383" s="6" t="s">
        <v>2504</v>
      </c>
      <c r="D2383" s="7">
        <v>210</v>
      </c>
      <c r="E2383" s="53">
        <v>2</v>
      </c>
      <c r="F2383" s="56">
        <v>7</v>
      </c>
      <c r="G2383" s="5" t="s">
        <v>620</v>
      </c>
      <c r="H2383" s="50">
        <f>(D2383+D2386+D2387+D2388+D2389)/F2383</f>
        <v>65.285714285714292</v>
      </c>
    </row>
    <row r="2384" spans="1:8">
      <c r="A2384" s="5" t="s">
        <v>2503</v>
      </c>
      <c r="B2384" s="5" t="s">
        <v>1756</v>
      </c>
      <c r="C2384" s="12" t="s">
        <v>2505</v>
      </c>
      <c r="D2384" s="13"/>
      <c r="E2384" s="54"/>
      <c r="F2384" s="57"/>
      <c r="G2384" s="5" t="s">
        <v>620</v>
      </c>
      <c r="H2384" s="51"/>
    </row>
    <row r="2385" spans="1:8" ht="30">
      <c r="A2385" s="5" t="s">
        <v>2503</v>
      </c>
      <c r="B2385" s="5" t="s">
        <v>1756</v>
      </c>
      <c r="C2385" s="12" t="s">
        <v>2506</v>
      </c>
      <c r="D2385" s="13"/>
      <c r="E2385" s="54"/>
      <c r="F2385" s="57"/>
      <c r="G2385" s="5" t="s">
        <v>620</v>
      </c>
      <c r="H2385" s="51"/>
    </row>
    <row r="2386" spans="1:8">
      <c r="A2386" s="5" t="s">
        <v>2503</v>
      </c>
      <c r="B2386" s="5" t="s">
        <v>1756</v>
      </c>
      <c r="C2386" s="12" t="s">
        <v>478</v>
      </c>
      <c r="D2386" s="13">
        <v>53</v>
      </c>
      <c r="E2386" s="54"/>
      <c r="F2386" s="57"/>
      <c r="G2386" s="5" t="s">
        <v>620</v>
      </c>
      <c r="H2386" s="51"/>
    </row>
    <row r="2387" spans="1:8">
      <c r="A2387" s="5" t="s">
        <v>2503</v>
      </c>
      <c r="B2387" s="5" t="s">
        <v>1756</v>
      </c>
      <c r="C2387" s="12" t="s">
        <v>2507</v>
      </c>
      <c r="D2387" s="13">
        <v>114</v>
      </c>
      <c r="E2387" s="54"/>
      <c r="F2387" s="57"/>
      <c r="G2387" s="5" t="s">
        <v>620</v>
      </c>
      <c r="H2387" s="51"/>
    </row>
    <row r="2388" spans="1:8">
      <c r="A2388" s="5" t="s">
        <v>2503</v>
      </c>
      <c r="B2388" s="5" t="s">
        <v>1756</v>
      </c>
      <c r="C2388" s="12" t="s">
        <v>2508</v>
      </c>
      <c r="D2388" s="13">
        <v>43</v>
      </c>
      <c r="E2388" s="54"/>
      <c r="F2388" s="57"/>
      <c r="G2388" s="5" t="s">
        <v>620</v>
      </c>
      <c r="H2388" s="51"/>
    </row>
    <row r="2389" spans="1:8" ht="30">
      <c r="A2389" s="5" t="s">
        <v>2503</v>
      </c>
      <c r="B2389" s="5" t="s">
        <v>1756</v>
      </c>
      <c r="C2389" s="12" t="s">
        <v>2509</v>
      </c>
      <c r="D2389" s="13">
        <v>37</v>
      </c>
      <c r="E2389" s="54"/>
      <c r="F2389" s="57"/>
      <c r="G2389" s="5" t="s">
        <v>620</v>
      </c>
      <c r="H2389" s="51"/>
    </row>
    <row r="2390" spans="1:8" ht="30">
      <c r="A2390" s="5" t="s">
        <v>2503</v>
      </c>
      <c r="B2390" s="5" t="s">
        <v>1756</v>
      </c>
      <c r="C2390" s="12" t="s">
        <v>2510</v>
      </c>
      <c r="D2390" s="13"/>
      <c r="E2390" s="54"/>
      <c r="F2390" s="57"/>
      <c r="G2390" s="5" t="s">
        <v>620</v>
      </c>
      <c r="H2390" s="51"/>
    </row>
    <row r="2391" spans="1:8">
      <c r="A2391" s="5" t="s">
        <v>2503</v>
      </c>
      <c r="B2391" s="5" t="s">
        <v>1756</v>
      </c>
      <c r="C2391" s="17"/>
      <c r="D2391" s="18"/>
      <c r="E2391" s="55"/>
      <c r="F2391" s="58"/>
      <c r="G2391" s="5" t="s">
        <v>620</v>
      </c>
      <c r="H2391" s="52"/>
    </row>
    <row r="2392" spans="1:8">
      <c r="A2392" s="5" t="s">
        <v>2511</v>
      </c>
      <c r="B2392" s="5" t="s">
        <v>950</v>
      </c>
      <c r="C2392" s="6" t="s">
        <v>2512</v>
      </c>
      <c r="D2392" s="7">
        <v>577</v>
      </c>
      <c r="E2392" s="53">
        <v>2</v>
      </c>
      <c r="F2392" s="56">
        <v>8</v>
      </c>
      <c r="G2392" s="5" t="s">
        <v>620</v>
      </c>
      <c r="H2392" s="50">
        <f>(D2392+D2393+D2394+D2395+D2396)/F2392</f>
        <v>121.75</v>
      </c>
    </row>
    <row r="2393" spans="1:8">
      <c r="A2393" s="5" t="s">
        <v>2511</v>
      </c>
      <c r="B2393" s="5" t="s">
        <v>950</v>
      </c>
      <c r="C2393" s="12" t="s">
        <v>2513</v>
      </c>
      <c r="D2393" s="13">
        <v>109</v>
      </c>
      <c r="E2393" s="54"/>
      <c r="F2393" s="57"/>
      <c r="G2393" s="5" t="s">
        <v>620</v>
      </c>
      <c r="H2393" s="51"/>
    </row>
    <row r="2394" spans="1:8">
      <c r="A2394" s="5" t="s">
        <v>2511</v>
      </c>
      <c r="B2394" s="5" t="s">
        <v>950</v>
      </c>
      <c r="C2394" s="12" t="s">
        <v>480</v>
      </c>
      <c r="D2394" s="13">
        <v>231</v>
      </c>
      <c r="E2394" s="54"/>
      <c r="F2394" s="57"/>
      <c r="G2394" s="5" t="s">
        <v>620</v>
      </c>
      <c r="H2394" s="51"/>
    </row>
    <row r="2395" spans="1:8">
      <c r="A2395" s="5" t="s">
        <v>2511</v>
      </c>
      <c r="B2395" s="5" t="s">
        <v>950</v>
      </c>
      <c r="C2395" s="12" t="s">
        <v>2514</v>
      </c>
      <c r="D2395" s="13">
        <v>32</v>
      </c>
      <c r="E2395" s="54"/>
      <c r="F2395" s="57"/>
      <c r="G2395" s="5" t="s">
        <v>620</v>
      </c>
      <c r="H2395" s="51"/>
    </row>
    <row r="2396" spans="1:8">
      <c r="A2396" s="5" t="s">
        <v>2511</v>
      </c>
      <c r="B2396" s="5" t="s">
        <v>950</v>
      </c>
      <c r="C2396" s="12" t="s">
        <v>2515</v>
      </c>
      <c r="D2396" s="13">
        <v>25</v>
      </c>
      <c r="E2396" s="54"/>
      <c r="F2396" s="57"/>
      <c r="G2396" s="5" t="s">
        <v>620</v>
      </c>
      <c r="H2396" s="51"/>
    </row>
    <row r="2397" spans="1:8">
      <c r="A2397" s="5" t="s">
        <v>2511</v>
      </c>
      <c r="B2397" s="5"/>
      <c r="C2397" s="17"/>
      <c r="D2397" s="18"/>
      <c r="E2397" s="55"/>
      <c r="F2397" s="58"/>
      <c r="G2397" s="5" t="s">
        <v>620</v>
      </c>
      <c r="H2397" s="52"/>
    </row>
    <row r="2398" spans="1:8">
      <c r="A2398" s="5" t="s">
        <v>2516</v>
      </c>
      <c r="B2398" s="5" t="s">
        <v>979</v>
      </c>
      <c r="C2398" s="6" t="s">
        <v>2517</v>
      </c>
      <c r="D2398" s="7">
        <v>200</v>
      </c>
      <c r="E2398" s="53">
        <v>2</v>
      </c>
      <c r="F2398" s="56">
        <v>2</v>
      </c>
      <c r="G2398" s="5" t="s">
        <v>620</v>
      </c>
      <c r="H2398" s="50">
        <f>(D2398+D2399+D2400+D2402)/F2398</f>
        <v>189</v>
      </c>
    </row>
    <row r="2399" spans="1:8">
      <c r="A2399" s="5" t="s">
        <v>2516</v>
      </c>
      <c r="B2399" s="5" t="s">
        <v>979</v>
      </c>
      <c r="C2399" s="12" t="s">
        <v>482</v>
      </c>
      <c r="D2399" s="13">
        <v>101</v>
      </c>
      <c r="E2399" s="54"/>
      <c r="F2399" s="57"/>
      <c r="G2399" s="5" t="s">
        <v>620</v>
      </c>
      <c r="H2399" s="51"/>
    </row>
    <row r="2400" spans="1:8">
      <c r="A2400" s="5" t="s">
        <v>2516</v>
      </c>
      <c r="B2400" s="5" t="s">
        <v>979</v>
      </c>
      <c r="C2400" s="12" t="s">
        <v>2518</v>
      </c>
      <c r="D2400" s="13">
        <v>33</v>
      </c>
      <c r="E2400" s="54"/>
      <c r="F2400" s="57"/>
      <c r="G2400" s="5" t="s">
        <v>620</v>
      </c>
      <c r="H2400" s="51"/>
    </row>
    <row r="2401" spans="1:8">
      <c r="A2401" s="5" t="s">
        <v>2516</v>
      </c>
      <c r="B2401" s="5" t="s">
        <v>979</v>
      </c>
      <c r="C2401" s="12" t="s">
        <v>2519</v>
      </c>
      <c r="D2401" s="13"/>
      <c r="E2401" s="54"/>
      <c r="F2401" s="57"/>
      <c r="G2401" s="5" t="s">
        <v>620</v>
      </c>
      <c r="H2401" s="51"/>
    </row>
    <row r="2402" spans="1:8">
      <c r="A2402" s="5" t="s">
        <v>2516</v>
      </c>
      <c r="B2402" s="5" t="s">
        <v>979</v>
      </c>
      <c r="C2402" s="12" t="s">
        <v>2520</v>
      </c>
      <c r="D2402" s="13">
        <v>44</v>
      </c>
      <c r="E2402" s="54"/>
      <c r="F2402" s="57"/>
      <c r="G2402" s="5" t="s">
        <v>620</v>
      </c>
      <c r="H2402" s="51"/>
    </row>
    <row r="2403" spans="1:8">
      <c r="A2403" s="5" t="s">
        <v>2516</v>
      </c>
      <c r="B2403" s="5" t="s">
        <v>979</v>
      </c>
      <c r="C2403" s="17"/>
      <c r="D2403" s="18"/>
      <c r="E2403" s="55"/>
      <c r="F2403" s="58"/>
      <c r="G2403" s="5" t="s">
        <v>620</v>
      </c>
      <c r="H2403" s="52"/>
    </row>
    <row r="2404" spans="1:8">
      <c r="A2404" s="5" t="s">
        <v>2521</v>
      </c>
      <c r="B2404" s="5" t="s">
        <v>850</v>
      </c>
      <c r="C2404" s="6" t="s">
        <v>2522</v>
      </c>
      <c r="D2404" s="19"/>
      <c r="E2404" s="53">
        <v>1</v>
      </c>
      <c r="F2404" s="56">
        <v>0</v>
      </c>
      <c r="G2404" s="5" t="s">
        <v>620</v>
      </c>
      <c r="H2404" s="50">
        <v>0</v>
      </c>
    </row>
    <row r="2405" spans="1:8">
      <c r="A2405" s="5" t="s">
        <v>2521</v>
      </c>
      <c r="B2405" s="5" t="s">
        <v>850</v>
      </c>
      <c r="C2405" s="12" t="s">
        <v>484</v>
      </c>
      <c r="D2405" s="13">
        <v>44</v>
      </c>
      <c r="E2405" s="54"/>
      <c r="F2405" s="57"/>
      <c r="G2405" s="5" t="s">
        <v>620</v>
      </c>
      <c r="H2405" s="51"/>
    </row>
    <row r="2406" spans="1:8">
      <c r="A2406" s="5" t="s">
        <v>2521</v>
      </c>
      <c r="B2406" s="5" t="s">
        <v>850</v>
      </c>
      <c r="C2406" s="12" t="s">
        <v>2523</v>
      </c>
      <c r="D2406" s="13">
        <v>28</v>
      </c>
      <c r="E2406" s="54"/>
      <c r="F2406" s="57"/>
      <c r="G2406" s="5" t="s">
        <v>620</v>
      </c>
      <c r="H2406" s="51"/>
    </row>
    <row r="2407" spans="1:8">
      <c r="A2407" s="5" t="s">
        <v>2521</v>
      </c>
      <c r="B2407" s="5" t="s">
        <v>850</v>
      </c>
      <c r="C2407" s="12" t="s">
        <v>2524</v>
      </c>
      <c r="D2407" s="13"/>
      <c r="E2407" s="54"/>
      <c r="F2407" s="57"/>
      <c r="G2407" s="5" t="s">
        <v>620</v>
      </c>
      <c r="H2407" s="51"/>
    </row>
    <row r="2408" spans="1:8">
      <c r="A2408" s="5" t="s">
        <v>2521</v>
      </c>
      <c r="B2408" s="5" t="s">
        <v>850</v>
      </c>
      <c r="C2408" s="12" t="s">
        <v>2525</v>
      </c>
      <c r="D2408" s="13">
        <v>23</v>
      </c>
      <c r="E2408" s="54"/>
      <c r="F2408" s="57"/>
      <c r="G2408" s="5" t="s">
        <v>620</v>
      </c>
      <c r="H2408" s="51"/>
    </row>
    <row r="2409" spans="1:8">
      <c r="A2409" s="5" t="s">
        <v>2521</v>
      </c>
      <c r="B2409" s="5" t="s">
        <v>850</v>
      </c>
      <c r="C2409" s="17"/>
      <c r="D2409" s="18"/>
      <c r="E2409" s="55"/>
      <c r="F2409" s="58"/>
      <c r="G2409" s="5" t="s">
        <v>620</v>
      </c>
      <c r="H2409" s="52"/>
    </row>
    <row r="2410" spans="1:8">
      <c r="A2410" s="5" t="s">
        <v>2526</v>
      </c>
      <c r="B2410" s="5" t="s">
        <v>2527</v>
      </c>
      <c r="C2410" s="6" t="s">
        <v>2528</v>
      </c>
      <c r="D2410" s="19"/>
      <c r="E2410" s="53">
        <v>9</v>
      </c>
      <c r="F2410" s="56">
        <v>10</v>
      </c>
      <c r="G2410" s="5" t="s">
        <v>2149</v>
      </c>
      <c r="H2410" s="50">
        <f>(D2413+D2415+D2417+D2418+D2419+D2420)/F2410</f>
        <v>483.4</v>
      </c>
    </row>
    <row r="2411" spans="1:8">
      <c r="A2411" s="5" t="s">
        <v>2526</v>
      </c>
      <c r="B2411" s="5" t="s">
        <v>2527</v>
      </c>
      <c r="C2411" s="12" t="s">
        <v>2529</v>
      </c>
      <c r="D2411" s="13"/>
      <c r="E2411" s="54"/>
      <c r="F2411" s="57"/>
      <c r="G2411" s="5" t="s">
        <v>2149</v>
      </c>
      <c r="H2411" s="51"/>
    </row>
    <row r="2412" spans="1:8" ht="30">
      <c r="A2412" s="5" t="s">
        <v>2526</v>
      </c>
      <c r="B2412" s="5" t="s">
        <v>2527</v>
      </c>
      <c r="C2412" s="12" t="s">
        <v>2530</v>
      </c>
      <c r="D2412" s="13"/>
      <c r="E2412" s="54"/>
      <c r="F2412" s="57"/>
      <c r="G2412" s="5" t="s">
        <v>2149</v>
      </c>
      <c r="H2412" s="51"/>
    </row>
    <row r="2413" spans="1:8">
      <c r="A2413" s="5" t="s">
        <v>2526</v>
      </c>
      <c r="B2413" s="5" t="s">
        <v>2527</v>
      </c>
      <c r="C2413" s="12" t="s">
        <v>486</v>
      </c>
      <c r="D2413" s="13">
        <v>1117</v>
      </c>
      <c r="E2413" s="54"/>
      <c r="F2413" s="57"/>
      <c r="G2413" s="5" t="s">
        <v>2149</v>
      </c>
      <c r="H2413" s="51"/>
    </row>
    <row r="2414" spans="1:8">
      <c r="A2414" s="5" t="s">
        <v>2526</v>
      </c>
      <c r="B2414" s="5" t="s">
        <v>2527</v>
      </c>
      <c r="C2414" s="12" t="s">
        <v>2531</v>
      </c>
      <c r="D2414" s="13"/>
      <c r="E2414" s="54"/>
      <c r="F2414" s="57"/>
      <c r="G2414" s="5" t="s">
        <v>2149</v>
      </c>
      <c r="H2414" s="51"/>
    </row>
    <row r="2415" spans="1:8" ht="30">
      <c r="A2415" s="5" t="s">
        <v>2526</v>
      </c>
      <c r="B2415" s="5" t="s">
        <v>2527</v>
      </c>
      <c r="C2415" s="12" t="s">
        <v>2532</v>
      </c>
      <c r="D2415">
        <v>2832</v>
      </c>
      <c r="E2415" s="54"/>
      <c r="F2415" s="57"/>
      <c r="G2415" s="5" t="s">
        <v>2149</v>
      </c>
      <c r="H2415" s="51"/>
    </row>
    <row r="2416" spans="1:8" ht="30">
      <c r="A2416" s="5" t="s">
        <v>2526</v>
      </c>
      <c r="B2416" s="5" t="s">
        <v>2527</v>
      </c>
      <c r="C2416" s="12" t="s">
        <v>2533</v>
      </c>
      <c r="D2416" s="13"/>
      <c r="E2416" s="54"/>
      <c r="F2416" s="57"/>
      <c r="G2416" s="5" t="s">
        <v>2149</v>
      </c>
      <c r="H2416" s="51"/>
    </row>
    <row r="2417" spans="1:8" ht="30">
      <c r="A2417" s="5" t="s">
        <v>2526</v>
      </c>
      <c r="B2417" s="5" t="s">
        <v>2527</v>
      </c>
      <c r="C2417" s="12" t="s">
        <v>2534</v>
      </c>
      <c r="D2417" s="13">
        <v>392</v>
      </c>
      <c r="E2417" s="54"/>
      <c r="F2417" s="57"/>
      <c r="G2417" s="5" t="s">
        <v>2149</v>
      </c>
      <c r="H2417" s="51"/>
    </row>
    <row r="2418" spans="1:8">
      <c r="A2418" s="5" t="s">
        <v>2526</v>
      </c>
      <c r="B2418" s="5" t="s">
        <v>2527</v>
      </c>
      <c r="C2418" s="12" t="s">
        <v>2535</v>
      </c>
      <c r="D2418" s="13">
        <v>92</v>
      </c>
      <c r="E2418" s="54"/>
      <c r="F2418" s="57"/>
      <c r="G2418" s="5" t="s">
        <v>2149</v>
      </c>
      <c r="H2418" s="51"/>
    </row>
    <row r="2419" spans="1:8">
      <c r="A2419" s="5" t="s">
        <v>2526</v>
      </c>
      <c r="B2419" s="5" t="s">
        <v>2527</v>
      </c>
      <c r="C2419" s="12" t="s">
        <v>2536</v>
      </c>
      <c r="D2419" s="13">
        <v>367</v>
      </c>
      <c r="E2419" s="54"/>
      <c r="F2419" s="57"/>
      <c r="G2419" s="5" t="s">
        <v>2149</v>
      </c>
      <c r="H2419" s="51"/>
    </row>
    <row r="2420" spans="1:8">
      <c r="A2420" s="5" t="s">
        <v>2526</v>
      </c>
      <c r="B2420" s="5" t="s">
        <v>2527</v>
      </c>
      <c r="C2420" s="12" t="s">
        <v>2537</v>
      </c>
      <c r="D2420" s="13">
        <v>34</v>
      </c>
      <c r="E2420" s="54"/>
      <c r="F2420" s="57"/>
      <c r="G2420" s="5" t="s">
        <v>2149</v>
      </c>
      <c r="H2420" s="51"/>
    </row>
    <row r="2421" spans="1:8">
      <c r="A2421" s="5" t="s">
        <v>2526</v>
      </c>
      <c r="B2421" s="5" t="s">
        <v>2527</v>
      </c>
      <c r="C2421" s="17"/>
      <c r="D2421" s="18"/>
      <c r="E2421" s="55"/>
      <c r="F2421" s="58"/>
      <c r="G2421" s="5" t="s">
        <v>2149</v>
      </c>
      <c r="H2421" s="52"/>
    </row>
    <row r="2422" spans="1:8">
      <c r="A2422" s="5" t="s">
        <v>2538</v>
      </c>
      <c r="B2422" s="5" t="s">
        <v>807</v>
      </c>
      <c r="C2422" s="6" t="s">
        <v>2539</v>
      </c>
      <c r="D2422" s="7">
        <v>188</v>
      </c>
      <c r="E2422" s="53">
        <v>0</v>
      </c>
      <c r="F2422" s="56">
        <v>0</v>
      </c>
      <c r="G2422" s="5" t="s">
        <v>2149</v>
      </c>
      <c r="H2422" s="50">
        <v>0</v>
      </c>
    </row>
    <row r="2423" spans="1:8">
      <c r="A2423" s="5" t="s">
        <v>2538</v>
      </c>
      <c r="B2423" s="5" t="s">
        <v>807</v>
      </c>
      <c r="C2423" s="10"/>
      <c r="D2423" s="14"/>
      <c r="E2423" s="54"/>
      <c r="F2423" s="57"/>
      <c r="G2423" s="5" t="s">
        <v>2149</v>
      </c>
      <c r="H2423" s="51"/>
    </row>
    <row r="2424" spans="1:8">
      <c r="A2424" s="5" t="s">
        <v>2538</v>
      </c>
      <c r="B2424" s="5" t="s">
        <v>807</v>
      </c>
      <c r="C2424" s="12" t="s">
        <v>2540</v>
      </c>
      <c r="D2424" s="13">
        <v>21</v>
      </c>
      <c r="E2424" s="54"/>
      <c r="F2424" s="57"/>
      <c r="G2424" s="5" t="s">
        <v>2149</v>
      </c>
      <c r="H2424" s="51"/>
    </row>
    <row r="2425" spans="1:8">
      <c r="A2425" s="5" t="s">
        <v>2538</v>
      </c>
      <c r="B2425" s="5" t="s">
        <v>807</v>
      </c>
      <c r="C2425" s="10"/>
      <c r="D2425" s="14"/>
      <c r="E2425" s="54"/>
      <c r="F2425" s="57"/>
      <c r="G2425" s="5" t="s">
        <v>2149</v>
      </c>
      <c r="H2425" s="51"/>
    </row>
    <row r="2426" spans="1:8">
      <c r="A2426" s="5" t="s">
        <v>2538</v>
      </c>
      <c r="B2426" s="5" t="s">
        <v>807</v>
      </c>
      <c r="C2426" s="12" t="s">
        <v>488</v>
      </c>
      <c r="D2426" s="13">
        <v>49</v>
      </c>
      <c r="E2426" s="54"/>
      <c r="F2426" s="57"/>
      <c r="G2426" s="5" t="s">
        <v>2149</v>
      </c>
      <c r="H2426" s="51"/>
    </row>
    <row r="2427" spans="1:8">
      <c r="A2427" s="5" t="s">
        <v>2538</v>
      </c>
      <c r="B2427" s="5" t="s">
        <v>807</v>
      </c>
      <c r="C2427" s="10"/>
      <c r="D2427" s="14"/>
      <c r="E2427" s="54"/>
      <c r="F2427" s="57"/>
      <c r="G2427" s="5" t="s">
        <v>2149</v>
      </c>
      <c r="H2427" s="51"/>
    </row>
    <row r="2428" spans="1:8" ht="30">
      <c r="A2428" s="5" t="s">
        <v>2538</v>
      </c>
      <c r="B2428" s="5" t="s">
        <v>807</v>
      </c>
      <c r="C2428" s="12" t="s">
        <v>2541</v>
      </c>
      <c r="D2428" s="13">
        <v>46</v>
      </c>
      <c r="E2428" s="54"/>
      <c r="F2428" s="57"/>
      <c r="G2428" s="5" t="s">
        <v>2149</v>
      </c>
      <c r="H2428" s="51"/>
    </row>
    <row r="2429" spans="1:8">
      <c r="A2429" s="5" t="s">
        <v>2538</v>
      </c>
      <c r="B2429" s="5" t="s">
        <v>807</v>
      </c>
      <c r="C2429" s="10"/>
      <c r="D2429" s="14"/>
      <c r="E2429" s="54"/>
      <c r="F2429" s="57"/>
      <c r="G2429" s="5" t="s">
        <v>2149</v>
      </c>
      <c r="H2429" s="51"/>
    </row>
    <row r="2430" spans="1:8">
      <c r="A2430" s="5" t="s">
        <v>2538</v>
      </c>
      <c r="B2430" s="5" t="s">
        <v>807</v>
      </c>
      <c r="C2430" s="12" t="s">
        <v>2542</v>
      </c>
      <c r="D2430" s="13">
        <v>378</v>
      </c>
      <c r="E2430" s="54"/>
      <c r="F2430" s="57"/>
      <c r="G2430" s="5" t="s">
        <v>2149</v>
      </c>
      <c r="H2430" s="51"/>
    </row>
    <row r="2431" spans="1:8">
      <c r="A2431" s="5" t="s">
        <v>2538</v>
      </c>
      <c r="B2431" s="5" t="s">
        <v>807</v>
      </c>
      <c r="C2431" s="10"/>
      <c r="D2431" s="14"/>
      <c r="E2431" s="54"/>
      <c r="F2431" s="57"/>
      <c r="G2431" s="5" t="s">
        <v>2149</v>
      </c>
      <c r="H2431" s="51"/>
    </row>
    <row r="2432" spans="1:8" ht="30">
      <c r="A2432" s="5" t="s">
        <v>2538</v>
      </c>
      <c r="B2432" s="5" t="s">
        <v>807</v>
      </c>
      <c r="C2432" s="12" t="s">
        <v>2543</v>
      </c>
      <c r="D2432">
        <v>478</v>
      </c>
      <c r="E2432" s="54"/>
      <c r="F2432" s="57"/>
      <c r="G2432" s="5" t="s">
        <v>2149</v>
      </c>
      <c r="H2432" s="51"/>
    </row>
    <row r="2433" spans="1:8">
      <c r="A2433" s="5" t="s">
        <v>2538</v>
      </c>
      <c r="B2433" s="5" t="s">
        <v>807</v>
      </c>
      <c r="C2433" s="10"/>
      <c r="D2433" s="14"/>
      <c r="E2433" s="54"/>
      <c r="F2433" s="57"/>
      <c r="G2433" s="5" t="s">
        <v>2149</v>
      </c>
      <c r="H2433" s="51"/>
    </row>
    <row r="2434" spans="1:8">
      <c r="A2434" s="5" t="s">
        <v>2538</v>
      </c>
      <c r="B2434" s="5" t="s">
        <v>807</v>
      </c>
      <c r="C2434" s="12" t="s">
        <v>2544</v>
      </c>
      <c r="D2434" s="13">
        <v>1</v>
      </c>
      <c r="E2434" s="54"/>
      <c r="F2434" s="57"/>
      <c r="G2434" s="5" t="s">
        <v>2149</v>
      </c>
      <c r="H2434" s="51"/>
    </row>
    <row r="2435" spans="1:8">
      <c r="A2435" s="5" t="s">
        <v>2538</v>
      </c>
      <c r="B2435" s="5" t="s">
        <v>807</v>
      </c>
      <c r="C2435" s="10"/>
      <c r="D2435" s="14"/>
      <c r="E2435" s="54"/>
      <c r="F2435" s="57"/>
      <c r="G2435" s="5" t="s">
        <v>2149</v>
      </c>
      <c r="H2435" s="51"/>
    </row>
    <row r="2436" spans="1:8">
      <c r="A2436" s="5" t="s">
        <v>2538</v>
      </c>
      <c r="B2436" s="5" t="s">
        <v>807</v>
      </c>
      <c r="C2436" s="12" t="s">
        <v>2545</v>
      </c>
      <c r="D2436" s="13"/>
      <c r="E2436" s="54"/>
      <c r="F2436" s="57"/>
      <c r="G2436" s="5" t="s">
        <v>2149</v>
      </c>
      <c r="H2436" s="51"/>
    </row>
    <row r="2437" spans="1:8">
      <c r="A2437" s="5" t="s">
        <v>2538</v>
      </c>
      <c r="B2437" s="5" t="s">
        <v>807</v>
      </c>
      <c r="C2437" s="10"/>
      <c r="D2437" s="14"/>
      <c r="E2437" s="54"/>
      <c r="F2437" s="57"/>
      <c r="G2437" s="5" t="s">
        <v>2149</v>
      </c>
      <c r="H2437" s="51"/>
    </row>
    <row r="2438" spans="1:8" ht="30">
      <c r="A2438" s="5" t="s">
        <v>2538</v>
      </c>
      <c r="B2438" s="5" t="s">
        <v>807</v>
      </c>
      <c r="C2438" s="12" t="s">
        <v>2546</v>
      </c>
      <c r="D2438" s="13"/>
      <c r="E2438" s="54"/>
      <c r="F2438" s="57"/>
      <c r="G2438" s="5" t="s">
        <v>2149</v>
      </c>
      <c r="H2438" s="51"/>
    </row>
    <row r="2439" spans="1:8">
      <c r="A2439" s="5" t="s">
        <v>2538</v>
      </c>
      <c r="B2439" s="5" t="s">
        <v>807</v>
      </c>
      <c r="C2439" s="10"/>
      <c r="D2439" s="14"/>
      <c r="E2439" s="54"/>
      <c r="F2439" s="57"/>
      <c r="G2439" s="5" t="s">
        <v>2149</v>
      </c>
      <c r="H2439" s="51"/>
    </row>
    <row r="2440" spans="1:8">
      <c r="A2440" s="5" t="s">
        <v>2538</v>
      </c>
      <c r="B2440" s="5" t="s">
        <v>807</v>
      </c>
      <c r="C2440" s="15" t="s">
        <v>2547</v>
      </c>
      <c r="D2440" s="16">
        <v>23</v>
      </c>
      <c r="E2440" s="55"/>
      <c r="F2440" s="58"/>
      <c r="G2440" s="5" t="s">
        <v>2149</v>
      </c>
      <c r="H2440" s="52"/>
    </row>
    <row r="2441" spans="1:8">
      <c r="A2441" s="5" t="s">
        <v>2548</v>
      </c>
      <c r="B2441" s="5" t="s">
        <v>831</v>
      </c>
      <c r="C2441" s="6" t="s">
        <v>2549</v>
      </c>
      <c r="D2441" s="7">
        <v>125</v>
      </c>
      <c r="E2441" s="53">
        <v>1</v>
      </c>
      <c r="F2441" s="56">
        <v>2</v>
      </c>
      <c r="G2441" s="5" t="s">
        <v>2149</v>
      </c>
      <c r="H2441" s="50">
        <f>(D2441+D2447+D2453+D2458+D2463+D2466+D2469+D2472)/F2441</f>
        <v>171</v>
      </c>
    </row>
    <row r="2442" spans="1:8">
      <c r="A2442" s="5" t="s">
        <v>2548</v>
      </c>
      <c r="B2442" s="5" t="s">
        <v>831</v>
      </c>
      <c r="C2442" s="10"/>
      <c r="D2442" s="14"/>
      <c r="E2442" s="54"/>
      <c r="F2442" s="57"/>
      <c r="G2442" s="5" t="s">
        <v>2149</v>
      </c>
      <c r="H2442" s="51"/>
    </row>
    <row r="2443" spans="1:8">
      <c r="A2443" s="5" t="s">
        <v>2548</v>
      </c>
      <c r="B2443" s="5" t="s">
        <v>831</v>
      </c>
      <c r="C2443" s="10"/>
      <c r="D2443" s="14"/>
      <c r="E2443" s="54"/>
      <c r="F2443" s="57"/>
      <c r="G2443" s="5" t="s">
        <v>2149</v>
      </c>
      <c r="H2443" s="51"/>
    </row>
    <row r="2444" spans="1:8">
      <c r="A2444" s="5" t="s">
        <v>2548</v>
      </c>
      <c r="B2444" s="5" t="s">
        <v>831</v>
      </c>
      <c r="C2444" s="12" t="s">
        <v>2550</v>
      </c>
      <c r="D2444" s="13"/>
      <c r="E2444" s="54"/>
      <c r="F2444" s="57"/>
      <c r="G2444" s="5" t="s">
        <v>2149</v>
      </c>
      <c r="H2444" s="51"/>
    </row>
    <row r="2445" spans="1:8">
      <c r="A2445" s="5" t="s">
        <v>2548</v>
      </c>
      <c r="B2445" s="5" t="s">
        <v>831</v>
      </c>
      <c r="C2445" s="10"/>
      <c r="D2445" s="14"/>
      <c r="E2445" s="54"/>
      <c r="F2445" s="57"/>
      <c r="G2445" s="5" t="s">
        <v>2149</v>
      </c>
      <c r="H2445" s="51"/>
    </row>
    <row r="2446" spans="1:8">
      <c r="A2446" s="5" t="s">
        <v>2548</v>
      </c>
      <c r="B2446" s="5" t="s">
        <v>831</v>
      </c>
      <c r="C2446" s="10"/>
      <c r="D2446" s="14"/>
      <c r="E2446" s="54"/>
      <c r="F2446" s="57"/>
      <c r="G2446" s="5" t="s">
        <v>2149</v>
      </c>
      <c r="H2446" s="51"/>
    </row>
    <row r="2447" spans="1:8" ht="30">
      <c r="A2447" s="5" t="s">
        <v>2548</v>
      </c>
      <c r="B2447" s="5" t="s">
        <v>831</v>
      </c>
      <c r="C2447" s="12" t="s">
        <v>2551</v>
      </c>
      <c r="D2447">
        <v>123</v>
      </c>
      <c r="E2447" s="54"/>
      <c r="F2447" s="57"/>
      <c r="G2447" s="5" t="s">
        <v>2149</v>
      </c>
      <c r="H2447" s="51"/>
    </row>
    <row r="2448" spans="1:8">
      <c r="A2448" s="5" t="s">
        <v>2548</v>
      </c>
      <c r="B2448" s="5" t="s">
        <v>831</v>
      </c>
      <c r="C2448" s="10"/>
      <c r="D2448" s="14"/>
      <c r="E2448" s="54"/>
      <c r="F2448" s="57"/>
      <c r="G2448" s="5" t="s">
        <v>2149</v>
      </c>
      <c r="H2448" s="51"/>
    </row>
    <row r="2449" spans="1:8">
      <c r="A2449" s="5" t="s">
        <v>2548</v>
      </c>
      <c r="B2449" s="5" t="s">
        <v>831</v>
      </c>
      <c r="C2449" s="10"/>
      <c r="D2449" s="14"/>
      <c r="E2449" s="54"/>
      <c r="F2449" s="57"/>
      <c r="G2449" s="5" t="s">
        <v>2149</v>
      </c>
      <c r="H2449" s="51"/>
    </row>
    <row r="2450" spans="1:8">
      <c r="A2450" s="5" t="s">
        <v>2548</v>
      </c>
      <c r="B2450" s="5" t="s">
        <v>831</v>
      </c>
      <c r="C2450" s="10"/>
      <c r="D2450" s="14"/>
      <c r="E2450" s="54"/>
      <c r="F2450" s="57"/>
      <c r="G2450" s="5" t="s">
        <v>2149</v>
      </c>
      <c r="H2450" s="51"/>
    </row>
    <row r="2451" spans="1:8" ht="30">
      <c r="A2451" s="5" t="s">
        <v>2548</v>
      </c>
      <c r="B2451" s="5" t="s">
        <v>831</v>
      </c>
      <c r="C2451" s="12" t="s">
        <v>2552</v>
      </c>
      <c r="D2451" s="13"/>
      <c r="E2451" s="54"/>
      <c r="F2451" s="57"/>
      <c r="G2451" s="5" t="s">
        <v>2149</v>
      </c>
      <c r="H2451" s="51"/>
    </row>
    <row r="2452" spans="1:8">
      <c r="A2452" s="5" t="s">
        <v>2548</v>
      </c>
      <c r="B2452" s="5" t="s">
        <v>831</v>
      </c>
      <c r="C2452" s="10"/>
      <c r="D2452" s="14"/>
      <c r="E2452" s="54"/>
      <c r="F2452" s="57"/>
      <c r="G2452" s="5" t="s">
        <v>2149</v>
      </c>
      <c r="H2452" s="51"/>
    </row>
    <row r="2453" spans="1:8">
      <c r="A2453" s="5" t="s">
        <v>2548</v>
      </c>
      <c r="B2453" s="5" t="s">
        <v>831</v>
      </c>
      <c r="C2453" s="12" t="s">
        <v>2553</v>
      </c>
      <c r="D2453" s="13">
        <v>11</v>
      </c>
      <c r="E2453" s="54"/>
      <c r="F2453" s="57"/>
      <c r="G2453" s="5" t="s">
        <v>2149</v>
      </c>
      <c r="H2453" s="51"/>
    </row>
    <row r="2454" spans="1:8">
      <c r="A2454" s="5" t="s">
        <v>2548</v>
      </c>
      <c r="B2454" s="5" t="s">
        <v>831</v>
      </c>
      <c r="C2454" s="10"/>
      <c r="D2454" s="14"/>
      <c r="E2454" s="54"/>
      <c r="F2454" s="57"/>
      <c r="G2454" s="5" t="s">
        <v>2149</v>
      </c>
      <c r="H2454" s="51"/>
    </row>
    <row r="2455" spans="1:8">
      <c r="A2455" s="5" t="s">
        <v>2548</v>
      </c>
      <c r="B2455" s="5" t="s">
        <v>831</v>
      </c>
      <c r="C2455" s="10"/>
      <c r="D2455" s="14"/>
      <c r="E2455" s="54"/>
      <c r="F2455" s="57"/>
      <c r="G2455" s="5" t="s">
        <v>2149</v>
      </c>
      <c r="H2455" s="51"/>
    </row>
    <row r="2456" spans="1:8">
      <c r="A2456" s="5" t="s">
        <v>2548</v>
      </c>
      <c r="B2456" s="5" t="s">
        <v>831</v>
      </c>
      <c r="C2456" s="10"/>
      <c r="D2456" s="14"/>
      <c r="E2456" s="54"/>
      <c r="F2456" s="57"/>
      <c r="G2456" s="5" t="s">
        <v>2149</v>
      </c>
      <c r="H2456" s="51"/>
    </row>
    <row r="2457" spans="1:8">
      <c r="A2457" s="5" t="s">
        <v>2548</v>
      </c>
      <c r="B2457" s="5" t="s">
        <v>831</v>
      </c>
      <c r="C2457" s="10"/>
      <c r="D2457" s="14"/>
      <c r="E2457" s="54"/>
      <c r="F2457" s="57"/>
      <c r="G2457" s="5" t="s">
        <v>2149</v>
      </c>
      <c r="H2457" s="51"/>
    </row>
    <row r="2458" spans="1:8" ht="30">
      <c r="A2458" s="5" t="s">
        <v>2548</v>
      </c>
      <c r="B2458" s="5" t="s">
        <v>831</v>
      </c>
      <c r="C2458" s="12" t="s">
        <v>2554</v>
      </c>
      <c r="D2458" s="13">
        <v>11</v>
      </c>
      <c r="E2458" s="54"/>
      <c r="F2458" s="57"/>
      <c r="G2458" s="5" t="s">
        <v>2149</v>
      </c>
      <c r="H2458" s="51"/>
    </row>
    <row r="2459" spans="1:8">
      <c r="A2459" s="5" t="s">
        <v>2548</v>
      </c>
      <c r="B2459" s="5" t="s">
        <v>831</v>
      </c>
      <c r="C2459" s="10"/>
      <c r="D2459" s="14"/>
      <c r="E2459" s="54"/>
      <c r="F2459" s="57"/>
      <c r="G2459" s="5" t="s">
        <v>2149</v>
      </c>
      <c r="H2459" s="51"/>
    </row>
    <row r="2460" spans="1:8">
      <c r="A2460" s="5" t="s">
        <v>2548</v>
      </c>
      <c r="B2460" s="5" t="s">
        <v>831</v>
      </c>
      <c r="C2460" s="10"/>
      <c r="D2460" s="14"/>
      <c r="E2460" s="54"/>
      <c r="F2460" s="57"/>
      <c r="G2460" s="5" t="s">
        <v>2149</v>
      </c>
      <c r="H2460" s="51"/>
    </row>
    <row r="2461" spans="1:8">
      <c r="A2461" s="5" t="s">
        <v>2548</v>
      </c>
      <c r="B2461" s="5" t="s">
        <v>831</v>
      </c>
      <c r="C2461" s="10"/>
      <c r="D2461" s="14"/>
      <c r="E2461" s="54"/>
      <c r="F2461" s="57"/>
      <c r="G2461" s="5" t="s">
        <v>2149</v>
      </c>
      <c r="H2461" s="51"/>
    </row>
    <row r="2462" spans="1:8">
      <c r="A2462" s="5" t="s">
        <v>2548</v>
      </c>
      <c r="B2462" s="5" t="s">
        <v>831</v>
      </c>
      <c r="C2462" s="10"/>
      <c r="D2462" s="14"/>
      <c r="E2462" s="54"/>
      <c r="F2462" s="57"/>
      <c r="G2462" s="5" t="s">
        <v>2149</v>
      </c>
      <c r="H2462" s="51"/>
    </row>
    <row r="2463" spans="1:8">
      <c r="A2463" s="5" t="s">
        <v>2548</v>
      </c>
      <c r="B2463" s="5" t="s">
        <v>831</v>
      </c>
      <c r="C2463" s="12" t="s">
        <v>490</v>
      </c>
      <c r="D2463" s="13">
        <v>11</v>
      </c>
      <c r="E2463" s="54"/>
      <c r="F2463" s="57"/>
      <c r="G2463" s="5" t="s">
        <v>2149</v>
      </c>
      <c r="H2463" s="51"/>
    </row>
    <row r="2464" spans="1:8">
      <c r="A2464" s="5" t="s">
        <v>2548</v>
      </c>
      <c r="B2464" s="5" t="s">
        <v>831</v>
      </c>
      <c r="C2464" s="10"/>
      <c r="D2464" s="14"/>
      <c r="E2464" s="54"/>
      <c r="F2464" s="57"/>
      <c r="G2464" s="5" t="s">
        <v>2149</v>
      </c>
      <c r="H2464" s="51"/>
    </row>
    <row r="2465" spans="1:8">
      <c r="A2465" s="5" t="s">
        <v>2548</v>
      </c>
      <c r="B2465" s="5" t="s">
        <v>831</v>
      </c>
      <c r="C2465" s="10"/>
      <c r="D2465" s="14"/>
      <c r="E2465" s="54"/>
      <c r="F2465" s="57"/>
      <c r="G2465" s="5" t="s">
        <v>2149</v>
      </c>
      <c r="H2465" s="51"/>
    </row>
    <row r="2466" spans="1:8">
      <c r="A2466" s="5" t="s">
        <v>2548</v>
      </c>
      <c r="B2466" s="5" t="s">
        <v>831</v>
      </c>
      <c r="C2466" s="12" t="s">
        <v>2555</v>
      </c>
      <c r="D2466" s="13">
        <v>12</v>
      </c>
      <c r="E2466" s="54"/>
      <c r="F2466" s="57"/>
      <c r="G2466" s="5" t="s">
        <v>2149</v>
      </c>
      <c r="H2466" s="51"/>
    </row>
    <row r="2467" spans="1:8">
      <c r="A2467" s="5" t="s">
        <v>2548</v>
      </c>
      <c r="B2467" s="5" t="s">
        <v>831</v>
      </c>
      <c r="C2467" s="10"/>
      <c r="D2467" s="14"/>
      <c r="E2467" s="54"/>
      <c r="F2467" s="57"/>
      <c r="G2467" s="5" t="s">
        <v>2149</v>
      </c>
      <c r="H2467" s="51"/>
    </row>
    <row r="2468" spans="1:8">
      <c r="A2468" s="5" t="s">
        <v>2548</v>
      </c>
      <c r="B2468" s="5" t="s">
        <v>831</v>
      </c>
      <c r="C2468" s="10"/>
      <c r="D2468" s="14"/>
      <c r="E2468" s="54"/>
      <c r="F2468" s="57"/>
      <c r="G2468" s="5" t="s">
        <v>2149</v>
      </c>
      <c r="H2468" s="51"/>
    </row>
    <row r="2469" spans="1:8">
      <c r="A2469" s="5" t="s">
        <v>2548</v>
      </c>
      <c r="B2469" s="5" t="s">
        <v>831</v>
      </c>
      <c r="C2469" s="12" t="s">
        <v>2556</v>
      </c>
      <c r="D2469" s="13">
        <v>46</v>
      </c>
      <c r="E2469" s="54"/>
      <c r="F2469" s="57"/>
      <c r="G2469" s="5" t="s">
        <v>2149</v>
      </c>
      <c r="H2469" s="51"/>
    </row>
    <row r="2470" spans="1:8">
      <c r="A2470" s="5" t="s">
        <v>2548</v>
      </c>
      <c r="B2470" s="5" t="s">
        <v>831</v>
      </c>
      <c r="C2470" s="10"/>
      <c r="D2470" s="14"/>
      <c r="E2470" s="54"/>
      <c r="F2470" s="57"/>
      <c r="G2470" s="5" t="s">
        <v>2149</v>
      </c>
      <c r="H2470" s="51"/>
    </row>
    <row r="2471" spans="1:8">
      <c r="A2471" s="5" t="s">
        <v>2548</v>
      </c>
      <c r="B2471" s="5" t="s">
        <v>831</v>
      </c>
      <c r="C2471" s="10"/>
      <c r="D2471" s="14"/>
      <c r="E2471" s="54"/>
      <c r="F2471" s="57"/>
      <c r="G2471" s="5" t="s">
        <v>2149</v>
      </c>
      <c r="H2471" s="51"/>
    </row>
    <row r="2472" spans="1:8">
      <c r="A2472" s="5" t="s">
        <v>2548</v>
      </c>
      <c r="B2472" s="5" t="s">
        <v>831</v>
      </c>
      <c r="C2472" s="12" t="s">
        <v>2557</v>
      </c>
      <c r="D2472" s="13">
        <v>3</v>
      </c>
      <c r="E2472" s="54"/>
      <c r="F2472" s="57"/>
      <c r="G2472" s="5" t="s">
        <v>2149</v>
      </c>
      <c r="H2472" s="51"/>
    </row>
    <row r="2473" spans="1:8">
      <c r="A2473" s="5" t="s">
        <v>2548</v>
      </c>
      <c r="B2473" s="5" t="s">
        <v>831</v>
      </c>
      <c r="C2473" s="10"/>
      <c r="D2473" s="14"/>
      <c r="E2473" s="54"/>
      <c r="F2473" s="57"/>
      <c r="G2473" s="5" t="s">
        <v>2149</v>
      </c>
      <c r="H2473" s="51"/>
    </row>
    <row r="2474" spans="1:8" ht="30">
      <c r="A2474" s="5" t="s">
        <v>2548</v>
      </c>
      <c r="B2474" s="5" t="s">
        <v>831</v>
      </c>
      <c r="C2474" s="15" t="s">
        <v>2558</v>
      </c>
      <c r="D2474" s="16"/>
      <c r="E2474" s="55"/>
      <c r="F2474" s="58"/>
      <c r="G2474" s="5" t="s">
        <v>2149</v>
      </c>
      <c r="H2474" s="52"/>
    </row>
    <row r="2475" spans="1:8">
      <c r="A2475" s="5" t="s">
        <v>2559</v>
      </c>
      <c r="B2475" s="5" t="s">
        <v>950</v>
      </c>
      <c r="C2475" s="6" t="s">
        <v>2560</v>
      </c>
      <c r="D2475" s="7">
        <v>40</v>
      </c>
      <c r="E2475" s="53">
        <v>0</v>
      </c>
      <c r="F2475" s="56">
        <v>0</v>
      </c>
      <c r="G2475" s="5" t="s">
        <v>2149</v>
      </c>
      <c r="H2475" s="50">
        <v>0</v>
      </c>
    </row>
    <row r="2476" spans="1:8">
      <c r="A2476" s="5" t="s">
        <v>2559</v>
      </c>
      <c r="B2476" s="5" t="s">
        <v>950</v>
      </c>
      <c r="C2476" s="10"/>
      <c r="D2476" s="14"/>
      <c r="E2476" s="54"/>
      <c r="F2476" s="57"/>
      <c r="G2476" s="5" t="s">
        <v>2149</v>
      </c>
      <c r="H2476" s="51"/>
    </row>
    <row r="2477" spans="1:8">
      <c r="A2477" s="5" t="s">
        <v>2559</v>
      </c>
      <c r="B2477" s="5" t="s">
        <v>950</v>
      </c>
      <c r="C2477" s="12" t="s">
        <v>492</v>
      </c>
      <c r="D2477" s="13">
        <v>11</v>
      </c>
      <c r="E2477" s="54"/>
      <c r="F2477" s="57"/>
      <c r="G2477" s="5" t="s">
        <v>2149</v>
      </c>
      <c r="H2477" s="51"/>
    </row>
    <row r="2478" spans="1:8">
      <c r="A2478" s="5" t="s">
        <v>2559</v>
      </c>
      <c r="B2478" s="5" t="s">
        <v>950</v>
      </c>
      <c r="C2478" s="10"/>
      <c r="D2478" s="14"/>
      <c r="E2478" s="54"/>
      <c r="F2478" s="57"/>
      <c r="G2478" s="5" t="s">
        <v>2149</v>
      </c>
      <c r="H2478" s="51"/>
    </row>
    <row r="2479" spans="1:8" ht="30" customHeight="1">
      <c r="A2479" s="5" t="s">
        <v>2559</v>
      </c>
      <c r="B2479" s="5" t="s">
        <v>950</v>
      </c>
      <c r="C2479" s="12" t="s">
        <v>2561</v>
      </c>
      <c r="D2479" s="13">
        <v>123</v>
      </c>
      <c r="E2479" s="54"/>
      <c r="F2479" s="57"/>
      <c r="G2479" s="5" t="s">
        <v>2149</v>
      </c>
      <c r="H2479" s="51"/>
    </row>
    <row r="2480" spans="1:8">
      <c r="A2480" s="5" t="s">
        <v>2559</v>
      </c>
      <c r="B2480" s="5" t="s">
        <v>950</v>
      </c>
      <c r="C2480" s="10"/>
      <c r="D2480" s="14"/>
      <c r="E2480" s="54"/>
      <c r="F2480" s="57"/>
      <c r="G2480" s="5" t="s">
        <v>2149</v>
      </c>
      <c r="H2480" s="51"/>
    </row>
    <row r="2481" spans="1:8" ht="30">
      <c r="A2481" s="5" t="s">
        <v>2559</v>
      </c>
      <c r="B2481" s="5" t="s">
        <v>950</v>
      </c>
      <c r="C2481" s="12" t="s">
        <v>2562</v>
      </c>
      <c r="D2481" s="13"/>
      <c r="E2481" s="54"/>
      <c r="F2481" s="57"/>
      <c r="G2481" s="5" t="s">
        <v>2149</v>
      </c>
      <c r="H2481" s="51"/>
    </row>
    <row r="2482" spans="1:8">
      <c r="A2482" s="5" t="s">
        <v>2559</v>
      </c>
      <c r="B2482" s="5" t="s">
        <v>950</v>
      </c>
      <c r="C2482" s="10"/>
      <c r="D2482" s="14"/>
      <c r="E2482" s="54"/>
      <c r="F2482" s="57"/>
      <c r="G2482" s="5" t="s">
        <v>2149</v>
      </c>
      <c r="H2482" s="51"/>
    </row>
    <row r="2483" spans="1:8" ht="30">
      <c r="A2483" s="5" t="s">
        <v>2559</v>
      </c>
      <c r="B2483" s="5" t="s">
        <v>950</v>
      </c>
      <c r="C2483" s="12" t="s">
        <v>2563</v>
      </c>
      <c r="D2483" s="13">
        <v>14</v>
      </c>
      <c r="E2483" s="54"/>
      <c r="F2483" s="57"/>
      <c r="G2483" s="5" t="s">
        <v>2149</v>
      </c>
      <c r="H2483" s="51"/>
    </row>
    <row r="2484" spans="1:8">
      <c r="A2484" s="5" t="s">
        <v>2559</v>
      </c>
      <c r="B2484" s="5" t="s">
        <v>950</v>
      </c>
      <c r="C2484" s="10"/>
      <c r="D2484" s="14"/>
      <c r="E2484" s="54"/>
      <c r="F2484" s="57"/>
      <c r="G2484" s="5" t="s">
        <v>2149</v>
      </c>
      <c r="H2484" s="51"/>
    </row>
    <row r="2485" spans="1:8">
      <c r="A2485" s="5" t="s">
        <v>2559</v>
      </c>
      <c r="B2485" s="5" t="s">
        <v>950</v>
      </c>
      <c r="C2485" s="12" t="s">
        <v>2564</v>
      </c>
      <c r="D2485" s="13">
        <v>33</v>
      </c>
      <c r="E2485" s="54"/>
      <c r="F2485" s="57"/>
      <c r="G2485" s="5" t="s">
        <v>2149</v>
      </c>
      <c r="H2485" s="51"/>
    </row>
    <row r="2486" spans="1:8">
      <c r="A2486" s="5" t="s">
        <v>2559</v>
      </c>
      <c r="B2486" s="5" t="s">
        <v>950</v>
      </c>
      <c r="C2486" s="10"/>
      <c r="D2486" s="14"/>
      <c r="E2486" s="54"/>
      <c r="F2486" s="57"/>
      <c r="G2486" s="5" t="s">
        <v>2149</v>
      </c>
      <c r="H2486" s="51"/>
    </row>
    <row r="2487" spans="1:8">
      <c r="A2487" s="5" t="s">
        <v>2559</v>
      </c>
      <c r="B2487" s="5" t="s">
        <v>950</v>
      </c>
      <c r="C2487" s="12" t="s">
        <v>2565</v>
      </c>
      <c r="D2487" s="13">
        <v>22</v>
      </c>
      <c r="E2487" s="54"/>
      <c r="F2487" s="57"/>
      <c r="G2487" s="5" t="s">
        <v>2149</v>
      </c>
      <c r="H2487" s="51"/>
    </row>
    <row r="2488" spans="1:8">
      <c r="A2488" s="5" t="s">
        <v>2559</v>
      </c>
      <c r="B2488" s="5" t="s">
        <v>950</v>
      </c>
      <c r="C2488" s="10"/>
      <c r="D2488" s="14"/>
      <c r="E2488" s="54"/>
      <c r="F2488" s="57"/>
      <c r="G2488" s="5" t="s">
        <v>2149</v>
      </c>
      <c r="H2488" s="51"/>
    </row>
    <row r="2489" spans="1:8">
      <c r="A2489" s="5" t="s">
        <v>2559</v>
      </c>
      <c r="B2489" s="5" t="s">
        <v>950</v>
      </c>
      <c r="C2489" s="12" t="s">
        <v>2566</v>
      </c>
      <c r="D2489" s="13">
        <v>21</v>
      </c>
      <c r="E2489" s="54"/>
      <c r="F2489" s="57"/>
      <c r="G2489" s="5" t="s">
        <v>2149</v>
      </c>
      <c r="H2489" s="51"/>
    </row>
    <row r="2490" spans="1:8">
      <c r="A2490" s="5" t="s">
        <v>2559</v>
      </c>
      <c r="B2490" s="5" t="s">
        <v>950</v>
      </c>
      <c r="C2490" s="10"/>
      <c r="D2490" s="14"/>
      <c r="E2490" s="54"/>
      <c r="F2490" s="57"/>
      <c r="G2490" s="5" t="s">
        <v>2149</v>
      </c>
      <c r="H2490" s="51"/>
    </row>
    <row r="2491" spans="1:8">
      <c r="A2491" s="5" t="s">
        <v>2559</v>
      </c>
      <c r="B2491" s="5" t="s">
        <v>950</v>
      </c>
      <c r="C2491" s="10"/>
      <c r="D2491" s="14"/>
      <c r="E2491" s="54"/>
      <c r="F2491" s="57"/>
      <c r="G2491" s="5" t="s">
        <v>2149</v>
      </c>
      <c r="H2491" s="51"/>
    </row>
    <row r="2492" spans="1:8">
      <c r="A2492" s="5" t="s">
        <v>2559</v>
      </c>
      <c r="B2492" s="5" t="s">
        <v>950</v>
      </c>
      <c r="C2492" s="15" t="s">
        <v>2567</v>
      </c>
      <c r="D2492" s="16">
        <v>2</v>
      </c>
      <c r="E2492" s="55"/>
      <c r="F2492" s="58"/>
      <c r="G2492" s="5" t="s">
        <v>2149</v>
      </c>
      <c r="H2492" s="52"/>
    </row>
    <row r="2493" spans="1:8">
      <c r="A2493" s="5" t="s">
        <v>2568</v>
      </c>
      <c r="B2493" s="5" t="s">
        <v>807</v>
      </c>
      <c r="C2493" s="6" t="s">
        <v>2569</v>
      </c>
      <c r="D2493" s="7">
        <v>101</v>
      </c>
      <c r="E2493" s="53">
        <v>0</v>
      </c>
      <c r="F2493" s="56">
        <v>0</v>
      </c>
      <c r="G2493" s="5" t="s">
        <v>620</v>
      </c>
      <c r="H2493" s="50">
        <v>0</v>
      </c>
    </row>
    <row r="2494" spans="1:8">
      <c r="A2494" s="5" t="s">
        <v>2568</v>
      </c>
      <c r="B2494" s="5" t="s">
        <v>807</v>
      </c>
      <c r="C2494" s="10"/>
      <c r="D2494" s="14"/>
      <c r="E2494" s="54"/>
      <c r="F2494" s="57"/>
      <c r="G2494" s="5" t="s">
        <v>620</v>
      </c>
      <c r="H2494" s="51"/>
    </row>
    <row r="2495" spans="1:8">
      <c r="A2495" s="5" t="s">
        <v>2568</v>
      </c>
      <c r="B2495" s="5" t="s">
        <v>807</v>
      </c>
      <c r="C2495" s="12" t="s">
        <v>493</v>
      </c>
      <c r="D2495" s="13">
        <v>15</v>
      </c>
      <c r="E2495" s="54"/>
      <c r="F2495" s="57"/>
      <c r="G2495" s="5" t="s">
        <v>620</v>
      </c>
      <c r="H2495" s="51"/>
    </row>
    <row r="2496" spans="1:8">
      <c r="A2496" s="5" t="s">
        <v>2568</v>
      </c>
      <c r="B2496" s="5" t="s">
        <v>807</v>
      </c>
      <c r="C2496" s="10"/>
      <c r="D2496" s="14"/>
      <c r="E2496" s="54"/>
      <c r="F2496" s="57"/>
      <c r="G2496" s="5" t="s">
        <v>620</v>
      </c>
      <c r="H2496" s="51"/>
    </row>
    <row r="2497" spans="1:8">
      <c r="A2497" s="5" t="s">
        <v>2568</v>
      </c>
      <c r="B2497" s="5" t="s">
        <v>807</v>
      </c>
      <c r="C2497" s="12" t="s">
        <v>2570</v>
      </c>
      <c r="D2497" s="13">
        <v>24</v>
      </c>
      <c r="E2497" s="54"/>
      <c r="F2497" s="57"/>
      <c r="G2497" s="5" t="s">
        <v>620</v>
      </c>
      <c r="H2497" s="51"/>
    </row>
    <row r="2498" spans="1:8">
      <c r="A2498" s="5" t="s">
        <v>2568</v>
      </c>
      <c r="B2498" s="5" t="s">
        <v>807</v>
      </c>
      <c r="C2498" s="10"/>
      <c r="D2498" s="14"/>
      <c r="E2498" s="54"/>
      <c r="F2498" s="57"/>
      <c r="G2498" s="5" t="s">
        <v>620</v>
      </c>
      <c r="H2498" s="51"/>
    </row>
    <row r="2499" spans="1:8">
      <c r="A2499" s="5" t="s">
        <v>2568</v>
      </c>
      <c r="B2499" s="5" t="s">
        <v>807</v>
      </c>
      <c r="C2499" s="12" t="s">
        <v>2571</v>
      </c>
      <c r="D2499" s="13">
        <v>4</v>
      </c>
      <c r="E2499" s="54"/>
      <c r="F2499" s="57"/>
      <c r="G2499" s="5" t="s">
        <v>620</v>
      </c>
      <c r="H2499" s="51"/>
    </row>
    <row r="2500" spans="1:8">
      <c r="A2500" s="5" t="s">
        <v>2568</v>
      </c>
      <c r="B2500" s="5" t="s">
        <v>807</v>
      </c>
      <c r="C2500" s="10"/>
      <c r="D2500" s="14"/>
      <c r="E2500" s="54"/>
      <c r="F2500" s="57"/>
      <c r="G2500" s="5" t="s">
        <v>620</v>
      </c>
      <c r="H2500" s="51"/>
    </row>
    <row r="2501" spans="1:8">
      <c r="A2501" s="5" t="s">
        <v>2568</v>
      </c>
      <c r="B2501" s="5" t="s">
        <v>807</v>
      </c>
      <c r="C2501" s="12" t="s">
        <v>2572</v>
      </c>
      <c r="D2501" s="13"/>
      <c r="E2501" s="54"/>
      <c r="F2501" s="57"/>
      <c r="G2501" s="5" t="s">
        <v>620</v>
      </c>
      <c r="H2501" s="51"/>
    </row>
    <row r="2502" spans="1:8">
      <c r="A2502" s="5" t="s">
        <v>2568</v>
      </c>
      <c r="B2502" s="5" t="s">
        <v>807</v>
      </c>
      <c r="C2502" s="10"/>
      <c r="D2502" s="14"/>
      <c r="E2502" s="54"/>
      <c r="F2502" s="57"/>
      <c r="G2502" s="5" t="s">
        <v>620</v>
      </c>
      <c r="H2502" s="51"/>
    </row>
    <row r="2503" spans="1:8" ht="30">
      <c r="A2503" s="5" t="s">
        <v>2568</v>
      </c>
      <c r="B2503" s="5" t="s">
        <v>807</v>
      </c>
      <c r="C2503" s="12" t="s">
        <v>2573</v>
      </c>
      <c r="D2503" s="13"/>
      <c r="E2503" s="54"/>
      <c r="F2503" s="57"/>
      <c r="G2503" s="5" t="s">
        <v>620</v>
      </c>
      <c r="H2503" s="51"/>
    </row>
    <row r="2504" spans="1:8">
      <c r="A2504" s="5" t="s">
        <v>2568</v>
      </c>
      <c r="B2504" s="5" t="s">
        <v>807</v>
      </c>
      <c r="C2504" s="10"/>
      <c r="D2504" s="14"/>
      <c r="E2504" s="54"/>
      <c r="F2504" s="57"/>
      <c r="G2504" s="5" t="s">
        <v>620</v>
      </c>
      <c r="H2504" s="51"/>
    </row>
    <row r="2505" spans="1:8" ht="30">
      <c r="A2505" s="5" t="s">
        <v>2568</v>
      </c>
      <c r="B2505" s="5" t="s">
        <v>807</v>
      </c>
      <c r="C2505" s="12" t="s">
        <v>2574</v>
      </c>
      <c r="D2505">
        <v>211</v>
      </c>
      <c r="E2505" s="54"/>
      <c r="F2505" s="57"/>
      <c r="G2505" s="5" t="s">
        <v>620</v>
      </c>
      <c r="H2505" s="51"/>
    </row>
    <row r="2506" spans="1:8">
      <c r="A2506" s="5" t="s">
        <v>2568</v>
      </c>
      <c r="B2506" s="5" t="s">
        <v>807</v>
      </c>
      <c r="C2506" s="10"/>
      <c r="D2506" s="14"/>
      <c r="E2506" s="54"/>
      <c r="F2506" s="57"/>
      <c r="G2506" s="5" t="s">
        <v>620</v>
      </c>
      <c r="H2506" s="51"/>
    </row>
    <row r="2507" spans="1:8" ht="30">
      <c r="A2507" s="5" t="s">
        <v>2568</v>
      </c>
      <c r="B2507" s="5" t="s">
        <v>807</v>
      </c>
      <c r="C2507" s="12" t="s">
        <v>2575</v>
      </c>
      <c r="D2507" s="13"/>
      <c r="E2507" s="54"/>
      <c r="F2507" s="57"/>
      <c r="G2507" s="5" t="s">
        <v>620</v>
      </c>
      <c r="H2507" s="51"/>
    </row>
    <row r="2508" spans="1:8">
      <c r="A2508" s="5" t="s">
        <v>2568</v>
      </c>
      <c r="B2508" s="5" t="s">
        <v>807</v>
      </c>
      <c r="C2508" s="10"/>
      <c r="D2508" s="14"/>
      <c r="E2508" s="54"/>
      <c r="F2508" s="57"/>
      <c r="G2508" s="5" t="s">
        <v>620</v>
      </c>
      <c r="H2508" s="51"/>
    </row>
    <row r="2509" spans="1:8">
      <c r="A2509" s="5" t="s">
        <v>2568</v>
      </c>
      <c r="B2509" s="5" t="s">
        <v>807</v>
      </c>
      <c r="C2509" s="12" t="s">
        <v>2576</v>
      </c>
      <c r="D2509" s="13">
        <v>87</v>
      </c>
      <c r="E2509" s="54"/>
      <c r="F2509" s="57"/>
      <c r="G2509" s="5" t="s">
        <v>620</v>
      </c>
      <c r="H2509" s="51"/>
    </row>
    <row r="2510" spans="1:8">
      <c r="A2510" s="5" t="s">
        <v>2568</v>
      </c>
      <c r="B2510" s="5" t="s">
        <v>807</v>
      </c>
      <c r="C2510" s="10"/>
      <c r="D2510" s="14"/>
      <c r="E2510" s="54"/>
      <c r="F2510" s="57"/>
      <c r="G2510" s="5" t="s">
        <v>620</v>
      </c>
      <c r="H2510" s="51"/>
    </row>
    <row r="2511" spans="1:8" ht="30">
      <c r="A2511" s="5" t="s">
        <v>2568</v>
      </c>
      <c r="B2511" s="5" t="s">
        <v>807</v>
      </c>
      <c r="C2511" s="12" t="s">
        <v>2577</v>
      </c>
      <c r="D2511" s="13">
        <v>34</v>
      </c>
      <c r="E2511" s="54"/>
      <c r="F2511" s="57"/>
      <c r="G2511" s="5" t="s">
        <v>620</v>
      </c>
      <c r="H2511" s="51"/>
    </row>
    <row r="2512" spans="1:8">
      <c r="A2512" s="5" t="s">
        <v>2568</v>
      </c>
      <c r="B2512" s="5" t="s">
        <v>807</v>
      </c>
      <c r="C2512" s="10"/>
      <c r="D2512" s="14"/>
      <c r="E2512" s="54"/>
      <c r="F2512" s="57"/>
      <c r="G2512" s="5" t="s">
        <v>620</v>
      </c>
      <c r="H2512" s="51"/>
    </row>
    <row r="2513" spans="1:8">
      <c r="A2513" s="5" t="s">
        <v>2568</v>
      </c>
      <c r="B2513" s="5" t="s">
        <v>807</v>
      </c>
      <c r="C2513" s="10"/>
      <c r="D2513" s="14"/>
      <c r="E2513" s="54"/>
      <c r="F2513" s="57"/>
      <c r="G2513" s="5" t="s">
        <v>620</v>
      </c>
      <c r="H2513" s="51"/>
    </row>
    <row r="2514" spans="1:8">
      <c r="A2514" s="5" t="s">
        <v>2568</v>
      </c>
      <c r="B2514" s="5" t="s">
        <v>807</v>
      </c>
      <c r="C2514" s="10"/>
      <c r="D2514" s="14"/>
      <c r="E2514" s="54"/>
      <c r="F2514" s="57"/>
      <c r="G2514" s="5" t="s">
        <v>620</v>
      </c>
      <c r="H2514" s="51"/>
    </row>
    <row r="2515" spans="1:8">
      <c r="A2515" s="5" t="s">
        <v>2568</v>
      </c>
      <c r="B2515" s="5" t="s">
        <v>807</v>
      </c>
      <c r="C2515" s="10"/>
      <c r="D2515" s="14"/>
      <c r="E2515" s="54"/>
      <c r="F2515" s="57"/>
      <c r="G2515" s="5" t="s">
        <v>620</v>
      </c>
      <c r="H2515" s="51"/>
    </row>
    <row r="2516" spans="1:8">
      <c r="A2516" s="5" t="s">
        <v>2568</v>
      </c>
      <c r="B2516" s="5" t="s">
        <v>807</v>
      </c>
      <c r="C2516" s="10"/>
      <c r="D2516" s="14"/>
      <c r="E2516" s="54"/>
      <c r="F2516" s="57"/>
      <c r="G2516" s="5" t="s">
        <v>620</v>
      </c>
      <c r="H2516" s="51"/>
    </row>
    <row r="2517" spans="1:8">
      <c r="A2517" s="5" t="s">
        <v>2568</v>
      </c>
      <c r="B2517" s="5" t="s">
        <v>807</v>
      </c>
      <c r="C2517" s="17"/>
      <c r="D2517" s="18"/>
      <c r="E2517" s="55"/>
      <c r="F2517" s="58"/>
      <c r="G2517" s="5" t="s">
        <v>620</v>
      </c>
      <c r="H2517" s="52"/>
    </row>
    <row r="2518" spans="1:8">
      <c r="A2518" s="5" t="s">
        <v>2578</v>
      </c>
      <c r="B2518" s="5" t="s">
        <v>1177</v>
      </c>
      <c r="C2518" s="6" t="s">
        <v>2579</v>
      </c>
      <c r="D2518" s="7">
        <v>216</v>
      </c>
      <c r="E2518" s="53">
        <v>2</v>
      </c>
      <c r="F2518" s="56">
        <v>1</v>
      </c>
      <c r="G2518" s="5" t="s">
        <v>2149</v>
      </c>
      <c r="H2518" s="50">
        <f>(D2518+D2520+D2522+D2524+D2526+D2528+D2530+D2536)</f>
        <v>761</v>
      </c>
    </row>
    <row r="2519" spans="1:8">
      <c r="A2519" s="5" t="s">
        <v>2578</v>
      </c>
      <c r="B2519" s="5" t="s">
        <v>1177</v>
      </c>
      <c r="C2519" s="10"/>
      <c r="D2519" s="14"/>
      <c r="E2519" s="54"/>
      <c r="F2519" s="57"/>
      <c r="G2519" s="5" t="s">
        <v>2149</v>
      </c>
      <c r="H2519" s="51"/>
    </row>
    <row r="2520" spans="1:8">
      <c r="A2520" s="5" t="s">
        <v>2578</v>
      </c>
      <c r="B2520" s="5" t="s">
        <v>1177</v>
      </c>
      <c r="C2520" s="12" t="s">
        <v>2580</v>
      </c>
      <c r="D2520" s="13">
        <v>15</v>
      </c>
      <c r="E2520" s="54"/>
      <c r="F2520" s="57"/>
      <c r="G2520" s="5" t="s">
        <v>2149</v>
      </c>
      <c r="H2520" s="51"/>
    </row>
    <row r="2521" spans="1:8">
      <c r="A2521" s="5" t="s">
        <v>2578</v>
      </c>
      <c r="B2521" s="5" t="s">
        <v>1177</v>
      </c>
      <c r="C2521" s="10"/>
      <c r="D2521" s="14"/>
      <c r="E2521" s="54"/>
      <c r="F2521" s="57"/>
      <c r="G2521" s="5" t="s">
        <v>2149</v>
      </c>
      <c r="H2521" s="51"/>
    </row>
    <row r="2522" spans="1:8">
      <c r="A2522" s="5" t="s">
        <v>2578</v>
      </c>
      <c r="B2522" s="5" t="s">
        <v>1177</v>
      </c>
      <c r="C2522" s="12" t="s">
        <v>495</v>
      </c>
      <c r="D2522" s="13">
        <v>92</v>
      </c>
      <c r="E2522" s="54"/>
      <c r="F2522" s="57"/>
      <c r="G2522" s="5" t="s">
        <v>2149</v>
      </c>
      <c r="H2522" s="51"/>
    </row>
    <row r="2523" spans="1:8">
      <c r="A2523" s="5" t="s">
        <v>2578</v>
      </c>
      <c r="B2523" s="5" t="s">
        <v>1177</v>
      </c>
      <c r="C2523" s="10"/>
      <c r="D2523" s="14"/>
      <c r="E2523" s="54"/>
      <c r="F2523" s="57"/>
      <c r="G2523" s="5" t="s">
        <v>2149</v>
      </c>
      <c r="H2523" s="51"/>
    </row>
    <row r="2524" spans="1:8">
      <c r="A2524" s="5" t="s">
        <v>2578</v>
      </c>
      <c r="B2524" s="5" t="s">
        <v>1177</v>
      </c>
      <c r="C2524" s="12" t="s">
        <v>2581</v>
      </c>
      <c r="D2524" s="13">
        <v>34</v>
      </c>
      <c r="E2524" s="54"/>
      <c r="F2524" s="57"/>
      <c r="G2524" s="5" t="s">
        <v>2149</v>
      </c>
      <c r="H2524" s="51"/>
    </row>
    <row r="2525" spans="1:8">
      <c r="A2525" s="5" t="s">
        <v>2578</v>
      </c>
      <c r="B2525" s="5" t="s">
        <v>1177</v>
      </c>
      <c r="C2525" s="10"/>
      <c r="D2525" s="14"/>
      <c r="E2525" s="54"/>
      <c r="F2525" s="57"/>
      <c r="G2525" s="5" t="s">
        <v>2149</v>
      </c>
      <c r="H2525" s="51"/>
    </row>
    <row r="2526" spans="1:8" ht="30">
      <c r="A2526" s="5" t="s">
        <v>2578</v>
      </c>
      <c r="B2526" s="5" t="s">
        <v>1177</v>
      </c>
      <c r="C2526" s="12" t="s">
        <v>2582</v>
      </c>
      <c r="D2526" s="13">
        <v>35</v>
      </c>
      <c r="E2526" s="54"/>
      <c r="F2526" s="57"/>
      <c r="G2526" s="5" t="s">
        <v>2149</v>
      </c>
      <c r="H2526" s="51"/>
    </row>
    <row r="2527" spans="1:8">
      <c r="A2527" s="5" t="s">
        <v>2578</v>
      </c>
      <c r="B2527" s="5" t="s">
        <v>1177</v>
      </c>
      <c r="C2527" s="10"/>
      <c r="D2527" s="14"/>
      <c r="E2527" s="54"/>
      <c r="F2527" s="57"/>
      <c r="G2527" s="5" t="s">
        <v>2149</v>
      </c>
      <c r="H2527" s="51"/>
    </row>
    <row r="2528" spans="1:8" ht="30">
      <c r="A2528" s="5" t="s">
        <v>2578</v>
      </c>
      <c r="B2528" s="5" t="s">
        <v>1177</v>
      </c>
      <c r="C2528" s="12" t="s">
        <v>2583</v>
      </c>
      <c r="D2528" s="13">
        <v>330</v>
      </c>
      <c r="E2528" s="54"/>
      <c r="F2528" s="57"/>
      <c r="G2528" s="5" t="s">
        <v>2149</v>
      </c>
      <c r="H2528" s="51"/>
    </row>
    <row r="2529" spans="1:8">
      <c r="A2529" s="5" t="s">
        <v>2578</v>
      </c>
      <c r="B2529" s="5" t="s">
        <v>1177</v>
      </c>
      <c r="C2529" s="10"/>
      <c r="D2529" s="14"/>
      <c r="E2529" s="54"/>
      <c r="F2529" s="57"/>
      <c r="G2529" s="5" t="s">
        <v>2149</v>
      </c>
      <c r="H2529" s="51"/>
    </row>
    <row r="2530" spans="1:8">
      <c r="A2530" s="5" t="s">
        <v>2578</v>
      </c>
      <c r="B2530" s="5" t="s">
        <v>1177</v>
      </c>
      <c r="C2530" s="12" t="s">
        <v>2584</v>
      </c>
      <c r="D2530" s="13">
        <v>4</v>
      </c>
      <c r="E2530" s="54"/>
      <c r="F2530" s="57"/>
      <c r="G2530" s="5" t="s">
        <v>2149</v>
      </c>
      <c r="H2530" s="51"/>
    </row>
    <row r="2531" spans="1:8">
      <c r="A2531" s="5" t="s">
        <v>2578</v>
      </c>
      <c r="B2531" s="5" t="s">
        <v>1177</v>
      </c>
      <c r="C2531" s="10"/>
      <c r="D2531" s="14"/>
      <c r="E2531" s="54"/>
      <c r="F2531" s="57"/>
      <c r="G2531" s="5" t="s">
        <v>2149</v>
      </c>
      <c r="H2531" s="51"/>
    </row>
    <row r="2532" spans="1:8">
      <c r="A2532" s="5" t="s">
        <v>2578</v>
      </c>
      <c r="B2532" s="5" t="s">
        <v>1177</v>
      </c>
      <c r="C2532" s="12" t="s">
        <v>2585</v>
      </c>
      <c r="D2532" s="13"/>
      <c r="E2532" s="54"/>
      <c r="F2532" s="57"/>
      <c r="G2532" s="5" t="s">
        <v>2149</v>
      </c>
      <c r="H2532" s="51"/>
    </row>
    <row r="2533" spans="1:8">
      <c r="A2533" s="5" t="s">
        <v>2578</v>
      </c>
      <c r="B2533" s="5" t="s">
        <v>1177</v>
      </c>
      <c r="C2533" s="10"/>
      <c r="D2533" s="14"/>
      <c r="E2533" s="54"/>
      <c r="F2533" s="57"/>
      <c r="G2533" s="5" t="s">
        <v>2149</v>
      </c>
      <c r="H2533" s="51"/>
    </row>
    <row r="2534" spans="1:8" ht="30">
      <c r="A2534" s="5" t="s">
        <v>2578</v>
      </c>
      <c r="B2534" s="5" t="s">
        <v>1177</v>
      </c>
      <c r="C2534" s="12" t="s">
        <v>2586</v>
      </c>
      <c r="D2534" s="13"/>
      <c r="E2534" s="54"/>
      <c r="F2534" s="57"/>
      <c r="G2534" s="5" t="s">
        <v>2149</v>
      </c>
      <c r="H2534" s="51"/>
    </row>
    <row r="2535" spans="1:8">
      <c r="A2535" s="5" t="s">
        <v>2578</v>
      </c>
      <c r="B2535" s="5" t="s">
        <v>1177</v>
      </c>
      <c r="C2535" s="10"/>
      <c r="D2535" s="14"/>
      <c r="E2535" s="54"/>
      <c r="F2535" s="57"/>
      <c r="G2535" s="5" t="s">
        <v>2149</v>
      </c>
      <c r="H2535" s="51"/>
    </row>
    <row r="2536" spans="1:8">
      <c r="A2536" s="5" t="s">
        <v>2578</v>
      </c>
      <c r="B2536" s="5" t="s">
        <v>1177</v>
      </c>
      <c r="C2536" s="12" t="s">
        <v>2587</v>
      </c>
      <c r="D2536" s="13">
        <v>35</v>
      </c>
      <c r="E2536" s="54"/>
      <c r="F2536" s="57"/>
      <c r="G2536" s="5" t="s">
        <v>2149</v>
      </c>
      <c r="H2536" s="51"/>
    </row>
    <row r="2537" spans="1:8">
      <c r="A2537" s="5" t="s">
        <v>2578</v>
      </c>
      <c r="B2537" s="5" t="s">
        <v>1177</v>
      </c>
      <c r="C2537" s="10"/>
      <c r="D2537" s="14"/>
      <c r="E2537" s="54"/>
      <c r="F2537" s="57"/>
      <c r="G2537" s="5" t="s">
        <v>2149</v>
      </c>
      <c r="H2537" s="51"/>
    </row>
    <row r="2538" spans="1:8" ht="30">
      <c r="A2538" s="5" t="s">
        <v>2578</v>
      </c>
      <c r="B2538" s="5" t="s">
        <v>1177</v>
      </c>
      <c r="C2538" s="15" t="s">
        <v>2588</v>
      </c>
      <c r="D2538" s="16"/>
      <c r="E2538" s="55"/>
      <c r="F2538" s="58"/>
      <c r="G2538" s="5" t="s">
        <v>2149</v>
      </c>
      <c r="H2538" s="52"/>
    </row>
    <row r="2539" spans="1:8">
      <c r="A2539" s="5" t="s">
        <v>2589</v>
      </c>
      <c r="B2539" s="5" t="s">
        <v>1177</v>
      </c>
      <c r="C2539" s="6" t="s">
        <v>2590</v>
      </c>
      <c r="D2539" s="7">
        <v>262</v>
      </c>
      <c r="E2539" s="53">
        <v>0</v>
      </c>
      <c r="F2539" s="56">
        <v>0</v>
      </c>
      <c r="G2539" s="5" t="s">
        <v>2149</v>
      </c>
      <c r="H2539" s="50">
        <v>0</v>
      </c>
    </row>
    <row r="2540" spans="1:8">
      <c r="A2540" s="5" t="s">
        <v>2589</v>
      </c>
      <c r="B2540" s="5" t="s">
        <v>1177</v>
      </c>
      <c r="C2540" s="10"/>
      <c r="D2540" s="14"/>
      <c r="E2540" s="54"/>
      <c r="F2540" s="57"/>
      <c r="G2540" s="5" t="s">
        <v>2149</v>
      </c>
      <c r="H2540" s="51"/>
    </row>
    <row r="2541" spans="1:8" ht="30">
      <c r="A2541" s="5" t="s">
        <v>2589</v>
      </c>
      <c r="B2541" s="5" t="s">
        <v>1177</v>
      </c>
      <c r="C2541" s="12" t="s">
        <v>2591</v>
      </c>
      <c r="D2541" s="13">
        <v>349</v>
      </c>
      <c r="E2541" s="54"/>
      <c r="F2541" s="57"/>
      <c r="G2541" s="5" t="s">
        <v>2149</v>
      </c>
      <c r="H2541" s="51"/>
    </row>
    <row r="2542" spans="1:8">
      <c r="A2542" s="5" t="s">
        <v>2589</v>
      </c>
      <c r="B2542" s="5" t="s">
        <v>1177</v>
      </c>
      <c r="C2542" s="10"/>
      <c r="D2542" s="14"/>
      <c r="E2542" s="54"/>
      <c r="F2542" s="57"/>
      <c r="G2542" s="5" t="s">
        <v>2149</v>
      </c>
      <c r="H2542" s="51"/>
    </row>
    <row r="2543" spans="1:8">
      <c r="A2543" s="5" t="s">
        <v>2589</v>
      </c>
      <c r="B2543" s="5" t="s">
        <v>1177</v>
      </c>
      <c r="C2543" s="12" t="s">
        <v>2592</v>
      </c>
      <c r="D2543" s="13"/>
      <c r="E2543" s="54"/>
      <c r="F2543" s="57"/>
      <c r="G2543" s="5" t="s">
        <v>2149</v>
      </c>
      <c r="H2543" s="51"/>
    </row>
    <row r="2544" spans="1:8">
      <c r="A2544" s="5" t="s">
        <v>2589</v>
      </c>
      <c r="B2544" s="5" t="s">
        <v>1177</v>
      </c>
      <c r="C2544" s="10"/>
      <c r="D2544" s="14"/>
      <c r="E2544" s="54"/>
      <c r="F2544" s="57"/>
      <c r="G2544" s="5" t="s">
        <v>2149</v>
      </c>
      <c r="H2544" s="51"/>
    </row>
    <row r="2545" spans="1:8">
      <c r="A2545" s="5" t="s">
        <v>2589</v>
      </c>
      <c r="B2545" s="5" t="s">
        <v>1177</v>
      </c>
      <c r="C2545" s="12" t="s">
        <v>2593</v>
      </c>
      <c r="D2545" s="13">
        <v>63</v>
      </c>
      <c r="E2545" s="54"/>
      <c r="F2545" s="57"/>
      <c r="G2545" s="5" t="s">
        <v>2149</v>
      </c>
      <c r="H2545" s="51"/>
    </row>
    <row r="2546" spans="1:8">
      <c r="A2546" s="5" t="s">
        <v>2589</v>
      </c>
      <c r="B2546" s="5" t="s">
        <v>1177</v>
      </c>
      <c r="C2546" s="10"/>
      <c r="D2546" s="14"/>
      <c r="E2546" s="54"/>
      <c r="F2546" s="57"/>
      <c r="G2546" s="5" t="s">
        <v>2149</v>
      </c>
      <c r="H2546" s="51"/>
    </row>
    <row r="2547" spans="1:8" ht="30">
      <c r="A2547" s="5" t="s">
        <v>2589</v>
      </c>
      <c r="B2547" s="5" t="s">
        <v>1177</v>
      </c>
      <c r="C2547" s="12" t="s">
        <v>2594</v>
      </c>
      <c r="D2547" s="13"/>
      <c r="E2547" s="54"/>
      <c r="F2547" s="57"/>
      <c r="G2547" s="5" t="s">
        <v>2149</v>
      </c>
      <c r="H2547" s="51"/>
    </row>
    <row r="2548" spans="1:8">
      <c r="A2548" s="5" t="s">
        <v>2589</v>
      </c>
      <c r="B2548" s="5" t="s">
        <v>1177</v>
      </c>
      <c r="C2548" s="10"/>
      <c r="D2548" s="14"/>
      <c r="E2548" s="54"/>
      <c r="F2548" s="57"/>
      <c r="G2548" s="5" t="s">
        <v>2149</v>
      </c>
      <c r="H2548" s="51"/>
    </row>
    <row r="2549" spans="1:8" ht="30">
      <c r="A2549" s="5" t="s">
        <v>2589</v>
      </c>
      <c r="B2549" s="5" t="s">
        <v>1177</v>
      </c>
      <c r="C2549" s="12" t="s">
        <v>2595</v>
      </c>
      <c r="D2549" s="13">
        <v>38</v>
      </c>
      <c r="E2549" s="54"/>
      <c r="F2549" s="57"/>
      <c r="G2549" s="5" t="s">
        <v>2149</v>
      </c>
      <c r="H2549" s="51"/>
    </row>
    <row r="2550" spans="1:8">
      <c r="A2550" s="5" t="s">
        <v>2589</v>
      </c>
      <c r="B2550" s="5" t="s">
        <v>1177</v>
      </c>
      <c r="C2550" s="10"/>
      <c r="D2550" s="14"/>
      <c r="E2550" s="54"/>
      <c r="F2550" s="57"/>
      <c r="G2550" s="5" t="s">
        <v>2149</v>
      </c>
      <c r="H2550" s="51"/>
    </row>
    <row r="2551" spans="1:8" ht="30">
      <c r="A2551" s="5" t="s">
        <v>2589</v>
      </c>
      <c r="B2551" s="5" t="s">
        <v>1177</v>
      </c>
      <c r="C2551" s="12" t="s">
        <v>2596</v>
      </c>
      <c r="D2551" s="13"/>
      <c r="E2551" s="54"/>
      <c r="F2551" s="57"/>
      <c r="G2551" s="5" t="s">
        <v>2149</v>
      </c>
      <c r="H2551" s="51"/>
    </row>
    <row r="2552" spans="1:8">
      <c r="A2552" s="5" t="s">
        <v>2589</v>
      </c>
      <c r="B2552" s="5" t="s">
        <v>1177</v>
      </c>
      <c r="C2552" s="10"/>
      <c r="D2552" s="14"/>
      <c r="E2552" s="54"/>
      <c r="F2552" s="57"/>
      <c r="G2552" s="5" t="s">
        <v>2149</v>
      </c>
      <c r="H2552" s="51"/>
    </row>
    <row r="2553" spans="1:8">
      <c r="A2553" s="5" t="s">
        <v>2589</v>
      </c>
      <c r="B2553" s="5" t="s">
        <v>1177</v>
      </c>
      <c r="C2553" s="12" t="s">
        <v>2597</v>
      </c>
      <c r="D2553" s="13">
        <v>25</v>
      </c>
      <c r="E2553" s="54"/>
      <c r="F2553" s="57"/>
      <c r="G2553" s="5" t="s">
        <v>2149</v>
      </c>
      <c r="H2553" s="51"/>
    </row>
    <row r="2554" spans="1:8">
      <c r="A2554" s="5" t="s">
        <v>2589</v>
      </c>
      <c r="B2554" s="5" t="s">
        <v>1177</v>
      </c>
      <c r="C2554" s="10"/>
      <c r="D2554" s="14"/>
      <c r="E2554" s="54"/>
      <c r="F2554" s="57"/>
      <c r="G2554" s="5" t="s">
        <v>2149</v>
      </c>
      <c r="H2554" s="51"/>
    </row>
    <row r="2555" spans="1:8">
      <c r="A2555" s="5" t="s">
        <v>2589</v>
      </c>
      <c r="B2555" s="5" t="s">
        <v>1177</v>
      </c>
      <c r="C2555" s="12" t="s">
        <v>497</v>
      </c>
      <c r="D2555" s="13">
        <v>24</v>
      </c>
      <c r="E2555" s="54"/>
      <c r="F2555" s="57"/>
      <c r="G2555" s="5" t="s">
        <v>2149</v>
      </c>
      <c r="H2555" s="51"/>
    </row>
    <row r="2556" spans="1:8">
      <c r="A2556" s="5" t="s">
        <v>2589</v>
      </c>
      <c r="B2556" s="5" t="s">
        <v>1177</v>
      </c>
      <c r="C2556" s="10"/>
      <c r="D2556" s="14"/>
      <c r="E2556" s="54"/>
      <c r="F2556" s="57"/>
      <c r="G2556" s="5" t="s">
        <v>2149</v>
      </c>
      <c r="H2556" s="51"/>
    </row>
    <row r="2557" spans="1:8">
      <c r="A2557" s="5" t="s">
        <v>2589</v>
      </c>
      <c r="B2557" s="5" t="s">
        <v>1177</v>
      </c>
      <c r="C2557" s="12" t="s">
        <v>2598</v>
      </c>
      <c r="D2557" s="13">
        <v>3</v>
      </c>
      <c r="E2557" s="54"/>
      <c r="F2557" s="57"/>
      <c r="G2557" s="5" t="s">
        <v>2149</v>
      </c>
      <c r="H2557" s="51"/>
    </row>
    <row r="2558" spans="1:8">
      <c r="A2558" s="5" t="s">
        <v>2589</v>
      </c>
      <c r="B2558" s="5" t="s">
        <v>1177</v>
      </c>
      <c r="C2558" s="10"/>
      <c r="D2558" s="14"/>
      <c r="E2558" s="54"/>
      <c r="F2558" s="57"/>
      <c r="G2558" s="5" t="s">
        <v>2149</v>
      </c>
      <c r="H2558" s="51"/>
    </row>
    <row r="2559" spans="1:8">
      <c r="A2559" s="5" t="s">
        <v>2589</v>
      </c>
      <c r="B2559" s="5" t="s">
        <v>1177</v>
      </c>
      <c r="C2559" s="17"/>
      <c r="D2559" s="18"/>
      <c r="E2559" s="55"/>
      <c r="F2559" s="58"/>
      <c r="G2559" s="5" t="s">
        <v>2149</v>
      </c>
      <c r="H2559" s="52"/>
    </row>
    <row r="2560" spans="1:8">
      <c r="A2560" s="5" t="s">
        <v>2599</v>
      </c>
      <c r="B2560" s="5" t="s">
        <v>950</v>
      </c>
      <c r="C2560" s="6" t="s">
        <v>2600</v>
      </c>
      <c r="D2560" s="7">
        <v>61</v>
      </c>
      <c r="E2560" s="53">
        <v>0</v>
      </c>
      <c r="F2560" s="56">
        <v>0</v>
      </c>
      <c r="G2560" s="5" t="s">
        <v>2149</v>
      </c>
      <c r="H2560" s="50">
        <v>0</v>
      </c>
    </row>
    <row r="2561" spans="1:8" ht="30">
      <c r="A2561" s="5" t="s">
        <v>2599</v>
      </c>
      <c r="B2561" s="5" t="s">
        <v>950</v>
      </c>
      <c r="C2561" s="12" t="s">
        <v>2601</v>
      </c>
      <c r="D2561" s="13">
        <v>206</v>
      </c>
      <c r="E2561" s="54"/>
      <c r="F2561" s="57"/>
      <c r="G2561" s="5" t="s">
        <v>2149</v>
      </c>
      <c r="H2561" s="51"/>
    </row>
    <row r="2562" spans="1:8">
      <c r="A2562" s="5" t="s">
        <v>2599</v>
      </c>
      <c r="B2562" s="5" t="s">
        <v>950</v>
      </c>
      <c r="C2562" s="10"/>
      <c r="D2562" s="14"/>
      <c r="E2562" s="54"/>
      <c r="F2562" s="57"/>
      <c r="G2562" s="5" t="s">
        <v>2149</v>
      </c>
      <c r="H2562" s="51"/>
    </row>
    <row r="2563" spans="1:8">
      <c r="A2563" s="5" t="s">
        <v>2599</v>
      </c>
      <c r="B2563" s="5" t="s">
        <v>950</v>
      </c>
      <c r="C2563" s="12" t="s">
        <v>2602</v>
      </c>
      <c r="D2563" s="13">
        <v>21</v>
      </c>
      <c r="E2563" s="54"/>
      <c r="F2563" s="57"/>
      <c r="G2563" s="5" t="s">
        <v>2149</v>
      </c>
      <c r="H2563" s="51"/>
    </row>
    <row r="2564" spans="1:8">
      <c r="A2564" s="5" t="s">
        <v>2599</v>
      </c>
      <c r="B2564" s="5" t="s">
        <v>950</v>
      </c>
      <c r="C2564" s="10"/>
      <c r="D2564" s="14"/>
      <c r="E2564" s="54"/>
      <c r="F2564" s="57"/>
      <c r="G2564" s="5" t="s">
        <v>2149</v>
      </c>
      <c r="H2564" s="51"/>
    </row>
    <row r="2565" spans="1:8" ht="30">
      <c r="A2565" s="5" t="s">
        <v>2599</v>
      </c>
      <c r="B2565" s="5" t="s">
        <v>950</v>
      </c>
      <c r="C2565" s="12" t="s">
        <v>2603</v>
      </c>
      <c r="D2565" s="13"/>
      <c r="E2565" s="54"/>
      <c r="F2565" s="57"/>
      <c r="G2565" s="5" t="s">
        <v>2149</v>
      </c>
      <c r="H2565" s="51"/>
    </row>
    <row r="2566" spans="1:8">
      <c r="A2566" s="5" t="s">
        <v>2599</v>
      </c>
      <c r="B2566" s="5" t="s">
        <v>950</v>
      </c>
      <c r="C2566" s="10"/>
      <c r="D2566" s="14"/>
      <c r="E2566" s="54"/>
      <c r="F2566" s="57"/>
      <c r="G2566" s="5" t="s">
        <v>2149</v>
      </c>
      <c r="H2566" s="51"/>
    </row>
    <row r="2567" spans="1:8">
      <c r="A2567" s="5" t="s">
        <v>2599</v>
      </c>
      <c r="B2567" s="5" t="s">
        <v>950</v>
      </c>
      <c r="C2567" s="12" t="s">
        <v>2604</v>
      </c>
      <c r="D2567" s="13">
        <v>24</v>
      </c>
      <c r="E2567" s="54"/>
      <c r="F2567" s="57"/>
      <c r="G2567" s="5" t="s">
        <v>2149</v>
      </c>
      <c r="H2567" s="51"/>
    </row>
    <row r="2568" spans="1:8">
      <c r="A2568" s="5" t="s">
        <v>2599</v>
      </c>
      <c r="B2568" s="5" t="s">
        <v>950</v>
      </c>
      <c r="C2568" s="10"/>
      <c r="D2568" s="14"/>
      <c r="E2568" s="54"/>
      <c r="F2568" s="57"/>
      <c r="G2568" s="5" t="s">
        <v>2149</v>
      </c>
      <c r="H2568" s="51"/>
    </row>
    <row r="2569" spans="1:8">
      <c r="A2569" s="5" t="s">
        <v>2599</v>
      </c>
      <c r="B2569" s="5" t="s">
        <v>950</v>
      </c>
      <c r="C2569" s="12" t="s">
        <v>2605</v>
      </c>
      <c r="D2569" s="13">
        <v>10</v>
      </c>
      <c r="E2569" s="54"/>
      <c r="F2569" s="57"/>
      <c r="G2569" s="5" t="s">
        <v>2149</v>
      </c>
      <c r="H2569" s="51"/>
    </row>
    <row r="2570" spans="1:8">
      <c r="A2570" s="5" t="s">
        <v>2599</v>
      </c>
      <c r="B2570" s="5" t="s">
        <v>950</v>
      </c>
      <c r="C2570" s="10"/>
      <c r="D2570" s="14"/>
      <c r="E2570" s="54"/>
      <c r="F2570" s="57"/>
      <c r="G2570" s="5" t="s">
        <v>2149</v>
      </c>
      <c r="H2570" s="51"/>
    </row>
    <row r="2571" spans="1:8">
      <c r="A2571" s="5" t="s">
        <v>2599</v>
      </c>
      <c r="B2571" s="5" t="s">
        <v>950</v>
      </c>
      <c r="C2571" s="12" t="s">
        <v>2606</v>
      </c>
      <c r="D2571" s="13">
        <v>16</v>
      </c>
      <c r="E2571" s="54"/>
      <c r="F2571" s="57"/>
      <c r="G2571" s="5" t="s">
        <v>2149</v>
      </c>
      <c r="H2571" s="51"/>
    </row>
    <row r="2572" spans="1:8">
      <c r="A2572" s="5" t="s">
        <v>2599</v>
      </c>
      <c r="B2572" s="5" t="s">
        <v>950</v>
      </c>
      <c r="C2572" s="10"/>
      <c r="D2572" s="14"/>
      <c r="E2572" s="54"/>
      <c r="F2572" s="57"/>
      <c r="G2572" s="5" t="s">
        <v>2149</v>
      </c>
      <c r="H2572" s="51"/>
    </row>
    <row r="2573" spans="1:8">
      <c r="A2573" s="5" t="s">
        <v>2599</v>
      </c>
      <c r="B2573" s="5" t="s">
        <v>950</v>
      </c>
      <c r="C2573" s="12" t="s">
        <v>2607</v>
      </c>
      <c r="D2573" s="13">
        <v>3</v>
      </c>
      <c r="E2573" s="54"/>
      <c r="F2573" s="57"/>
      <c r="G2573" s="5" t="s">
        <v>2149</v>
      </c>
      <c r="H2573" s="51"/>
    </row>
    <row r="2574" spans="1:8">
      <c r="A2574" s="5" t="s">
        <v>2599</v>
      </c>
      <c r="B2574" s="5" t="s">
        <v>950</v>
      </c>
      <c r="C2574" s="10"/>
      <c r="D2574" s="14"/>
      <c r="E2574" s="54"/>
      <c r="F2574" s="57"/>
      <c r="G2574" s="5" t="s">
        <v>2149</v>
      </c>
      <c r="H2574" s="51"/>
    </row>
    <row r="2575" spans="1:8">
      <c r="A2575" s="5" t="s">
        <v>2599</v>
      </c>
      <c r="B2575" s="5" t="s">
        <v>950</v>
      </c>
      <c r="C2575" s="12" t="s">
        <v>2608</v>
      </c>
      <c r="D2575" s="13"/>
      <c r="E2575" s="54"/>
      <c r="F2575" s="57"/>
      <c r="G2575" s="5" t="s">
        <v>2149</v>
      </c>
      <c r="H2575" s="51"/>
    </row>
    <row r="2576" spans="1:8">
      <c r="A2576" s="5" t="s">
        <v>2599</v>
      </c>
      <c r="B2576" s="5" t="s">
        <v>950</v>
      </c>
      <c r="C2576" s="10"/>
      <c r="D2576" s="14"/>
      <c r="E2576" s="54"/>
      <c r="F2576" s="57"/>
      <c r="G2576" s="5" t="s">
        <v>2149</v>
      </c>
      <c r="H2576" s="51"/>
    </row>
    <row r="2577" spans="1:8" ht="30">
      <c r="A2577" s="5" t="s">
        <v>2599</v>
      </c>
      <c r="B2577" s="5" t="s">
        <v>950</v>
      </c>
      <c r="C2577" s="12" t="s">
        <v>2609</v>
      </c>
      <c r="D2577" s="13"/>
      <c r="E2577" s="54"/>
      <c r="F2577" s="57"/>
      <c r="G2577" s="5" t="s">
        <v>2149</v>
      </c>
      <c r="H2577" s="51"/>
    </row>
    <row r="2578" spans="1:8">
      <c r="A2578" s="5" t="s">
        <v>2599</v>
      </c>
      <c r="B2578" s="5" t="s">
        <v>950</v>
      </c>
      <c r="C2578" s="10"/>
      <c r="D2578" s="14"/>
      <c r="E2578" s="54"/>
      <c r="F2578" s="57"/>
      <c r="G2578" s="5" t="s">
        <v>2149</v>
      </c>
      <c r="H2578" s="51"/>
    </row>
    <row r="2579" spans="1:8" ht="30">
      <c r="A2579" s="5" t="s">
        <v>2599</v>
      </c>
      <c r="B2579" s="5" t="s">
        <v>950</v>
      </c>
      <c r="C2579" s="15" t="s">
        <v>2610</v>
      </c>
      <c r="D2579" s="16"/>
      <c r="E2579" s="55"/>
      <c r="F2579" s="58"/>
      <c r="G2579" s="5" t="s">
        <v>2149</v>
      </c>
      <c r="H2579" s="52"/>
    </row>
    <row r="2580" spans="1:8">
      <c r="A2580" s="5" t="s">
        <v>2611</v>
      </c>
      <c r="B2580" s="5" t="s">
        <v>825</v>
      </c>
      <c r="C2580" s="6" t="s">
        <v>2612</v>
      </c>
      <c r="D2580" s="7">
        <v>88</v>
      </c>
      <c r="E2580" s="53">
        <v>0</v>
      </c>
      <c r="F2580" s="56">
        <v>1</v>
      </c>
      <c r="G2580" s="5" t="s">
        <v>2149</v>
      </c>
      <c r="H2580" s="50">
        <f>D2580+D2583+D2585+D2587+D2589+D2591+D2593+D2595+D2597</f>
        <v>559</v>
      </c>
    </row>
    <row r="2581" spans="1:8">
      <c r="A2581" s="5" t="s">
        <v>2611</v>
      </c>
      <c r="B2581" s="5" t="s">
        <v>825</v>
      </c>
      <c r="C2581" s="10"/>
      <c r="D2581" s="14"/>
      <c r="E2581" s="54"/>
      <c r="F2581" s="57"/>
      <c r="G2581" s="5" t="s">
        <v>2149</v>
      </c>
      <c r="H2581" s="51"/>
    </row>
    <row r="2582" spans="1:8">
      <c r="A2582" s="5" t="s">
        <v>2611</v>
      </c>
      <c r="B2582" s="5" t="s">
        <v>825</v>
      </c>
      <c r="C2582" s="10"/>
      <c r="D2582" s="14"/>
      <c r="E2582" s="54"/>
      <c r="F2582" s="57"/>
      <c r="G2582" s="5" t="s">
        <v>2149</v>
      </c>
      <c r="H2582" s="51"/>
    </row>
    <row r="2583" spans="1:8" ht="30">
      <c r="A2583" s="5" t="s">
        <v>2611</v>
      </c>
      <c r="B2583" s="5" t="s">
        <v>825</v>
      </c>
      <c r="C2583" s="12" t="s">
        <v>2613</v>
      </c>
      <c r="D2583" s="13">
        <v>13</v>
      </c>
      <c r="E2583" s="54"/>
      <c r="F2583" s="57"/>
      <c r="G2583" s="5" t="s">
        <v>2149</v>
      </c>
      <c r="H2583" s="51"/>
    </row>
    <row r="2584" spans="1:8">
      <c r="A2584" s="5" t="s">
        <v>2611</v>
      </c>
      <c r="B2584" s="5" t="s">
        <v>825</v>
      </c>
      <c r="C2584" s="10"/>
      <c r="D2584" s="14"/>
      <c r="E2584" s="54"/>
      <c r="F2584" s="57"/>
      <c r="G2584" s="5" t="s">
        <v>2149</v>
      </c>
      <c r="H2584" s="51"/>
    </row>
    <row r="2585" spans="1:8" ht="30">
      <c r="A2585" s="5" t="s">
        <v>2611</v>
      </c>
      <c r="B2585" s="5" t="s">
        <v>825</v>
      </c>
      <c r="C2585" s="12" t="s">
        <v>2614</v>
      </c>
      <c r="D2585" s="13">
        <v>293</v>
      </c>
      <c r="E2585" s="54"/>
      <c r="F2585" s="57"/>
      <c r="G2585" s="5" t="s">
        <v>2149</v>
      </c>
      <c r="H2585" s="51"/>
    </row>
    <row r="2586" spans="1:8">
      <c r="A2586" s="5" t="s">
        <v>2611</v>
      </c>
      <c r="B2586" s="5" t="s">
        <v>825</v>
      </c>
      <c r="C2586" s="10"/>
      <c r="D2586" s="14"/>
      <c r="E2586" s="54"/>
      <c r="F2586" s="57"/>
      <c r="G2586" s="5" t="s">
        <v>2149</v>
      </c>
      <c r="H2586" s="51"/>
    </row>
    <row r="2587" spans="1:8" ht="30">
      <c r="A2587" s="5" t="s">
        <v>2611</v>
      </c>
      <c r="B2587" s="5" t="s">
        <v>825</v>
      </c>
      <c r="C2587" s="12" t="s">
        <v>2613</v>
      </c>
      <c r="D2587" s="13">
        <v>14</v>
      </c>
      <c r="E2587" s="54"/>
      <c r="F2587" s="57"/>
      <c r="G2587" s="5" t="s">
        <v>2149</v>
      </c>
      <c r="H2587" s="51"/>
    </row>
    <row r="2588" spans="1:8">
      <c r="A2588" s="5" t="s">
        <v>2611</v>
      </c>
      <c r="B2588" s="5" t="s">
        <v>825</v>
      </c>
      <c r="C2588" s="10"/>
      <c r="D2588" s="14"/>
      <c r="E2588" s="54"/>
      <c r="F2588" s="57"/>
      <c r="G2588" s="5" t="s">
        <v>2149</v>
      </c>
      <c r="H2588" s="51"/>
    </row>
    <row r="2589" spans="1:8">
      <c r="A2589" s="5" t="s">
        <v>2611</v>
      </c>
      <c r="B2589" s="5" t="s">
        <v>825</v>
      </c>
      <c r="C2589" s="12" t="s">
        <v>500</v>
      </c>
      <c r="D2589" s="13">
        <v>64</v>
      </c>
      <c r="E2589" s="54"/>
      <c r="F2589" s="57"/>
      <c r="G2589" s="5" t="s">
        <v>2149</v>
      </c>
      <c r="H2589" s="51"/>
    </row>
    <row r="2590" spans="1:8">
      <c r="A2590" s="5" t="s">
        <v>2611</v>
      </c>
      <c r="B2590" s="5" t="s">
        <v>825</v>
      </c>
      <c r="C2590" s="10"/>
      <c r="D2590" s="14"/>
      <c r="E2590" s="54"/>
      <c r="F2590" s="57"/>
      <c r="G2590" s="5" t="s">
        <v>2149</v>
      </c>
      <c r="H2590" s="51"/>
    </row>
    <row r="2591" spans="1:8">
      <c r="A2591" s="5" t="s">
        <v>2611</v>
      </c>
      <c r="B2591" s="5" t="s">
        <v>825</v>
      </c>
      <c r="C2591" s="12" t="s">
        <v>2615</v>
      </c>
      <c r="D2591" s="13">
        <v>12</v>
      </c>
      <c r="E2591" s="54"/>
      <c r="F2591" s="57"/>
      <c r="G2591" s="5" t="s">
        <v>2149</v>
      </c>
      <c r="H2591" s="51"/>
    </row>
    <row r="2592" spans="1:8">
      <c r="A2592" s="5" t="s">
        <v>2611</v>
      </c>
      <c r="B2592" s="5" t="s">
        <v>825</v>
      </c>
      <c r="C2592" s="10"/>
      <c r="D2592" s="14"/>
      <c r="E2592" s="54"/>
      <c r="F2592" s="57"/>
      <c r="G2592" s="5" t="s">
        <v>2149</v>
      </c>
      <c r="H2592" s="51"/>
    </row>
    <row r="2593" spans="1:8">
      <c r="A2593" s="5" t="s">
        <v>2611</v>
      </c>
      <c r="B2593" s="5" t="s">
        <v>825</v>
      </c>
      <c r="C2593" s="12" t="s">
        <v>2616</v>
      </c>
      <c r="D2593" s="13">
        <v>52</v>
      </c>
      <c r="E2593" s="54"/>
      <c r="F2593" s="57"/>
      <c r="G2593" s="5" t="s">
        <v>2149</v>
      </c>
      <c r="H2593" s="51"/>
    </row>
    <row r="2594" spans="1:8">
      <c r="A2594" s="5" t="s">
        <v>2611</v>
      </c>
      <c r="B2594" s="5" t="s">
        <v>825</v>
      </c>
      <c r="C2594" s="10"/>
      <c r="D2594" s="14"/>
      <c r="E2594" s="54"/>
      <c r="F2594" s="57"/>
      <c r="G2594" s="5" t="s">
        <v>2149</v>
      </c>
      <c r="H2594" s="51"/>
    </row>
    <row r="2595" spans="1:8">
      <c r="A2595" s="5" t="s">
        <v>2611</v>
      </c>
      <c r="B2595" s="5" t="s">
        <v>825</v>
      </c>
      <c r="C2595" s="12" t="s">
        <v>2617</v>
      </c>
      <c r="D2595" s="13">
        <v>11</v>
      </c>
      <c r="E2595" s="54"/>
      <c r="F2595" s="57"/>
      <c r="G2595" s="5" t="s">
        <v>2149</v>
      </c>
      <c r="H2595" s="51"/>
    </row>
    <row r="2596" spans="1:8">
      <c r="A2596" s="5" t="s">
        <v>2611</v>
      </c>
      <c r="B2596" s="5" t="s">
        <v>825</v>
      </c>
      <c r="C2596" s="10"/>
      <c r="D2596" s="14"/>
      <c r="E2596" s="54"/>
      <c r="F2596" s="57"/>
      <c r="G2596" s="5" t="s">
        <v>2149</v>
      </c>
      <c r="H2596" s="51"/>
    </row>
    <row r="2597" spans="1:8">
      <c r="A2597" s="5" t="s">
        <v>2611</v>
      </c>
      <c r="B2597" s="5" t="s">
        <v>825</v>
      </c>
      <c r="C2597" s="12" t="s">
        <v>2618</v>
      </c>
      <c r="D2597" s="13">
        <v>12</v>
      </c>
      <c r="E2597" s="54"/>
      <c r="F2597" s="57"/>
      <c r="G2597" s="5" t="s">
        <v>2149</v>
      </c>
      <c r="H2597" s="51"/>
    </row>
    <row r="2598" spans="1:8">
      <c r="A2598" s="5" t="s">
        <v>2611</v>
      </c>
      <c r="B2598" s="5" t="s">
        <v>825</v>
      </c>
      <c r="C2598" s="10"/>
      <c r="D2598" s="14"/>
      <c r="E2598" s="54"/>
      <c r="F2598" s="57"/>
      <c r="G2598" s="5" t="s">
        <v>2149</v>
      </c>
      <c r="H2598" s="51"/>
    </row>
    <row r="2599" spans="1:8">
      <c r="A2599" s="5" t="s">
        <v>2611</v>
      </c>
      <c r="B2599" s="5" t="s">
        <v>825</v>
      </c>
      <c r="C2599" s="10"/>
      <c r="D2599" s="14"/>
      <c r="E2599" s="54"/>
      <c r="F2599" s="57"/>
      <c r="G2599" s="5" t="s">
        <v>2149</v>
      </c>
      <c r="H2599" s="51"/>
    </row>
    <row r="2600" spans="1:8">
      <c r="A2600" s="5" t="s">
        <v>2611</v>
      </c>
      <c r="B2600" s="5" t="s">
        <v>825</v>
      </c>
      <c r="C2600" s="12" t="s">
        <v>2619</v>
      </c>
      <c r="D2600" s="13"/>
      <c r="E2600" s="54"/>
      <c r="F2600" s="57"/>
      <c r="G2600" s="5" t="s">
        <v>2149</v>
      </c>
      <c r="H2600" s="51"/>
    </row>
    <row r="2601" spans="1:8">
      <c r="A2601" s="5" t="s">
        <v>2611</v>
      </c>
      <c r="B2601" s="5" t="s">
        <v>825</v>
      </c>
      <c r="C2601" s="10"/>
      <c r="D2601" s="14"/>
      <c r="E2601" s="54"/>
      <c r="F2601" s="57"/>
      <c r="G2601" s="5" t="s">
        <v>2149</v>
      </c>
      <c r="H2601" s="51"/>
    </row>
    <row r="2602" spans="1:8" ht="30">
      <c r="A2602" s="5" t="s">
        <v>2611</v>
      </c>
      <c r="B2602" s="5" t="s">
        <v>825</v>
      </c>
      <c r="C2602" s="15" t="s">
        <v>2620</v>
      </c>
      <c r="D2602" s="16"/>
      <c r="E2602" s="55"/>
      <c r="F2602" s="58"/>
      <c r="G2602" s="5" t="s">
        <v>2149</v>
      </c>
      <c r="H2602" s="52"/>
    </row>
    <row r="2603" spans="1:8">
      <c r="A2603" s="5" t="s">
        <v>2621</v>
      </c>
      <c r="B2603" s="5" t="s">
        <v>950</v>
      </c>
      <c r="C2603" s="6" t="s">
        <v>2622</v>
      </c>
      <c r="D2603" s="7">
        <v>52</v>
      </c>
      <c r="E2603" s="53">
        <v>0</v>
      </c>
      <c r="F2603" s="56">
        <v>0</v>
      </c>
      <c r="G2603" s="5" t="s">
        <v>2149</v>
      </c>
      <c r="H2603" s="50">
        <v>0</v>
      </c>
    </row>
    <row r="2604" spans="1:8">
      <c r="A2604" s="5" t="s">
        <v>2621</v>
      </c>
      <c r="B2604" s="5" t="s">
        <v>950</v>
      </c>
      <c r="C2604" s="10"/>
      <c r="D2604" s="14"/>
      <c r="E2604" s="54"/>
      <c r="F2604" s="57"/>
      <c r="G2604" s="5" t="s">
        <v>2149</v>
      </c>
      <c r="H2604" s="51"/>
    </row>
    <row r="2605" spans="1:8" ht="30">
      <c r="A2605" s="5" t="s">
        <v>2621</v>
      </c>
      <c r="B2605" s="5" t="s">
        <v>950</v>
      </c>
      <c r="C2605" s="12" t="s">
        <v>2623</v>
      </c>
      <c r="D2605" s="13">
        <v>107</v>
      </c>
      <c r="E2605" s="54"/>
      <c r="F2605" s="57"/>
      <c r="G2605" s="5" t="s">
        <v>2149</v>
      </c>
      <c r="H2605" s="51"/>
    </row>
    <row r="2606" spans="1:8">
      <c r="A2606" s="5" t="s">
        <v>2621</v>
      </c>
      <c r="B2606" s="5" t="s">
        <v>950</v>
      </c>
      <c r="C2606" s="10"/>
      <c r="D2606" s="14"/>
      <c r="E2606" s="54"/>
      <c r="F2606" s="57"/>
      <c r="G2606" s="5" t="s">
        <v>2149</v>
      </c>
      <c r="H2606" s="51"/>
    </row>
    <row r="2607" spans="1:8">
      <c r="A2607" s="5" t="s">
        <v>2621</v>
      </c>
      <c r="B2607" s="5" t="s">
        <v>950</v>
      </c>
      <c r="C2607" s="12" t="s">
        <v>2624</v>
      </c>
      <c r="D2607" s="13">
        <v>10</v>
      </c>
      <c r="E2607" s="54"/>
      <c r="F2607" s="57"/>
      <c r="G2607" s="5" t="s">
        <v>2149</v>
      </c>
      <c r="H2607" s="51"/>
    </row>
    <row r="2608" spans="1:8">
      <c r="A2608" s="5" t="s">
        <v>2621</v>
      </c>
      <c r="B2608" s="5" t="s">
        <v>950</v>
      </c>
      <c r="C2608" s="10"/>
      <c r="D2608" s="14"/>
      <c r="E2608" s="54"/>
      <c r="F2608" s="57"/>
      <c r="G2608" s="5" t="s">
        <v>2149</v>
      </c>
      <c r="H2608" s="51"/>
    </row>
    <row r="2609" spans="1:8" ht="30">
      <c r="A2609" s="5" t="s">
        <v>2621</v>
      </c>
      <c r="B2609" s="5" t="s">
        <v>950</v>
      </c>
      <c r="C2609" s="12" t="s">
        <v>2625</v>
      </c>
      <c r="D2609" s="13">
        <v>15</v>
      </c>
      <c r="E2609" s="54"/>
      <c r="F2609" s="57"/>
      <c r="G2609" s="5" t="s">
        <v>2149</v>
      </c>
      <c r="H2609" s="51"/>
    </row>
    <row r="2610" spans="1:8">
      <c r="A2610" s="5" t="s">
        <v>2621</v>
      </c>
      <c r="B2610" s="5" t="s">
        <v>950</v>
      </c>
      <c r="C2610" s="10"/>
      <c r="D2610" s="14"/>
      <c r="E2610" s="54"/>
      <c r="F2610" s="57"/>
      <c r="G2610" s="5" t="s">
        <v>2149</v>
      </c>
      <c r="H2610" s="51"/>
    </row>
    <row r="2611" spans="1:8" ht="30">
      <c r="A2611" s="5" t="s">
        <v>2621</v>
      </c>
      <c r="B2611" s="5" t="s">
        <v>950</v>
      </c>
      <c r="C2611" s="12" t="s">
        <v>2626</v>
      </c>
      <c r="D2611" s="13"/>
      <c r="E2611" s="54"/>
      <c r="F2611" s="57"/>
      <c r="G2611" s="5" t="s">
        <v>2149</v>
      </c>
      <c r="H2611" s="51"/>
    </row>
    <row r="2612" spans="1:8">
      <c r="A2612" s="5" t="s">
        <v>2621</v>
      </c>
      <c r="B2612" s="5" t="s">
        <v>950</v>
      </c>
      <c r="C2612" s="10"/>
      <c r="D2612" s="14"/>
      <c r="E2612" s="54"/>
      <c r="F2612" s="57"/>
      <c r="G2612" s="5" t="s">
        <v>2149</v>
      </c>
      <c r="H2612" s="51"/>
    </row>
    <row r="2613" spans="1:8">
      <c r="A2613" s="5" t="s">
        <v>2621</v>
      </c>
      <c r="B2613" s="5" t="s">
        <v>950</v>
      </c>
      <c r="C2613" s="12" t="s">
        <v>501</v>
      </c>
      <c r="D2613" s="13">
        <v>10</v>
      </c>
      <c r="E2613" s="54"/>
      <c r="F2613" s="57"/>
      <c r="G2613" s="5" t="s">
        <v>2149</v>
      </c>
      <c r="H2613" s="51"/>
    </row>
    <row r="2614" spans="1:8">
      <c r="A2614" s="5" t="s">
        <v>2621</v>
      </c>
      <c r="B2614" s="5" t="s">
        <v>950</v>
      </c>
      <c r="C2614" s="10"/>
      <c r="D2614" s="14"/>
      <c r="E2614" s="54"/>
      <c r="F2614" s="57"/>
      <c r="G2614" s="5" t="s">
        <v>2149</v>
      </c>
      <c r="H2614" s="51"/>
    </row>
    <row r="2615" spans="1:8">
      <c r="A2615" s="5" t="s">
        <v>2621</v>
      </c>
      <c r="B2615" s="5" t="s">
        <v>950</v>
      </c>
      <c r="C2615" s="12" t="s">
        <v>2627</v>
      </c>
      <c r="D2615" s="13">
        <v>34</v>
      </c>
      <c r="E2615" s="54"/>
      <c r="F2615" s="57"/>
      <c r="G2615" s="5" t="s">
        <v>2149</v>
      </c>
      <c r="H2615" s="51"/>
    </row>
    <row r="2616" spans="1:8">
      <c r="A2616" s="5" t="s">
        <v>2621</v>
      </c>
      <c r="B2616" s="5" t="s">
        <v>950</v>
      </c>
      <c r="C2616" s="10"/>
      <c r="D2616" s="14"/>
      <c r="E2616" s="54"/>
      <c r="F2616" s="57"/>
      <c r="G2616" s="5" t="s">
        <v>2149</v>
      </c>
      <c r="H2616" s="51"/>
    </row>
    <row r="2617" spans="1:8">
      <c r="A2617" s="5" t="s">
        <v>2621</v>
      </c>
      <c r="B2617" s="5" t="s">
        <v>950</v>
      </c>
      <c r="C2617" s="12" t="s">
        <v>2628</v>
      </c>
      <c r="D2617" s="13">
        <v>10</v>
      </c>
      <c r="E2617" s="54"/>
      <c r="F2617" s="57"/>
      <c r="G2617" s="5" t="s">
        <v>2149</v>
      </c>
      <c r="H2617" s="51"/>
    </row>
    <row r="2618" spans="1:8">
      <c r="A2618" s="5" t="s">
        <v>2621</v>
      </c>
      <c r="B2618" s="5" t="s">
        <v>950</v>
      </c>
      <c r="C2618" s="10"/>
      <c r="D2618" s="14"/>
      <c r="E2618" s="54"/>
      <c r="F2618" s="57"/>
      <c r="G2618" s="5" t="s">
        <v>2149</v>
      </c>
      <c r="H2618" s="51"/>
    </row>
    <row r="2619" spans="1:8">
      <c r="A2619" s="5" t="s">
        <v>2621</v>
      </c>
      <c r="B2619" s="5" t="s">
        <v>950</v>
      </c>
      <c r="C2619" s="12" t="s">
        <v>2629</v>
      </c>
      <c r="D2619" s="13">
        <v>1</v>
      </c>
      <c r="E2619" s="54"/>
      <c r="F2619" s="57"/>
      <c r="G2619" s="5" t="s">
        <v>2149</v>
      </c>
      <c r="H2619" s="51"/>
    </row>
    <row r="2620" spans="1:8">
      <c r="A2620" s="5" t="s">
        <v>2621</v>
      </c>
      <c r="B2620" s="5" t="s">
        <v>950</v>
      </c>
      <c r="C2620" s="10"/>
      <c r="D2620" s="14"/>
      <c r="E2620" s="54"/>
      <c r="F2620" s="57"/>
      <c r="G2620" s="5" t="s">
        <v>2149</v>
      </c>
      <c r="H2620" s="51"/>
    </row>
    <row r="2621" spans="1:8" ht="30">
      <c r="A2621" s="5" t="s">
        <v>2621</v>
      </c>
      <c r="B2621" s="5" t="s">
        <v>950</v>
      </c>
      <c r="C2621" s="12" t="s">
        <v>2630</v>
      </c>
      <c r="D2621" s="13"/>
      <c r="E2621" s="54"/>
      <c r="F2621" s="57"/>
      <c r="G2621" s="5" t="s">
        <v>2149</v>
      </c>
      <c r="H2621" s="51"/>
    </row>
    <row r="2622" spans="1:8">
      <c r="A2622" s="5" t="s">
        <v>2621</v>
      </c>
      <c r="B2622" s="5" t="s">
        <v>950</v>
      </c>
      <c r="C2622" s="10"/>
      <c r="D2622" s="14"/>
      <c r="E2622" s="54"/>
      <c r="F2622" s="57"/>
      <c r="G2622" s="5" t="s">
        <v>2149</v>
      </c>
      <c r="H2622" s="51"/>
    </row>
    <row r="2623" spans="1:8" ht="30">
      <c r="A2623" s="5" t="s">
        <v>2621</v>
      </c>
      <c r="B2623" s="5" t="s">
        <v>950</v>
      </c>
      <c r="C2623" s="12" t="s">
        <v>2631</v>
      </c>
      <c r="D2623" s="13"/>
      <c r="E2623" s="54"/>
      <c r="F2623" s="57"/>
      <c r="G2623" s="5" t="s">
        <v>2149</v>
      </c>
      <c r="H2623" s="51"/>
    </row>
    <row r="2624" spans="1:8">
      <c r="A2624" s="5" t="s">
        <v>2621</v>
      </c>
      <c r="B2624" s="5" t="s">
        <v>950</v>
      </c>
      <c r="C2624" s="10"/>
      <c r="D2624" s="14"/>
      <c r="E2624" s="54"/>
      <c r="F2624" s="57"/>
      <c r="G2624" s="5" t="s">
        <v>2149</v>
      </c>
      <c r="H2624" s="51"/>
    </row>
    <row r="2625" spans="1:8" ht="30">
      <c r="A2625" s="5" t="s">
        <v>2621</v>
      </c>
      <c r="B2625" s="5" t="s">
        <v>950</v>
      </c>
      <c r="C2625" s="15" t="s">
        <v>2626</v>
      </c>
      <c r="D2625" s="16"/>
      <c r="E2625" s="55"/>
      <c r="F2625" s="58"/>
      <c r="G2625" s="5" t="s">
        <v>2149</v>
      </c>
      <c r="H2625" s="52"/>
    </row>
    <row r="2626" spans="1:8">
      <c r="A2626" s="5" t="s">
        <v>2632</v>
      </c>
      <c r="B2626" s="5" t="s">
        <v>538</v>
      </c>
      <c r="C2626" s="6" t="s">
        <v>2633</v>
      </c>
      <c r="D2626" s="19"/>
      <c r="E2626" s="53">
        <v>1</v>
      </c>
      <c r="F2626" s="56">
        <v>3</v>
      </c>
      <c r="G2626" s="5" t="s">
        <v>2149</v>
      </c>
      <c r="H2626" s="50">
        <f>(D2629+D2630+D2631+D2633+D2634+D2635)/F2626</f>
        <v>1686.3333333333333</v>
      </c>
    </row>
    <row r="2627" spans="1:8">
      <c r="A2627" s="5" t="s">
        <v>2632</v>
      </c>
      <c r="B2627" s="5" t="s">
        <v>538</v>
      </c>
      <c r="C2627" s="12" t="s">
        <v>2634</v>
      </c>
      <c r="D2627" s="13"/>
      <c r="E2627" s="54"/>
      <c r="F2627" s="57"/>
      <c r="G2627" s="5" t="s">
        <v>2149</v>
      </c>
      <c r="H2627" s="51"/>
    </row>
    <row r="2628" spans="1:8" ht="30">
      <c r="A2628" s="5" t="s">
        <v>2632</v>
      </c>
      <c r="B2628" s="5" t="s">
        <v>538</v>
      </c>
      <c r="C2628" s="12" t="s">
        <v>2635</v>
      </c>
      <c r="D2628" s="13"/>
      <c r="E2628" s="54"/>
      <c r="F2628" s="57"/>
      <c r="G2628" s="5" t="s">
        <v>2149</v>
      </c>
      <c r="H2628" s="51"/>
    </row>
    <row r="2629" spans="1:8">
      <c r="A2629" s="5" t="s">
        <v>2632</v>
      </c>
      <c r="B2629" s="5" t="s">
        <v>538</v>
      </c>
      <c r="C2629" s="12" t="s">
        <v>503</v>
      </c>
      <c r="D2629" s="13">
        <v>123</v>
      </c>
      <c r="E2629" s="54"/>
      <c r="F2629" s="57"/>
      <c r="G2629" s="5" t="s">
        <v>2149</v>
      </c>
      <c r="H2629" s="51"/>
    </row>
    <row r="2630" spans="1:8" ht="30">
      <c r="A2630" s="5" t="s">
        <v>2632</v>
      </c>
      <c r="B2630" s="5" t="s">
        <v>538</v>
      </c>
      <c r="C2630" s="12" t="s">
        <v>2636</v>
      </c>
      <c r="D2630" s="13">
        <v>183</v>
      </c>
      <c r="E2630" s="54"/>
      <c r="F2630" s="57"/>
      <c r="G2630" s="5" t="s">
        <v>2149</v>
      </c>
      <c r="H2630" s="51"/>
    </row>
    <row r="2631" spans="1:8" ht="45">
      <c r="A2631" s="5" t="s">
        <v>2632</v>
      </c>
      <c r="B2631" s="5" t="s">
        <v>538</v>
      </c>
      <c r="C2631" s="12" t="s">
        <v>2637</v>
      </c>
      <c r="D2631" s="13">
        <v>3984</v>
      </c>
      <c r="E2631" s="54"/>
      <c r="F2631" s="57"/>
      <c r="G2631" s="5" t="s">
        <v>2149</v>
      </c>
      <c r="H2631" s="51"/>
    </row>
    <row r="2632" spans="1:8" ht="30">
      <c r="A2632" s="5" t="s">
        <v>2632</v>
      </c>
      <c r="B2632" s="5" t="s">
        <v>538</v>
      </c>
      <c r="C2632" s="12" t="s">
        <v>2638</v>
      </c>
      <c r="D2632" s="13"/>
      <c r="E2632" s="54"/>
      <c r="F2632" s="57"/>
      <c r="G2632" s="5" t="s">
        <v>2149</v>
      </c>
      <c r="H2632" s="51"/>
    </row>
    <row r="2633" spans="1:8">
      <c r="A2633" s="5" t="s">
        <v>2632</v>
      </c>
      <c r="B2633" s="5" t="s">
        <v>538</v>
      </c>
      <c r="C2633" s="12" t="s">
        <v>2639</v>
      </c>
      <c r="D2633" s="13">
        <v>88</v>
      </c>
      <c r="E2633" s="54"/>
      <c r="F2633" s="57"/>
      <c r="G2633" s="5" t="s">
        <v>2149</v>
      </c>
      <c r="H2633" s="51"/>
    </row>
    <row r="2634" spans="1:8">
      <c r="A2634" s="5" t="s">
        <v>2632</v>
      </c>
      <c r="B2634" s="5" t="s">
        <v>538</v>
      </c>
      <c r="C2634" s="12" t="s">
        <v>2640</v>
      </c>
      <c r="D2634" s="13">
        <v>655</v>
      </c>
      <c r="E2634" s="54"/>
      <c r="F2634" s="57"/>
      <c r="G2634" s="5" t="s">
        <v>2149</v>
      </c>
      <c r="H2634" s="51"/>
    </row>
    <row r="2635" spans="1:8">
      <c r="A2635" s="5" t="s">
        <v>2632</v>
      </c>
      <c r="B2635" s="5" t="s">
        <v>538</v>
      </c>
      <c r="C2635" s="12" t="s">
        <v>2641</v>
      </c>
      <c r="D2635" s="13">
        <v>26</v>
      </c>
      <c r="E2635" s="54"/>
      <c r="F2635" s="57"/>
      <c r="G2635" s="5" t="s">
        <v>2149</v>
      </c>
      <c r="H2635" s="51"/>
    </row>
    <row r="2636" spans="1:8">
      <c r="A2636" s="5" t="s">
        <v>2632</v>
      </c>
      <c r="B2636" s="5" t="s">
        <v>538</v>
      </c>
      <c r="C2636" s="17"/>
      <c r="D2636" s="18"/>
      <c r="E2636" s="55"/>
      <c r="F2636" s="58"/>
      <c r="G2636" s="5" t="s">
        <v>2149</v>
      </c>
      <c r="H2636" s="52"/>
    </row>
    <row r="2637" spans="1:8">
      <c r="A2637" s="5" t="s">
        <v>2642</v>
      </c>
      <c r="B2637" s="5" t="s">
        <v>950</v>
      </c>
      <c r="C2637" s="6" t="s">
        <v>2643</v>
      </c>
      <c r="D2637" s="7">
        <v>58</v>
      </c>
      <c r="E2637" s="53">
        <v>0</v>
      </c>
      <c r="F2637" s="56">
        <v>0</v>
      </c>
      <c r="G2637" s="5" t="s">
        <v>2149</v>
      </c>
      <c r="H2637" s="50">
        <v>0</v>
      </c>
    </row>
    <row r="2638" spans="1:8">
      <c r="A2638" s="5" t="s">
        <v>2642</v>
      </c>
      <c r="B2638" s="5" t="s">
        <v>950</v>
      </c>
      <c r="C2638" s="10"/>
      <c r="D2638" s="14"/>
      <c r="E2638" s="54"/>
      <c r="F2638" s="57"/>
      <c r="G2638" s="5" t="s">
        <v>2149</v>
      </c>
      <c r="H2638" s="51"/>
    </row>
    <row r="2639" spans="1:8">
      <c r="A2639" s="5" t="s">
        <v>2642</v>
      </c>
      <c r="B2639" s="5" t="s">
        <v>950</v>
      </c>
      <c r="C2639" s="12" t="s">
        <v>505</v>
      </c>
      <c r="D2639" s="13">
        <v>31</v>
      </c>
      <c r="E2639" s="54"/>
      <c r="F2639" s="57"/>
      <c r="G2639" s="5" t="s">
        <v>2149</v>
      </c>
      <c r="H2639" s="51"/>
    </row>
    <row r="2640" spans="1:8">
      <c r="A2640" s="5" t="s">
        <v>2642</v>
      </c>
      <c r="B2640" s="5" t="s">
        <v>950</v>
      </c>
      <c r="C2640" s="10"/>
      <c r="D2640" s="14"/>
      <c r="E2640" s="54"/>
      <c r="F2640" s="57"/>
      <c r="G2640" s="5" t="s">
        <v>2149</v>
      </c>
      <c r="H2640" s="51"/>
    </row>
    <row r="2641" spans="1:8" ht="30">
      <c r="A2641" s="5" t="s">
        <v>2642</v>
      </c>
      <c r="B2641" s="5" t="s">
        <v>950</v>
      </c>
      <c r="C2641" s="12" t="s">
        <v>2644</v>
      </c>
      <c r="D2641" s="13">
        <v>161</v>
      </c>
      <c r="E2641" s="54"/>
      <c r="F2641" s="57"/>
      <c r="G2641" s="5" t="s">
        <v>2149</v>
      </c>
      <c r="H2641" s="51"/>
    </row>
    <row r="2642" spans="1:8">
      <c r="A2642" s="5" t="s">
        <v>2642</v>
      </c>
      <c r="B2642" s="5" t="s">
        <v>950</v>
      </c>
      <c r="C2642" s="10"/>
      <c r="D2642" s="14"/>
      <c r="E2642" s="54"/>
      <c r="F2642" s="57"/>
      <c r="G2642" s="5" t="s">
        <v>2149</v>
      </c>
      <c r="H2642" s="51"/>
    </row>
    <row r="2643" spans="1:8" ht="30">
      <c r="A2643" s="5" t="s">
        <v>2642</v>
      </c>
      <c r="B2643" s="5" t="s">
        <v>950</v>
      </c>
      <c r="C2643" s="12" t="s">
        <v>2645</v>
      </c>
      <c r="D2643" s="13">
        <v>11</v>
      </c>
      <c r="E2643" s="54"/>
      <c r="F2643" s="57"/>
      <c r="G2643" s="5" t="s">
        <v>2149</v>
      </c>
      <c r="H2643" s="51"/>
    </row>
    <row r="2644" spans="1:8">
      <c r="A2644" s="5" t="s">
        <v>2642</v>
      </c>
      <c r="B2644" s="5" t="s">
        <v>950</v>
      </c>
      <c r="C2644" s="10"/>
      <c r="D2644" s="14"/>
      <c r="E2644" s="54"/>
      <c r="F2644" s="57"/>
      <c r="G2644" s="5" t="s">
        <v>2149</v>
      </c>
      <c r="H2644" s="51"/>
    </row>
    <row r="2645" spans="1:8">
      <c r="A2645" s="5" t="s">
        <v>2642</v>
      </c>
      <c r="B2645" s="5" t="s">
        <v>950</v>
      </c>
      <c r="C2645" s="12" t="s">
        <v>2646</v>
      </c>
      <c r="D2645" s="13">
        <v>7</v>
      </c>
      <c r="E2645" s="54"/>
      <c r="F2645" s="57"/>
      <c r="G2645" s="5" t="s">
        <v>2149</v>
      </c>
      <c r="H2645" s="51"/>
    </row>
    <row r="2646" spans="1:8">
      <c r="A2646" s="5" t="s">
        <v>2642</v>
      </c>
      <c r="B2646" s="5" t="s">
        <v>950</v>
      </c>
      <c r="C2646" s="10"/>
      <c r="D2646" s="14"/>
      <c r="E2646" s="54"/>
      <c r="F2646" s="57"/>
      <c r="G2646" s="5" t="s">
        <v>2149</v>
      </c>
      <c r="H2646" s="51"/>
    </row>
    <row r="2647" spans="1:8">
      <c r="A2647" s="5" t="s">
        <v>2642</v>
      </c>
      <c r="B2647" s="5" t="s">
        <v>950</v>
      </c>
      <c r="C2647" s="12" t="s">
        <v>2647</v>
      </c>
      <c r="D2647" s="13">
        <v>9</v>
      </c>
      <c r="E2647" s="54"/>
      <c r="F2647" s="57"/>
      <c r="G2647" s="5" t="s">
        <v>2149</v>
      </c>
      <c r="H2647" s="51"/>
    </row>
    <row r="2648" spans="1:8">
      <c r="A2648" s="5" t="s">
        <v>2642</v>
      </c>
      <c r="B2648" s="5" t="s">
        <v>950</v>
      </c>
      <c r="C2648" s="10"/>
      <c r="D2648" s="14"/>
      <c r="E2648" s="54"/>
      <c r="F2648" s="57"/>
      <c r="G2648" s="5" t="s">
        <v>2149</v>
      </c>
      <c r="H2648" s="51"/>
    </row>
    <row r="2649" spans="1:8">
      <c r="A2649" s="5" t="s">
        <v>2642</v>
      </c>
      <c r="B2649" s="5" t="s">
        <v>950</v>
      </c>
      <c r="C2649" s="12" t="s">
        <v>2648</v>
      </c>
      <c r="D2649" s="13">
        <v>43</v>
      </c>
      <c r="E2649" s="54"/>
      <c r="F2649" s="57"/>
      <c r="G2649" s="5" t="s">
        <v>2149</v>
      </c>
      <c r="H2649" s="51"/>
    </row>
    <row r="2650" spans="1:8">
      <c r="A2650" s="5" t="s">
        <v>2642</v>
      </c>
      <c r="B2650" s="5" t="s">
        <v>950</v>
      </c>
      <c r="C2650" s="10"/>
      <c r="D2650" s="14"/>
      <c r="E2650" s="54"/>
      <c r="F2650" s="57"/>
      <c r="G2650" s="5" t="s">
        <v>2149</v>
      </c>
      <c r="H2650" s="51"/>
    </row>
    <row r="2651" spans="1:8">
      <c r="A2651" s="5" t="s">
        <v>2642</v>
      </c>
      <c r="B2651" s="5" t="s">
        <v>950</v>
      </c>
      <c r="C2651" s="15" t="s">
        <v>2649</v>
      </c>
      <c r="D2651" s="16">
        <v>2</v>
      </c>
      <c r="E2651" s="55"/>
      <c r="F2651" s="58"/>
      <c r="G2651" s="5" t="s">
        <v>2149</v>
      </c>
      <c r="H2651" s="52"/>
    </row>
    <row r="2652" spans="1:8">
      <c r="A2652" s="5" t="s">
        <v>2650</v>
      </c>
      <c r="B2652" s="5" t="s">
        <v>1177</v>
      </c>
      <c r="C2652" s="6" t="s">
        <v>2651</v>
      </c>
      <c r="D2652" s="7">
        <v>76</v>
      </c>
      <c r="E2652" s="53">
        <v>2</v>
      </c>
      <c r="F2652" s="56">
        <v>1</v>
      </c>
      <c r="G2652" s="5" t="s">
        <v>620</v>
      </c>
      <c r="H2652" s="50">
        <f>D2652+D2654+D2658+D2660+D2662+D2664+D2666+D2668</f>
        <v>384</v>
      </c>
    </row>
    <row r="2653" spans="1:8">
      <c r="A2653" s="5" t="s">
        <v>2650</v>
      </c>
      <c r="B2653" s="5" t="s">
        <v>1177</v>
      </c>
      <c r="C2653" s="10"/>
      <c r="D2653" s="14"/>
      <c r="E2653" s="54"/>
      <c r="F2653" s="57"/>
      <c r="G2653" s="5" t="s">
        <v>620</v>
      </c>
      <c r="H2653" s="51"/>
    </row>
    <row r="2654" spans="1:8" ht="30">
      <c r="A2654" s="5" t="s">
        <v>2650</v>
      </c>
      <c r="B2654" s="5" t="s">
        <v>1177</v>
      </c>
      <c r="C2654" s="12" t="s">
        <v>2652</v>
      </c>
      <c r="D2654" s="13">
        <v>167</v>
      </c>
      <c r="E2654" s="54"/>
      <c r="F2654" s="57"/>
      <c r="G2654" s="5" t="s">
        <v>620</v>
      </c>
      <c r="H2654" s="51"/>
    </row>
    <row r="2655" spans="1:8">
      <c r="A2655" s="5" t="s">
        <v>2650</v>
      </c>
      <c r="B2655" s="5" t="s">
        <v>1177</v>
      </c>
      <c r="C2655" s="10"/>
      <c r="D2655" s="14"/>
      <c r="E2655" s="54"/>
      <c r="F2655" s="57"/>
      <c r="G2655" s="5" t="s">
        <v>620</v>
      </c>
      <c r="H2655" s="51"/>
    </row>
    <row r="2656" spans="1:8" ht="30">
      <c r="A2656" s="5" t="s">
        <v>2650</v>
      </c>
      <c r="B2656" s="5" t="s">
        <v>1177</v>
      </c>
      <c r="C2656" s="12" t="s">
        <v>2653</v>
      </c>
      <c r="D2656" s="13"/>
      <c r="E2656" s="54"/>
      <c r="F2656" s="57"/>
      <c r="G2656" s="5" t="s">
        <v>620</v>
      </c>
      <c r="H2656" s="51"/>
    </row>
    <row r="2657" spans="1:8">
      <c r="A2657" s="5" t="s">
        <v>2650</v>
      </c>
      <c r="B2657" s="5" t="s">
        <v>1177</v>
      </c>
      <c r="C2657" s="10"/>
      <c r="D2657" s="14"/>
      <c r="E2657" s="54"/>
      <c r="F2657" s="57"/>
      <c r="G2657" s="5" t="s">
        <v>620</v>
      </c>
      <c r="H2657" s="51"/>
    </row>
    <row r="2658" spans="1:8">
      <c r="A2658" s="5" t="s">
        <v>2650</v>
      </c>
      <c r="B2658" s="5" t="s">
        <v>1177</v>
      </c>
      <c r="C2658" s="12" t="s">
        <v>507</v>
      </c>
      <c r="D2658" s="13">
        <v>40</v>
      </c>
      <c r="E2658" s="54"/>
      <c r="F2658" s="57"/>
      <c r="G2658" s="5" t="s">
        <v>620</v>
      </c>
      <c r="H2658" s="51"/>
    </row>
    <row r="2659" spans="1:8">
      <c r="A2659" s="5" t="s">
        <v>2650</v>
      </c>
      <c r="B2659" s="5" t="s">
        <v>1177</v>
      </c>
      <c r="C2659" s="10"/>
      <c r="D2659" s="14"/>
      <c r="E2659" s="54"/>
      <c r="F2659" s="57"/>
      <c r="G2659" s="5" t="s">
        <v>620</v>
      </c>
      <c r="H2659" s="51"/>
    </row>
    <row r="2660" spans="1:8" ht="30">
      <c r="A2660" s="5" t="s">
        <v>2650</v>
      </c>
      <c r="B2660" s="5" t="s">
        <v>1177</v>
      </c>
      <c r="C2660" s="12" t="s">
        <v>2654</v>
      </c>
      <c r="D2660" s="13">
        <v>23</v>
      </c>
      <c r="E2660" s="54"/>
      <c r="F2660" s="57"/>
      <c r="G2660" s="5" t="s">
        <v>620</v>
      </c>
      <c r="H2660" s="51"/>
    </row>
    <row r="2661" spans="1:8">
      <c r="A2661" s="5" t="s">
        <v>2650</v>
      </c>
      <c r="B2661" s="5" t="s">
        <v>1177</v>
      </c>
      <c r="C2661" s="10"/>
      <c r="D2661" s="14"/>
      <c r="E2661" s="54"/>
      <c r="F2661" s="57"/>
      <c r="G2661" s="5" t="s">
        <v>620</v>
      </c>
      <c r="H2661" s="51"/>
    </row>
    <row r="2662" spans="1:8">
      <c r="A2662" s="5" t="s">
        <v>2650</v>
      </c>
      <c r="B2662" s="5" t="s">
        <v>1177</v>
      </c>
      <c r="C2662" s="12" t="s">
        <v>2655</v>
      </c>
      <c r="D2662" s="13">
        <v>32</v>
      </c>
      <c r="E2662" s="54"/>
      <c r="F2662" s="57"/>
      <c r="G2662" s="5" t="s">
        <v>620</v>
      </c>
      <c r="H2662" s="51"/>
    </row>
    <row r="2663" spans="1:8">
      <c r="A2663" s="5" t="s">
        <v>2650</v>
      </c>
      <c r="B2663" s="5" t="s">
        <v>1177</v>
      </c>
      <c r="C2663" s="10"/>
      <c r="D2663" s="14"/>
      <c r="E2663" s="54"/>
      <c r="F2663" s="57"/>
      <c r="G2663" s="5" t="s">
        <v>620</v>
      </c>
      <c r="H2663" s="51"/>
    </row>
    <row r="2664" spans="1:8">
      <c r="A2664" s="5" t="s">
        <v>2650</v>
      </c>
      <c r="B2664" s="5" t="s">
        <v>1177</v>
      </c>
      <c r="C2664" s="12" t="s">
        <v>2656</v>
      </c>
      <c r="D2664" s="13">
        <v>18</v>
      </c>
      <c r="E2664" s="54"/>
      <c r="F2664" s="57"/>
      <c r="G2664" s="5" t="s">
        <v>620</v>
      </c>
      <c r="H2664" s="51"/>
    </row>
    <row r="2665" spans="1:8">
      <c r="A2665" s="5" t="s">
        <v>2650</v>
      </c>
      <c r="B2665" s="5" t="s">
        <v>1177</v>
      </c>
      <c r="C2665" s="10"/>
      <c r="D2665" s="14"/>
      <c r="E2665" s="54"/>
      <c r="F2665" s="57"/>
      <c r="G2665" s="5" t="s">
        <v>620</v>
      </c>
      <c r="H2665" s="51"/>
    </row>
    <row r="2666" spans="1:8">
      <c r="A2666" s="5" t="s">
        <v>2650</v>
      </c>
      <c r="B2666" s="5" t="s">
        <v>1177</v>
      </c>
      <c r="C2666" s="12" t="s">
        <v>2657</v>
      </c>
      <c r="D2666" s="13">
        <v>22</v>
      </c>
      <c r="E2666" s="54"/>
      <c r="F2666" s="57"/>
      <c r="G2666" s="5" t="s">
        <v>620</v>
      </c>
      <c r="H2666" s="51"/>
    </row>
    <row r="2667" spans="1:8">
      <c r="A2667" s="5" t="s">
        <v>2650</v>
      </c>
      <c r="B2667" s="5" t="s">
        <v>1177</v>
      </c>
      <c r="C2667" s="10"/>
      <c r="D2667" s="14"/>
      <c r="E2667" s="54"/>
      <c r="F2667" s="57"/>
      <c r="G2667" s="5" t="s">
        <v>620</v>
      </c>
      <c r="H2667" s="51"/>
    </row>
    <row r="2668" spans="1:8">
      <c r="A2668" s="5" t="s">
        <v>2650</v>
      </c>
      <c r="B2668" s="5" t="s">
        <v>1177</v>
      </c>
      <c r="C2668" s="12" t="s">
        <v>2658</v>
      </c>
      <c r="D2668" s="13">
        <v>6</v>
      </c>
      <c r="E2668" s="54"/>
      <c r="F2668" s="57"/>
      <c r="G2668" s="5" t="s">
        <v>620</v>
      </c>
      <c r="H2668" s="51"/>
    </row>
    <row r="2669" spans="1:8">
      <c r="A2669" s="5" t="s">
        <v>2650</v>
      </c>
      <c r="B2669" s="5" t="s">
        <v>1177</v>
      </c>
      <c r="C2669" s="10"/>
      <c r="D2669" s="14"/>
      <c r="E2669" s="54"/>
      <c r="F2669" s="57"/>
      <c r="G2669" s="5" t="s">
        <v>620</v>
      </c>
      <c r="H2669" s="51"/>
    </row>
    <row r="2670" spans="1:8">
      <c r="A2670" s="5" t="s">
        <v>2650</v>
      </c>
      <c r="B2670" s="5" t="s">
        <v>1177</v>
      </c>
      <c r="C2670" s="12" t="s">
        <v>2659</v>
      </c>
      <c r="D2670" s="13"/>
      <c r="E2670" s="54"/>
      <c r="F2670" s="57"/>
      <c r="G2670" s="5" t="s">
        <v>620</v>
      </c>
      <c r="H2670" s="51"/>
    </row>
    <row r="2671" spans="1:8">
      <c r="A2671" s="5" t="s">
        <v>2650</v>
      </c>
      <c r="B2671" s="5" t="s">
        <v>1177</v>
      </c>
      <c r="C2671" s="10"/>
      <c r="D2671" s="14"/>
      <c r="E2671" s="54"/>
      <c r="F2671" s="57"/>
      <c r="G2671" s="5" t="s">
        <v>620</v>
      </c>
      <c r="H2671" s="51"/>
    </row>
    <row r="2672" spans="1:8" ht="30">
      <c r="A2672" s="5" t="s">
        <v>2650</v>
      </c>
      <c r="B2672" s="5" t="s">
        <v>1177</v>
      </c>
      <c r="C2672" s="15" t="s">
        <v>2660</v>
      </c>
      <c r="D2672" s="16"/>
      <c r="E2672" s="55"/>
      <c r="F2672" s="58"/>
      <c r="G2672" s="5" t="s">
        <v>620</v>
      </c>
      <c r="H2672" s="52"/>
    </row>
    <row r="2673" spans="1:8">
      <c r="A2673" s="5" t="s">
        <v>2661</v>
      </c>
      <c r="B2673" s="5" t="s">
        <v>895</v>
      </c>
      <c r="C2673" s="6" t="s">
        <v>2662</v>
      </c>
      <c r="D2673" s="7">
        <v>44</v>
      </c>
      <c r="E2673" s="53">
        <v>0</v>
      </c>
      <c r="F2673" s="56">
        <v>0</v>
      </c>
      <c r="G2673" s="5" t="s">
        <v>2149</v>
      </c>
      <c r="H2673" s="50">
        <v>0</v>
      </c>
    </row>
    <row r="2674" spans="1:8">
      <c r="A2674" s="5" t="s">
        <v>2661</v>
      </c>
      <c r="B2674" s="5" t="s">
        <v>895</v>
      </c>
      <c r="C2674" s="10"/>
      <c r="D2674" s="14"/>
      <c r="E2674" s="54"/>
      <c r="F2674" s="57"/>
      <c r="G2674" s="5" t="s">
        <v>2149</v>
      </c>
      <c r="H2674" s="51"/>
    </row>
    <row r="2675" spans="1:8" ht="30">
      <c r="A2675" s="5" t="s">
        <v>2661</v>
      </c>
      <c r="B2675" s="5" t="s">
        <v>895</v>
      </c>
      <c r="C2675" s="12" t="s">
        <v>2663</v>
      </c>
      <c r="D2675" s="13"/>
      <c r="E2675" s="54"/>
      <c r="F2675" s="57"/>
      <c r="G2675" s="5" t="s">
        <v>2149</v>
      </c>
      <c r="H2675" s="51"/>
    </row>
    <row r="2676" spans="1:8">
      <c r="A2676" s="5" t="s">
        <v>2661</v>
      </c>
      <c r="B2676" s="5" t="s">
        <v>895</v>
      </c>
      <c r="C2676" s="10"/>
      <c r="D2676" s="14"/>
      <c r="E2676" s="54"/>
      <c r="F2676" s="57"/>
      <c r="G2676" s="5" t="s">
        <v>2149</v>
      </c>
      <c r="H2676" s="51"/>
    </row>
    <row r="2677" spans="1:8" ht="30">
      <c r="A2677" s="5" t="s">
        <v>2661</v>
      </c>
      <c r="B2677" s="5" t="s">
        <v>895</v>
      </c>
      <c r="C2677" s="12" t="s">
        <v>2664</v>
      </c>
      <c r="D2677" s="13">
        <v>401</v>
      </c>
      <c r="E2677" s="54"/>
      <c r="F2677" s="57"/>
      <c r="G2677" s="5" t="s">
        <v>2149</v>
      </c>
      <c r="H2677" s="51"/>
    </row>
    <row r="2678" spans="1:8">
      <c r="A2678" s="5" t="s">
        <v>2661</v>
      </c>
      <c r="B2678" s="5" t="s">
        <v>895</v>
      </c>
      <c r="C2678" s="10"/>
      <c r="D2678" s="14"/>
      <c r="E2678" s="54"/>
      <c r="F2678" s="57"/>
      <c r="G2678" s="5" t="s">
        <v>2149</v>
      </c>
      <c r="H2678" s="51"/>
    </row>
    <row r="2679" spans="1:8">
      <c r="A2679" s="5" t="s">
        <v>2661</v>
      </c>
      <c r="B2679" s="5" t="s">
        <v>895</v>
      </c>
      <c r="C2679" s="12" t="s">
        <v>2665</v>
      </c>
      <c r="D2679" s="32">
        <v>155</v>
      </c>
      <c r="E2679" s="54"/>
      <c r="F2679" s="57"/>
      <c r="G2679" s="5" t="s">
        <v>2149</v>
      </c>
      <c r="H2679" s="51"/>
    </row>
    <row r="2680" spans="1:8">
      <c r="A2680" s="5" t="s">
        <v>2661</v>
      </c>
      <c r="B2680" s="5" t="s">
        <v>895</v>
      </c>
      <c r="C2680" s="10"/>
      <c r="D2680" s="14"/>
      <c r="E2680" s="54"/>
      <c r="F2680" s="57"/>
      <c r="G2680" s="5" t="s">
        <v>2149</v>
      </c>
      <c r="H2680" s="51"/>
    </row>
    <row r="2681" spans="1:8" ht="30">
      <c r="A2681" s="5" t="s">
        <v>2661</v>
      </c>
      <c r="B2681" s="5" t="s">
        <v>895</v>
      </c>
      <c r="C2681" s="12" t="s">
        <v>2666</v>
      </c>
      <c r="D2681" s="13"/>
      <c r="E2681" s="54"/>
      <c r="F2681" s="57"/>
      <c r="G2681" s="5" t="s">
        <v>2149</v>
      </c>
      <c r="H2681" s="51"/>
    </row>
    <row r="2682" spans="1:8">
      <c r="A2682" s="5" t="s">
        <v>2661</v>
      </c>
      <c r="B2682" s="5" t="s">
        <v>895</v>
      </c>
      <c r="C2682" s="10"/>
      <c r="D2682" s="14"/>
      <c r="E2682" s="54"/>
      <c r="F2682" s="57"/>
      <c r="G2682" s="5" t="s">
        <v>2149</v>
      </c>
      <c r="H2682" s="51"/>
    </row>
    <row r="2683" spans="1:8">
      <c r="A2683" s="5" t="s">
        <v>2661</v>
      </c>
      <c r="B2683" s="5" t="s">
        <v>895</v>
      </c>
      <c r="C2683" s="12" t="s">
        <v>508</v>
      </c>
      <c r="D2683" s="13">
        <v>75</v>
      </c>
      <c r="E2683" s="54"/>
      <c r="F2683" s="57"/>
      <c r="G2683" s="5" t="s">
        <v>2149</v>
      </c>
      <c r="H2683" s="51"/>
    </row>
    <row r="2684" spans="1:8">
      <c r="A2684" s="5" t="s">
        <v>2661</v>
      </c>
      <c r="B2684" s="5" t="s">
        <v>895</v>
      </c>
      <c r="C2684" s="10"/>
      <c r="D2684" s="14"/>
      <c r="E2684" s="54"/>
      <c r="F2684" s="57"/>
      <c r="G2684" s="5" t="s">
        <v>2149</v>
      </c>
      <c r="H2684" s="51"/>
    </row>
    <row r="2685" spans="1:8" ht="30">
      <c r="A2685" s="5" t="s">
        <v>2661</v>
      </c>
      <c r="B2685" s="5" t="s">
        <v>895</v>
      </c>
      <c r="C2685" s="12" t="s">
        <v>2667</v>
      </c>
      <c r="D2685" s="13"/>
      <c r="E2685" s="54"/>
      <c r="F2685" s="57"/>
      <c r="G2685" s="5" t="s">
        <v>2149</v>
      </c>
      <c r="H2685" s="51"/>
    </row>
    <row r="2686" spans="1:8">
      <c r="A2686" s="5" t="s">
        <v>2661</v>
      </c>
      <c r="B2686" s="5" t="s">
        <v>895</v>
      </c>
      <c r="C2686" s="10"/>
      <c r="D2686" s="14"/>
      <c r="E2686" s="54"/>
      <c r="F2686" s="57"/>
      <c r="G2686" s="5" t="s">
        <v>2149</v>
      </c>
      <c r="H2686" s="51"/>
    </row>
    <row r="2687" spans="1:8">
      <c r="A2687" s="5" t="s">
        <v>2661</v>
      </c>
      <c r="B2687" s="5" t="s">
        <v>895</v>
      </c>
      <c r="C2687" s="12" t="s">
        <v>2668</v>
      </c>
      <c r="D2687" s="13">
        <v>9</v>
      </c>
      <c r="E2687" s="54"/>
      <c r="F2687" s="57"/>
      <c r="G2687" s="5" t="s">
        <v>2149</v>
      </c>
      <c r="H2687" s="51"/>
    </row>
    <row r="2688" spans="1:8">
      <c r="A2688" s="5" t="s">
        <v>2661</v>
      </c>
      <c r="B2688" s="5" t="s">
        <v>895</v>
      </c>
      <c r="C2688" s="10"/>
      <c r="D2688" s="14"/>
      <c r="E2688" s="54"/>
      <c r="F2688" s="57"/>
      <c r="G2688" s="5" t="s">
        <v>2149</v>
      </c>
      <c r="H2688" s="51"/>
    </row>
    <row r="2689" spans="1:8">
      <c r="A2689" s="5" t="s">
        <v>2661</v>
      </c>
      <c r="B2689" s="5" t="s">
        <v>895</v>
      </c>
      <c r="C2689" s="12" t="s">
        <v>2669</v>
      </c>
      <c r="D2689" s="13">
        <v>21</v>
      </c>
      <c r="E2689" s="54"/>
      <c r="F2689" s="57"/>
      <c r="G2689" s="5" t="s">
        <v>2149</v>
      </c>
      <c r="H2689" s="51"/>
    </row>
    <row r="2690" spans="1:8">
      <c r="A2690" s="5" t="s">
        <v>2661</v>
      </c>
      <c r="B2690" s="5" t="s">
        <v>895</v>
      </c>
      <c r="C2690" s="10"/>
      <c r="D2690" s="14"/>
      <c r="E2690" s="54"/>
      <c r="F2690" s="57"/>
      <c r="G2690" s="5" t="s">
        <v>2149</v>
      </c>
      <c r="H2690" s="51"/>
    </row>
    <row r="2691" spans="1:8">
      <c r="A2691" s="5" t="s">
        <v>2661</v>
      </c>
      <c r="B2691" s="5" t="s">
        <v>895</v>
      </c>
      <c r="C2691" s="15" t="s">
        <v>2670</v>
      </c>
      <c r="D2691" s="16">
        <v>3</v>
      </c>
      <c r="E2691" s="55"/>
      <c r="F2691" s="58"/>
      <c r="G2691" s="5" t="s">
        <v>2149</v>
      </c>
      <c r="H2691" s="52"/>
    </row>
    <row r="2692" spans="1:8">
      <c r="A2692" s="5" t="s">
        <v>2671</v>
      </c>
      <c r="B2692" s="5" t="s">
        <v>1177</v>
      </c>
      <c r="C2692" s="6" t="s">
        <v>2672</v>
      </c>
      <c r="D2692" s="19">
        <v>136</v>
      </c>
      <c r="E2692" s="53">
        <v>0</v>
      </c>
      <c r="F2692" s="56">
        <v>0</v>
      </c>
      <c r="G2692" s="5" t="s">
        <v>2149</v>
      </c>
      <c r="H2692" s="50">
        <v>0</v>
      </c>
    </row>
    <row r="2693" spans="1:8">
      <c r="A2693" s="5" t="s">
        <v>2671</v>
      </c>
      <c r="B2693" s="5" t="s">
        <v>1177</v>
      </c>
      <c r="C2693" s="10"/>
      <c r="D2693" s="14"/>
      <c r="E2693" s="54"/>
      <c r="F2693" s="57"/>
      <c r="G2693" s="5" t="s">
        <v>2149</v>
      </c>
      <c r="H2693" s="51"/>
    </row>
    <row r="2694" spans="1:8">
      <c r="A2694" s="5" t="s">
        <v>2671</v>
      </c>
      <c r="B2694" s="5" t="s">
        <v>1177</v>
      </c>
      <c r="C2694" s="12" t="s">
        <v>2673</v>
      </c>
      <c r="D2694" s="13">
        <v>36</v>
      </c>
      <c r="E2694" s="54"/>
      <c r="F2694" s="57"/>
      <c r="G2694" s="5" t="s">
        <v>2149</v>
      </c>
      <c r="H2694" s="51"/>
    </row>
    <row r="2695" spans="1:8">
      <c r="A2695" s="5" t="s">
        <v>2671</v>
      </c>
      <c r="B2695" s="5" t="s">
        <v>1177</v>
      </c>
      <c r="C2695" s="10"/>
      <c r="D2695" s="14"/>
      <c r="E2695" s="54"/>
      <c r="F2695" s="57"/>
      <c r="G2695" s="5" t="s">
        <v>2149</v>
      </c>
      <c r="H2695" s="51"/>
    </row>
    <row r="2696" spans="1:8">
      <c r="A2696" s="5" t="s">
        <v>2671</v>
      </c>
      <c r="B2696" s="5" t="s">
        <v>1177</v>
      </c>
      <c r="C2696" s="12" t="s">
        <v>510</v>
      </c>
      <c r="D2696" s="13">
        <v>107</v>
      </c>
      <c r="E2696" s="54"/>
      <c r="F2696" s="57"/>
      <c r="G2696" s="5" t="s">
        <v>2149</v>
      </c>
      <c r="H2696" s="51"/>
    </row>
    <row r="2697" spans="1:8">
      <c r="A2697" s="5" t="s">
        <v>2671</v>
      </c>
      <c r="B2697" s="5" t="s">
        <v>1177</v>
      </c>
      <c r="C2697" s="10"/>
      <c r="D2697" s="14"/>
      <c r="E2697" s="54"/>
      <c r="F2697" s="57"/>
      <c r="G2697" s="5" t="s">
        <v>2149</v>
      </c>
      <c r="H2697" s="51"/>
    </row>
    <row r="2698" spans="1:8" ht="30">
      <c r="A2698" s="5" t="s">
        <v>2671</v>
      </c>
      <c r="B2698" s="5" t="s">
        <v>1177</v>
      </c>
      <c r="C2698" s="12" t="s">
        <v>2674</v>
      </c>
      <c r="D2698" s="13">
        <v>55</v>
      </c>
      <c r="E2698" s="54"/>
      <c r="F2698" s="57"/>
      <c r="G2698" s="5" t="s">
        <v>2149</v>
      </c>
      <c r="H2698" s="51"/>
    </row>
    <row r="2699" spans="1:8">
      <c r="A2699" s="5" t="s">
        <v>2671</v>
      </c>
      <c r="B2699" s="5" t="s">
        <v>1177</v>
      </c>
      <c r="C2699" s="10"/>
      <c r="D2699" s="14"/>
      <c r="E2699" s="54"/>
      <c r="F2699" s="57"/>
      <c r="G2699" s="5" t="s">
        <v>2149</v>
      </c>
      <c r="H2699" s="51"/>
    </row>
    <row r="2700" spans="1:8">
      <c r="A2700" s="5" t="s">
        <v>2671</v>
      </c>
      <c r="B2700" s="5" t="s">
        <v>1177</v>
      </c>
      <c r="C2700" s="12" t="s">
        <v>2675</v>
      </c>
      <c r="D2700" s="13">
        <v>30</v>
      </c>
      <c r="E2700" s="54"/>
      <c r="F2700" s="57"/>
      <c r="G2700" s="5" t="s">
        <v>2149</v>
      </c>
      <c r="H2700" s="51"/>
    </row>
    <row r="2701" spans="1:8">
      <c r="A2701" s="5" t="s">
        <v>2671</v>
      </c>
      <c r="B2701" s="5" t="s">
        <v>1177</v>
      </c>
      <c r="C2701" s="10"/>
      <c r="D2701" s="14"/>
      <c r="E2701" s="54"/>
      <c r="F2701" s="57"/>
      <c r="G2701" s="5" t="s">
        <v>2149</v>
      </c>
      <c r="H2701" s="51"/>
    </row>
    <row r="2702" spans="1:8" ht="30">
      <c r="A2702" s="5" t="s">
        <v>2671</v>
      </c>
      <c r="B2702" s="5" t="s">
        <v>1177</v>
      </c>
      <c r="C2702" s="12" t="s">
        <v>2676</v>
      </c>
      <c r="D2702" s="13">
        <v>511</v>
      </c>
      <c r="E2702" s="54"/>
      <c r="F2702" s="57"/>
      <c r="G2702" s="5" t="s">
        <v>2149</v>
      </c>
      <c r="H2702" s="51"/>
    </row>
    <row r="2703" spans="1:8">
      <c r="A2703" s="5" t="s">
        <v>2671</v>
      </c>
      <c r="B2703" s="5" t="s">
        <v>1177</v>
      </c>
      <c r="C2703" s="10"/>
      <c r="D2703" s="14"/>
      <c r="E2703" s="54"/>
      <c r="F2703" s="57"/>
      <c r="G2703" s="5" t="s">
        <v>2149</v>
      </c>
      <c r="H2703" s="51"/>
    </row>
    <row r="2704" spans="1:8">
      <c r="A2704" s="5" t="s">
        <v>2671</v>
      </c>
      <c r="B2704" s="5" t="s">
        <v>1177</v>
      </c>
      <c r="C2704" s="12" t="s">
        <v>2677</v>
      </c>
      <c r="D2704" s="13">
        <v>8</v>
      </c>
      <c r="E2704" s="54"/>
      <c r="F2704" s="57"/>
      <c r="G2704" s="5" t="s">
        <v>2149</v>
      </c>
      <c r="H2704" s="51"/>
    </row>
    <row r="2705" spans="1:8">
      <c r="A2705" s="5" t="s">
        <v>2671</v>
      </c>
      <c r="B2705" s="5" t="s">
        <v>1177</v>
      </c>
      <c r="C2705" s="10"/>
      <c r="D2705" s="14"/>
      <c r="E2705" s="54"/>
      <c r="F2705" s="57"/>
      <c r="G2705" s="5" t="s">
        <v>2149</v>
      </c>
      <c r="H2705" s="51"/>
    </row>
    <row r="2706" spans="1:8">
      <c r="A2706" s="5" t="s">
        <v>2671</v>
      </c>
      <c r="B2706" s="5" t="s">
        <v>1177</v>
      </c>
      <c r="C2706" s="15" t="s">
        <v>2678</v>
      </c>
      <c r="D2706" s="16">
        <v>75</v>
      </c>
      <c r="E2706" s="55"/>
      <c r="F2706" s="58"/>
      <c r="G2706" s="5" t="s">
        <v>2149</v>
      </c>
      <c r="H2706" s="52"/>
    </row>
    <row r="2707" spans="1:8">
      <c r="A2707" s="5" t="s">
        <v>2679</v>
      </c>
      <c r="B2707" s="5" t="s">
        <v>950</v>
      </c>
      <c r="C2707" s="6" t="s">
        <v>2680</v>
      </c>
      <c r="D2707" s="7">
        <v>444</v>
      </c>
      <c r="E2707" s="53">
        <v>12</v>
      </c>
      <c r="F2707" s="56">
        <v>13</v>
      </c>
      <c r="G2707" s="5" t="s">
        <v>2149</v>
      </c>
      <c r="H2707" s="50">
        <f>(D2707+D2709+D2715+D2717+D2719+D2721+D2723+D2725)/F2707</f>
        <v>125.07692307692308</v>
      </c>
    </row>
    <row r="2708" spans="1:8">
      <c r="A2708" s="5" t="s">
        <v>2679</v>
      </c>
      <c r="B2708" s="5" t="s">
        <v>950</v>
      </c>
      <c r="C2708" s="10"/>
      <c r="D2708" s="14"/>
      <c r="E2708" s="54"/>
      <c r="F2708" s="57"/>
      <c r="G2708" s="5" t="s">
        <v>2149</v>
      </c>
      <c r="H2708" s="51"/>
    </row>
    <row r="2709" spans="1:8" ht="30">
      <c r="A2709" s="5" t="s">
        <v>2679</v>
      </c>
      <c r="B2709" s="5" t="s">
        <v>950</v>
      </c>
      <c r="C2709" s="12" t="s">
        <v>2681</v>
      </c>
      <c r="D2709" s="13">
        <v>685</v>
      </c>
      <c r="E2709" s="54"/>
      <c r="F2709" s="57"/>
      <c r="G2709" s="5" t="s">
        <v>2149</v>
      </c>
      <c r="H2709" s="51"/>
    </row>
    <row r="2710" spans="1:8">
      <c r="A2710" s="5" t="s">
        <v>2679</v>
      </c>
      <c r="B2710" s="5" t="s">
        <v>950</v>
      </c>
      <c r="C2710" s="10"/>
      <c r="D2710" s="14"/>
      <c r="E2710" s="54"/>
      <c r="F2710" s="57"/>
      <c r="G2710" s="5" t="s">
        <v>2149</v>
      </c>
      <c r="H2710" s="51"/>
    </row>
    <row r="2711" spans="1:8">
      <c r="A2711" s="5" t="s">
        <v>2679</v>
      </c>
      <c r="B2711" s="5" t="s">
        <v>950</v>
      </c>
      <c r="C2711" s="12" t="s">
        <v>2682</v>
      </c>
      <c r="D2711" s="13"/>
      <c r="E2711" s="54"/>
      <c r="F2711" s="57"/>
      <c r="G2711" s="5" t="s">
        <v>2149</v>
      </c>
      <c r="H2711" s="51"/>
    </row>
    <row r="2712" spans="1:8">
      <c r="A2712" s="5" t="s">
        <v>2679</v>
      </c>
      <c r="B2712" s="5" t="s">
        <v>950</v>
      </c>
      <c r="C2712" s="10"/>
      <c r="D2712" s="14"/>
      <c r="E2712" s="54"/>
      <c r="F2712" s="57"/>
      <c r="G2712" s="5" t="s">
        <v>2149</v>
      </c>
      <c r="H2712" s="51"/>
    </row>
    <row r="2713" spans="1:8" ht="30">
      <c r="A2713" s="5" t="s">
        <v>2679</v>
      </c>
      <c r="B2713" s="5" t="s">
        <v>950</v>
      </c>
      <c r="C2713" s="12" t="s">
        <v>2683</v>
      </c>
      <c r="D2713" s="13"/>
      <c r="E2713" s="54"/>
      <c r="F2713" s="57"/>
      <c r="G2713" s="5" t="s">
        <v>2149</v>
      </c>
      <c r="H2713" s="51"/>
    </row>
    <row r="2714" spans="1:8">
      <c r="A2714" s="5" t="s">
        <v>2679</v>
      </c>
      <c r="B2714" s="5" t="s">
        <v>950</v>
      </c>
      <c r="C2714" s="10"/>
      <c r="D2714" s="14"/>
      <c r="E2714" s="54"/>
      <c r="F2714" s="57"/>
      <c r="G2714" s="5" t="s">
        <v>2149</v>
      </c>
      <c r="H2714" s="51"/>
    </row>
    <row r="2715" spans="1:8" ht="30">
      <c r="A2715" s="5" t="s">
        <v>2679</v>
      </c>
      <c r="B2715" s="5" t="s">
        <v>950</v>
      </c>
      <c r="C2715" s="12" t="s">
        <v>2684</v>
      </c>
      <c r="D2715" s="13">
        <v>47</v>
      </c>
      <c r="E2715" s="54"/>
      <c r="F2715" s="57"/>
      <c r="G2715" s="5" t="s">
        <v>2149</v>
      </c>
      <c r="H2715" s="51"/>
    </row>
    <row r="2716" spans="1:8">
      <c r="A2716" s="5" t="s">
        <v>2679</v>
      </c>
      <c r="B2716" s="5" t="s">
        <v>950</v>
      </c>
      <c r="C2716" s="10"/>
      <c r="D2716" s="14"/>
      <c r="E2716" s="54"/>
      <c r="F2716" s="57"/>
      <c r="G2716" s="5" t="s">
        <v>2149</v>
      </c>
      <c r="H2716" s="51"/>
    </row>
    <row r="2717" spans="1:8">
      <c r="A2717" s="5" t="s">
        <v>2679</v>
      </c>
      <c r="B2717" s="5" t="s">
        <v>950</v>
      </c>
      <c r="C2717" s="12" t="s">
        <v>2685</v>
      </c>
      <c r="D2717" s="13">
        <v>29</v>
      </c>
      <c r="E2717" s="54"/>
      <c r="F2717" s="57"/>
      <c r="G2717" s="5" t="s">
        <v>2149</v>
      </c>
      <c r="H2717" s="51"/>
    </row>
    <row r="2718" spans="1:8">
      <c r="A2718" s="5" t="s">
        <v>2679</v>
      </c>
      <c r="B2718" s="5" t="s">
        <v>950</v>
      </c>
      <c r="C2718" s="10"/>
      <c r="D2718" s="14"/>
      <c r="E2718" s="54"/>
      <c r="F2718" s="57"/>
      <c r="G2718" s="5" t="s">
        <v>2149</v>
      </c>
      <c r="H2718" s="51"/>
    </row>
    <row r="2719" spans="1:8">
      <c r="A2719" s="5" t="s">
        <v>2679</v>
      </c>
      <c r="B2719" s="5" t="s">
        <v>950</v>
      </c>
      <c r="C2719" s="12" t="s">
        <v>512</v>
      </c>
      <c r="D2719" s="13">
        <v>346</v>
      </c>
      <c r="E2719" s="54"/>
      <c r="F2719" s="57"/>
      <c r="G2719" s="5" t="s">
        <v>2149</v>
      </c>
      <c r="H2719" s="51"/>
    </row>
    <row r="2720" spans="1:8">
      <c r="A2720" s="5" t="s">
        <v>2679</v>
      </c>
      <c r="B2720" s="5" t="s">
        <v>950</v>
      </c>
      <c r="C2720" s="10"/>
      <c r="D2720" s="14"/>
      <c r="E2720" s="54"/>
      <c r="F2720" s="57"/>
      <c r="G2720" s="5" t="s">
        <v>2149</v>
      </c>
      <c r="H2720" s="51"/>
    </row>
    <row r="2721" spans="1:8">
      <c r="A2721" s="5" t="s">
        <v>2679</v>
      </c>
      <c r="B2721" s="5" t="s">
        <v>950</v>
      </c>
      <c r="C2721" s="12" t="s">
        <v>2686</v>
      </c>
      <c r="D2721" s="13">
        <v>37</v>
      </c>
      <c r="E2721" s="54"/>
      <c r="F2721" s="57"/>
      <c r="G2721" s="5" t="s">
        <v>2149</v>
      </c>
      <c r="H2721" s="51"/>
    </row>
    <row r="2722" spans="1:8">
      <c r="A2722" s="5" t="s">
        <v>2679</v>
      </c>
      <c r="B2722" s="5" t="s">
        <v>950</v>
      </c>
      <c r="C2722" s="10"/>
      <c r="D2722" s="14"/>
      <c r="E2722" s="54"/>
      <c r="F2722" s="57"/>
      <c r="G2722" s="5" t="s">
        <v>2149</v>
      </c>
      <c r="H2722" s="51"/>
    </row>
    <row r="2723" spans="1:8">
      <c r="A2723" s="5" t="s">
        <v>2679</v>
      </c>
      <c r="B2723" s="5" t="s">
        <v>950</v>
      </c>
      <c r="C2723" s="12" t="s">
        <v>2687</v>
      </c>
      <c r="D2723" s="13">
        <v>34</v>
      </c>
      <c r="E2723" s="54"/>
      <c r="F2723" s="57"/>
      <c r="G2723" s="5" t="s">
        <v>2149</v>
      </c>
      <c r="H2723" s="51"/>
    </row>
    <row r="2724" spans="1:8">
      <c r="A2724" s="5" t="s">
        <v>2679</v>
      </c>
      <c r="B2724" s="5" t="s">
        <v>950</v>
      </c>
      <c r="C2724" s="10"/>
      <c r="D2724" s="14"/>
      <c r="E2724" s="54"/>
      <c r="F2724" s="57"/>
      <c r="G2724" s="5" t="s">
        <v>2149</v>
      </c>
      <c r="H2724" s="51"/>
    </row>
    <row r="2725" spans="1:8">
      <c r="A2725" s="5" t="s">
        <v>2679</v>
      </c>
      <c r="B2725" s="5" t="s">
        <v>950</v>
      </c>
      <c r="C2725" s="15" t="s">
        <v>2688</v>
      </c>
      <c r="D2725" s="16">
        <v>4</v>
      </c>
      <c r="E2725" s="55"/>
      <c r="F2725" s="58"/>
      <c r="G2725" s="5" t="s">
        <v>2149</v>
      </c>
      <c r="H2725" s="52"/>
    </row>
    <row r="2726" spans="1:8">
      <c r="A2726" s="5" t="s">
        <v>2689</v>
      </c>
      <c r="B2726" s="5" t="s">
        <v>950</v>
      </c>
      <c r="C2726" s="6" t="s">
        <v>2690</v>
      </c>
      <c r="D2726" s="7">
        <v>299</v>
      </c>
      <c r="E2726" s="53">
        <v>4</v>
      </c>
      <c r="F2726" s="56">
        <v>6</v>
      </c>
      <c r="G2726" s="5" t="s">
        <v>2149</v>
      </c>
      <c r="H2726" s="50">
        <f>(D2726+D2728+D2733+D2735+D2736+D2737+D2738)/F2726</f>
        <v>239.5</v>
      </c>
    </row>
    <row r="2727" spans="1:8">
      <c r="A2727" s="5" t="s">
        <v>2689</v>
      </c>
      <c r="B2727" s="5" t="s">
        <v>950</v>
      </c>
      <c r="C2727" s="10"/>
      <c r="D2727" s="14"/>
      <c r="E2727" s="54"/>
      <c r="F2727" s="57"/>
      <c r="G2727" s="5" t="s">
        <v>2149</v>
      </c>
      <c r="H2727" s="51"/>
    </row>
    <row r="2728" spans="1:8" ht="30">
      <c r="A2728" s="5" t="s">
        <v>2689</v>
      </c>
      <c r="B2728" s="5" t="s">
        <v>950</v>
      </c>
      <c r="C2728" s="12" t="s">
        <v>2691</v>
      </c>
      <c r="D2728" s="13">
        <v>820</v>
      </c>
      <c r="E2728" s="54"/>
      <c r="F2728" s="57"/>
      <c r="G2728" s="5" t="s">
        <v>2149</v>
      </c>
      <c r="H2728" s="51"/>
    </row>
    <row r="2729" spans="1:8">
      <c r="A2729" s="5" t="s">
        <v>2689</v>
      </c>
      <c r="B2729" s="5" t="s">
        <v>950</v>
      </c>
      <c r="C2729" s="10"/>
      <c r="D2729" s="14"/>
      <c r="E2729" s="54"/>
      <c r="F2729" s="57"/>
      <c r="G2729" s="5" t="s">
        <v>2149</v>
      </c>
      <c r="H2729" s="51"/>
    </row>
    <row r="2730" spans="1:8" ht="30">
      <c r="A2730" s="5" t="s">
        <v>2689</v>
      </c>
      <c r="B2730" s="5" t="s">
        <v>950</v>
      </c>
      <c r="C2730" s="12" t="s">
        <v>2692</v>
      </c>
      <c r="D2730" s="13"/>
      <c r="E2730" s="54"/>
      <c r="F2730" s="57"/>
      <c r="G2730" s="5" t="s">
        <v>2149</v>
      </c>
      <c r="H2730" s="51"/>
    </row>
    <row r="2731" spans="1:8">
      <c r="A2731" s="5" t="s">
        <v>2689</v>
      </c>
      <c r="B2731" s="5" t="s">
        <v>950</v>
      </c>
      <c r="C2731" s="10"/>
      <c r="D2731" s="14"/>
      <c r="E2731" s="54"/>
      <c r="F2731" s="57"/>
      <c r="G2731" s="5" t="s">
        <v>2149</v>
      </c>
      <c r="H2731" s="51"/>
    </row>
    <row r="2732" spans="1:8" ht="30">
      <c r="A2732" s="5" t="s">
        <v>2689</v>
      </c>
      <c r="B2732" s="5" t="s">
        <v>950</v>
      </c>
      <c r="C2732" s="12" t="s">
        <v>2693</v>
      </c>
      <c r="D2732" s="13"/>
      <c r="E2732" s="54"/>
      <c r="F2732" s="57"/>
      <c r="G2732" s="5" t="s">
        <v>2149</v>
      </c>
      <c r="H2732" s="51"/>
    </row>
    <row r="2733" spans="1:8">
      <c r="A2733" s="5" t="s">
        <v>2689</v>
      </c>
      <c r="B2733" s="5" t="s">
        <v>950</v>
      </c>
      <c r="C2733" s="12" t="s">
        <v>2694</v>
      </c>
      <c r="D2733" s="13">
        <v>53</v>
      </c>
      <c r="E2733" s="54"/>
      <c r="F2733" s="57"/>
      <c r="G2733" s="5" t="s">
        <v>2149</v>
      </c>
      <c r="H2733" s="51"/>
    </row>
    <row r="2734" spans="1:8">
      <c r="A2734" s="5" t="s">
        <v>2689</v>
      </c>
      <c r="B2734" s="5" t="s">
        <v>950</v>
      </c>
      <c r="C2734" s="10"/>
      <c r="D2734" s="14"/>
      <c r="E2734" s="54"/>
      <c r="F2734" s="57"/>
      <c r="G2734" s="5" t="s">
        <v>2149</v>
      </c>
      <c r="H2734" s="51"/>
    </row>
    <row r="2735" spans="1:8" ht="30">
      <c r="A2735" s="5" t="s">
        <v>2689</v>
      </c>
      <c r="B2735" s="5" t="s">
        <v>950</v>
      </c>
      <c r="C2735" s="12" t="s">
        <v>2695</v>
      </c>
      <c r="D2735" s="13">
        <v>39</v>
      </c>
      <c r="E2735" s="54"/>
      <c r="F2735" s="57"/>
      <c r="G2735" s="5" t="s">
        <v>2149</v>
      </c>
      <c r="H2735" s="51"/>
    </row>
    <row r="2736" spans="1:8">
      <c r="A2736" s="5" t="s">
        <v>2689</v>
      </c>
      <c r="B2736" s="5" t="s">
        <v>950</v>
      </c>
      <c r="C2736" s="12" t="s">
        <v>2696</v>
      </c>
      <c r="D2736" s="13">
        <v>40</v>
      </c>
      <c r="E2736" s="54"/>
      <c r="F2736" s="57"/>
      <c r="G2736" s="5" t="s">
        <v>2149</v>
      </c>
      <c r="H2736" s="51"/>
    </row>
    <row r="2737" spans="1:8">
      <c r="A2737" s="5" t="s">
        <v>2689</v>
      </c>
      <c r="B2737" s="5" t="s">
        <v>950</v>
      </c>
      <c r="C2737" s="12" t="s">
        <v>2697</v>
      </c>
      <c r="D2737" s="13">
        <v>109</v>
      </c>
      <c r="E2737" s="54"/>
      <c r="F2737" s="57"/>
      <c r="G2737" s="5" t="s">
        <v>2149</v>
      </c>
      <c r="H2737" s="51"/>
    </row>
    <row r="2738" spans="1:8">
      <c r="A2738" s="5" t="s">
        <v>2689</v>
      </c>
      <c r="B2738" s="5" t="s">
        <v>950</v>
      </c>
      <c r="C2738" s="12" t="s">
        <v>514</v>
      </c>
      <c r="D2738" s="13">
        <v>77</v>
      </c>
      <c r="E2738" s="54"/>
      <c r="F2738" s="57"/>
      <c r="G2738" s="5" t="s">
        <v>2149</v>
      </c>
      <c r="H2738" s="51"/>
    </row>
    <row r="2739" spans="1:8">
      <c r="A2739" s="5" t="s">
        <v>2689</v>
      </c>
      <c r="B2739" s="5" t="s">
        <v>950</v>
      </c>
      <c r="C2739" s="10"/>
      <c r="D2739" s="14"/>
      <c r="E2739" s="54"/>
      <c r="F2739" s="57"/>
      <c r="G2739" s="5" t="s">
        <v>2149</v>
      </c>
      <c r="H2739" s="51"/>
    </row>
    <row r="2740" spans="1:8">
      <c r="A2740" s="5" t="s">
        <v>2689</v>
      </c>
      <c r="B2740" s="5" t="s">
        <v>950</v>
      </c>
      <c r="C2740" s="17"/>
      <c r="D2740" s="18"/>
      <c r="E2740" s="55"/>
      <c r="F2740" s="58"/>
      <c r="G2740" s="5" t="s">
        <v>2149</v>
      </c>
      <c r="H2740" s="52"/>
    </row>
    <row r="2741" spans="1:8">
      <c r="A2741" s="5" t="s">
        <v>2698</v>
      </c>
      <c r="B2741" s="5" t="s">
        <v>816</v>
      </c>
      <c r="C2741" s="6" t="s">
        <v>2699</v>
      </c>
      <c r="D2741" s="7">
        <v>37</v>
      </c>
      <c r="E2741" s="53">
        <v>0</v>
      </c>
      <c r="F2741" s="56">
        <v>1</v>
      </c>
      <c r="G2741" s="5" t="s">
        <v>2149</v>
      </c>
      <c r="H2741" s="50">
        <f>(D2741+D2743+D2745+D2747+D2749+D2751+D2753+D2755)</f>
        <v>477</v>
      </c>
    </row>
    <row r="2742" spans="1:8">
      <c r="A2742" s="5" t="s">
        <v>2698</v>
      </c>
      <c r="B2742" s="5" t="s">
        <v>816</v>
      </c>
      <c r="C2742" s="10"/>
      <c r="D2742" s="14"/>
      <c r="E2742" s="54"/>
      <c r="F2742" s="57"/>
      <c r="G2742" s="5" t="s">
        <v>2149</v>
      </c>
      <c r="H2742" s="51"/>
    </row>
    <row r="2743" spans="1:8">
      <c r="A2743" s="5" t="s">
        <v>2698</v>
      </c>
      <c r="B2743" s="5" t="s">
        <v>816</v>
      </c>
      <c r="C2743" s="12" t="s">
        <v>2700</v>
      </c>
      <c r="D2743" s="13">
        <v>18</v>
      </c>
      <c r="E2743" s="54"/>
      <c r="F2743" s="57"/>
      <c r="G2743" s="5" t="s">
        <v>2149</v>
      </c>
      <c r="H2743" s="51"/>
    </row>
    <row r="2744" spans="1:8">
      <c r="A2744" s="5" t="s">
        <v>2698</v>
      </c>
      <c r="B2744" s="5" t="s">
        <v>816</v>
      </c>
      <c r="C2744" s="10"/>
      <c r="D2744" s="14"/>
      <c r="E2744" s="54"/>
      <c r="F2744" s="57"/>
      <c r="G2744" s="5" t="s">
        <v>2149</v>
      </c>
      <c r="H2744" s="51"/>
    </row>
    <row r="2745" spans="1:8">
      <c r="A2745" s="5" t="s">
        <v>2698</v>
      </c>
      <c r="B2745" s="5" t="s">
        <v>816</v>
      </c>
      <c r="C2745" s="12" t="s">
        <v>516</v>
      </c>
      <c r="D2745" s="13">
        <v>68</v>
      </c>
      <c r="E2745" s="54"/>
      <c r="F2745" s="57"/>
      <c r="G2745" s="5" t="s">
        <v>2149</v>
      </c>
      <c r="H2745" s="51"/>
    </row>
    <row r="2746" spans="1:8">
      <c r="A2746" s="5" t="s">
        <v>2698</v>
      </c>
      <c r="B2746" s="5" t="s">
        <v>816</v>
      </c>
      <c r="C2746" s="10"/>
      <c r="D2746" s="14"/>
      <c r="E2746" s="54"/>
      <c r="F2746" s="57"/>
      <c r="G2746" s="5" t="s">
        <v>2149</v>
      </c>
      <c r="H2746" s="51"/>
    </row>
    <row r="2747" spans="1:8">
      <c r="A2747" s="5" t="s">
        <v>2698</v>
      </c>
      <c r="B2747" s="5" t="s">
        <v>816</v>
      </c>
      <c r="C2747" s="12" t="s">
        <v>2701</v>
      </c>
      <c r="D2747" s="13">
        <v>42</v>
      </c>
      <c r="E2747" s="54"/>
      <c r="F2747" s="57"/>
      <c r="G2747" s="5" t="s">
        <v>2149</v>
      </c>
      <c r="H2747" s="51"/>
    </row>
    <row r="2748" spans="1:8">
      <c r="A2748" s="5" t="s">
        <v>2698</v>
      </c>
      <c r="B2748" s="5" t="s">
        <v>816</v>
      </c>
      <c r="C2748" s="10"/>
      <c r="D2748" s="14"/>
      <c r="E2748" s="54"/>
      <c r="F2748" s="57"/>
      <c r="G2748" s="5" t="s">
        <v>2149</v>
      </c>
      <c r="H2748" s="51"/>
    </row>
    <row r="2749" spans="1:8">
      <c r="A2749" s="5" t="s">
        <v>2698</v>
      </c>
      <c r="B2749" s="5" t="s">
        <v>816</v>
      </c>
      <c r="C2749" s="12" t="s">
        <v>2702</v>
      </c>
      <c r="D2749" s="13">
        <v>24</v>
      </c>
      <c r="E2749" s="54"/>
      <c r="F2749" s="57"/>
      <c r="G2749" s="5" t="s">
        <v>2149</v>
      </c>
      <c r="H2749" s="51"/>
    </row>
    <row r="2750" spans="1:8">
      <c r="A2750" s="5" t="s">
        <v>2698</v>
      </c>
      <c r="B2750" s="5" t="s">
        <v>816</v>
      </c>
      <c r="C2750" s="10"/>
      <c r="D2750" s="14"/>
      <c r="E2750" s="54"/>
      <c r="F2750" s="57"/>
      <c r="G2750" s="5" t="s">
        <v>2149</v>
      </c>
      <c r="H2750" s="51"/>
    </row>
    <row r="2751" spans="1:8" ht="30">
      <c r="A2751" s="5" t="s">
        <v>2698</v>
      </c>
      <c r="B2751" s="5" t="s">
        <v>816</v>
      </c>
      <c r="C2751" s="12" t="s">
        <v>2703</v>
      </c>
      <c r="D2751" s="13">
        <v>269</v>
      </c>
      <c r="E2751" s="54"/>
      <c r="F2751" s="57"/>
      <c r="G2751" s="5" t="s">
        <v>2149</v>
      </c>
      <c r="H2751" s="51"/>
    </row>
    <row r="2752" spans="1:8">
      <c r="A2752" s="5" t="s">
        <v>2698</v>
      </c>
      <c r="B2752" s="5" t="s">
        <v>816</v>
      </c>
      <c r="C2752" s="10"/>
      <c r="D2752" s="14"/>
      <c r="E2752" s="54"/>
      <c r="F2752" s="57"/>
      <c r="G2752" s="5" t="s">
        <v>2149</v>
      </c>
      <c r="H2752" s="51"/>
    </row>
    <row r="2753" spans="1:8" ht="30">
      <c r="A2753" s="5" t="s">
        <v>2698</v>
      </c>
      <c r="B2753" s="5" t="s">
        <v>816</v>
      </c>
      <c r="C2753" s="12" t="s">
        <v>2704</v>
      </c>
      <c r="D2753" s="13">
        <v>17</v>
      </c>
      <c r="E2753" s="54"/>
      <c r="F2753" s="57"/>
      <c r="G2753" s="5" t="s">
        <v>2149</v>
      </c>
      <c r="H2753" s="51"/>
    </row>
    <row r="2754" spans="1:8">
      <c r="A2754" s="5" t="s">
        <v>2698</v>
      </c>
      <c r="B2754" s="5" t="s">
        <v>816</v>
      </c>
      <c r="C2754" s="10"/>
      <c r="D2754" s="14"/>
      <c r="E2754" s="54"/>
      <c r="F2754" s="57"/>
      <c r="G2754" s="5" t="s">
        <v>2149</v>
      </c>
      <c r="H2754" s="51"/>
    </row>
    <row r="2755" spans="1:8">
      <c r="A2755" s="5" t="s">
        <v>2698</v>
      </c>
      <c r="B2755" s="5" t="s">
        <v>816</v>
      </c>
      <c r="C2755" s="12" t="s">
        <v>2705</v>
      </c>
      <c r="D2755" s="13">
        <v>2</v>
      </c>
      <c r="E2755" s="54"/>
      <c r="F2755" s="57"/>
      <c r="G2755" s="5" t="s">
        <v>2149</v>
      </c>
      <c r="H2755" s="51"/>
    </row>
    <row r="2756" spans="1:8">
      <c r="A2756" s="5" t="s">
        <v>2698</v>
      </c>
      <c r="B2756" s="5" t="s">
        <v>816</v>
      </c>
      <c r="C2756" s="10"/>
      <c r="D2756" s="14"/>
      <c r="E2756" s="54"/>
      <c r="F2756" s="57"/>
      <c r="G2756" s="5" t="s">
        <v>2149</v>
      </c>
      <c r="H2756" s="51"/>
    </row>
    <row r="2757" spans="1:8">
      <c r="A2757" s="5" t="s">
        <v>2698</v>
      </c>
      <c r="B2757" s="5" t="s">
        <v>816</v>
      </c>
      <c r="C2757" s="12" t="s">
        <v>2706</v>
      </c>
      <c r="D2757" s="13"/>
      <c r="E2757" s="54"/>
      <c r="F2757" s="57"/>
      <c r="G2757" s="5" t="s">
        <v>2149</v>
      </c>
      <c r="H2757" s="51"/>
    </row>
    <row r="2758" spans="1:8">
      <c r="A2758" s="5" t="s">
        <v>2698</v>
      </c>
      <c r="B2758" s="5" t="s">
        <v>816</v>
      </c>
      <c r="C2758" s="10"/>
      <c r="D2758" s="14"/>
      <c r="E2758" s="54"/>
      <c r="F2758" s="57"/>
      <c r="G2758" s="5" t="s">
        <v>2149</v>
      </c>
      <c r="H2758" s="51"/>
    </row>
    <row r="2759" spans="1:8" ht="30">
      <c r="A2759" s="5" t="s">
        <v>2698</v>
      </c>
      <c r="B2759" s="5" t="s">
        <v>816</v>
      </c>
      <c r="C2759" s="12" t="s">
        <v>2707</v>
      </c>
      <c r="D2759" s="13"/>
      <c r="E2759" s="54"/>
      <c r="F2759" s="57"/>
      <c r="G2759" s="5" t="s">
        <v>2149</v>
      </c>
      <c r="H2759" s="51"/>
    </row>
    <row r="2760" spans="1:8">
      <c r="A2760" s="5" t="s">
        <v>2698</v>
      </c>
      <c r="B2760" s="5" t="s">
        <v>816</v>
      </c>
      <c r="C2760" s="10"/>
      <c r="D2760" s="14"/>
      <c r="E2760" s="54"/>
      <c r="F2760" s="57"/>
      <c r="G2760" s="5" t="s">
        <v>2149</v>
      </c>
      <c r="H2760" s="51"/>
    </row>
    <row r="2761" spans="1:8" ht="30">
      <c r="A2761" s="5" t="s">
        <v>2698</v>
      </c>
      <c r="B2761" s="5" t="s">
        <v>816</v>
      </c>
      <c r="C2761" s="15" t="s">
        <v>2708</v>
      </c>
      <c r="D2761" s="16"/>
      <c r="E2761" s="55"/>
      <c r="F2761" s="58"/>
      <c r="G2761" s="5" t="s">
        <v>2149</v>
      </c>
      <c r="H2761" s="52"/>
    </row>
    <row r="2762" spans="1:8">
      <c r="A2762" s="5" t="s">
        <v>2709</v>
      </c>
      <c r="B2762" s="5" t="s">
        <v>958</v>
      </c>
      <c r="C2762" s="6" t="s">
        <v>2710</v>
      </c>
      <c r="D2762" s="7">
        <v>311</v>
      </c>
      <c r="E2762" s="53">
        <v>0</v>
      </c>
      <c r="F2762" s="56">
        <v>2</v>
      </c>
      <c r="G2762" s="5" t="s">
        <v>2149</v>
      </c>
      <c r="H2762" s="50">
        <f>(D2762+D2763+D2764+D2765+D2766+D2767)/F2762</f>
        <v>1072.5</v>
      </c>
    </row>
    <row r="2763" spans="1:8">
      <c r="A2763" s="5" t="s">
        <v>2709</v>
      </c>
      <c r="B2763" s="5" t="s">
        <v>958</v>
      </c>
      <c r="C2763" s="12" t="s">
        <v>2711</v>
      </c>
      <c r="D2763" s="13">
        <v>53</v>
      </c>
      <c r="E2763" s="54"/>
      <c r="F2763" s="57"/>
      <c r="G2763" s="5" t="s">
        <v>2149</v>
      </c>
      <c r="H2763" s="51"/>
    </row>
    <row r="2764" spans="1:8">
      <c r="A2764" s="5" t="s">
        <v>2709</v>
      </c>
      <c r="B2764" s="5" t="s">
        <v>958</v>
      </c>
      <c r="C2764" s="12" t="s">
        <v>2712</v>
      </c>
      <c r="D2764" s="13">
        <v>40</v>
      </c>
      <c r="E2764" s="54"/>
      <c r="F2764" s="57"/>
      <c r="G2764" s="5" t="s">
        <v>2149</v>
      </c>
      <c r="H2764" s="51"/>
    </row>
    <row r="2765" spans="1:8" ht="30">
      <c r="A2765" s="5" t="s">
        <v>2709</v>
      </c>
      <c r="B2765" s="5" t="s">
        <v>958</v>
      </c>
      <c r="C2765" s="12" t="s">
        <v>2713</v>
      </c>
      <c r="D2765" s="13">
        <v>97</v>
      </c>
      <c r="E2765" s="54"/>
      <c r="F2765" s="57"/>
      <c r="G2765" s="5" t="s">
        <v>2149</v>
      </c>
      <c r="H2765" s="51"/>
    </row>
    <row r="2766" spans="1:8">
      <c r="A2766" s="5" t="s">
        <v>2709</v>
      </c>
      <c r="B2766" s="5" t="s">
        <v>958</v>
      </c>
      <c r="C2766" s="12" t="s">
        <v>2714</v>
      </c>
      <c r="D2766" s="13">
        <v>214</v>
      </c>
      <c r="E2766" s="54"/>
      <c r="F2766" s="57"/>
      <c r="G2766" s="5" t="s">
        <v>2149</v>
      </c>
      <c r="H2766" s="51"/>
    </row>
    <row r="2767" spans="1:8" ht="30">
      <c r="A2767" s="5" t="s">
        <v>2709</v>
      </c>
      <c r="B2767" s="5" t="s">
        <v>958</v>
      </c>
      <c r="C2767" s="12" t="s">
        <v>2715</v>
      </c>
      <c r="D2767" s="13">
        <v>1430</v>
      </c>
      <c r="E2767" s="54"/>
      <c r="F2767" s="57"/>
      <c r="G2767" s="5" t="s">
        <v>2149</v>
      </c>
      <c r="H2767" s="51"/>
    </row>
    <row r="2768" spans="1:8" ht="30">
      <c r="A2768" s="5" t="s">
        <v>2709</v>
      </c>
      <c r="B2768" s="5" t="s">
        <v>958</v>
      </c>
      <c r="C2768" s="12" t="s">
        <v>2716</v>
      </c>
      <c r="D2768" s="13"/>
      <c r="E2768" s="54"/>
      <c r="F2768" s="57"/>
      <c r="G2768" s="5" t="s">
        <v>2149</v>
      </c>
      <c r="H2768" s="51"/>
    </row>
    <row r="2769" spans="1:8">
      <c r="A2769" s="5" t="s">
        <v>2709</v>
      </c>
      <c r="B2769" s="5" t="s">
        <v>958</v>
      </c>
      <c r="C2769" s="17"/>
      <c r="D2769" s="18"/>
      <c r="E2769" s="55"/>
      <c r="F2769" s="58"/>
      <c r="G2769" s="5" t="s">
        <v>2149</v>
      </c>
      <c r="H2769" s="52"/>
    </row>
    <row r="2770" spans="1:8">
      <c r="A2770" s="5" t="s">
        <v>2717</v>
      </c>
      <c r="B2770" s="5" t="s">
        <v>1177</v>
      </c>
      <c r="C2770" s="6" t="s">
        <v>2718</v>
      </c>
      <c r="D2770" s="7">
        <v>211</v>
      </c>
      <c r="E2770" s="53">
        <v>1</v>
      </c>
      <c r="F2770" s="56">
        <v>2</v>
      </c>
      <c r="G2770" s="5" t="s">
        <v>2149</v>
      </c>
      <c r="H2770" s="50">
        <f>(D2770+D2772+D2774+D2776+D2778+D2780+D2782+D2788)/F2770</f>
        <v>416</v>
      </c>
    </row>
    <row r="2771" spans="1:8">
      <c r="A2771" s="5" t="s">
        <v>2717</v>
      </c>
      <c r="B2771" s="5" t="s">
        <v>1177</v>
      </c>
      <c r="C2771" s="10"/>
      <c r="D2771" s="14"/>
      <c r="E2771" s="54"/>
      <c r="F2771" s="57"/>
      <c r="G2771" s="5" t="s">
        <v>2149</v>
      </c>
      <c r="H2771" s="51"/>
    </row>
    <row r="2772" spans="1:8">
      <c r="A2772" s="5" t="s">
        <v>2717</v>
      </c>
      <c r="B2772" s="5" t="s">
        <v>1177</v>
      </c>
      <c r="C2772" s="12" t="s">
        <v>2719</v>
      </c>
      <c r="D2772" s="13">
        <v>16</v>
      </c>
      <c r="E2772" s="54"/>
      <c r="F2772" s="57"/>
      <c r="G2772" s="5" t="s">
        <v>2149</v>
      </c>
      <c r="H2772" s="51"/>
    </row>
    <row r="2773" spans="1:8">
      <c r="A2773" s="5" t="s">
        <v>2717</v>
      </c>
      <c r="B2773" s="5" t="s">
        <v>1177</v>
      </c>
      <c r="C2773" s="10"/>
      <c r="D2773" s="14"/>
      <c r="E2773" s="54"/>
      <c r="F2773" s="57"/>
      <c r="G2773" s="5" t="s">
        <v>2149</v>
      </c>
      <c r="H2773" s="51"/>
    </row>
    <row r="2774" spans="1:8">
      <c r="A2774" s="5" t="s">
        <v>2717</v>
      </c>
      <c r="B2774" s="5" t="s">
        <v>1177</v>
      </c>
      <c r="C2774" s="12" t="s">
        <v>517</v>
      </c>
      <c r="D2774" s="13">
        <v>105</v>
      </c>
      <c r="E2774" s="54"/>
      <c r="F2774" s="57"/>
      <c r="G2774" s="5" t="s">
        <v>2149</v>
      </c>
      <c r="H2774" s="51"/>
    </row>
    <row r="2775" spans="1:8">
      <c r="A2775" s="5" t="s">
        <v>2717</v>
      </c>
      <c r="B2775" s="5" t="s">
        <v>1177</v>
      </c>
      <c r="C2775" s="10"/>
      <c r="D2775" s="14"/>
      <c r="E2775" s="54"/>
      <c r="F2775" s="57"/>
      <c r="G2775" s="5" t="s">
        <v>2149</v>
      </c>
      <c r="H2775" s="51"/>
    </row>
    <row r="2776" spans="1:8" ht="30">
      <c r="A2776" s="5" t="s">
        <v>2717</v>
      </c>
      <c r="B2776" s="5" t="s">
        <v>1177</v>
      </c>
      <c r="C2776" s="12" t="s">
        <v>2720</v>
      </c>
      <c r="D2776" s="13">
        <v>40</v>
      </c>
      <c r="E2776" s="54"/>
      <c r="F2776" s="57"/>
      <c r="G2776" s="5" t="s">
        <v>2149</v>
      </c>
      <c r="H2776" s="51"/>
    </row>
    <row r="2777" spans="1:8">
      <c r="A2777" s="5" t="s">
        <v>2717</v>
      </c>
      <c r="B2777" s="5" t="s">
        <v>1177</v>
      </c>
      <c r="C2777" s="10"/>
      <c r="D2777" s="14"/>
      <c r="E2777" s="54"/>
      <c r="F2777" s="57"/>
      <c r="G2777" s="5" t="s">
        <v>2149</v>
      </c>
      <c r="H2777" s="51"/>
    </row>
    <row r="2778" spans="1:8">
      <c r="A2778" s="5" t="s">
        <v>2717</v>
      </c>
      <c r="B2778" s="5" t="s">
        <v>1177</v>
      </c>
      <c r="C2778" s="12" t="s">
        <v>2721</v>
      </c>
      <c r="D2778" s="13">
        <v>25</v>
      </c>
      <c r="E2778" s="54"/>
      <c r="F2778" s="57"/>
      <c r="G2778" s="5" t="s">
        <v>2149</v>
      </c>
      <c r="H2778" s="51"/>
    </row>
    <row r="2779" spans="1:8">
      <c r="A2779" s="5" t="s">
        <v>2717</v>
      </c>
      <c r="B2779" s="5" t="s">
        <v>1177</v>
      </c>
      <c r="C2779" s="10"/>
      <c r="D2779" s="14"/>
      <c r="E2779" s="54"/>
      <c r="F2779" s="57"/>
      <c r="G2779" s="5" t="s">
        <v>2149</v>
      </c>
      <c r="H2779" s="51"/>
    </row>
    <row r="2780" spans="1:8" ht="30">
      <c r="A2780" s="5" t="s">
        <v>2717</v>
      </c>
      <c r="B2780" s="5" t="s">
        <v>1177</v>
      </c>
      <c r="C2780" s="12" t="s">
        <v>2722</v>
      </c>
      <c r="D2780" s="13">
        <v>399</v>
      </c>
      <c r="E2780" s="54"/>
      <c r="F2780" s="57"/>
      <c r="G2780" s="5" t="s">
        <v>2149</v>
      </c>
      <c r="H2780" s="51"/>
    </row>
    <row r="2781" spans="1:8">
      <c r="A2781" s="5" t="s">
        <v>2717</v>
      </c>
      <c r="B2781" s="5" t="s">
        <v>1177</v>
      </c>
      <c r="C2781" s="10"/>
      <c r="D2781" s="14"/>
      <c r="E2781" s="54"/>
      <c r="F2781" s="57"/>
      <c r="G2781" s="5" t="s">
        <v>2149</v>
      </c>
      <c r="H2781" s="51"/>
    </row>
    <row r="2782" spans="1:8">
      <c r="A2782" s="5" t="s">
        <v>2717</v>
      </c>
      <c r="B2782" s="5" t="s">
        <v>1177</v>
      </c>
      <c r="C2782" s="12" t="s">
        <v>2723</v>
      </c>
      <c r="D2782" s="13">
        <v>4</v>
      </c>
      <c r="E2782" s="54"/>
      <c r="F2782" s="57"/>
      <c r="G2782" s="5" t="s">
        <v>2149</v>
      </c>
      <c r="H2782" s="51"/>
    </row>
    <row r="2783" spans="1:8">
      <c r="A2783" s="5" t="s">
        <v>2717</v>
      </c>
      <c r="B2783" s="5" t="s">
        <v>1177</v>
      </c>
      <c r="C2783" s="10"/>
      <c r="D2783" s="14"/>
      <c r="E2783" s="54"/>
      <c r="F2783" s="57"/>
      <c r="G2783" s="5" t="s">
        <v>2149</v>
      </c>
      <c r="H2783" s="51"/>
    </row>
    <row r="2784" spans="1:8">
      <c r="A2784" s="5" t="s">
        <v>2717</v>
      </c>
      <c r="B2784" s="5" t="s">
        <v>1177</v>
      </c>
      <c r="C2784" s="12" t="s">
        <v>2724</v>
      </c>
      <c r="D2784" s="13"/>
      <c r="E2784" s="54"/>
      <c r="F2784" s="57"/>
      <c r="G2784" s="5" t="s">
        <v>2149</v>
      </c>
      <c r="H2784" s="51"/>
    </row>
    <row r="2785" spans="1:8">
      <c r="A2785" s="5" t="s">
        <v>2717</v>
      </c>
      <c r="B2785" s="5" t="s">
        <v>1177</v>
      </c>
      <c r="C2785" s="10"/>
      <c r="D2785" s="14"/>
      <c r="E2785" s="54"/>
      <c r="F2785" s="57"/>
      <c r="G2785" s="5" t="s">
        <v>2149</v>
      </c>
      <c r="H2785" s="51"/>
    </row>
    <row r="2786" spans="1:8" ht="30">
      <c r="A2786" s="5" t="s">
        <v>2717</v>
      </c>
      <c r="B2786" s="5" t="s">
        <v>1177</v>
      </c>
      <c r="C2786" s="12" t="s">
        <v>2725</v>
      </c>
      <c r="D2786" s="13"/>
      <c r="E2786" s="54"/>
      <c r="F2786" s="57"/>
      <c r="G2786" s="5" t="s">
        <v>2149</v>
      </c>
      <c r="H2786" s="51"/>
    </row>
    <row r="2787" spans="1:8">
      <c r="A2787" s="5" t="s">
        <v>2717</v>
      </c>
      <c r="B2787" s="5" t="s">
        <v>1177</v>
      </c>
      <c r="C2787" s="10"/>
      <c r="D2787" s="14"/>
      <c r="E2787" s="54"/>
      <c r="F2787" s="57"/>
      <c r="G2787" s="5" t="s">
        <v>2149</v>
      </c>
      <c r="H2787" s="51"/>
    </row>
    <row r="2788" spans="1:8">
      <c r="A2788" s="5" t="s">
        <v>2717</v>
      </c>
      <c r="B2788" s="5" t="s">
        <v>1177</v>
      </c>
      <c r="C2788" s="12" t="s">
        <v>2726</v>
      </c>
      <c r="D2788" s="13">
        <v>32</v>
      </c>
      <c r="E2788" s="54"/>
      <c r="F2788" s="57"/>
      <c r="G2788" s="5" t="s">
        <v>2149</v>
      </c>
      <c r="H2788" s="51"/>
    </row>
    <row r="2789" spans="1:8">
      <c r="A2789" s="5" t="s">
        <v>2717</v>
      </c>
      <c r="B2789" s="5" t="s">
        <v>1177</v>
      </c>
      <c r="C2789" s="10"/>
      <c r="D2789" s="14"/>
      <c r="E2789" s="54"/>
      <c r="F2789" s="57"/>
      <c r="G2789" s="5" t="s">
        <v>2149</v>
      </c>
      <c r="H2789" s="51"/>
    </row>
    <row r="2790" spans="1:8" ht="30">
      <c r="A2790" s="5" t="s">
        <v>2717</v>
      </c>
      <c r="B2790" s="5" t="s">
        <v>1177</v>
      </c>
      <c r="C2790" s="15" t="s">
        <v>2727</v>
      </c>
      <c r="D2790" s="16"/>
      <c r="E2790" s="55"/>
      <c r="F2790" s="58"/>
      <c r="G2790" s="5" t="s">
        <v>2149</v>
      </c>
      <c r="H2790" s="52"/>
    </row>
    <row r="2791" spans="1:8">
      <c r="A2791" s="5" t="s">
        <v>2728</v>
      </c>
      <c r="B2791" s="5" t="s">
        <v>979</v>
      </c>
      <c r="C2791" s="6" t="s">
        <v>2729</v>
      </c>
      <c r="D2791" s="7">
        <v>496</v>
      </c>
      <c r="E2791" s="53">
        <v>2</v>
      </c>
      <c r="F2791" s="56">
        <v>2</v>
      </c>
      <c r="G2791" s="5" t="s">
        <v>2149</v>
      </c>
      <c r="H2791" s="50">
        <f>(D2791+D2795+D2799+D2801+D2802)/F2791</f>
        <v>285.5</v>
      </c>
    </row>
    <row r="2792" spans="1:8">
      <c r="A2792" s="5" t="s">
        <v>2728</v>
      </c>
      <c r="B2792" s="5" t="s">
        <v>979</v>
      </c>
      <c r="C2792" s="10"/>
      <c r="D2792" s="14"/>
      <c r="E2792" s="54"/>
      <c r="F2792" s="57"/>
      <c r="G2792" s="5" t="s">
        <v>2149</v>
      </c>
      <c r="H2792" s="51"/>
    </row>
    <row r="2793" spans="1:8" ht="30">
      <c r="A2793" s="5" t="s">
        <v>2728</v>
      </c>
      <c r="B2793" s="5" t="s">
        <v>979</v>
      </c>
      <c r="C2793" s="12" t="s">
        <v>2730</v>
      </c>
      <c r="D2793" s="13"/>
      <c r="E2793" s="54"/>
      <c r="F2793" s="57"/>
      <c r="G2793" s="5" t="s">
        <v>2149</v>
      </c>
      <c r="H2793" s="51"/>
    </row>
    <row r="2794" spans="1:8">
      <c r="A2794" s="5" t="s">
        <v>2728</v>
      </c>
      <c r="B2794" s="5" t="s">
        <v>979</v>
      </c>
      <c r="C2794" s="10"/>
      <c r="D2794" s="14"/>
      <c r="E2794" s="54"/>
      <c r="F2794" s="57"/>
      <c r="G2794" s="5" t="s">
        <v>2149</v>
      </c>
      <c r="H2794" s="51"/>
    </row>
    <row r="2795" spans="1:8">
      <c r="A2795" s="5" t="s">
        <v>2728</v>
      </c>
      <c r="B2795" s="5" t="s">
        <v>979</v>
      </c>
      <c r="C2795" s="12" t="s">
        <v>518</v>
      </c>
      <c r="D2795" s="13">
        <v>17</v>
      </c>
      <c r="E2795" s="54"/>
      <c r="F2795" s="57"/>
      <c r="G2795" s="5" t="s">
        <v>2149</v>
      </c>
      <c r="H2795" s="51"/>
    </row>
    <row r="2796" spans="1:8">
      <c r="A2796" s="5" t="s">
        <v>2728</v>
      </c>
      <c r="B2796" s="5" t="s">
        <v>979</v>
      </c>
      <c r="C2796" s="10"/>
      <c r="D2796" s="14"/>
      <c r="E2796" s="54"/>
      <c r="F2796" s="57"/>
      <c r="G2796" s="5" t="s">
        <v>2149</v>
      </c>
      <c r="H2796" s="51"/>
    </row>
    <row r="2797" spans="1:8">
      <c r="A2797" s="5" t="s">
        <v>2728</v>
      </c>
      <c r="B2797" s="5" t="s">
        <v>979</v>
      </c>
      <c r="C2797" s="12" t="s">
        <v>2731</v>
      </c>
      <c r="D2797" s="13"/>
      <c r="E2797" s="54"/>
      <c r="F2797" s="57"/>
      <c r="G2797" s="5" t="s">
        <v>2149</v>
      </c>
      <c r="H2797" s="51"/>
    </row>
    <row r="2798" spans="1:8">
      <c r="A2798" s="5" t="s">
        <v>2728</v>
      </c>
      <c r="B2798" s="5" t="s">
        <v>979</v>
      </c>
      <c r="C2798" s="10"/>
      <c r="D2798" s="14"/>
      <c r="E2798" s="54"/>
      <c r="F2798" s="57"/>
      <c r="G2798" s="5" t="s">
        <v>2149</v>
      </c>
      <c r="H2798" s="51"/>
    </row>
    <row r="2799" spans="1:8">
      <c r="A2799" s="5" t="s">
        <v>2728</v>
      </c>
      <c r="B2799" s="5" t="s">
        <v>979</v>
      </c>
      <c r="C2799" s="12" t="s">
        <v>2732</v>
      </c>
      <c r="D2799" s="13">
        <v>14</v>
      </c>
      <c r="E2799" s="54"/>
      <c r="F2799" s="57"/>
      <c r="G2799" s="5" t="s">
        <v>2149</v>
      </c>
      <c r="H2799" s="51"/>
    </row>
    <row r="2800" spans="1:8">
      <c r="A2800" s="5" t="s">
        <v>2728</v>
      </c>
      <c r="B2800" s="5" t="s">
        <v>979</v>
      </c>
      <c r="C2800" s="10"/>
      <c r="D2800" s="14"/>
      <c r="E2800" s="54"/>
      <c r="F2800" s="57"/>
      <c r="G2800" s="5" t="s">
        <v>2149</v>
      </c>
      <c r="H2800" s="51"/>
    </row>
    <row r="2801" spans="1:8">
      <c r="A2801" s="5" t="s">
        <v>2728</v>
      </c>
      <c r="B2801" s="5" t="s">
        <v>979</v>
      </c>
      <c r="C2801" s="12" t="s">
        <v>2733</v>
      </c>
      <c r="D2801" s="13">
        <v>38</v>
      </c>
      <c r="E2801" s="54"/>
      <c r="F2801" s="57"/>
      <c r="G2801" s="5" t="s">
        <v>2149</v>
      </c>
      <c r="H2801" s="51"/>
    </row>
    <row r="2802" spans="1:8">
      <c r="A2802" s="5" t="s">
        <v>2728</v>
      </c>
      <c r="B2802" s="5" t="s">
        <v>979</v>
      </c>
      <c r="C2802" s="12" t="s">
        <v>2734</v>
      </c>
      <c r="D2802" s="13">
        <v>6</v>
      </c>
      <c r="E2802" s="54"/>
      <c r="F2802" s="57"/>
      <c r="G2802" s="5" t="s">
        <v>2149</v>
      </c>
      <c r="H2802" s="51"/>
    </row>
    <row r="2803" spans="1:8">
      <c r="A2803" s="5" t="s">
        <v>2728</v>
      </c>
      <c r="B2803" s="5" t="s">
        <v>979</v>
      </c>
      <c r="C2803" s="10"/>
      <c r="D2803" s="14"/>
      <c r="E2803" s="54"/>
      <c r="F2803" s="57"/>
      <c r="G2803" s="5" t="s">
        <v>2149</v>
      </c>
      <c r="H2803" s="51"/>
    </row>
    <row r="2804" spans="1:8" ht="30">
      <c r="A2804" s="5" t="s">
        <v>2728</v>
      </c>
      <c r="B2804" s="5" t="s">
        <v>979</v>
      </c>
      <c r="C2804" s="15" t="s">
        <v>2735</v>
      </c>
      <c r="D2804" s="16"/>
      <c r="E2804" s="55"/>
      <c r="F2804" s="58"/>
      <c r="G2804" s="5" t="s">
        <v>2149</v>
      </c>
      <c r="H2804" s="52"/>
    </row>
    <row r="2805" spans="1:8">
      <c r="A2805" s="5" t="s">
        <v>2736</v>
      </c>
      <c r="B2805" s="5" t="s">
        <v>979</v>
      </c>
      <c r="C2805" s="6" t="s">
        <v>2737</v>
      </c>
      <c r="D2805" s="7">
        <v>46</v>
      </c>
      <c r="E2805" s="53">
        <v>13</v>
      </c>
      <c r="F2805" s="56">
        <v>26</v>
      </c>
      <c r="G2805" s="5" t="s">
        <v>2149</v>
      </c>
      <c r="H2805" s="50">
        <f>(D2805+D2807+D2809+D2811+D2813+D2815+D2817+D2819)/F2805</f>
        <v>61.230769230769234</v>
      </c>
    </row>
    <row r="2806" spans="1:8">
      <c r="A2806" s="5" t="s">
        <v>2736</v>
      </c>
      <c r="B2806" s="5" t="s">
        <v>979</v>
      </c>
      <c r="C2806" s="10"/>
      <c r="D2806" s="14"/>
      <c r="E2806" s="54"/>
      <c r="F2806" s="57"/>
      <c r="G2806" s="5" t="s">
        <v>2149</v>
      </c>
      <c r="H2806" s="51"/>
    </row>
    <row r="2807" spans="1:8" ht="30">
      <c r="A2807" s="5" t="s">
        <v>2736</v>
      </c>
      <c r="B2807" s="5" t="s">
        <v>979</v>
      </c>
      <c r="C2807" s="12" t="s">
        <v>2738</v>
      </c>
      <c r="D2807" s="13">
        <v>849</v>
      </c>
      <c r="E2807" s="54"/>
      <c r="F2807" s="57"/>
      <c r="G2807" s="5" t="s">
        <v>2149</v>
      </c>
      <c r="H2807" s="51"/>
    </row>
    <row r="2808" spans="1:8">
      <c r="A2808" s="5" t="s">
        <v>2736</v>
      </c>
      <c r="B2808" s="5" t="s">
        <v>979</v>
      </c>
      <c r="C2808" s="10"/>
      <c r="D2808" s="14"/>
      <c r="E2808" s="54"/>
      <c r="F2808" s="57"/>
      <c r="G2808" s="5" t="s">
        <v>2149</v>
      </c>
      <c r="H2808" s="51"/>
    </row>
    <row r="2809" spans="1:8">
      <c r="A2809" s="5" t="s">
        <v>2736</v>
      </c>
      <c r="B2809" s="5" t="s">
        <v>979</v>
      </c>
      <c r="C2809" s="12" t="s">
        <v>2739</v>
      </c>
      <c r="D2809" s="13">
        <v>28</v>
      </c>
      <c r="E2809" s="54"/>
      <c r="F2809" s="57"/>
      <c r="G2809" s="5" t="s">
        <v>2149</v>
      </c>
      <c r="H2809" s="51"/>
    </row>
    <row r="2810" spans="1:8">
      <c r="A2810" s="5" t="s">
        <v>2736</v>
      </c>
      <c r="B2810" s="5" t="s">
        <v>979</v>
      </c>
      <c r="C2810" s="10"/>
      <c r="D2810" s="14"/>
      <c r="E2810" s="54"/>
      <c r="F2810" s="57"/>
      <c r="G2810" s="5" t="s">
        <v>2149</v>
      </c>
      <c r="H2810" s="51"/>
    </row>
    <row r="2811" spans="1:8">
      <c r="A2811" s="5" t="s">
        <v>2736</v>
      </c>
      <c r="B2811" s="5" t="s">
        <v>979</v>
      </c>
      <c r="C2811" s="12" t="s">
        <v>2740</v>
      </c>
      <c r="D2811" s="13">
        <v>138</v>
      </c>
      <c r="E2811" s="54"/>
      <c r="F2811" s="57"/>
      <c r="G2811" s="5" t="s">
        <v>2149</v>
      </c>
      <c r="H2811" s="51"/>
    </row>
    <row r="2812" spans="1:8">
      <c r="A2812" s="5" t="s">
        <v>2736</v>
      </c>
      <c r="B2812" s="5" t="s">
        <v>979</v>
      </c>
      <c r="C2812" s="10"/>
      <c r="D2812" s="14"/>
      <c r="E2812" s="54"/>
      <c r="F2812" s="57"/>
      <c r="G2812" s="5" t="s">
        <v>2149</v>
      </c>
      <c r="H2812" s="51"/>
    </row>
    <row r="2813" spans="1:8">
      <c r="A2813" s="5" t="s">
        <v>2736</v>
      </c>
      <c r="B2813" s="5" t="s">
        <v>979</v>
      </c>
      <c r="C2813" s="12" t="s">
        <v>2741</v>
      </c>
      <c r="D2813" s="13">
        <v>363</v>
      </c>
      <c r="E2813" s="54"/>
      <c r="F2813" s="57"/>
      <c r="G2813" s="5" t="s">
        <v>2149</v>
      </c>
      <c r="H2813" s="51"/>
    </row>
    <row r="2814" spans="1:8">
      <c r="A2814" s="5" t="s">
        <v>2736</v>
      </c>
      <c r="B2814" s="5" t="s">
        <v>979</v>
      </c>
      <c r="C2814" s="10"/>
      <c r="D2814" s="14"/>
      <c r="E2814" s="54"/>
      <c r="F2814" s="57"/>
      <c r="G2814" s="5" t="s">
        <v>2149</v>
      </c>
      <c r="H2814" s="51"/>
    </row>
    <row r="2815" spans="1:8" ht="30">
      <c r="A2815" s="5" t="s">
        <v>2736</v>
      </c>
      <c r="B2815" s="5" t="s">
        <v>979</v>
      </c>
      <c r="C2815" s="12" t="s">
        <v>2742</v>
      </c>
      <c r="D2815" s="13">
        <v>91</v>
      </c>
      <c r="E2815" s="54"/>
      <c r="F2815" s="57"/>
      <c r="G2815" s="5" t="s">
        <v>2149</v>
      </c>
      <c r="H2815" s="51"/>
    </row>
    <row r="2816" spans="1:8">
      <c r="A2816" s="5" t="s">
        <v>2736</v>
      </c>
      <c r="B2816" s="5" t="s">
        <v>979</v>
      </c>
      <c r="C2816" s="10"/>
      <c r="D2816" s="14"/>
      <c r="E2816" s="54"/>
      <c r="F2816" s="57"/>
      <c r="G2816" s="5" t="s">
        <v>2149</v>
      </c>
      <c r="H2816" s="51"/>
    </row>
    <row r="2817" spans="1:8">
      <c r="A2817" s="5" t="s">
        <v>2736</v>
      </c>
      <c r="B2817" s="5" t="s">
        <v>979</v>
      </c>
      <c r="C2817" s="12" t="s">
        <v>2743</v>
      </c>
      <c r="D2817" s="13">
        <v>38</v>
      </c>
      <c r="E2817" s="54"/>
      <c r="F2817" s="57"/>
      <c r="G2817" s="5" t="s">
        <v>2149</v>
      </c>
      <c r="H2817" s="51"/>
    </row>
    <row r="2818" spans="1:8">
      <c r="A2818" s="5" t="s">
        <v>2736</v>
      </c>
      <c r="B2818" s="5" t="s">
        <v>979</v>
      </c>
      <c r="C2818" s="10"/>
      <c r="D2818" s="14"/>
      <c r="E2818" s="54"/>
      <c r="F2818" s="57"/>
      <c r="G2818" s="5" t="s">
        <v>2149</v>
      </c>
      <c r="H2818" s="51"/>
    </row>
    <row r="2819" spans="1:8">
      <c r="A2819" s="5" t="s">
        <v>2736</v>
      </c>
      <c r="B2819" s="5" t="s">
        <v>979</v>
      </c>
      <c r="C2819" s="12" t="s">
        <v>2744</v>
      </c>
      <c r="D2819" s="13">
        <v>39</v>
      </c>
      <c r="E2819" s="54"/>
      <c r="F2819" s="57"/>
      <c r="G2819" s="5" t="s">
        <v>2149</v>
      </c>
      <c r="H2819" s="51"/>
    </row>
    <row r="2820" spans="1:8">
      <c r="A2820" s="5" t="s">
        <v>2736</v>
      </c>
      <c r="B2820" s="5" t="s">
        <v>979</v>
      </c>
      <c r="C2820" s="10"/>
      <c r="D2820" s="14"/>
      <c r="E2820" s="54"/>
      <c r="F2820" s="57"/>
      <c r="G2820" s="5" t="s">
        <v>2149</v>
      </c>
      <c r="H2820" s="51"/>
    </row>
    <row r="2821" spans="1:8">
      <c r="A2821" s="5" t="s">
        <v>2736</v>
      </c>
      <c r="B2821" s="5" t="s">
        <v>979</v>
      </c>
      <c r="C2821" s="12" t="s">
        <v>2745</v>
      </c>
      <c r="D2821" s="13"/>
      <c r="E2821" s="54"/>
      <c r="F2821" s="57"/>
      <c r="G2821" s="5" t="s">
        <v>2149</v>
      </c>
      <c r="H2821" s="51"/>
    </row>
    <row r="2822" spans="1:8">
      <c r="A2822" s="5" t="s">
        <v>2736</v>
      </c>
      <c r="B2822" s="5" t="s">
        <v>979</v>
      </c>
      <c r="C2822" s="10"/>
      <c r="D2822" s="14"/>
      <c r="E2822" s="54"/>
      <c r="F2822" s="57"/>
      <c r="G2822" s="5" t="s">
        <v>2149</v>
      </c>
      <c r="H2822" s="51"/>
    </row>
    <row r="2823" spans="1:8" ht="30">
      <c r="A2823" s="5" t="s">
        <v>2736</v>
      </c>
      <c r="B2823" s="5" t="s">
        <v>979</v>
      </c>
      <c r="C2823" s="12" t="s">
        <v>2746</v>
      </c>
      <c r="D2823" s="13"/>
      <c r="E2823" s="54"/>
      <c r="F2823" s="57"/>
      <c r="G2823" s="5" t="s">
        <v>2149</v>
      </c>
      <c r="H2823" s="51"/>
    </row>
    <row r="2824" spans="1:8">
      <c r="A2824" s="5" t="s">
        <v>2736</v>
      </c>
      <c r="B2824" s="5" t="s">
        <v>979</v>
      </c>
      <c r="C2824" s="10"/>
      <c r="D2824" s="14"/>
      <c r="E2824" s="54"/>
      <c r="F2824" s="57"/>
      <c r="G2824" s="5" t="s">
        <v>2149</v>
      </c>
      <c r="H2824" s="51"/>
    </row>
    <row r="2825" spans="1:8" ht="30">
      <c r="A2825" s="5" t="s">
        <v>2736</v>
      </c>
      <c r="B2825" s="5" t="s">
        <v>979</v>
      </c>
      <c r="C2825" s="12" t="s">
        <v>2747</v>
      </c>
      <c r="D2825" s="13"/>
      <c r="E2825" s="54"/>
      <c r="F2825" s="57"/>
      <c r="G2825" s="5" t="s">
        <v>2149</v>
      </c>
      <c r="H2825" s="51"/>
    </row>
    <row r="2826" spans="1:8">
      <c r="A2826" s="5" t="s">
        <v>2736</v>
      </c>
      <c r="B2826" s="5" t="s">
        <v>979</v>
      </c>
      <c r="C2826" s="30"/>
      <c r="D2826" s="31"/>
      <c r="E2826" s="54"/>
      <c r="F2826" s="57"/>
      <c r="G2826" s="5" t="s">
        <v>2149</v>
      </c>
      <c r="H2826" s="51"/>
    </row>
    <row r="2827" spans="1:8">
      <c r="A2827" s="5" t="s">
        <v>2736</v>
      </c>
      <c r="B2827" s="5" t="s">
        <v>979</v>
      </c>
      <c r="C2827" s="33"/>
      <c r="D2827" s="34"/>
      <c r="E2827" s="55"/>
      <c r="F2827" s="58"/>
      <c r="G2827" s="5" t="s">
        <v>2149</v>
      </c>
      <c r="H2827" s="52"/>
    </row>
    <row r="2828" spans="1:8">
      <c r="A2828" s="5" t="s">
        <v>2748</v>
      </c>
      <c r="B2828" s="5" t="s">
        <v>1177</v>
      </c>
      <c r="C2828" s="36" t="s">
        <v>2749</v>
      </c>
      <c r="D2828" s="7">
        <v>27</v>
      </c>
      <c r="E2828" s="53">
        <v>0</v>
      </c>
      <c r="F2828" s="56">
        <v>0</v>
      </c>
      <c r="G2828" s="5" t="s">
        <v>2149</v>
      </c>
      <c r="H2828" s="50">
        <v>0</v>
      </c>
    </row>
    <row r="2829" spans="1:8">
      <c r="A2829" s="5" t="s">
        <v>2748</v>
      </c>
      <c r="B2829" s="5" t="s">
        <v>1177</v>
      </c>
      <c r="C2829" s="10"/>
      <c r="D2829" s="14"/>
      <c r="E2829" s="54"/>
      <c r="F2829" s="57"/>
      <c r="G2829" s="5" t="s">
        <v>2149</v>
      </c>
      <c r="H2829" s="51"/>
    </row>
    <row r="2830" spans="1:8">
      <c r="A2830" s="5" t="s">
        <v>2748</v>
      </c>
      <c r="B2830" s="5" t="s">
        <v>1177</v>
      </c>
      <c r="C2830" s="12" t="s">
        <v>2750</v>
      </c>
      <c r="D2830" s="13">
        <v>5</v>
      </c>
      <c r="E2830" s="54"/>
      <c r="F2830" s="57"/>
      <c r="G2830" s="5" t="s">
        <v>2149</v>
      </c>
      <c r="H2830" s="51"/>
    </row>
    <row r="2831" spans="1:8">
      <c r="A2831" s="5" t="s">
        <v>2748</v>
      </c>
      <c r="B2831" s="5" t="s">
        <v>1177</v>
      </c>
      <c r="C2831" s="10"/>
      <c r="D2831" s="14"/>
      <c r="E2831" s="54"/>
      <c r="F2831" s="57"/>
      <c r="G2831" s="5" t="s">
        <v>2149</v>
      </c>
      <c r="H2831" s="51"/>
    </row>
    <row r="2832" spans="1:8">
      <c r="A2832" s="5" t="s">
        <v>2748</v>
      </c>
      <c r="B2832" s="5" t="s">
        <v>1177</v>
      </c>
      <c r="C2832" s="12" t="s">
        <v>520</v>
      </c>
      <c r="D2832" s="13">
        <v>17</v>
      </c>
      <c r="E2832" s="54"/>
      <c r="F2832" s="57"/>
      <c r="G2832" s="5" t="s">
        <v>2149</v>
      </c>
      <c r="H2832" s="51"/>
    </row>
    <row r="2833" spans="1:8">
      <c r="A2833" s="5" t="s">
        <v>2748</v>
      </c>
      <c r="B2833" s="5" t="s">
        <v>1177</v>
      </c>
      <c r="C2833" s="10"/>
      <c r="D2833" s="14"/>
      <c r="E2833" s="54"/>
      <c r="F2833" s="57"/>
      <c r="G2833" s="5" t="s">
        <v>2149</v>
      </c>
      <c r="H2833" s="51"/>
    </row>
    <row r="2834" spans="1:8">
      <c r="A2834" s="5" t="s">
        <v>2748</v>
      </c>
      <c r="B2834" s="5" t="s">
        <v>1177</v>
      </c>
      <c r="C2834" s="12" t="s">
        <v>2751</v>
      </c>
      <c r="D2834" s="13">
        <v>39</v>
      </c>
      <c r="E2834" s="54"/>
      <c r="F2834" s="57"/>
      <c r="G2834" s="5" t="s">
        <v>2149</v>
      </c>
      <c r="H2834" s="51"/>
    </row>
    <row r="2835" spans="1:8">
      <c r="A2835" s="5" t="s">
        <v>2748</v>
      </c>
      <c r="B2835" s="5" t="s">
        <v>1177</v>
      </c>
      <c r="C2835" s="10"/>
      <c r="D2835" s="14"/>
      <c r="E2835" s="54"/>
      <c r="F2835" s="57"/>
      <c r="G2835" s="5" t="s">
        <v>2149</v>
      </c>
      <c r="H2835" s="51"/>
    </row>
    <row r="2836" spans="1:8" ht="30">
      <c r="A2836" s="5" t="s">
        <v>2748</v>
      </c>
      <c r="B2836" s="5" t="s">
        <v>1177</v>
      </c>
      <c r="C2836" s="12" t="s">
        <v>2752</v>
      </c>
      <c r="D2836" s="13">
        <v>12</v>
      </c>
      <c r="E2836" s="54"/>
      <c r="F2836" s="57"/>
      <c r="G2836" s="5" t="s">
        <v>2149</v>
      </c>
      <c r="H2836" s="51"/>
    </row>
    <row r="2837" spans="1:8">
      <c r="A2837" s="5" t="s">
        <v>2748</v>
      </c>
      <c r="B2837" s="5" t="s">
        <v>1177</v>
      </c>
      <c r="C2837" s="10"/>
      <c r="D2837" s="14"/>
      <c r="E2837" s="54"/>
      <c r="F2837" s="57"/>
      <c r="G2837" s="5" t="s">
        <v>2149</v>
      </c>
      <c r="H2837" s="51"/>
    </row>
    <row r="2838" spans="1:8">
      <c r="A2838" s="5" t="s">
        <v>2748</v>
      </c>
      <c r="B2838" s="5" t="s">
        <v>1177</v>
      </c>
      <c r="C2838" s="12" t="s">
        <v>2753</v>
      </c>
      <c r="D2838" s="13">
        <v>16</v>
      </c>
      <c r="E2838" s="54"/>
      <c r="F2838" s="57"/>
      <c r="G2838" s="5" t="s">
        <v>2149</v>
      </c>
      <c r="H2838" s="51"/>
    </row>
    <row r="2839" spans="1:8">
      <c r="A2839" s="5" t="s">
        <v>2748</v>
      </c>
      <c r="B2839" s="5" t="s">
        <v>1177</v>
      </c>
      <c r="C2839" s="10"/>
      <c r="D2839" s="14"/>
      <c r="E2839" s="54"/>
      <c r="F2839" s="57"/>
      <c r="G2839" s="5" t="s">
        <v>2149</v>
      </c>
      <c r="H2839" s="51"/>
    </row>
    <row r="2840" spans="1:8" ht="30">
      <c r="A2840" s="5" t="s">
        <v>2748</v>
      </c>
      <c r="B2840" s="5" t="s">
        <v>1177</v>
      </c>
      <c r="C2840" s="12" t="s">
        <v>2754</v>
      </c>
      <c r="D2840" s="13">
        <v>94</v>
      </c>
      <c r="E2840" s="54"/>
      <c r="F2840" s="57"/>
      <c r="G2840" s="5" t="s">
        <v>2149</v>
      </c>
      <c r="H2840" s="51"/>
    </row>
    <row r="2841" spans="1:8">
      <c r="A2841" s="5" t="s">
        <v>2748</v>
      </c>
      <c r="B2841" s="5" t="s">
        <v>1177</v>
      </c>
      <c r="C2841" s="10"/>
      <c r="D2841" s="14"/>
      <c r="E2841" s="54"/>
      <c r="F2841" s="57"/>
      <c r="G2841" s="5" t="s">
        <v>2149</v>
      </c>
      <c r="H2841" s="51"/>
    </row>
    <row r="2842" spans="1:8">
      <c r="A2842" s="5" t="s">
        <v>2748</v>
      </c>
      <c r="B2842" s="5" t="s">
        <v>1177</v>
      </c>
      <c r="C2842" s="15" t="s">
        <v>2755</v>
      </c>
      <c r="D2842" s="16"/>
      <c r="E2842" s="55"/>
      <c r="F2842" s="58"/>
      <c r="G2842" s="5" t="s">
        <v>2149</v>
      </c>
      <c r="H2842" s="52"/>
    </row>
    <row r="2843" spans="1:8">
      <c r="A2843" s="5" t="s">
        <v>2756</v>
      </c>
      <c r="B2843" s="5" t="s">
        <v>1255</v>
      </c>
      <c r="C2843" s="6" t="s">
        <v>2757</v>
      </c>
      <c r="D2843" s="7">
        <v>97</v>
      </c>
      <c r="E2843" s="53">
        <v>0</v>
      </c>
      <c r="F2843" s="56">
        <v>0</v>
      </c>
      <c r="G2843" s="5" t="s">
        <v>2149</v>
      </c>
      <c r="H2843" s="50">
        <v>0</v>
      </c>
    </row>
    <row r="2844" spans="1:8">
      <c r="A2844" s="5" t="s">
        <v>2756</v>
      </c>
      <c r="B2844" s="5" t="s">
        <v>1255</v>
      </c>
      <c r="C2844" s="10"/>
      <c r="D2844" s="14"/>
      <c r="E2844" s="54"/>
      <c r="F2844" s="57"/>
      <c r="G2844" s="5" t="s">
        <v>2149</v>
      </c>
      <c r="H2844" s="51"/>
    </row>
    <row r="2845" spans="1:8">
      <c r="A2845" s="5" t="s">
        <v>2756</v>
      </c>
      <c r="B2845" s="5" t="s">
        <v>1255</v>
      </c>
      <c r="C2845" s="12" t="s">
        <v>2758</v>
      </c>
      <c r="D2845" s="13">
        <v>11</v>
      </c>
      <c r="E2845" s="54"/>
      <c r="F2845" s="57"/>
      <c r="G2845" s="5" t="s">
        <v>2149</v>
      </c>
      <c r="H2845" s="51"/>
    </row>
    <row r="2846" spans="1:8">
      <c r="A2846" s="5" t="s">
        <v>2756</v>
      </c>
      <c r="B2846" s="5" t="s">
        <v>1255</v>
      </c>
      <c r="C2846" s="10"/>
      <c r="D2846" s="14"/>
      <c r="E2846" s="54"/>
      <c r="F2846" s="57"/>
      <c r="G2846" s="5" t="s">
        <v>2149</v>
      </c>
      <c r="H2846" s="51"/>
    </row>
    <row r="2847" spans="1:8">
      <c r="A2847" s="5" t="s">
        <v>2756</v>
      </c>
      <c r="B2847" s="5" t="s">
        <v>1255</v>
      </c>
      <c r="C2847" s="12" t="s">
        <v>522</v>
      </c>
      <c r="D2847" s="13">
        <v>34</v>
      </c>
      <c r="E2847" s="54"/>
      <c r="F2847" s="57"/>
      <c r="G2847" s="5" t="s">
        <v>2149</v>
      </c>
      <c r="H2847" s="51"/>
    </row>
    <row r="2848" spans="1:8">
      <c r="A2848" s="5" t="s">
        <v>2756</v>
      </c>
      <c r="B2848" s="5" t="s">
        <v>1255</v>
      </c>
      <c r="C2848" s="10"/>
      <c r="D2848" s="14"/>
      <c r="E2848" s="54"/>
      <c r="F2848" s="57"/>
      <c r="G2848" s="5" t="s">
        <v>2149</v>
      </c>
      <c r="H2848" s="51"/>
    </row>
    <row r="2849" spans="1:8" ht="30">
      <c r="A2849" s="5" t="s">
        <v>2756</v>
      </c>
      <c r="B2849" s="5" t="s">
        <v>1255</v>
      </c>
      <c r="C2849" s="12" t="s">
        <v>2759</v>
      </c>
      <c r="D2849" s="13">
        <v>32</v>
      </c>
      <c r="E2849" s="54"/>
      <c r="F2849" s="57"/>
      <c r="G2849" s="5" t="s">
        <v>2149</v>
      </c>
      <c r="H2849" s="51"/>
    </row>
    <row r="2850" spans="1:8">
      <c r="A2850" s="5" t="s">
        <v>2756</v>
      </c>
      <c r="B2850" s="5" t="s">
        <v>1255</v>
      </c>
      <c r="C2850" s="10"/>
      <c r="D2850" s="14"/>
      <c r="E2850" s="54"/>
      <c r="F2850" s="57"/>
      <c r="G2850" s="5" t="s">
        <v>2149</v>
      </c>
      <c r="H2850" s="51"/>
    </row>
    <row r="2851" spans="1:8">
      <c r="A2851" s="5" t="s">
        <v>2756</v>
      </c>
      <c r="B2851" s="5" t="s">
        <v>1255</v>
      </c>
      <c r="C2851" s="12" t="s">
        <v>2760</v>
      </c>
      <c r="D2851" s="13">
        <v>31</v>
      </c>
      <c r="E2851" s="54"/>
      <c r="F2851" s="57"/>
      <c r="G2851" s="5" t="s">
        <v>2149</v>
      </c>
      <c r="H2851" s="51"/>
    </row>
    <row r="2852" spans="1:8">
      <c r="A2852" s="5" t="s">
        <v>2756</v>
      </c>
      <c r="B2852" s="5" t="s">
        <v>1255</v>
      </c>
      <c r="C2852" s="10"/>
      <c r="D2852" s="14"/>
      <c r="E2852" s="54"/>
      <c r="F2852" s="57"/>
      <c r="G2852" s="5" t="s">
        <v>2149</v>
      </c>
      <c r="H2852" s="51"/>
    </row>
    <row r="2853" spans="1:8" ht="30">
      <c r="A2853" s="5" t="s">
        <v>2756</v>
      </c>
      <c r="B2853" s="5" t="s">
        <v>1255</v>
      </c>
      <c r="C2853" s="12" t="s">
        <v>2761</v>
      </c>
      <c r="D2853" s="13">
        <v>324</v>
      </c>
      <c r="E2853" s="54"/>
      <c r="F2853" s="57"/>
      <c r="G2853" s="5" t="s">
        <v>2149</v>
      </c>
      <c r="H2853" s="51"/>
    </row>
    <row r="2854" spans="1:8">
      <c r="A2854" s="5" t="s">
        <v>2756</v>
      </c>
      <c r="B2854" s="5" t="s">
        <v>1255</v>
      </c>
      <c r="C2854" s="10"/>
      <c r="D2854" s="14"/>
      <c r="E2854" s="54"/>
      <c r="F2854" s="57"/>
      <c r="G2854" s="5" t="s">
        <v>2149</v>
      </c>
      <c r="H2854" s="51"/>
    </row>
    <row r="2855" spans="1:8">
      <c r="A2855" s="5" t="s">
        <v>2756</v>
      </c>
      <c r="B2855" s="5" t="s">
        <v>1255</v>
      </c>
      <c r="C2855" s="12" t="s">
        <v>2762</v>
      </c>
      <c r="D2855" s="13"/>
      <c r="E2855" s="54"/>
      <c r="F2855" s="57"/>
      <c r="G2855" s="5" t="s">
        <v>2149</v>
      </c>
      <c r="H2855" s="51"/>
    </row>
    <row r="2856" spans="1:8">
      <c r="A2856" s="5" t="s">
        <v>2756</v>
      </c>
      <c r="B2856" s="5" t="s">
        <v>1255</v>
      </c>
      <c r="C2856" s="10"/>
      <c r="D2856" s="14"/>
      <c r="E2856" s="54"/>
      <c r="F2856" s="57"/>
      <c r="G2856" s="5" t="s">
        <v>2149</v>
      </c>
      <c r="H2856" s="51"/>
    </row>
    <row r="2857" spans="1:8">
      <c r="A2857" s="5" t="s">
        <v>2756</v>
      </c>
      <c r="B2857" s="5" t="s">
        <v>1255</v>
      </c>
      <c r="C2857" s="12" t="s">
        <v>2763</v>
      </c>
      <c r="D2857" s="13"/>
      <c r="E2857" s="54"/>
      <c r="F2857" s="57"/>
      <c r="G2857" s="5" t="s">
        <v>2149</v>
      </c>
      <c r="H2857" s="51"/>
    </row>
    <row r="2858" spans="1:8">
      <c r="A2858" s="5" t="s">
        <v>2756</v>
      </c>
      <c r="B2858" s="5" t="s">
        <v>1255</v>
      </c>
      <c r="C2858" s="10"/>
      <c r="D2858" s="14"/>
      <c r="E2858" s="54"/>
      <c r="F2858" s="57"/>
      <c r="G2858" s="5" t="s">
        <v>2149</v>
      </c>
      <c r="H2858" s="51"/>
    </row>
    <row r="2859" spans="1:8" ht="30">
      <c r="A2859" s="5" t="s">
        <v>2756</v>
      </c>
      <c r="B2859" s="5" t="s">
        <v>1255</v>
      </c>
      <c r="C2859" s="12" t="s">
        <v>2764</v>
      </c>
      <c r="D2859" s="13"/>
      <c r="E2859" s="54"/>
      <c r="F2859" s="57"/>
      <c r="G2859" s="5" t="s">
        <v>2149</v>
      </c>
      <c r="H2859" s="51"/>
    </row>
    <row r="2860" spans="1:8">
      <c r="A2860" s="5" t="s">
        <v>2756</v>
      </c>
      <c r="B2860" s="5" t="s">
        <v>1255</v>
      </c>
      <c r="C2860" s="10"/>
      <c r="D2860" s="14"/>
      <c r="E2860" s="54"/>
      <c r="F2860" s="57"/>
      <c r="G2860" s="5" t="s">
        <v>2149</v>
      </c>
      <c r="H2860" s="51"/>
    </row>
    <row r="2861" spans="1:8">
      <c r="A2861" s="5" t="s">
        <v>2756</v>
      </c>
      <c r="B2861" s="5" t="s">
        <v>1255</v>
      </c>
      <c r="C2861" s="12" t="s">
        <v>2765</v>
      </c>
      <c r="D2861" s="13">
        <v>24</v>
      </c>
      <c r="E2861" s="54"/>
      <c r="F2861" s="57"/>
      <c r="G2861" s="5" t="s">
        <v>2149</v>
      </c>
      <c r="H2861" s="51"/>
    </row>
    <row r="2862" spans="1:8">
      <c r="A2862" s="5" t="s">
        <v>2756</v>
      </c>
      <c r="B2862" s="5" t="s">
        <v>1255</v>
      </c>
      <c r="C2862" s="10"/>
      <c r="D2862" s="14"/>
      <c r="E2862" s="54"/>
      <c r="F2862" s="57"/>
      <c r="G2862" s="5" t="s">
        <v>2149</v>
      </c>
      <c r="H2862" s="51"/>
    </row>
    <row r="2863" spans="1:8" ht="30">
      <c r="A2863" s="5" t="s">
        <v>2756</v>
      </c>
      <c r="B2863" s="5" t="s">
        <v>1255</v>
      </c>
      <c r="C2863" s="12" t="s">
        <v>2766</v>
      </c>
      <c r="D2863" s="13"/>
      <c r="E2863" s="54"/>
      <c r="F2863" s="57"/>
      <c r="G2863" s="5" t="s">
        <v>2149</v>
      </c>
      <c r="H2863" s="51"/>
    </row>
    <row r="2864" spans="1:8">
      <c r="A2864" s="5" t="s">
        <v>2756</v>
      </c>
      <c r="B2864" s="5" t="s">
        <v>1255</v>
      </c>
      <c r="C2864" s="10"/>
      <c r="D2864" s="14"/>
      <c r="E2864" s="54"/>
      <c r="F2864" s="57"/>
      <c r="G2864" s="5" t="s">
        <v>2149</v>
      </c>
      <c r="H2864" s="51"/>
    </row>
    <row r="2865" spans="1:8">
      <c r="A2865" s="5" t="s">
        <v>2756</v>
      </c>
      <c r="B2865" s="5" t="s">
        <v>1255</v>
      </c>
      <c r="C2865" s="10"/>
      <c r="D2865" s="14"/>
      <c r="E2865" s="54"/>
      <c r="F2865" s="57"/>
      <c r="G2865" s="5" t="s">
        <v>2149</v>
      </c>
      <c r="H2865" s="51"/>
    </row>
    <row r="2866" spans="1:8" ht="30">
      <c r="A2866" s="5" t="s">
        <v>2756</v>
      </c>
      <c r="B2866" s="5" t="s">
        <v>1255</v>
      </c>
      <c r="C2866" s="15" t="s">
        <v>2767</v>
      </c>
      <c r="D2866" s="16"/>
      <c r="E2866" s="55"/>
      <c r="F2866" s="58"/>
      <c r="G2866" s="5" t="s">
        <v>2149</v>
      </c>
      <c r="H2866" s="52"/>
    </row>
    <row r="2867" spans="1:8">
      <c r="A2867" s="5" t="s">
        <v>2768</v>
      </c>
      <c r="B2867" s="5" t="s">
        <v>825</v>
      </c>
      <c r="C2867" s="6" t="s">
        <v>2769</v>
      </c>
      <c r="D2867" s="19"/>
      <c r="E2867" s="53">
        <v>0</v>
      </c>
      <c r="F2867" s="56">
        <v>0</v>
      </c>
      <c r="G2867" s="5" t="s">
        <v>2149</v>
      </c>
      <c r="H2867" s="50">
        <v>0</v>
      </c>
    </row>
    <row r="2868" spans="1:8">
      <c r="A2868" s="5" t="s">
        <v>2768</v>
      </c>
      <c r="B2868" s="5" t="s">
        <v>825</v>
      </c>
      <c r="C2868" s="10"/>
      <c r="D2868" s="14"/>
      <c r="E2868" s="54"/>
      <c r="F2868" s="57"/>
      <c r="G2868" s="5" t="s">
        <v>2149</v>
      </c>
      <c r="H2868" s="51"/>
    </row>
    <row r="2869" spans="1:8">
      <c r="A2869" s="5" t="s">
        <v>2768</v>
      </c>
      <c r="B2869" s="5" t="s">
        <v>825</v>
      </c>
      <c r="C2869" s="12" t="s">
        <v>2770</v>
      </c>
      <c r="D2869" s="13">
        <v>12</v>
      </c>
      <c r="E2869" s="54"/>
      <c r="F2869" s="57"/>
      <c r="G2869" s="5" t="s">
        <v>2149</v>
      </c>
      <c r="H2869" s="51"/>
    </row>
    <row r="2870" spans="1:8">
      <c r="A2870" s="5" t="s">
        <v>2768</v>
      </c>
      <c r="B2870" s="5" t="s">
        <v>825</v>
      </c>
      <c r="C2870" s="10"/>
      <c r="D2870" s="14"/>
      <c r="E2870" s="54"/>
      <c r="F2870" s="57"/>
      <c r="G2870" s="5" t="s">
        <v>2149</v>
      </c>
      <c r="H2870" s="51"/>
    </row>
    <row r="2871" spans="1:8">
      <c r="A2871" s="5" t="s">
        <v>2768</v>
      </c>
      <c r="B2871" s="5" t="s">
        <v>825</v>
      </c>
      <c r="C2871" s="12" t="s">
        <v>524</v>
      </c>
      <c r="D2871" s="13">
        <v>14</v>
      </c>
      <c r="E2871" s="54"/>
      <c r="F2871" s="57"/>
      <c r="G2871" s="5" t="s">
        <v>2149</v>
      </c>
      <c r="H2871" s="51"/>
    </row>
    <row r="2872" spans="1:8">
      <c r="A2872" s="5" t="s">
        <v>2768</v>
      </c>
      <c r="B2872" s="5" t="s">
        <v>825</v>
      </c>
      <c r="C2872" s="10"/>
      <c r="D2872" s="14"/>
      <c r="E2872" s="54"/>
      <c r="F2872" s="57"/>
      <c r="G2872" s="5" t="s">
        <v>2149</v>
      </c>
      <c r="H2872" s="51"/>
    </row>
    <row r="2873" spans="1:8">
      <c r="A2873" s="5" t="s">
        <v>2768</v>
      </c>
      <c r="B2873" s="5" t="s">
        <v>825</v>
      </c>
      <c r="C2873" s="12" t="s">
        <v>2771</v>
      </c>
      <c r="D2873" s="13">
        <v>35</v>
      </c>
      <c r="E2873" s="54"/>
      <c r="F2873" s="57"/>
      <c r="G2873" s="5" t="s">
        <v>2149</v>
      </c>
      <c r="H2873" s="51"/>
    </row>
    <row r="2874" spans="1:8">
      <c r="A2874" s="5" t="s">
        <v>2768</v>
      </c>
      <c r="B2874" s="5" t="s">
        <v>825</v>
      </c>
      <c r="C2874" s="10"/>
      <c r="D2874" s="14"/>
      <c r="E2874" s="54"/>
      <c r="F2874" s="57"/>
      <c r="G2874" s="5" t="s">
        <v>2149</v>
      </c>
      <c r="H2874" s="51"/>
    </row>
    <row r="2875" spans="1:8" ht="30">
      <c r="A2875" s="5" t="s">
        <v>2768</v>
      </c>
      <c r="B2875" s="5" t="s">
        <v>825</v>
      </c>
      <c r="C2875" s="12" t="s">
        <v>2772</v>
      </c>
      <c r="D2875" s="13">
        <v>23</v>
      </c>
      <c r="E2875" s="54"/>
      <c r="F2875" s="57"/>
      <c r="G2875" s="5" t="s">
        <v>2149</v>
      </c>
      <c r="H2875" s="51"/>
    </row>
    <row r="2876" spans="1:8">
      <c r="A2876" s="5" t="s">
        <v>2768</v>
      </c>
      <c r="B2876" s="5" t="s">
        <v>825</v>
      </c>
      <c r="C2876" s="10"/>
      <c r="D2876" s="14"/>
      <c r="E2876" s="54"/>
      <c r="F2876" s="57"/>
      <c r="G2876" s="5" t="s">
        <v>2149</v>
      </c>
      <c r="H2876" s="51"/>
    </row>
    <row r="2877" spans="1:8">
      <c r="A2877" s="5" t="s">
        <v>2768</v>
      </c>
      <c r="B2877" s="5" t="s">
        <v>825</v>
      </c>
      <c r="C2877" s="12" t="s">
        <v>2773</v>
      </c>
      <c r="D2877" s="13">
        <v>21</v>
      </c>
      <c r="E2877" s="54"/>
      <c r="F2877" s="57"/>
      <c r="G2877" s="5" t="s">
        <v>2149</v>
      </c>
      <c r="H2877" s="51"/>
    </row>
    <row r="2878" spans="1:8">
      <c r="A2878" s="5" t="s">
        <v>2768</v>
      </c>
      <c r="B2878" s="5" t="s">
        <v>825</v>
      </c>
      <c r="C2878" s="10"/>
      <c r="D2878" s="14"/>
      <c r="E2878" s="54"/>
      <c r="F2878" s="57"/>
      <c r="G2878" s="5" t="s">
        <v>2149</v>
      </c>
      <c r="H2878" s="51"/>
    </row>
    <row r="2879" spans="1:8" ht="30">
      <c r="A2879" s="5" t="s">
        <v>2768</v>
      </c>
      <c r="B2879" s="5" t="s">
        <v>825</v>
      </c>
      <c r="C2879" s="12" t="s">
        <v>2774</v>
      </c>
      <c r="D2879" s="13">
        <v>212</v>
      </c>
      <c r="E2879" s="54"/>
      <c r="F2879" s="57"/>
      <c r="G2879" s="5" t="s">
        <v>2149</v>
      </c>
      <c r="H2879" s="51"/>
    </row>
    <row r="2880" spans="1:8">
      <c r="A2880" s="5" t="s">
        <v>2768</v>
      </c>
      <c r="B2880" s="5" t="s">
        <v>825</v>
      </c>
      <c r="C2880" s="10"/>
      <c r="D2880" s="14"/>
      <c r="E2880" s="54"/>
      <c r="F2880" s="57"/>
      <c r="G2880" s="5" t="s">
        <v>2149</v>
      </c>
      <c r="H2880" s="51"/>
    </row>
    <row r="2881" spans="1:8">
      <c r="A2881" s="5" t="s">
        <v>2768</v>
      </c>
      <c r="B2881" s="5" t="s">
        <v>825</v>
      </c>
      <c r="C2881" s="12" t="s">
        <v>2775</v>
      </c>
      <c r="D2881" s="13">
        <v>6</v>
      </c>
      <c r="E2881" s="54"/>
      <c r="F2881" s="57"/>
      <c r="G2881" s="5" t="s">
        <v>2149</v>
      </c>
      <c r="H2881" s="51"/>
    </row>
    <row r="2882" spans="1:8">
      <c r="A2882" s="5" t="s">
        <v>2768</v>
      </c>
      <c r="B2882" s="5" t="s">
        <v>825</v>
      </c>
      <c r="C2882" s="10"/>
      <c r="D2882" s="14"/>
      <c r="E2882" s="54"/>
      <c r="F2882" s="57"/>
      <c r="G2882" s="5" t="s">
        <v>2149</v>
      </c>
      <c r="H2882" s="51"/>
    </row>
    <row r="2883" spans="1:8">
      <c r="A2883" s="5" t="s">
        <v>2768</v>
      </c>
      <c r="B2883" s="5" t="s">
        <v>825</v>
      </c>
      <c r="C2883" s="12" t="s">
        <v>2776</v>
      </c>
      <c r="D2883" s="13"/>
      <c r="E2883" s="54"/>
      <c r="F2883" s="57"/>
      <c r="G2883" s="5" t="s">
        <v>2149</v>
      </c>
      <c r="H2883" s="51"/>
    </row>
    <row r="2884" spans="1:8">
      <c r="A2884" s="5" t="s">
        <v>2768</v>
      </c>
      <c r="B2884" s="5" t="s">
        <v>825</v>
      </c>
      <c r="C2884" s="10"/>
      <c r="D2884" s="14"/>
      <c r="E2884" s="54"/>
      <c r="F2884" s="57"/>
      <c r="G2884" s="5" t="s">
        <v>2149</v>
      </c>
      <c r="H2884" s="51"/>
    </row>
    <row r="2885" spans="1:8" ht="30">
      <c r="A2885" s="5" t="s">
        <v>2768</v>
      </c>
      <c r="B2885" s="5" t="s">
        <v>825</v>
      </c>
      <c r="C2885" s="12" t="s">
        <v>2777</v>
      </c>
      <c r="D2885" s="13"/>
      <c r="E2885" s="54"/>
      <c r="F2885" s="57"/>
      <c r="G2885" s="5" t="s">
        <v>2149</v>
      </c>
      <c r="H2885" s="51"/>
    </row>
    <row r="2886" spans="1:8">
      <c r="A2886" s="5" t="s">
        <v>2768</v>
      </c>
      <c r="B2886" s="5" t="s">
        <v>825</v>
      </c>
      <c r="C2886" s="10"/>
      <c r="D2886" s="14"/>
      <c r="E2886" s="54"/>
      <c r="F2886" s="57"/>
      <c r="G2886" s="5" t="s">
        <v>2149</v>
      </c>
      <c r="H2886" s="51"/>
    </row>
    <row r="2887" spans="1:8" ht="30">
      <c r="A2887" s="5" t="s">
        <v>2768</v>
      </c>
      <c r="B2887" s="5" t="s">
        <v>825</v>
      </c>
      <c r="C2887" s="15" t="s">
        <v>2778</v>
      </c>
      <c r="D2887" s="16"/>
      <c r="E2887" s="55"/>
      <c r="F2887" s="58"/>
      <c r="G2887" s="5" t="s">
        <v>2149</v>
      </c>
      <c r="H2887" s="52"/>
    </row>
    <row r="2888" spans="1:8">
      <c r="A2888" s="5" t="s">
        <v>2779</v>
      </c>
      <c r="B2888" s="5" t="s">
        <v>801</v>
      </c>
      <c r="C2888" s="6" t="s">
        <v>2780</v>
      </c>
      <c r="D2888" s="7">
        <v>241</v>
      </c>
      <c r="E2888" s="53">
        <v>0</v>
      </c>
      <c r="F2888" s="56">
        <v>2</v>
      </c>
      <c r="G2888" s="5" t="s">
        <v>2149</v>
      </c>
      <c r="H2888" s="50">
        <f>(D2888+D2889+D2891+D2893+D2895+D2899+D2901+D2905)/F2888</f>
        <v>432</v>
      </c>
    </row>
    <row r="2889" spans="1:8">
      <c r="A2889" s="5" t="s">
        <v>2779</v>
      </c>
      <c r="B2889" s="5" t="s">
        <v>801</v>
      </c>
      <c r="C2889" s="12" t="s">
        <v>2781</v>
      </c>
      <c r="D2889" s="13">
        <v>148</v>
      </c>
      <c r="E2889" s="54"/>
      <c r="F2889" s="57"/>
      <c r="G2889" s="5" t="s">
        <v>2149</v>
      </c>
      <c r="H2889" s="51"/>
    </row>
    <row r="2890" spans="1:8">
      <c r="A2890" s="5" t="s">
        <v>2779</v>
      </c>
      <c r="B2890" s="5" t="s">
        <v>801</v>
      </c>
      <c r="C2890" s="10"/>
      <c r="D2890" s="14"/>
      <c r="E2890" s="54"/>
      <c r="F2890" s="57"/>
      <c r="G2890" s="5" t="s">
        <v>2149</v>
      </c>
      <c r="H2890" s="51"/>
    </row>
    <row r="2891" spans="1:8" ht="30">
      <c r="A2891" s="5" t="s">
        <v>2779</v>
      </c>
      <c r="B2891" s="5" t="s">
        <v>801</v>
      </c>
      <c r="C2891" s="12" t="s">
        <v>2782</v>
      </c>
      <c r="D2891" s="13">
        <v>35</v>
      </c>
      <c r="E2891" s="54"/>
      <c r="F2891" s="57"/>
      <c r="G2891" s="5" t="s">
        <v>2149</v>
      </c>
      <c r="H2891" s="51"/>
    </row>
    <row r="2892" spans="1:8">
      <c r="A2892" s="5" t="s">
        <v>2779</v>
      </c>
      <c r="B2892" s="5" t="s">
        <v>801</v>
      </c>
      <c r="C2892" s="10"/>
      <c r="D2892" s="14"/>
      <c r="E2892" s="54"/>
      <c r="F2892" s="57"/>
      <c r="G2892" s="5" t="s">
        <v>2149</v>
      </c>
      <c r="H2892" s="51"/>
    </row>
    <row r="2893" spans="1:8" ht="30">
      <c r="A2893" s="5" t="s">
        <v>2779</v>
      </c>
      <c r="B2893" s="5" t="s">
        <v>801</v>
      </c>
      <c r="C2893" s="12" t="s">
        <v>2783</v>
      </c>
      <c r="D2893" s="13">
        <v>299</v>
      </c>
      <c r="E2893" s="54"/>
      <c r="F2893" s="57"/>
      <c r="G2893" s="5" t="s">
        <v>2149</v>
      </c>
      <c r="H2893" s="51"/>
    </row>
    <row r="2894" spans="1:8">
      <c r="A2894" s="5" t="s">
        <v>2779</v>
      </c>
      <c r="B2894" s="5" t="s">
        <v>801</v>
      </c>
      <c r="C2894" s="10"/>
      <c r="D2894" s="14"/>
      <c r="E2894" s="54"/>
      <c r="F2894" s="57"/>
      <c r="G2894" s="5" t="s">
        <v>2149</v>
      </c>
      <c r="H2894" s="51"/>
    </row>
    <row r="2895" spans="1:8">
      <c r="A2895" s="5" t="s">
        <v>2779</v>
      </c>
      <c r="B2895" s="5" t="s">
        <v>801</v>
      </c>
      <c r="C2895" s="12" t="s">
        <v>2784</v>
      </c>
      <c r="D2895" s="13">
        <v>33</v>
      </c>
      <c r="E2895" s="54"/>
      <c r="F2895" s="57"/>
      <c r="G2895" s="5" t="s">
        <v>2149</v>
      </c>
      <c r="H2895" s="51"/>
    </row>
    <row r="2896" spans="1:8">
      <c r="A2896" s="5" t="s">
        <v>2779</v>
      </c>
      <c r="B2896" s="5" t="s">
        <v>801</v>
      </c>
      <c r="C2896" s="10"/>
      <c r="D2896" s="14"/>
      <c r="E2896" s="54"/>
      <c r="F2896" s="57"/>
      <c r="G2896" s="5" t="s">
        <v>2149</v>
      </c>
      <c r="H2896" s="51"/>
    </row>
    <row r="2897" spans="1:8" ht="30">
      <c r="A2897" s="5" t="s">
        <v>2779</v>
      </c>
      <c r="B2897" s="5" t="s">
        <v>801</v>
      </c>
      <c r="C2897" s="12" t="s">
        <v>2785</v>
      </c>
      <c r="D2897" s="13"/>
      <c r="E2897" s="54"/>
      <c r="F2897" s="57"/>
      <c r="G2897" s="5" t="s">
        <v>2149</v>
      </c>
      <c r="H2897" s="51"/>
    </row>
    <row r="2898" spans="1:8">
      <c r="A2898" s="5" t="s">
        <v>2779</v>
      </c>
      <c r="B2898" s="5" t="s">
        <v>801</v>
      </c>
      <c r="C2898" s="10"/>
      <c r="D2898" s="14"/>
      <c r="E2898" s="54"/>
      <c r="F2898" s="57"/>
      <c r="G2898" s="5" t="s">
        <v>2149</v>
      </c>
      <c r="H2898" s="51"/>
    </row>
    <row r="2899" spans="1:8">
      <c r="A2899" s="5" t="s">
        <v>2779</v>
      </c>
      <c r="B2899" s="5" t="s">
        <v>801</v>
      </c>
      <c r="C2899" s="12" t="s">
        <v>2786</v>
      </c>
      <c r="D2899" s="13">
        <v>42</v>
      </c>
      <c r="E2899" s="54"/>
      <c r="F2899" s="57"/>
      <c r="G2899" s="5" t="s">
        <v>2149</v>
      </c>
      <c r="H2899" s="51"/>
    </row>
    <row r="2900" spans="1:8">
      <c r="A2900" s="5" t="s">
        <v>2779</v>
      </c>
      <c r="B2900" s="5" t="s">
        <v>801</v>
      </c>
      <c r="C2900" s="10"/>
      <c r="D2900" s="14"/>
      <c r="E2900" s="54"/>
      <c r="F2900" s="57"/>
      <c r="G2900" s="5" t="s">
        <v>2149</v>
      </c>
      <c r="H2900" s="51"/>
    </row>
    <row r="2901" spans="1:8">
      <c r="A2901" s="5" t="s">
        <v>2779</v>
      </c>
      <c r="B2901" s="5" t="s">
        <v>801</v>
      </c>
      <c r="C2901" s="12" t="s">
        <v>2787</v>
      </c>
      <c r="D2901" s="13">
        <v>43</v>
      </c>
      <c r="E2901" s="54"/>
      <c r="F2901" s="57"/>
      <c r="G2901" s="5" t="s">
        <v>2149</v>
      </c>
      <c r="H2901" s="51"/>
    </row>
    <row r="2902" spans="1:8">
      <c r="A2902" s="5" t="s">
        <v>2779</v>
      </c>
      <c r="B2902" s="5" t="s">
        <v>801</v>
      </c>
      <c r="C2902" s="10"/>
      <c r="D2902" s="14"/>
      <c r="E2902" s="54"/>
      <c r="F2902" s="57"/>
      <c r="G2902" s="5" t="s">
        <v>2149</v>
      </c>
      <c r="H2902" s="51"/>
    </row>
    <row r="2903" spans="1:8">
      <c r="A2903" s="5" t="s">
        <v>2779</v>
      </c>
      <c r="B2903" s="5" t="s">
        <v>801</v>
      </c>
      <c r="C2903" s="12" t="s">
        <v>2788</v>
      </c>
      <c r="D2903" s="13"/>
      <c r="E2903" s="54"/>
      <c r="F2903" s="57"/>
      <c r="G2903" s="5" t="s">
        <v>2149</v>
      </c>
      <c r="H2903" s="51"/>
    </row>
    <row r="2904" spans="1:8">
      <c r="A2904" s="5" t="s">
        <v>2779</v>
      </c>
      <c r="B2904" s="5" t="s">
        <v>801</v>
      </c>
      <c r="C2904" s="30"/>
      <c r="D2904" s="31"/>
      <c r="E2904" s="54"/>
      <c r="F2904" s="57"/>
      <c r="G2904" s="5" t="s">
        <v>2149</v>
      </c>
      <c r="H2904" s="51"/>
    </row>
    <row r="2905" spans="1:8">
      <c r="A2905" s="5" t="s">
        <v>2779</v>
      </c>
      <c r="B2905" s="5" t="s">
        <v>801</v>
      </c>
      <c r="C2905" s="15" t="s">
        <v>2789</v>
      </c>
      <c r="D2905" s="16">
        <v>23</v>
      </c>
      <c r="E2905" s="55"/>
      <c r="F2905" s="58"/>
      <c r="G2905" s="5" t="s">
        <v>2149</v>
      </c>
      <c r="H2905" s="52"/>
    </row>
    <row r="2906" spans="1:8">
      <c r="A2906" s="5" t="s">
        <v>2790</v>
      </c>
      <c r="B2906" s="5" t="s">
        <v>1019</v>
      </c>
      <c r="C2906" s="6" t="s">
        <v>2791</v>
      </c>
      <c r="D2906" s="7">
        <v>139</v>
      </c>
      <c r="E2906" s="53">
        <v>0</v>
      </c>
      <c r="F2906" s="56">
        <v>0</v>
      </c>
      <c r="G2906" s="5" t="s">
        <v>2149</v>
      </c>
      <c r="H2906" s="50">
        <v>0</v>
      </c>
    </row>
    <row r="2907" spans="1:8">
      <c r="A2907" s="5" t="s">
        <v>2790</v>
      </c>
      <c r="B2907" s="5" t="s">
        <v>1019</v>
      </c>
      <c r="C2907" s="10"/>
      <c r="D2907" s="14"/>
      <c r="E2907" s="54"/>
      <c r="F2907" s="57"/>
      <c r="G2907" s="5" t="s">
        <v>2149</v>
      </c>
      <c r="H2907" s="51"/>
    </row>
    <row r="2908" spans="1:8">
      <c r="A2908" s="5" t="s">
        <v>2790</v>
      </c>
      <c r="B2908" s="5" t="s">
        <v>1019</v>
      </c>
      <c r="C2908" s="12" t="s">
        <v>2792</v>
      </c>
      <c r="D2908" s="13">
        <v>26</v>
      </c>
      <c r="E2908" s="54"/>
      <c r="F2908" s="57"/>
      <c r="G2908" s="5" t="s">
        <v>2149</v>
      </c>
      <c r="H2908" s="51"/>
    </row>
    <row r="2909" spans="1:8">
      <c r="A2909" s="5" t="s">
        <v>2790</v>
      </c>
      <c r="B2909" s="5" t="s">
        <v>1019</v>
      </c>
      <c r="C2909" s="10"/>
      <c r="D2909" s="14"/>
      <c r="E2909" s="54"/>
      <c r="F2909" s="57"/>
      <c r="G2909" s="5" t="s">
        <v>2149</v>
      </c>
      <c r="H2909" s="51"/>
    </row>
    <row r="2910" spans="1:8">
      <c r="A2910" s="5" t="s">
        <v>2790</v>
      </c>
      <c r="B2910" s="5" t="s">
        <v>1019</v>
      </c>
      <c r="C2910" s="12" t="s">
        <v>527</v>
      </c>
      <c r="D2910" s="13">
        <v>92</v>
      </c>
      <c r="E2910" s="54"/>
      <c r="F2910" s="57"/>
      <c r="G2910" s="5" t="s">
        <v>2149</v>
      </c>
      <c r="H2910" s="51"/>
    </row>
    <row r="2911" spans="1:8">
      <c r="A2911" s="5" t="s">
        <v>2790</v>
      </c>
      <c r="B2911" s="5" t="s">
        <v>1019</v>
      </c>
      <c r="C2911" s="10"/>
      <c r="D2911" s="14"/>
      <c r="E2911" s="54"/>
      <c r="F2911" s="57"/>
      <c r="G2911" s="5" t="s">
        <v>2149</v>
      </c>
      <c r="H2911" s="51"/>
    </row>
    <row r="2912" spans="1:8" ht="30">
      <c r="A2912" s="5" t="s">
        <v>2790</v>
      </c>
      <c r="B2912" s="5" t="s">
        <v>1019</v>
      </c>
      <c r="C2912" s="12" t="s">
        <v>2793</v>
      </c>
      <c r="D2912" s="13">
        <v>57</v>
      </c>
      <c r="E2912" s="54"/>
      <c r="F2912" s="57"/>
      <c r="G2912" s="5" t="s">
        <v>2149</v>
      </c>
      <c r="H2912" s="51"/>
    </row>
    <row r="2913" spans="1:8">
      <c r="A2913" s="5" t="s">
        <v>2790</v>
      </c>
      <c r="B2913" s="5" t="s">
        <v>1019</v>
      </c>
      <c r="C2913" s="10"/>
      <c r="D2913" s="14"/>
      <c r="E2913" s="54"/>
      <c r="F2913" s="57"/>
      <c r="G2913" s="5" t="s">
        <v>2149</v>
      </c>
      <c r="H2913" s="51"/>
    </row>
    <row r="2914" spans="1:8">
      <c r="A2914" s="5" t="s">
        <v>2790</v>
      </c>
      <c r="B2914" s="5" t="s">
        <v>1019</v>
      </c>
      <c r="C2914" s="12" t="s">
        <v>2794</v>
      </c>
      <c r="D2914" s="13">
        <v>45</v>
      </c>
      <c r="E2914" s="54"/>
      <c r="F2914" s="57"/>
      <c r="G2914" s="5" t="s">
        <v>2149</v>
      </c>
      <c r="H2914" s="51"/>
    </row>
    <row r="2915" spans="1:8">
      <c r="A2915" s="5" t="s">
        <v>2790</v>
      </c>
      <c r="B2915" s="5" t="s">
        <v>1019</v>
      </c>
      <c r="C2915" s="10"/>
      <c r="D2915" s="14"/>
      <c r="E2915" s="54"/>
      <c r="F2915" s="57"/>
      <c r="G2915" s="5" t="s">
        <v>2149</v>
      </c>
      <c r="H2915" s="51"/>
    </row>
    <row r="2916" spans="1:8" ht="30">
      <c r="A2916" s="5" t="s">
        <v>2790</v>
      </c>
      <c r="B2916" s="5" t="s">
        <v>1019</v>
      </c>
      <c r="C2916" s="12" t="s">
        <v>2795</v>
      </c>
      <c r="D2916" s="13">
        <v>327</v>
      </c>
      <c r="E2916" s="54"/>
      <c r="F2916" s="57"/>
      <c r="G2916" s="5" t="s">
        <v>2149</v>
      </c>
      <c r="H2916" s="51"/>
    </row>
    <row r="2917" spans="1:8">
      <c r="A2917" s="5" t="s">
        <v>2790</v>
      </c>
      <c r="B2917" s="5" t="s">
        <v>1019</v>
      </c>
      <c r="C2917" s="10"/>
      <c r="D2917" s="14"/>
      <c r="E2917" s="54"/>
      <c r="F2917" s="57"/>
      <c r="G2917" s="5" t="s">
        <v>2149</v>
      </c>
      <c r="H2917" s="51"/>
    </row>
    <row r="2918" spans="1:8">
      <c r="A2918" s="5" t="s">
        <v>2790</v>
      </c>
      <c r="B2918" s="5" t="s">
        <v>1019</v>
      </c>
      <c r="C2918" s="12" t="s">
        <v>2796</v>
      </c>
      <c r="D2918" s="13">
        <v>12</v>
      </c>
      <c r="E2918" s="54"/>
      <c r="F2918" s="57"/>
      <c r="G2918" s="5" t="s">
        <v>2149</v>
      </c>
      <c r="H2918" s="51"/>
    </row>
    <row r="2919" spans="1:8">
      <c r="A2919" s="5" t="s">
        <v>2790</v>
      </c>
      <c r="B2919" s="5" t="s">
        <v>1019</v>
      </c>
      <c r="C2919" s="10"/>
      <c r="D2919" s="14"/>
      <c r="E2919" s="54"/>
      <c r="F2919" s="57"/>
      <c r="G2919" s="5" t="s">
        <v>2149</v>
      </c>
      <c r="H2919" s="51"/>
    </row>
    <row r="2920" spans="1:8">
      <c r="A2920" s="5" t="s">
        <v>2790</v>
      </c>
      <c r="B2920" s="5" t="s">
        <v>1019</v>
      </c>
      <c r="C2920" s="12" t="s">
        <v>2797</v>
      </c>
      <c r="D2920" s="13"/>
      <c r="E2920" s="54"/>
      <c r="F2920" s="57"/>
      <c r="G2920" s="5" t="s">
        <v>2149</v>
      </c>
      <c r="H2920" s="51"/>
    </row>
    <row r="2921" spans="1:8">
      <c r="A2921" s="5" t="s">
        <v>2790</v>
      </c>
      <c r="B2921" s="5" t="s">
        <v>1019</v>
      </c>
      <c r="C2921" s="10"/>
      <c r="D2921" s="14"/>
      <c r="E2921" s="54"/>
      <c r="F2921" s="57"/>
      <c r="G2921" s="5" t="s">
        <v>2149</v>
      </c>
      <c r="H2921" s="51"/>
    </row>
    <row r="2922" spans="1:8" ht="30">
      <c r="A2922" s="5" t="s">
        <v>2790</v>
      </c>
      <c r="B2922" s="5" t="s">
        <v>1019</v>
      </c>
      <c r="C2922" s="12" t="s">
        <v>2798</v>
      </c>
      <c r="D2922" s="13"/>
      <c r="E2922" s="54"/>
      <c r="F2922" s="57"/>
      <c r="G2922" s="5" t="s">
        <v>2149</v>
      </c>
      <c r="H2922" s="51"/>
    </row>
    <row r="2923" spans="1:8">
      <c r="A2923" s="5" t="s">
        <v>2790</v>
      </c>
      <c r="B2923" s="5" t="s">
        <v>1019</v>
      </c>
      <c r="C2923" s="10"/>
      <c r="D2923" s="14"/>
      <c r="E2923" s="54"/>
      <c r="F2923" s="57"/>
      <c r="G2923" s="5" t="s">
        <v>2149</v>
      </c>
      <c r="H2923" s="51"/>
    </row>
    <row r="2924" spans="1:8">
      <c r="A2924" s="5" t="s">
        <v>2790</v>
      </c>
      <c r="B2924" s="5" t="s">
        <v>1019</v>
      </c>
      <c r="C2924" s="12" t="s">
        <v>2799</v>
      </c>
      <c r="D2924" s="13">
        <v>23</v>
      </c>
      <c r="E2924" s="54"/>
      <c r="F2924" s="57"/>
      <c r="G2924" s="5" t="s">
        <v>2149</v>
      </c>
      <c r="H2924" s="51"/>
    </row>
    <row r="2925" spans="1:8">
      <c r="A2925" s="5" t="s">
        <v>2790</v>
      </c>
      <c r="B2925" s="5" t="s">
        <v>1019</v>
      </c>
      <c r="C2925" s="10"/>
      <c r="D2925" s="14"/>
      <c r="E2925" s="54"/>
      <c r="F2925" s="57"/>
      <c r="G2925" s="5" t="s">
        <v>2149</v>
      </c>
      <c r="H2925" s="51"/>
    </row>
    <row r="2926" spans="1:8" ht="30">
      <c r="A2926" s="5" t="s">
        <v>2790</v>
      </c>
      <c r="B2926" s="5" t="s">
        <v>1019</v>
      </c>
      <c r="C2926" s="15" t="s">
        <v>2800</v>
      </c>
      <c r="D2926" s="16"/>
      <c r="E2926" s="55"/>
      <c r="F2926" s="58"/>
      <c r="G2926" s="5" t="s">
        <v>2149</v>
      </c>
      <c r="H2926" s="52"/>
    </row>
    <row r="2927" spans="1:8">
      <c r="A2927" s="5" t="s">
        <v>2801</v>
      </c>
      <c r="B2927" s="5" t="s">
        <v>1255</v>
      </c>
      <c r="C2927" s="6" t="s">
        <v>2802</v>
      </c>
      <c r="D2927" s="7">
        <v>194</v>
      </c>
      <c r="E2927" s="53">
        <v>2</v>
      </c>
      <c r="F2927" s="56">
        <v>4</v>
      </c>
      <c r="G2927" s="5" t="s">
        <v>2149</v>
      </c>
      <c r="H2927" s="50">
        <f>(D2927+D2929+D2931+D2933+D2935+D2937+D2939+D2941)/F2927</f>
        <v>184.5</v>
      </c>
    </row>
    <row r="2928" spans="1:8">
      <c r="A2928" s="5" t="s">
        <v>2801</v>
      </c>
      <c r="B2928" s="5" t="s">
        <v>1255</v>
      </c>
      <c r="C2928" s="10"/>
      <c r="D2928" s="14"/>
      <c r="E2928" s="54"/>
      <c r="F2928" s="57"/>
      <c r="G2928" s="5" t="s">
        <v>2149</v>
      </c>
      <c r="H2928" s="51"/>
    </row>
    <row r="2929" spans="1:8">
      <c r="A2929" s="5" t="s">
        <v>2801</v>
      </c>
      <c r="B2929" s="5" t="s">
        <v>1255</v>
      </c>
      <c r="C2929" s="12" t="s">
        <v>2803</v>
      </c>
      <c r="D2929" s="13">
        <v>22</v>
      </c>
      <c r="E2929" s="54"/>
      <c r="F2929" s="57"/>
      <c r="G2929" s="5" t="s">
        <v>2149</v>
      </c>
      <c r="H2929" s="51"/>
    </row>
    <row r="2930" spans="1:8">
      <c r="A2930" s="5" t="s">
        <v>2801</v>
      </c>
      <c r="B2930" s="5" t="s">
        <v>1255</v>
      </c>
      <c r="C2930" s="10"/>
      <c r="D2930" s="14"/>
      <c r="E2930" s="54"/>
      <c r="F2930" s="57"/>
      <c r="G2930" s="5" t="s">
        <v>2149</v>
      </c>
      <c r="H2930" s="51"/>
    </row>
    <row r="2931" spans="1:8">
      <c r="A2931" s="5" t="s">
        <v>2801</v>
      </c>
      <c r="B2931" s="5" t="s">
        <v>1255</v>
      </c>
      <c r="C2931" s="12" t="s">
        <v>528</v>
      </c>
      <c r="D2931" s="13">
        <v>18</v>
      </c>
      <c r="E2931" s="54"/>
      <c r="F2931" s="57"/>
      <c r="G2931" s="5" t="s">
        <v>2149</v>
      </c>
      <c r="H2931" s="51"/>
    </row>
    <row r="2932" spans="1:8">
      <c r="A2932" s="5" t="s">
        <v>2801</v>
      </c>
      <c r="B2932" s="5" t="s">
        <v>1255</v>
      </c>
      <c r="C2932" s="10"/>
      <c r="D2932" s="14"/>
      <c r="E2932" s="54"/>
      <c r="F2932" s="57"/>
      <c r="G2932" s="5" t="s">
        <v>2149</v>
      </c>
      <c r="H2932" s="51"/>
    </row>
    <row r="2933" spans="1:8">
      <c r="A2933" s="5" t="s">
        <v>2801</v>
      </c>
      <c r="B2933" s="5" t="s">
        <v>1255</v>
      </c>
      <c r="C2933" s="12" t="s">
        <v>2804</v>
      </c>
      <c r="D2933" s="13">
        <v>64</v>
      </c>
      <c r="E2933" s="54"/>
      <c r="F2933" s="57"/>
      <c r="G2933" s="5" t="s">
        <v>2149</v>
      </c>
      <c r="H2933" s="51"/>
    </row>
    <row r="2934" spans="1:8">
      <c r="A2934" s="5" t="s">
        <v>2801</v>
      </c>
      <c r="B2934" s="5" t="s">
        <v>1255</v>
      </c>
      <c r="C2934" s="10"/>
      <c r="D2934" s="14"/>
      <c r="E2934" s="54"/>
      <c r="F2934" s="57"/>
      <c r="G2934" s="5" t="s">
        <v>2149</v>
      </c>
      <c r="H2934" s="51"/>
    </row>
    <row r="2935" spans="1:8" ht="30">
      <c r="A2935" s="5" t="s">
        <v>2801</v>
      </c>
      <c r="B2935" s="5" t="s">
        <v>1255</v>
      </c>
      <c r="C2935" s="12" t="s">
        <v>2805</v>
      </c>
      <c r="D2935" s="13">
        <v>34</v>
      </c>
      <c r="E2935" s="54"/>
      <c r="F2935" s="57"/>
      <c r="G2935" s="5" t="s">
        <v>2149</v>
      </c>
      <c r="H2935" s="51"/>
    </row>
    <row r="2936" spans="1:8">
      <c r="A2936" s="5" t="s">
        <v>2801</v>
      </c>
      <c r="B2936" s="5" t="s">
        <v>1255</v>
      </c>
      <c r="C2936" s="10"/>
      <c r="D2936" s="14"/>
      <c r="E2936" s="54"/>
      <c r="F2936" s="57"/>
      <c r="G2936" s="5" t="s">
        <v>2149</v>
      </c>
      <c r="H2936" s="51"/>
    </row>
    <row r="2937" spans="1:8">
      <c r="A2937" s="5" t="s">
        <v>2801</v>
      </c>
      <c r="B2937" s="5" t="s">
        <v>1255</v>
      </c>
      <c r="C2937" s="12" t="s">
        <v>2806</v>
      </c>
      <c r="D2937" s="13">
        <v>24</v>
      </c>
      <c r="E2937" s="54"/>
      <c r="F2937" s="57"/>
      <c r="G2937" s="5" t="s">
        <v>2149</v>
      </c>
      <c r="H2937" s="51"/>
    </row>
    <row r="2938" spans="1:8">
      <c r="A2938" s="5" t="s">
        <v>2801</v>
      </c>
      <c r="B2938" s="5" t="s">
        <v>1255</v>
      </c>
      <c r="C2938" s="10"/>
      <c r="D2938" s="14"/>
      <c r="E2938" s="54"/>
      <c r="F2938" s="57"/>
      <c r="G2938" s="5" t="s">
        <v>2149</v>
      </c>
      <c r="H2938" s="51"/>
    </row>
    <row r="2939" spans="1:8" ht="30">
      <c r="A2939" s="5" t="s">
        <v>2801</v>
      </c>
      <c r="B2939" s="5" t="s">
        <v>1255</v>
      </c>
      <c r="C2939" s="12" t="s">
        <v>2807</v>
      </c>
      <c r="D2939" s="13">
        <v>371</v>
      </c>
      <c r="E2939" s="54"/>
      <c r="F2939" s="57"/>
      <c r="G2939" s="5" t="s">
        <v>2149</v>
      </c>
      <c r="H2939" s="51"/>
    </row>
    <row r="2940" spans="1:8">
      <c r="A2940" s="5" t="s">
        <v>2801</v>
      </c>
      <c r="B2940" s="5" t="s">
        <v>1255</v>
      </c>
      <c r="C2940" s="10"/>
      <c r="D2940" s="14"/>
      <c r="E2940" s="54"/>
      <c r="F2940" s="57"/>
      <c r="G2940" s="5" t="s">
        <v>2149</v>
      </c>
      <c r="H2940" s="51"/>
    </row>
    <row r="2941" spans="1:8">
      <c r="A2941" s="5" t="s">
        <v>2801</v>
      </c>
      <c r="B2941" s="5" t="s">
        <v>1255</v>
      </c>
      <c r="C2941" s="12" t="s">
        <v>2808</v>
      </c>
      <c r="D2941" s="13">
        <v>11</v>
      </c>
      <c r="E2941" s="54"/>
      <c r="F2941" s="57"/>
      <c r="G2941" s="5" t="s">
        <v>2149</v>
      </c>
      <c r="H2941" s="51"/>
    </row>
    <row r="2942" spans="1:8">
      <c r="A2942" s="5" t="s">
        <v>2801</v>
      </c>
      <c r="B2942" s="5" t="s">
        <v>1255</v>
      </c>
      <c r="C2942" s="10"/>
      <c r="D2942" s="14"/>
      <c r="E2942" s="54"/>
      <c r="F2942" s="57"/>
      <c r="G2942" s="5" t="s">
        <v>2149</v>
      </c>
      <c r="H2942" s="51"/>
    </row>
    <row r="2943" spans="1:8" ht="30">
      <c r="A2943" s="5" t="s">
        <v>2801</v>
      </c>
      <c r="B2943" s="5" t="s">
        <v>1255</v>
      </c>
      <c r="C2943" s="15" t="s">
        <v>2809</v>
      </c>
      <c r="D2943" s="16"/>
      <c r="E2943" s="55"/>
      <c r="F2943" s="58"/>
      <c r="G2943" s="5" t="s">
        <v>2149</v>
      </c>
      <c r="H2943" s="52"/>
    </row>
    <row r="2944" spans="1:8">
      <c r="A2944" s="5" t="s">
        <v>2810</v>
      </c>
      <c r="B2944" s="5" t="s">
        <v>1177</v>
      </c>
      <c r="C2944" s="6" t="s">
        <v>2811</v>
      </c>
      <c r="D2944" s="7">
        <v>87</v>
      </c>
      <c r="E2944" s="53">
        <v>0</v>
      </c>
      <c r="F2944" s="56">
        <v>2</v>
      </c>
      <c r="G2944" s="5" t="s">
        <v>2149</v>
      </c>
      <c r="H2944" s="50">
        <f>(D2944+D2946+D2948+D2950+D2952+D2954+D2956+D2962)/F2944</f>
        <v>276.5</v>
      </c>
    </row>
    <row r="2945" spans="1:8">
      <c r="A2945" s="5" t="s">
        <v>2810</v>
      </c>
      <c r="B2945" s="5" t="s">
        <v>1177</v>
      </c>
      <c r="C2945" s="10"/>
      <c r="D2945" s="14"/>
      <c r="E2945" s="54"/>
      <c r="F2945" s="57"/>
      <c r="G2945" s="5" t="s">
        <v>2149</v>
      </c>
      <c r="H2945" s="51"/>
    </row>
    <row r="2946" spans="1:8" ht="30">
      <c r="A2946" s="5" t="s">
        <v>2810</v>
      </c>
      <c r="B2946" s="5" t="s">
        <v>1177</v>
      </c>
      <c r="C2946" s="12" t="s">
        <v>2812</v>
      </c>
      <c r="D2946" s="13">
        <v>51</v>
      </c>
      <c r="E2946" s="54"/>
      <c r="F2946" s="57"/>
      <c r="G2946" s="5" t="s">
        <v>2149</v>
      </c>
      <c r="H2946" s="51"/>
    </row>
    <row r="2947" spans="1:8">
      <c r="A2947" s="5" t="s">
        <v>2810</v>
      </c>
      <c r="B2947" s="5" t="s">
        <v>1177</v>
      </c>
      <c r="C2947" s="10"/>
      <c r="D2947" s="14"/>
      <c r="E2947" s="54"/>
      <c r="F2947" s="57"/>
      <c r="G2947" s="5" t="s">
        <v>2149</v>
      </c>
      <c r="H2947" s="51"/>
    </row>
    <row r="2948" spans="1:8">
      <c r="A2948" s="5" t="s">
        <v>2810</v>
      </c>
      <c r="B2948" s="5" t="s">
        <v>1177</v>
      </c>
      <c r="C2948" s="12" t="s">
        <v>537</v>
      </c>
      <c r="D2948" s="13">
        <v>73</v>
      </c>
      <c r="E2948" s="54"/>
      <c r="F2948" s="57"/>
      <c r="G2948" s="5" t="s">
        <v>2149</v>
      </c>
      <c r="H2948" s="51"/>
    </row>
    <row r="2949" spans="1:8">
      <c r="A2949" s="5" t="s">
        <v>2810</v>
      </c>
      <c r="B2949" s="5" t="s">
        <v>1177</v>
      </c>
      <c r="C2949" s="10"/>
      <c r="D2949" s="14"/>
      <c r="E2949" s="54"/>
      <c r="F2949" s="57"/>
      <c r="G2949" s="5" t="s">
        <v>2149</v>
      </c>
      <c r="H2949" s="51"/>
    </row>
    <row r="2950" spans="1:8" ht="30">
      <c r="A2950" s="5" t="s">
        <v>2810</v>
      </c>
      <c r="B2950" s="5" t="s">
        <v>1177</v>
      </c>
      <c r="C2950" s="12" t="s">
        <v>2813</v>
      </c>
      <c r="D2950" s="13">
        <v>268</v>
      </c>
      <c r="E2950" s="54"/>
      <c r="F2950" s="57"/>
      <c r="G2950" s="5" t="s">
        <v>2149</v>
      </c>
      <c r="H2950" s="51"/>
    </row>
    <row r="2951" spans="1:8">
      <c r="A2951" s="5" t="s">
        <v>2810</v>
      </c>
      <c r="B2951" s="5" t="s">
        <v>1177</v>
      </c>
      <c r="C2951" s="10"/>
      <c r="D2951" s="14"/>
      <c r="E2951" s="54"/>
      <c r="F2951" s="57"/>
      <c r="G2951" s="5" t="s">
        <v>2149</v>
      </c>
      <c r="H2951" s="51"/>
    </row>
    <row r="2952" spans="1:8">
      <c r="A2952" s="5" t="s">
        <v>2810</v>
      </c>
      <c r="B2952" s="5" t="s">
        <v>1177</v>
      </c>
      <c r="C2952" s="12" t="s">
        <v>2814</v>
      </c>
      <c r="D2952" s="13">
        <v>27</v>
      </c>
      <c r="E2952" s="54"/>
      <c r="F2952" s="57"/>
      <c r="G2952" s="5" t="s">
        <v>2149</v>
      </c>
      <c r="H2952" s="51"/>
    </row>
    <row r="2953" spans="1:8">
      <c r="A2953" s="5" t="s">
        <v>2810</v>
      </c>
      <c r="B2953" s="5" t="s">
        <v>1177</v>
      </c>
      <c r="C2953" s="10"/>
      <c r="D2953" s="14"/>
      <c r="E2953" s="54"/>
      <c r="F2953" s="57"/>
      <c r="G2953" s="5" t="s">
        <v>2149</v>
      </c>
      <c r="H2953" s="51"/>
    </row>
    <row r="2954" spans="1:8">
      <c r="A2954" s="5" t="s">
        <v>2810</v>
      </c>
      <c r="B2954" s="5" t="s">
        <v>1177</v>
      </c>
      <c r="C2954" s="12" t="s">
        <v>2815</v>
      </c>
      <c r="D2954" s="13">
        <v>10</v>
      </c>
      <c r="E2954" s="54"/>
      <c r="F2954" s="57"/>
      <c r="G2954" s="5" t="s">
        <v>2149</v>
      </c>
      <c r="H2954" s="51"/>
    </row>
    <row r="2955" spans="1:8">
      <c r="A2955" s="5" t="s">
        <v>2810</v>
      </c>
      <c r="B2955" s="5" t="s">
        <v>1177</v>
      </c>
      <c r="C2955" s="10"/>
      <c r="D2955" s="14"/>
      <c r="E2955" s="54"/>
      <c r="F2955" s="57"/>
      <c r="G2955" s="5" t="s">
        <v>2149</v>
      </c>
      <c r="H2955" s="51"/>
    </row>
    <row r="2956" spans="1:8">
      <c r="A2956" s="5" t="s">
        <v>2810</v>
      </c>
      <c r="B2956" s="5" t="s">
        <v>1177</v>
      </c>
      <c r="C2956" s="12" t="s">
        <v>2816</v>
      </c>
      <c r="D2956" s="13">
        <v>4</v>
      </c>
      <c r="E2956" s="54"/>
      <c r="F2956" s="57"/>
      <c r="G2956" s="5" t="s">
        <v>2149</v>
      </c>
      <c r="H2956" s="51"/>
    </row>
    <row r="2957" spans="1:8">
      <c r="A2957" s="5" t="s">
        <v>2810</v>
      </c>
      <c r="B2957" s="5" t="s">
        <v>1177</v>
      </c>
      <c r="C2957" s="10"/>
      <c r="D2957" s="14"/>
      <c r="E2957" s="54"/>
      <c r="F2957" s="57"/>
      <c r="G2957" s="5" t="s">
        <v>2149</v>
      </c>
      <c r="H2957" s="51"/>
    </row>
    <row r="2958" spans="1:8">
      <c r="A2958" s="5" t="s">
        <v>2810</v>
      </c>
      <c r="B2958" s="5" t="s">
        <v>1177</v>
      </c>
      <c r="C2958" s="12" t="s">
        <v>2817</v>
      </c>
      <c r="D2958" s="13"/>
      <c r="E2958" s="54"/>
      <c r="F2958" s="57"/>
      <c r="G2958" s="5" t="s">
        <v>2149</v>
      </c>
      <c r="H2958" s="51"/>
    </row>
    <row r="2959" spans="1:8">
      <c r="A2959" s="5" t="s">
        <v>2810</v>
      </c>
      <c r="B2959" s="5" t="s">
        <v>1177</v>
      </c>
      <c r="C2959" s="10"/>
      <c r="D2959" s="14"/>
      <c r="E2959" s="54"/>
      <c r="F2959" s="57"/>
      <c r="G2959" s="5" t="s">
        <v>2149</v>
      </c>
      <c r="H2959" s="51"/>
    </row>
    <row r="2960" spans="1:8" ht="30">
      <c r="A2960" s="5" t="s">
        <v>2810</v>
      </c>
      <c r="B2960" s="5" t="s">
        <v>1177</v>
      </c>
      <c r="C2960" s="12" t="s">
        <v>2818</v>
      </c>
      <c r="D2960" s="13"/>
      <c r="E2960" s="54"/>
      <c r="F2960" s="57"/>
      <c r="G2960" s="5" t="s">
        <v>2149</v>
      </c>
      <c r="H2960" s="51"/>
    </row>
    <row r="2961" spans="1:8">
      <c r="A2961" s="5" t="s">
        <v>2810</v>
      </c>
      <c r="B2961" s="5" t="s">
        <v>1177</v>
      </c>
      <c r="C2961" s="10"/>
      <c r="D2961" s="14"/>
      <c r="E2961" s="54"/>
      <c r="F2961" s="57"/>
      <c r="G2961" s="5" t="s">
        <v>2149</v>
      </c>
      <c r="H2961" s="51"/>
    </row>
    <row r="2962" spans="1:8">
      <c r="A2962" s="5" t="s">
        <v>2810</v>
      </c>
      <c r="B2962" s="5" t="s">
        <v>1177</v>
      </c>
      <c r="C2962" s="12" t="s">
        <v>2819</v>
      </c>
      <c r="D2962" s="13">
        <v>33</v>
      </c>
      <c r="E2962" s="54"/>
      <c r="F2962" s="57"/>
      <c r="G2962" s="5" t="s">
        <v>2149</v>
      </c>
      <c r="H2962" s="51"/>
    </row>
    <row r="2963" spans="1:8">
      <c r="A2963" s="5" t="s">
        <v>2810</v>
      </c>
      <c r="B2963" s="5" t="s">
        <v>1177</v>
      </c>
      <c r="C2963" s="10"/>
      <c r="D2963" s="14"/>
      <c r="E2963" s="54"/>
      <c r="F2963" s="57"/>
      <c r="G2963" s="5" t="s">
        <v>2149</v>
      </c>
      <c r="H2963" s="51"/>
    </row>
    <row r="2964" spans="1:8" ht="30">
      <c r="A2964" s="5" t="s">
        <v>2810</v>
      </c>
      <c r="B2964" s="5" t="s">
        <v>1177</v>
      </c>
      <c r="C2964" s="15" t="s">
        <v>2820</v>
      </c>
      <c r="D2964" s="16"/>
      <c r="E2964" s="55"/>
      <c r="F2964" s="58"/>
      <c r="G2964" s="5" t="s">
        <v>2149</v>
      </c>
      <c r="H2964" s="52"/>
    </row>
    <row r="2965" spans="1:8">
      <c r="A2965" s="5" t="s">
        <v>2821</v>
      </c>
      <c r="B2965" s="5" t="s">
        <v>850</v>
      </c>
      <c r="C2965" s="9"/>
      <c r="D2965" s="35">
        <v>199</v>
      </c>
      <c r="E2965" s="53">
        <v>0</v>
      </c>
      <c r="F2965" s="56">
        <v>0</v>
      </c>
      <c r="G2965" s="5" t="s">
        <v>2149</v>
      </c>
      <c r="H2965" s="50">
        <v>0</v>
      </c>
    </row>
    <row r="2966" spans="1:8">
      <c r="A2966" s="5" t="s">
        <v>2821</v>
      </c>
      <c r="B2966" s="5" t="s">
        <v>850</v>
      </c>
      <c r="C2966" s="12" t="s">
        <v>2822</v>
      </c>
      <c r="D2966" s="13"/>
      <c r="E2966" s="54"/>
      <c r="F2966" s="57"/>
      <c r="G2966" s="5" t="s">
        <v>2149</v>
      </c>
      <c r="H2966" s="51"/>
    </row>
    <row r="2967" spans="1:8">
      <c r="A2967" s="5" t="s">
        <v>2821</v>
      </c>
      <c r="B2967" s="5" t="s">
        <v>850</v>
      </c>
      <c r="C2967" s="10"/>
      <c r="D2967" s="14"/>
      <c r="E2967" s="54"/>
      <c r="F2967" s="57"/>
      <c r="G2967" s="5" t="s">
        <v>2149</v>
      </c>
      <c r="H2967" s="51"/>
    </row>
    <row r="2968" spans="1:8">
      <c r="A2968" s="5" t="s">
        <v>2821</v>
      </c>
      <c r="B2968" s="5" t="s">
        <v>850</v>
      </c>
      <c r="C2968" s="12" t="s">
        <v>2823</v>
      </c>
      <c r="D2968" s="13"/>
      <c r="E2968" s="54"/>
      <c r="F2968" s="57"/>
      <c r="G2968" s="5" t="s">
        <v>2149</v>
      </c>
      <c r="H2968" s="51"/>
    </row>
    <row r="2969" spans="1:8">
      <c r="A2969" s="5" t="s">
        <v>2821</v>
      </c>
      <c r="B2969" s="5" t="s">
        <v>850</v>
      </c>
      <c r="C2969" s="10"/>
      <c r="D2969" s="14"/>
      <c r="E2969" s="54"/>
      <c r="F2969" s="57"/>
      <c r="G2969" s="5" t="s">
        <v>2149</v>
      </c>
      <c r="H2969" s="51"/>
    </row>
    <row r="2970" spans="1:8" ht="30">
      <c r="A2970" s="5" t="s">
        <v>2821</v>
      </c>
      <c r="B2970" s="5" t="s">
        <v>850</v>
      </c>
      <c r="C2970" s="12" t="s">
        <v>2824</v>
      </c>
      <c r="D2970" s="13"/>
      <c r="E2970" s="54"/>
      <c r="F2970" s="57"/>
      <c r="G2970" s="5" t="s">
        <v>2149</v>
      </c>
      <c r="H2970" s="51"/>
    </row>
    <row r="2971" spans="1:8">
      <c r="A2971" s="5" t="s">
        <v>2821</v>
      </c>
      <c r="B2971" s="5" t="s">
        <v>850</v>
      </c>
      <c r="C2971" s="10"/>
      <c r="D2971" s="14"/>
      <c r="E2971" s="54"/>
      <c r="F2971" s="57"/>
      <c r="G2971" s="5" t="s">
        <v>2149</v>
      </c>
      <c r="H2971" s="51"/>
    </row>
    <row r="2972" spans="1:8" ht="30">
      <c r="A2972" s="5" t="s">
        <v>2821</v>
      </c>
      <c r="B2972" s="5" t="s">
        <v>850</v>
      </c>
      <c r="C2972" s="12" t="s">
        <v>2825</v>
      </c>
      <c r="D2972" s="13">
        <v>614</v>
      </c>
      <c r="E2972" s="54"/>
      <c r="F2972" s="57"/>
      <c r="G2972" s="5" t="s">
        <v>2149</v>
      </c>
      <c r="H2972" s="51"/>
    </row>
    <row r="2973" spans="1:8">
      <c r="A2973" s="5" t="s">
        <v>2821</v>
      </c>
      <c r="B2973" s="5" t="s">
        <v>850</v>
      </c>
      <c r="C2973" s="10"/>
      <c r="D2973" s="14"/>
      <c r="E2973" s="54"/>
      <c r="F2973" s="57"/>
      <c r="G2973" s="5" t="s">
        <v>2149</v>
      </c>
      <c r="H2973" s="51"/>
    </row>
    <row r="2974" spans="1:8" ht="30">
      <c r="A2974" s="5" t="s">
        <v>2821</v>
      </c>
      <c r="B2974" s="5" t="s">
        <v>850</v>
      </c>
      <c r="C2974" s="12" t="s">
        <v>2826</v>
      </c>
      <c r="D2974" s="13">
        <v>35</v>
      </c>
      <c r="E2974" s="54"/>
      <c r="F2974" s="57"/>
      <c r="G2974" s="5" t="s">
        <v>2149</v>
      </c>
      <c r="H2974" s="51"/>
    </row>
    <row r="2975" spans="1:8">
      <c r="A2975" s="5" t="s">
        <v>2821</v>
      </c>
      <c r="B2975" s="5" t="s">
        <v>850</v>
      </c>
      <c r="C2975" s="10"/>
      <c r="D2975" s="14"/>
      <c r="E2975" s="54"/>
      <c r="F2975" s="57"/>
      <c r="G2975" s="5" t="s">
        <v>2149</v>
      </c>
      <c r="H2975" s="51"/>
    </row>
    <row r="2976" spans="1:8">
      <c r="A2976" s="5" t="s">
        <v>2821</v>
      </c>
      <c r="B2976" s="5" t="s">
        <v>850</v>
      </c>
      <c r="C2976" s="12" t="s">
        <v>2827</v>
      </c>
      <c r="D2976" s="13">
        <v>87</v>
      </c>
      <c r="E2976" s="54"/>
      <c r="F2976" s="57"/>
      <c r="G2976" s="5" t="s">
        <v>2149</v>
      </c>
      <c r="H2976" s="51"/>
    </row>
    <row r="2977" spans="1:8">
      <c r="A2977" s="5" t="s">
        <v>2821</v>
      </c>
      <c r="B2977" s="5" t="s">
        <v>850</v>
      </c>
      <c r="C2977" s="10"/>
      <c r="D2977" s="14"/>
      <c r="E2977" s="54"/>
      <c r="F2977" s="57"/>
      <c r="G2977" s="5" t="s">
        <v>2149</v>
      </c>
      <c r="H2977" s="51"/>
    </row>
    <row r="2978" spans="1:8">
      <c r="A2978" s="5" t="s">
        <v>2821</v>
      </c>
      <c r="B2978" s="5" t="s">
        <v>850</v>
      </c>
      <c r="C2978" s="12" t="s">
        <v>540</v>
      </c>
      <c r="D2978" s="13">
        <v>199</v>
      </c>
      <c r="E2978" s="54"/>
      <c r="F2978" s="57"/>
      <c r="G2978" s="5" t="s">
        <v>2149</v>
      </c>
      <c r="H2978" s="51"/>
    </row>
    <row r="2979" spans="1:8">
      <c r="A2979" s="5" t="s">
        <v>2821</v>
      </c>
      <c r="B2979" s="5" t="s">
        <v>850</v>
      </c>
      <c r="C2979" s="10"/>
      <c r="D2979" s="14"/>
      <c r="E2979" s="54"/>
      <c r="F2979" s="57"/>
      <c r="G2979" s="5" t="s">
        <v>2149</v>
      </c>
      <c r="H2979" s="51"/>
    </row>
    <row r="2980" spans="1:8">
      <c r="A2980" s="5" t="s">
        <v>2821</v>
      </c>
      <c r="B2980" s="5" t="s">
        <v>850</v>
      </c>
      <c r="C2980" s="12" t="s">
        <v>2828</v>
      </c>
      <c r="D2980" s="13">
        <v>38</v>
      </c>
      <c r="E2980" s="54"/>
      <c r="F2980" s="57"/>
      <c r="G2980" s="5" t="s">
        <v>2149</v>
      </c>
      <c r="H2980" s="51"/>
    </row>
    <row r="2981" spans="1:8">
      <c r="A2981" s="5" t="s">
        <v>2821</v>
      </c>
      <c r="B2981" s="5" t="s">
        <v>850</v>
      </c>
      <c r="C2981" s="30" t="s">
        <v>2829</v>
      </c>
      <c r="D2981" s="31"/>
      <c r="E2981" s="54"/>
      <c r="F2981" s="57"/>
      <c r="G2981" s="5" t="s">
        <v>2149</v>
      </c>
      <c r="H2981" s="51"/>
    </row>
    <row r="2982" spans="1:8">
      <c r="A2982" s="5" t="s">
        <v>2821</v>
      </c>
      <c r="B2982" s="5" t="s">
        <v>850</v>
      </c>
      <c r="C2982" s="12" t="s">
        <v>2830</v>
      </c>
      <c r="D2982" s="13">
        <v>6</v>
      </c>
      <c r="E2982" s="54"/>
      <c r="F2982" s="57"/>
      <c r="G2982" s="5" t="s">
        <v>2149</v>
      </c>
      <c r="H2982" s="51"/>
    </row>
    <row r="2983" spans="1:8">
      <c r="A2983" s="5" t="s">
        <v>2821</v>
      </c>
      <c r="B2983" s="5" t="s">
        <v>850</v>
      </c>
      <c r="C2983" s="12" t="s">
        <v>2831</v>
      </c>
      <c r="D2983" s="13">
        <v>24</v>
      </c>
      <c r="E2983" s="54"/>
      <c r="F2983" s="57"/>
      <c r="G2983" s="5" t="s">
        <v>2149</v>
      </c>
      <c r="H2983" s="51"/>
    </row>
    <row r="2984" spans="1:8">
      <c r="A2984" s="5" t="s">
        <v>2821</v>
      </c>
      <c r="B2984" s="5" t="s">
        <v>850</v>
      </c>
      <c r="C2984" s="10"/>
      <c r="D2984" s="14"/>
      <c r="E2984" s="54"/>
      <c r="F2984" s="57"/>
      <c r="G2984" s="5" t="s">
        <v>2149</v>
      </c>
      <c r="H2984" s="51"/>
    </row>
    <row r="2985" spans="1:8" ht="30">
      <c r="A2985" s="5" t="s">
        <v>2821</v>
      </c>
      <c r="B2985" s="5" t="s">
        <v>850</v>
      </c>
      <c r="C2985" s="15" t="s">
        <v>2832</v>
      </c>
      <c r="D2985" s="16"/>
      <c r="E2985" s="55"/>
      <c r="F2985" s="58"/>
      <c r="G2985" s="5" t="s">
        <v>2149</v>
      </c>
      <c r="H2985" s="52"/>
    </row>
    <row r="2986" spans="1:8">
      <c r="A2986" s="5" t="s">
        <v>2833</v>
      </c>
      <c r="B2986" s="5" t="s">
        <v>850</v>
      </c>
      <c r="C2986" s="6" t="s">
        <v>2834</v>
      </c>
      <c r="D2986" s="7">
        <v>486</v>
      </c>
      <c r="E2986" s="53">
        <v>8</v>
      </c>
      <c r="F2986" s="56">
        <v>12</v>
      </c>
      <c r="G2986" s="5" t="s">
        <v>2149</v>
      </c>
      <c r="H2986" s="50">
        <f>(D2986+D2987+D2988+D2989+D2990+D2993+D2994+D2995)/F2986</f>
        <v>182.58333333333334</v>
      </c>
    </row>
    <row r="2987" spans="1:8">
      <c r="A2987" s="5" t="s">
        <v>2833</v>
      </c>
      <c r="B2987" s="5" t="s">
        <v>850</v>
      </c>
      <c r="C2987" s="12" t="s">
        <v>543</v>
      </c>
      <c r="D2987" s="13">
        <v>289</v>
      </c>
      <c r="E2987" s="54"/>
      <c r="F2987" s="57"/>
      <c r="G2987" s="5" t="s">
        <v>2149</v>
      </c>
      <c r="H2987" s="51"/>
    </row>
    <row r="2988" spans="1:8">
      <c r="A2988" s="5" t="s">
        <v>2833</v>
      </c>
      <c r="B2988" s="5" t="s">
        <v>850</v>
      </c>
      <c r="C2988" s="12" t="s">
        <v>2835</v>
      </c>
      <c r="D2988" s="13">
        <v>86</v>
      </c>
      <c r="E2988" s="54"/>
      <c r="F2988" s="57"/>
      <c r="G2988" s="5" t="s">
        <v>2149</v>
      </c>
      <c r="H2988" s="51"/>
    </row>
    <row r="2989" spans="1:8">
      <c r="A2989" s="5" t="s">
        <v>2833</v>
      </c>
      <c r="B2989" s="5" t="s">
        <v>850</v>
      </c>
      <c r="C2989" s="12" t="s">
        <v>2836</v>
      </c>
      <c r="D2989" s="13">
        <v>16</v>
      </c>
      <c r="E2989" s="54"/>
      <c r="F2989" s="57"/>
      <c r="G2989" s="5" t="s">
        <v>2149</v>
      </c>
      <c r="H2989" s="51"/>
    </row>
    <row r="2990" spans="1:8" ht="30">
      <c r="A2990" s="5" t="s">
        <v>2833</v>
      </c>
      <c r="B2990" s="5" t="s">
        <v>850</v>
      </c>
      <c r="C2990" s="12" t="s">
        <v>2837</v>
      </c>
      <c r="D2990" s="13">
        <v>1041</v>
      </c>
      <c r="E2990" s="54"/>
      <c r="F2990" s="57"/>
      <c r="G2990" s="5" t="s">
        <v>2149</v>
      </c>
      <c r="H2990" s="51"/>
    </row>
    <row r="2991" spans="1:8" ht="30">
      <c r="A2991" s="5" t="s">
        <v>2833</v>
      </c>
      <c r="B2991" s="5" t="s">
        <v>850</v>
      </c>
      <c r="C2991" s="12" t="s">
        <v>2838</v>
      </c>
      <c r="D2991" s="13"/>
      <c r="E2991" s="54"/>
      <c r="F2991" s="57"/>
      <c r="G2991" s="5" t="s">
        <v>2149</v>
      </c>
      <c r="H2991" s="51"/>
    </row>
    <row r="2992" spans="1:8" ht="30">
      <c r="A2992" s="5" t="s">
        <v>2833</v>
      </c>
      <c r="B2992" s="5" t="s">
        <v>850</v>
      </c>
      <c r="C2992" s="12" t="s">
        <v>2839</v>
      </c>
      <c r="D2992" s="13"/>
      <c r="E2992" s="54"/>
      <c r="F2992" s="57"/>
      <c r="G2992" s="5" t="s">
        <v>2149</v>
      </c>
      <c r="H2992" s="51"/>
    </row>
    <row r="2993" spans="1:8" ht="30">
      <c r="A2993" s="5" t="s">
        <v>2833</v>
      </c>
      <c r="B2993" s="5" t="s">
        <v>850</v>
      </c>
      <c r="C2993" s="12" t="s">
        <v>2840</v>
      </c>
      <c r="D2993" s="13">
        <v>148</v>
      </c>
      <c r="E2993" s="54"/>
      <c r="F2993" s="57"/>
      <c r="G2993" s="5" t="s">
        <v>2149</v>
      </c>
      <c r="H2993" s="51"/>
    </row>
    <row r="2994" spans="1:8">
      <c r="A2994" s="5" t="s">
        <v>2833</v>
      </c>
      <c r="B2994" s="5" t="s">
        <v>850</v>
      </c>
      <c r="C2994" s="12" t="s">
        <v>2841</v>
      </c>
      <c r="D2994" s="13">
        <v>71</v>
      </c>
      <c r="E2994" s="54"/>
      <c r="F2994" s="57"/>
      <c r="G2994" s="5" t="s">
        <v>2149</v>
      </c>
      <c r="H2994" s="51"/>
    </row>
    <row r="2995" spans="1:8">
      <c r="A2995" s="5" t="s">
        <v>2833</v>
      </c>
      <c r="B2995" s="5" t="s">
        <v>850</v>
      </c>
      <c r="C2995" s="12" t="s">
        <v>2842</v>
      </c>
      <c r="D2995" s="13">
        <v>54</v>
      </c>
      <c r="E2995" s="54"/>
      <c r="F2995" s="57"/>
      <c r="G2995" s="5" t="s">
        <v>2149</v>
      </c>
      <c r="H2995" s="51"/>
    </row>
    <row r="2996" spans="1:8">
      <c r="A2996" s="5" t="s">
        <v>2833</v>
      </c>
      <c r="B2996" s="5" t="s">
        <v>850</v>
      </c>
      <c r="C2996" s="17"/>
      <c r="D2996" s="18"/>
      <c r="E2996" s="55"/>
      <c r="F2996" s="58"/>
      <c r="G2996" s="5" t="s">
        <v>2149</v>
      </c>
      <c r="H2996" s="52"/>
    </row>
    <row r="2997" spans="1:8">
      <c r="A2997" s="5" t="s">
        <v>2843</v>
      </c>
      <c r="B2997" s="5" t="s">
        <v>958</v>
      </c>
      <c r="C2997" s="6" t="s">
        <v>2844</v>
      </c>
      <c r="D2997" s="7">
        <v>769</v>
      </c>
      <c r="E2997" s="53">
        <v>1</v>
      </c>
      <c r="F2997" s="56">
        <v>2</v>
      </c>
      <c r="G2997" s="5" t="s">
        <v>2149</v>
      </c>
      <c r="H2997" s="50">
        <f>(D2997+D3000+D3001+D3002+D3003+D3006+D3007+D3008)/F2997</f>
        <v>1981</v>
      </c>
    </row>
    <row r="2998" spans="1:8">
      <c r="A2998" s="5" t="s">
        <v>2843</v>
      </c>
      <c r="B2998" s="5" t="s">
        <v>958</v>
      </c>
      <c r="C2998" s="12" t="s">
        <v>2845</v>
      </c>
      <c r="D2998" s="13"/>
      <c r="E2998" s="54"/>
      <c r="F2998" s="57"/>
      <c r="G2998" s="5" t="s">
        <v>2149</v>
      </c>
      <c r="H2998" s="51"/>
    </row>
    <row r="2999" spans="1:8" ht="30">
      <c r="A2999" s="5" t="s">
        <v>2843</v>
      </c>
      <c r="B2999" s="5" t="s">
        <v>958</v>
      </c>
      <c r="C2999" s="12" t="s">
        <v>2846</v>
      </c>
      <c r="D2999" s="13"/>
      <c r="E2999" s="54"/>
      <c r="F2999" s="57"/>
      <c r="G2999" s="5" t="s">
        <v>2149</v>
      </c>
      <c r="H2999" s="51"/>
    </row>
    <row r="3000" spans="1:8" ht="30">
      <c r="A3000" s="5" t="s">
        <v>2843</v>
      </c>
      <c r="B3000" s="5" t="s">
        <v>958</v>
      </c>
      <c r="C3000" s="12" t="s">
        <v>2847</v>
      </c>
      <c r="D3000" s="13">
        <v>2223</v>
      </c>
      <c r="E3000" s="54"/>
      <c r="F3000" s="57"/>
      <c r="G3000" s="5" t="s">
        <v>2149</v>
      </c>
      <c r="H3000" s="51"/>
    </row>
    <row r="3001" spans="1:8">
      <c r="A3001" s="5" t="s">
        <v>2843</v>
      </c>
      <c r="B3001" s="5" t="s">
        <v>958</v>
      </c>
      <c r="C3001" s="12" t="s">
        <v>545</v>
      </c>
      <c r="D3001" s="13">
        <v>415</v>
      </c>
      <c r="E3001" s="54"/>
      <c r="F3001" s="57"/>
      <c r="G3001" s="5" t="s">
        <v>2149</v>
      </c>
      <c r="H3001" s="51"/>
    </row>
    <row r="3002" spans="1:8" ht="30">
      <c r="A3002" s="5" t="s">
        <v>2843</v>
      </c>
      <c r="B3002" s="5" t="s">
        <v>958</v>
      </c>
      <c r="C3002" s="12" t="s">
        <v>2848</v>
      </c>
      <c r="D3002" s="13">
        <v>157</v>
      </c>
      <c r="E3002" s="54"/>
      <c r="F3002" s="57"/>
      <c r="G3002" s="5" t="s">
        <v>2149</v>
      </c>
      <c r="H3002" s="51"/>
    </row>
    <row r="3003" spans="1:8">
      <c r="A3003" s="5" t="s">
        <v>2843</v>
      </c>
      <c r="B3003" s="5" t="s">
        <v>958</v>
      </c>
      <c r="C3003" s="12" t="s">
        <v>2849</v>
      </c>
      <c r="D3003" s="13">
        <v>196</v>
      </c>
      <c r="E3003" s="54"/>
      <c r="F3003" s="57"/>
      <c r="G3003" s="5" t="s">
        <v>2149</v>
      </c>
      <c r="H3003" s="51"/>
    </row>
    <row r="3004" spans="1:8" ht="60">
      <c r="A3004" s="5" t="s">
        <v>2843</v>
      </c>
      <c r="B3004" s="5" t="s">
        <v>958</v>
      </c>
      <c r="C3004" s="12" t="s">
        <v>2850</v>
      </c>
      <c r="D3004" s="13"/>
      <c r="E3004" s="54"/>
      <c r="F3004" s="57"/>
      <c r="G3004" s="5" t="s">
        <v>2149</v>
      </c>
      <c r="H3004" s="51"/>
    </row>
    <row r="3005" spans="1:8" ht="30">
      <c r="A3005" s="5" t="s">
        <v>2843</v>
      </c>
      <c r="B3005" s="5" t="s">
        <v>958</v>
      </c>
      <c r="C3005" s="12" t="s">
        <v>2851</v>
      </c>
      <c r="D3005" s="13"/>
      <c r="E3005" s="54"/>
      <c r="F3005" s="57"/>
      <c r="G3005" s="5" t="s">
        <v>2149</v>
      </c>
      <c r="H3005" s="51"/>
    </row>
    <row r="3006" spans="1:8">
      <c r="A3006" s="5" t="s">
        <v>2843</v>
      </c>
      <c r="B3006" s="5" t="s">
        <v>958</v>
      </c>
      <c r="C3006" s="12" t="s">
        <v>2852</v>
      </c>
      <c r="D3006" s="13">
        <v>142</v>
      </c>
      <c r="E3006" s="54"/>
      <c r="F3006" s="57"/>
      <c r="G3006" s="5" t="s">
        <v>2149</v>
      </c>
      <c r="H3006" s="51"/>
    </row>
    <row r="3007" spans="1:8">
      <c r="A3007" s="5" t="s">
        <v>2843</v>
      </c>
      <c r="B3007" s="5" t="s">
        <v>958</v>
      </c>
      <c r="C3007" s="12" t="s">
        <v>2853</v>
      </c>
      <c r="D3007" s="13">
        <v>20</v>
      </c>
      <c r="E3007" s="54"/>
      <c r="F3007" s="57"/>
      <c r="G3007" s="5" t="s">
        <v>2149</v>
      </c>
      <c r="H3007" s="51"/>
    </row>
    <row r="3008" spans="1:8">
      <c r="A3008" s="5" t="s">
        <v>2843</v>
      </c>
      <c r="B3008" s="5" t="s">
        <v>958</v>
      </c>
      <c r="C3008" s="12" t="s">
        <v>2854</v>
      </c>
      <c r="D3008" s="13">
        <v>40</v>
      </c>
      <c r="E3008" s="54"/>
      <c r="F3008" s="57"/>
      <c r="G3008" s="5" t="s">
        <v>2149</v>
      </c>
      <c r="H3008" s="51"/>
    </row>
    <row r="3009" spans="1:8">
      <c r="A3009" s="5" t="s">
        <v>2843</v>
      </c>
      <c r="B3009" s="5" t="s">
        <v>958</v>
      </c>
      <c r="C3009" s="17"/>
      <c r="D3009" s="18"/>
      <c r="E3009" s="55"/>
      <c r="F3009" s="58"/>
      <c r="G3009" s="5" t="s">
        <v>2149</v>
      </c>
      <c r="H3009" s="52"/>
    </row>
    <row r="3010" spans="1:8">
      <c r="A3010" s="5" t="s">
        <v>2855</v>
      </c>
      <c r="B3010" s="5" t="s">
        <v>807</v>
      </c>
      <c r="C3010" s="6" t="s">
        <v>2856</v>
      </c>
      <c r="D3010" s="7">
        <v>1733</v>
      </c>
      <c r="E3010" s="53">
        <v>2</v>
      </c>
      <c r="F3010" s="56">
        <v>7</v>
      </c>
      <c r="G3010" s="5" t="s">
        <v>2149</v>
      </c>
      <c r="H3010" s="50">
        <f>(D3010+D3013+D3015+D3016+D3017+D3019+D3020)/F3010</f>
        <v>787.85714285714289</v>
      </c>
    </row>
    <row r="3011" spans="1:8">
      <c r="A3011" s="5" t="s">
        <v>2855</v>
      </c>
      <c r="B3011" s="5" t="s">
        <v>807</v>
      </c>
      <c r="C3011" s="12" t="s">
        <v>2857</v>
      </c>
      <c r="D3011" s="13"/>
      <c r="E3011" s="54"/>
      <c r="F3011" s="57"/>
      <c r="G3011" s="5" t="s">
        <v>2149</v>
      </c>
      <c r="H3011" s="51"/>
    </row>
    <row r="3012" spans="1:8" ht="30">
      <c r="A3012" s="5" t="s">
        <v>2855</v>
      </c>
      <c r="B3012" s="5" t="s">
        <v>807</v>
      </c>
      <c r="C3012" s="12" t="s">
        <v>2858</v>
      </c>
      <c r="D3012" s="13"/>
      <c r="E3012" s="54"/>
      <c r="F3012" s="57"/>
      <c r="G3012" s="5" t="s">
        <v>2149</v>
      </c>
      <c r="H3012" s="51"/>
    </row>
    <row r="3013" spans="1:8">
      <c r="A3013" s="5" t="s">
        <v>2855</v>
      </c>
      <c r="B3013" s="5" t="s">
        <v>807</v>
      </c>
      <c r="C3013" s="12" t="s">
        <v>547</v>
      </c>
      <c r="D3013" s="13">
        <v>375</v>
      </c>
      <c r="E3013" s="54"/>
      <c r="F3013" s="57"/>
      <c r="G3013" s="5" t="s">
        <v>2149</v>
      </c>
      <c r="H3013" s="51"/>
    </row>
    <row r="3014" spans="1:8">
      <c r="A3014" s="5" t="s">
        <v>2855</v>
      </c>
      <c r="B3014" s="5" t="s">
        <v>807</v>
      </c>
      <c r="C3014" s="12" t="s">
        <v>2859</v>
      </c>
      <c r="D3014" s="13"/>
      <c r="E3014" s="54"/>
      <c r="F3014" s="57"/>
      <c r="G3014" s="5" t="s">
        <v>2149</v>
      </c>
      <c r="H3014" s="51"/>
    </row>
    <row r="3015" spans="1:8" ht="30">
      <c r="A3015" s="5" t="s">
        <v>2855</v>
      </c>
      <c r="B3015" s="5" t="s">
        <v>807</v>
      </c>
      <c r="C3015" s="12" t="s">
        <v>2860</v>
      </c>
      <c r="D3015" s="13">
        <v>240</v>
      </c>
      <c r="E3015" s="54"/>
      <c r="F3015" s="57"/>
      <c r="G3015" s="5" t="s">
        <v>2149</v>
      </c>
      <c r="H3015" s="51"/>
    </row>
    <row r="3016" spans="1:8">
      <c r="A3016" s="5" t="s">
        <v>2855</v>
      </c>
      <c r="B3016" s="5" t="s">
        <v>807</v>
      </c>
      <c r="C3016" s="12" t="s">
        <v>2861</v>
      </c>
      <c r="D3016" s="13">
        <v>43</v>
      </c>
      <c r="E3016" s="54"/>
      <c r="F3016" s="57"/>
      <c r="G3016" s="5" t="s">
        <v>2149</v>
      </c>
      <c r="H3016" s="51"/>
    </row>
    <row r="3017" spans="1:8" ht="30">
      <c r="A3017" s="5" t="s">
        <v>2855</v>
      </c>
      <c r="B3017" s="5" t="s">
        <v>807</v>
      </c>
      <c r="C3017" s="12" t="s">
        <v>2862</v>
      </c>
      <c r="D3017" s="13">
        <v>2873</v>
      </c>
      <c r="E3017" s="54"/>
      <c r="F3017" s="57"/>
      <c r="G3017" s="5" t="s">
        <v>2149</v>
      </c>
      <c r="H3017" s="51"/>
    </row>
    <row r="3018" spans="1:8" ht="30">
      <c r="A3018" s="5" t="s">
        <v>2855</v>
      </c>
      <c r="B3018" s="5" t="s">
        <v>807</v>
      </c>
      <c r="C3018" s="12" t="s">
        <v>2863</v>
      </c>
      <c r="D3018" s="13"/>
      <c r="E3018" s="54"/>
      <c r="F3018" s="57"/>
      <c r="G3018" s="5" t="s">
        <v>2149</v>
      </c>
      <c r="H3018" s="51"/>
    </row>
    <row r="3019" spans="1:8">
      <c r="A3019" s="5" t="s">
        <v>2855</v>
      </c>
      <c r="B3019" s="5" t="s">
        <v>807</v>
      </c>
      <c r="C3019" s="12" t="s">
        <v>2864</v>
      </c>
      <c r="D3019" s="13">
        <v>214</v>
      </c>
      <c r="E3019" s="54"/>
      <c r="F3019" s="57"/>
      <c r="G3019" s="5" t="s">
        <v>2149</v>
      </c>
      <c r="H3019" s="51"/>
    </row>
    <row r="3020" spans="1:8">
      <c r="A3020" s="5" t="s">
        <v>2855</v>
      </c>
      <c r="B3020" s="5" t="s">
        <v>807</v>
      </c>
      <c r="C3020" s="15" t="s">
        <v>2865</v>
      </c>
      <c r="D3020" s="16">
        <v>37</v>
      </c>
      <c r="E3020" s="55"/>
      <c r="F3020" s="58"/>
      <c r="G3020" s="5" t="s">
        <v>2149</v>
      </c>
      <c r="H3020" s="52"/>
    </row>
    <row r="3021" spans="1:8">
      <c r="A3021" s="5" t="s">
        <v>2866</v>
      </c>
      <c r="B3021" s="5" t="s">
        <v>908</v>
      </c>
      <c r="C3021" s="6" t="s">
        <v>2867</v>
      </c>
      <c r="D3021" s="7">
        <v>34</v>
      </c>
      <c r="E3021" s="53">
        <v>0</v>
      </c>
      <c r="F3021" s="56">
        <v>0</v>
      </c>
      <c r="G3021" s="5" t="s">
        <v>2149</v>
      </c>
      <c r="H3021" s="50">
        <v>0</v>
      </c>
    </row>
    <row r="3022" spans="1:8">
      <c r="A3022" s="5" t="s">
        <v>2866</v>
      </c>
      <c r="B3022" s="5" t="s">
        <v>908</v>
      </c>
      <c r="C3022" s="10"/>
      <c r="D3022" s="14"/>
      <c r="E3022" s="54"/>
      <c r="F3022" s="57"/>
      <c r="G3022" s="5" t="s">
        <v>2149</v>
      </c>
      <c r="H3022" s="51"/>
    </row>
    <row r="3023" spans="1:8">
      <c r="A3023" s="5" t="s">
        <v>2866</v>
      </c>
      <c r="B3023" s="5" t="s">
        <v>908</v>
      </c>
      <c r="C3023" s="12" t="s">
        <v>2868</v>
      </c>
      <c r="D3023" s="13">
        <v>7</v>
      </c>
      <c r="E3023" s="54"/>
      <c r="F3023" s="57"/>
      <c r="G3023" s="5" t="s">
        <v>2149</v>
      </c>
      <c r="H3023" s="51"/>
    </row>
    <row r="3024" spans="1:8">
      <c r="A3024" s="5" t="s">
        <v>2866</v>
      </c>
      <c r="B3024" s="5" t="s">
        <v>908</v>
      </c>
      <c r="C3024" s="10"/>
      <c r="D3024" s="14"/>
      <c r="E3024" s="54"/>
      <c r="F3024" s="57"/>
      <c r="G3024" s="5" t="s">
        <v>2149</v>
      </c>
      <c r="H3024" s="51"/>
    </row>
    <row r="3025" spans="1:8">
      <c r="A3025" s="5" t="s">
        <v>2866</v>
      </c>
      <c r="B3025" s="5" t="s">
        <v>908</v>
      </c>
      <c r="C3025" s="12" t="s">
        <v>548</v>
      </c>
      <c r="D3025" s="13">
        <v>3</v>
      </c>
      <c r="E3025" s="54"/>
      <c r="F3025" s="57"/>
      <c r="G3025" s="5" t="s">
        <v>2149</v>
      </c>
      <c r="H3025" s="51"/>
    </row>
    <row r="3026" spans="1:8">
      <c r="A3026" s="5" t="s">
        <v>2866</v>
      </c>
      <c r="B3026" s="5" t="s">
        <v>908</v>
      </c>
      <c r="C3026" s="10"/>
      <c r="D3026" s="14"/>
      <c r="E3026" s="54"/>
      <c r="F3026" s="57"/>
      <c r="G3026" s="5" t="s">
        <v>2149</v>
      </c>
      <c r="H3026" s="51"/>
    </row>
    <row r="3027" spans="1:8">
      <c r="A3027" s="5" t="s">
        <v>2866</v>
      </c>
      <c r="B3027" s="5" t="s">
        <v>908</v>
      </c>
      <c r="C3027" s="12" t="s">
        <v>2869</v>
      </c>
      <c r="D3027" s="13">
        <v>36</v>
      </c>
      <c r="E3027" s="54"/>
      <c r="F3027" s="57"/>
      <c r="G3027" s="5" t="s">
        <v>2149</v>
      </c>
      <c r="H3027" s="51"/>
    </row>
    <row r="3028" spans="1:8">
      <c r="A3028" s="5" t="s">
        <v>2866</v>
      </c>
      <c r="B3028" s="5" t="s">
        <v>908</v>
      </c>
      <c r="C3028" s="10"/>
      <c r="D3028" s="14"/>
      <c r="E3028" s="54"/>
      <c r="F3028" s="57"/>
      <c r="G3028" s="5" t="s">
        <v>2149</v>
      </c>
      <c r="H3028" s="51"/>
    </row>
    <row r="3029" spans="1:8" ht="30">
      <c r="A3029" s="5" t="s">
        <v>2866</v>
      </c>
      <c r="B3029" s="5" t="s">
        <v>908</v>
      </c>
      <c r="C3029" s="15" t="s">
        <v>2870</v>
      </c>
      <c r="D3029" s="16">
        <v>104</v>
      </c>
      <c r="E3029" s="55"/>
      <c r="F3029" s="58"/>
      <c r="G3029" s="5" t="s">
        <v>2149</v>
      </c>
      <c r="H3029" s="52"/>
    </row>
    <row r="3030" spans="1:8">
      <c r="A3030" s="5" t="s">
        <v>2871</v>
      </c>
      <c r="B3030" s="5" t="s">
        <v>825</v>
      </c>
      <c r="C3030" s="6" t="s">
        <v>2872</v>
      </c>
      <c r="D3030" s="7">
        <v>191</v>
      </c>
      <c r="E3030" s="53">
        <v>1</v>
      </c>
      <c r="F3030" s="56">
        <v>3</v>
      </c>
      <c r="G3030" s="5" t="s">
        <v>2149</v>
      </c>
      <c r="H3030" s="50">
        <f>(D3030+D3031+D3035+D3036+D3037+D3038+D3039+D3040)/F3030</f>
        <v>418</v>
      </c>
    </row>
    <row r="3031" spans="1:8" ht="30">
      <c r="A3031" s="5" t="s">
        <v>2871</v>
      </c>
      <c r="B3031" s="5" t="s">
        <v>825</v>
      </c>
      <c r="C3031" s="12" t="s">
        <v>2873</v>
      </c>
      <c r="D3031" s="13">
        <v>596</v>
      </c>
      <c r="E3031" s="54"/>
      <c r="F3031" s="57"/>
      <c r="G3031" s="5" t="s">
        <v>2149</v>
      </c>
      <c r="H3031" s="51"/>
    </row>
    <row r="3032" spans="1:8">
      <c r="A3032" s="5" t="s">
        <v>2871</v>
      </c>
      <c r="B3032" s="5" t="s">
        <v>825</v>
      </c>
      <c r="C3032" s="12" t="s">
        <v>2874</v>
      </c>
      <c r="D3032" s="13"/>
      <c r="E3032" s="54"/>
      <c r="F3032" s="57"/>
      <c r="G3032" s="5" t="s">
        <v>2149</v>
      </c>
      <c r="H3032" s="51"/>
    </row>
    <row r="3033" spans="1:8" ht="30">
      <c r="A3033" s="5" t="s">
        <v>2871</v>
      </c>
      <c r="B3033" s="5" t="s">
        <v>825</v>
      </c>
      <c r="C3033" s="12" t="s">
        <v>2875</v>
      </c>
      <c r="D3033" s="13"/>
      <c r="E3033" s="54"/>
      <c r="F3033" s="57"/>
      <c r="G3033" s="5" t="s">
        <v>2149</v>
      </c>
      <c r="H3033" s="51"/>
    </row>
    <row r="3034" spans="1:8" ht="30">
      <c r="A3034" s="5" t="s">
        <v>2871</v>
      </c>
      <c r="B3034" s="5" t="s">
        <v>825</v>
      </c>
      <c r="C3034" s="12" t="s">
        <v>2876</v>
      </c>
      <c r="D3034" s="13"/>
      <c r="E3034" s="54"/>
      <c r="F3034" s="57"/>
      <c r="G3034" s="5" t="s">
        <v>2149</v>
      </c>
      <c r="H3034" s="51"/>
    </row>
    <row r="3035" spans="1:8">
      <c r="A3035" s="5" t="s">
        <v>2871</v>
      </c>
      <c r="B3035" s="5" t="s">
        <v>825</v>
      </c>
      <c r="C3035" s="12" t="s">
        <v>550</v>
      </c>
      <c r="D3035" s="13">
        <v>219</v>
      </c>
      <c r="E3035" s="54"/>
      <c r="F3035" s="57"/>
      <c r="G3035" s="5" t="s">
        <v>2149</v>
      </c>
      <c r="H3035" s="51"/>
    </row>
    <row r="3036" spans="1:8" ht="30">
      <c r="A3036" s="5" t="s">
        <v>2871</v>
      </c>
      <c r="B3036" s="5" t="s">
        <v>825</v>
      </c>
      <c r="C3036" s="12" t="s">
        <v>2877</v>
      </c>
      <c r="D3036" s="13">
        <v>61</v>
      </c>
      <c r="E3036" s="54"/>
      <c r="F3036" s="57"/>
      <c r="G3036" s="5" t="s">
        <v>2149</v>
      </c>
      <c r="H3036" s="51"/>
    </row>
    <row r="3037" spans="1:8">
      <c r="A3037" s="5" t="s">
        <v>2871</v>
      </c>
      <c r="B3037" s="5" t="s">
        <v>825</v>
      </c>
      <c r="C3037" s="12" t="s">
        <v>2878</v>
      </c>
      <c r="D3037" s="13">
        <v>24</v>
      </c>
      <c r="E3037" s="54"/>
      <c r="F3037" s="57"/>
      <c r="G3037" s="5" t="s">
        <v>2149</v>
      </c>
      <c r="H3037" s="51"/>
    </row>
    <row r="3038" spans="1:8">
      <c r="A3038" s="5" t="s">
        <v>2871</v>
      </c>
      <c r="B3038" s="5" t="s">
        <v>825</v>
      </c>
      <c r="C3038" s="12" t="s">
        <v>2879</v>
      </c>
      <c r="D3038" s="13">
        <v>102</v>
      </c>
      <c r="E3038" s="54"/>
      <c r="F3038" s="57"/>
      <c r="G3038" s="5" t="s">
        <v>2149</v>
      </c>
      <c r="H3038" s="51"/>
    </row>
    <row r="3039" spans="1:8">
      <c r="A3039" s="5" t="s">
        <v>2871</v>
      </c>
      <c r="B3039" s="5" t="s">
        <v>825</v>
      </c>
      <c r="C3039" s="12" t="s">
        <v>2880</v>
      </c>
      <c r="D3039" s="13">
        <v>54</v>
      </c>
      <c r="E3039" s="54"/>
      <c r="F3039" s="57"/>
      <c r="G3039" s="5" t="s">
        <v>2149</v>
      </c>
      <c r="H3039" s="51"/>
    </row>
    <row r="3040" spans="1:8">
      <c r="A3040" s="5" t="s">
        <v>2871</v>
      </c>
      <c r="B3040" s="5" t="s">
        <v>825</v>
      </c>
      <c r="C3040" s="12" t="s">
        <v>2881</v>
      </c>
      <c r="D3040" s="13">
        <v>7</v>
      </c>
      <c r="E3040" s="54"/>
      <c r="F3040" s="57"/>
      <c r="G3040" s="5" t="s">
        <v>2149</v>
      </c>
      <c r="H3040" s="51"/>
    </row>
    <row r="3041" spans="1:8">
      <c r="A3041" s="5" t="s">
        <v>2871</v>
      </c>
      <c r="B3041" s="5" t="s">
        <v>825</v>
      </c>
      <c r="C3041" s="17"/>
      <c r="D3041" s="18"/>
      <c r="E3041" s="55"/>
      <c r="F3041" s="58"/>
      <c r="G3041" s="5" t="s">
        <v>2149</v>
      </c>
      <c r="H3041" s="52"/>
    </row>
    <row r="3042" spans="1:8">
      <c r="A3042" s="5" t="s">
        <v>2882</v>
      </c>
      <c r="B3042" s="5" t="s">
        <v>801</v>
      </c>
      <c r="C3042" s="6" t="s">
        <v>2883</v>
      </c>
      <c r="D3042" s="19"/>
      <c r="E3042" s="53">
        <v>10</v>
      </c>
      <c r="F3042" s="56">
        <v>12</v>
      </c>
      <c r="G3042" s="5" t="s">
        <v>2149</v>
      </c>
      <c r="H3042" s="50">
        <f>(D3048+D3052+D3054+D3058)/F3042</f>
        <v>117.83333333333333</v>
      </c>
    </row>
    <row r="3043" spans="1:8">
      <c r="A3043" s="5" t="s">
        <v>2882</v>
      </c>
      <c r="B3043" s="5" t="s">
        <v>801</v>
      </c>
      <c r="C3043" s="10"/>
      <c r="D3043" s="14"/>
      <c r="E3043" s="54"/>
      <c r="F3043" s="57"/>
      <c r="G3043" s="5" t="s">
        <v>2149</v>
      </c>
      <c r="H3043" s="51"/>
    </row>
    <row r="3044" spans="1:8">
      <c r="A3044" s="5" t="s">
        <v>2882</v>
      </c>
      <c r="B3044" s="5" t="s">
        <v>801</v>
      </c>
      <c r="C3044" s="12" t="s">
        <v>2884</v>
      </c>
      <c r="D3044" s="13"/>
      <c r="E3044" s="54"/>
      <c r="F3044" s="57"/>
      <c r="G3044" s="5" t="s">
        <v>2149</v>
      </c>
      <c r="H3044" s="51"/>
    </row>
    <row r="3045" spans="1:8">
      <c r="A3045" s="5" t="s">
        <v>2882</v>
      </c>
      <c r="B3045" s="5" t="s">
        <v>801</v>
      </c>
      <c r="C3045" s="10"/>
      <c r="D3045" s="14"/>
      <c r="E3045" s="54"/>
      <c r="F3045" s="57"/>
      <c r="G3045" s="5" t="s">
        <v>2149</v>
      </c>
      <c r="H3045" s="51"/>
    </row>
    <row r="3046" spans="1:8" ht="30">
      <c r="A3046" s="5" t="s">
        <v>2882</v>
      </c>
      <c r="B3046" s="5" t="s">
        <v>801</v>
      </c>
      <c r="C3046" s="12" t="s">
        <v>2885</v>
      </c>
      <c r="D3046" s="13"/>
      <c r="E3046" s="54"/>
      <c r="F3046" s="57"/>
      <c r="G3046" s="5" t="s">
        <v>2149</v>
      </c>
      <c r="H3046" s="51"/>
    </row>
    <row r="3047" spans="1:8">
      <c r="A3047" s="5" t="s">
        <v>2882</v>
      </c>
      <c r="B3047" s="5" t="s">
        <v>801</v>
      </c>
      <c r="C3047" s="10"/>
      <c r="D3047" s="14"/>
      <c r="E3047" s="54"/>
      <c r="F3047" s="57"/>
      <c r="G3047" s="5" t="s">
        <v>2149</v>
      </c>
      <c r="H3047" s="51"/>
    </row>
    <row r="3048" spans="1:8" ht="30">
      <c r="A3048" s="5" t="s">
        <v>2882</v>
      </c>
      <c r="B3048" s="5" t="s">
        <v>801</v>
      </c>
      <c r="C3048" s="12" t="s">
        <v>2886</v>
      </c>
      <c r="D3048" s="13">
        <v>974</v>
      </c>
      <c r="E3048" s="54"/>
      <c r="F3048" s="57"/>
      <c r="G3048" s="5" t="s">
        <v>2149</v>
      </c>
      <c r="H3048" s="51"/>
    </row>
    <row r="3049" spans="1:8">
      <c r="A3049" s="5" t="s">
        <v>2882</v>
      </c>
      <c r="B3049" s="5" t="s">
        <v>801</v>
      </c>
      <c r="C3049" s="10"/>
      <c r="D3049" s="14"/>
      <c r="E3049" s="54"/>
      <c r="F3049" s="57"/>
      <c r="G3049" s="5" t="s">
        <v>2149</v>
      </c>
      <c r="H3049" s="51"/>
    </row>
    <row r="3050" spans="1:8" ht="30">
      <c r="A3050" s="5" t="s">
        <v>2882</v>
      </c>
      <c r="B3050" s="5" t="s">
        <v>801</v>
      </c>
      <c r="C3050" s="12" t="s">
        <v>2887</v>
      </c>
      <c r="D3050" s="13"/>
      <c r="E3050" s="54"/>
      <c r="F3050" s="57"/>
      <c r="G3050" s="5" t="s">
        <v>2149</v>
      </c>
      <c r="H3050" s="51"/>
    </row>
    <row r="3051" spans="1:8">
      <c r="A3051" s="5" t="s">
        <v>2882</v>
      </c>
      <c r="B3051" s="5" t="s">
        <v>801</v>
      </c>
      <c r="C3051" s="10"/>
      <c r="D3051" s="14"/>
      <c r="E3051" s="54"/>
      <c r="F3051" s="57"/>
      <c r="G3051" s="5" t="s">
        <v>2149</v>
      </c>
      <c r="H3051" s="51"/>
    </row>
    <row r="3052" spans="1:8">
      <c r="A3052" s="5" t="s">
        <v>2882</v>
      </c>
      <c r="B3052" s="5" t="s">
        <v>801</v>
      </c>
      <c r="C3052" s="12" t="s">
        <v>552</v>
      </c>
      <c r="D3052" s="13">
        <v>299</v>
      </c>
      <c r="E3052" s="54"/>
      <c r="F3052" s="57"/>
      <c r="G3052" s="5" t="s">
        <v>2149</v>
      </c>
      <c r="H3052" s="51"/>
    </row>
    <row r="3053" spans="1:8">
      <c r="A3053" s="5" t="s">
        <v>2882</v>
      </c>
      <c r="B3053" s="5" t="s">
        <v>801</v>
      </c>
      <c r="C3053" s="10"/>
      <c r="D3053" s="14"/>
      <c r="E3053" s="54"/>
      <c r="F3053" s="57"/>
      <c r="G3053" s="5" t="s">
        <v>2149</v>
      </c>
      <c r="H3053" s="51"/>
    </row>
    <row r="3054" spans="1:8">
      <c r="A3054" s="5" t="s">
        <v>2882</v>
      </c>
      <c r="B3054" s="5" t="s">
        <v>801</v>
      </c>
      <c r="C3054" s="12" t="s">
        <v>2888</v>
      </c>
      <c r="D3054" s="13">
        <v>85</v>
      </c>
      <c r="E3054" s="54"/>
      <c r="F3054" s="57"/>
      <c r="G3054" s="5" t="s">
        <v>2149</v>
      </c>
      <c r="H3054" s="51"/>
    </row>
    <row r="3055" spans="1:8">
      <c r="A3055" s="5" t="s">
        <v>2882</v>
      </c>
      <c r="B3055" s="5" t="s">
        <v>801</v>
      </c>
      <c r="C3055" s="10"/>
      <c r="D3055" s="14"/>
      <c r="E3055" s="54"/>
      <c r="F3055" s="57"/>
      <c r="G3055" s="5" t="s">
        <v>2149</v>
      </c>
      <c r="H3055" s="51"/>
    </row>
    <row r="3056" spans="1:8">
      <c r="A3056" s="5" t="s">
        <v>2882</v>
      </c>
      <c r="B3056" s="5" t="s">
        <v>801</v>
      </c>
      <c r="C3056" s="12" t="s">
        <v>2889</v>
      </c>
      <c r="D3056" s="13"/>
      <c r="E3056" s="54"/>
      <c r="F3056" s="57"/>
      <c r="G3056" s="5" t="s">
        <v>2149</v>
      </c>
      <c r="H3056" s="51"/>
    </row>
    <row r="3057" spans="1:8">
      <c r="A3057" s="5" t="s">
        <v>2882</v>
      </c>
      <c r="B3057" s="5" t="s">
        <v>801</v>
      </c>
      <c r="C3057" s="10"/>
      <c r="D3057" s="14"/>
      <c r="E3057" s="54"/>
      <c r="F3057" s="57"/>
      <c r="G3057" s="5" t="s">
        <v>2149</v>
      </c>
      <c r="H3057" s="51"/>
    </row>
    <row r="3058" spans="1:8">
      <c r="A3058" s="5" t="s">
        <v>2882</v>
      </c>
      <c r="B3058" s="5" t="s">
        <v>801</v>
      </c>
      <c r="C3058" s="12" t="s">
        <v>2890</v>
      </c>
      <c r="D3058" s="13">
        <v>56</v>
      </c>
      <c r="E3058" s="54"/>
      <c r="F3058" s="57"/>
      <c r="G3058" s="5" t="s">
        <v>2149</v>
      </c>
      <c r="H3058" s="51"/>
    </row>
    <row r="3059" spans="1:8">
      <c r="A3059" s="5" t="s">
        <v>2882</v>
      </c>
      <c r="B3059" s="5" t="s">
        <v>801</v>
      </c>
      <c r="C3059" s="17"/>
      <c r="D3059" s="18"/>
      <c r="E3059" s="55"/>
      <c r="F3059" s="58"/>
      <c r="G3059" s="5" t="s">
        <v>2149</v>
      </c>
      <c r="H3059" s="52"/>
    </row>
    <row r="3060" spans="1:8">
      <c r="A3060" s="5" t="s">
        <v>2891</v>
      </c>
      <c r="B3060" s="5" t="s">
        <v>801</v>
      </c>
      <c r="C3060" s="6" t="s">
        <v>2892</v>
      </c>
      <c r="D3060" s="19">
        <v>200</v>
      </c>
      <c r="E3060" s="53">
        <v>0</v>
      </c>
      <c r="F3060" s="56">
        <v>0</v>
      </c>
      <c r="G3060" s="5" t="s">
        <v>2149</v>
      </c>
      <c r="H3060" s="50">
        <v>0</v>
      </c>
    </row>
    <row r="3061" spans="1:8" ht="30">
      <c r="A3061" s="5" t="s">
        <v>2891</v>
      </c>
      <c r="B3061" s="5" t="s">
        <v>801</v>
      </c>
      <c r="C3061" s="12" t="s">
        <v>2893</v>
      </c>
      <c r="D3061" s="13">
        <v>700</v>
      </c>
      <c r="E3061" s="54"/>
      <c r="F3061" s="57"/>
      <c r="G3061" s="5" t="s">
        <v>2149</v>
      </c>
      <c r="H3061" s="51"/>
    </row>
    <row r="3062" spans="1:8">
      <c r="A3062" s="5" t="s">
        <v>2891</v>
      </c>
      <c r="B3062" s="5" t="s">
        <v>801</v>
      </c>
      <c r="C3062" s="12" t="s">
        <v>2894</v>
      </c>
      <c r="D3062" s="13">
        <v>29</v>
      </c>
      <c r="E3062" s="54"/>
      <c r="F3062" s="57"/>
      <c r="G3062" s="5" t="s">
        <v>2149</v>
      </c>
      <c r="H3062" s="51"/>
    </row>
    <row r="3063" spans="1:8">
      <c r="A3063" s="5" t="s">
        <v>2891</v>
      </c>
      <c r="B3063" s="5" t="s">
        <v>801</v>
      </c>
      <c r="C3063" s="12" t="s">
        <v>553</v>
      </c>
      <c r="D3063" s="13">
        <v>125</v>
      </c>
      <c r="E3063" s="54"/>
      <c r="F3063" s="57"/>
      <c r="G3063" s="5" t="s">
        <v>2149</v>
      </c>
      <c r="H3063" s="51"/>
    </row>
    <row r="3064" spans="1:8" ht="30">
      <c r="A3064" s="5" t="s">
        <v>2891</v>
      </c>
      <c r="B3064" s="5" t="s">
        <v>801</v>
      </c>
      <c r="C3064" s="12" t="s">
        <v>2895</v>
      </c>
      <c r="D3064" s="13">
        <v>59</v>
      </c>
      <c r="E3064" s="54"/>
      <c r="F3064" s="57"/>
      <c r="G3064" s="5" t="s">
        <v>2149</v>
      </c>
      <c r="H3064" s="51"/>
    </row>
    <row r="3065" spans="1:8">
      <c r="A3065" s="5" t="s">
        <v>2891</v>
      </c>
      <c r="B3065" s="5" t="s">
        <v>801</v>
      </c>
      <c r="C3065" s="12" t="s">
        <v>2896</v>
      </c>
      <c r="D3065" s="13">
        <v>30</v>
      </c>
      <c r="E3065" s="54"/>
      <c r="F3065" s="57"/>
      <c r="G3065" s="5" t="s">
        <v>2149</v>
      </c>
      <c r="H3065" s="51"/>
    </row>
    <row r="3066" spans="1:8">
      <c r="A3066" s="5" t="s">
        <v>2891</v>
      </c>
      <c r="B3066" s="5" t="s">
        <v>801</v>
      </c>
      <c r="C3066" s="12" t="s">
        <v>2897</v>
      </c>
      <c r="D3066" s="13">
        <v>8</v>
      </c>
      <c r="E3066" s="54"/>
      <c r="F3066" s="57"/>
      <c r="G3066" s="5" t="s">
        <v>2149</v>
      </c>
      <c r="H3066" s="51"/>
    </row>
    <row r="3067" spans="1:8">
      <c r="A3067" s="5" t="s">
        <v>2891</v>
      </c>
      <c r="B3067" s="5" t="s">
        <v>801</v>
      </c>
      <c r="C3067" s="10"/>
      <c r="D3067" s="14"/>
      <c r="E3067" s="54"/>
      <c r="F3067" s="57"/>
      <c r="G3067" s="5" t="s">
        <v>2149</v>
      </c>
      <c r="H3067" s="51"/>
    </row>
    <row r="3068" spans="1:8">
      <c r="A3068" s="5" t="s">
        <v>2891</v>
      </c>
      <c r="B3068" s="5" t="s">
        <v>801</v>
      </c>
      <c r="C3068" s="12" t="s">
        <v>2898</v>
      </c>
      <c r="D3068" s="13">
        <v>43</v>
      </c>
      <c r="E3068" s="54"/>
      <c r="F3068" s="57"/>
      <c r="G3068" s="5" t="s">
        <v>2149</v>
      </c>
      <c r="H3068" s="51"/>
    </row>
    <row r="3069" spans="1:8">
      <c r="A3069" s="5" t="s">
        <v>2891</v>
      </c>
      <c r="B3069" s="5" t="s">
        <v>801</v>
      </c>
      <c r="C3069" s="10"/>
      <c r="D3069" s="14"/>
      <c r="E3069" s="54"/>
      <c r="F3069" s="57"/>
      <c r="G3069" s="5" t="s">
        <v>2149</v>
      </c>
      <c r="H3069" s="51"/>
    </row>
    <row r="3070" spans="1:8">
      <c r="A3070" s="5" t="s">
        <v>2891</v>
      </c>
      <c r="B3070" s="5" t="s">
        <v>801</v>
      </c>
      <c r="C3070" s="12" t="s">
        <v>2899</v>
      </c>
      <c r="D3070" s="13"/>
      <c r="E3070" s="54"/>
      <c r="F3070" s="57"/>
      <c r="G3070" s="5" t="s">
        <v>2149</v>
      </c>
      <c r="H3070" s="51"/>
    </row>
    <row r="3071" spans="1:8">
      <c r="A3071" s="5" t="s">
        <v>2891</v>
      </c>
      <c r="B3071" s="5" t="s">
        <v>801</v>
      </c>
      <c r="C3071" s="10"/>
      <c r="D3071" s="14"/>
      <c r="E3071" s="54"/>
      <c r="F3071" s="57"/>
      <c r="G3071" s="5" t="s">
        <v>2149</v>
      </c>
      <c r="H3071" s="51"/>
    </row>
    <row r="3072" spans="1:8">
      <c r="A3072" s="5" t="s">
        <v>2891</v>
      </c>
      <c r="B3072" s="5" t="s">
        <v>801</v>
      </c>
      <c r="C3072" s="15" t="s">
        <v>2898</v>
      </c>
      <c r="D3072" s="16">
        <v>34</v>
      </c>
      <c r="E3072" s="55"/>
      <c r="F3072" s="58"/>
      <c r="G3072" s="5" t="s">
        <v>2149</v>
      </c>
      <c r="H3072" s="52"/>
    </row>
    <row r="3073" spans="1:8">
      <c r="A3073" s="5" t="s">
        <v>2900</v>
      </c>
      <c r="B3073" s="5" t="s">
        <v>950</v>
      </c>
      <c r="C3073" s="6" t="s">
        <v>2901</v>
      </c>
      <c r="D3073" s="19"/>
      <c r="E3073" s="53">
        <v>0</v>
      </c>
      <c r="F3073" s="56">
        <v>0</v>
      </c>
      <c r="G3073" s="5" t="s">
        <v>2149</v>
      </c>
      <c r="H3073" s="50">
        <v>0</v>
      </c>
    </row>
    <row r="3074" spans="1:8" ht="30">
      <c r="A3074" s="5" t="s">
        <v>2900</v>
      </c>
      <c r="B3074" s="5" t="s">
        <v>950</v>
      </c>
      <c r="C3074" s="12" t="s">
        <v>2902</v>
      </c>
      <c r="D3074" s="13">
        <v>648</v>
      </c>
      <c r="E3074" s="54"/>
      <c r="F3074" s="57"/>
      <c r="G3074" s="5" t="s">
        <v>2149</v>
      </c>
      <c r="H3074" s="51"/>
    </row>
    <row r="3075" spans="1:8">
      <c r="A3075" s="5" t="s">
        <v>2900</v>
      </c>
      <c r="B3075" s="5" t="s">
        <v>950</v>
      </c>
      <c r="C3075" s="12" t="s">
        <v>2903</v>
      </c>
      <c r="D3075" s="13"/>
      <c r="E3075" s="54"/>
      <c r="F3075" s="57"/>
      <c r="G3075" s="5" t="s">
        <v>2149</v>
      </c>
      <c r="H3075" s="51"/>
    </row>
    <row r="3076" spans="1:8" ht="30">
      <c r="A3076" s="5" t="s">
        <v>2900</v>
      </c>
      <c r="B3076" s="5" t="s">
        <v>950</v>
      </c>
      <c r="C3076" s="12" t="s">
        <v>2904</v>
      </c>
      <c r="D3076" s="13"/>
      <c r="E3076" s="54"/>
      <c r="F3076" s="57"/>
      <c r="G3076" s="5" t="s">
        <v>2149</v>
      </c>
      <c r="H3076" s="51"/>
    </row>
    <row r="3077" spans="1:8">
      <c r="A3077" s="5" t="s">
        <v>2900</v>
      </c>
      <c r="B3077" s="5" t="s">
        <v>950</v>
      </c>
      <c r="C3077" s="12" t="s">
        <v>554</v>
      </c>
      <c r="D3077" s="13">
        <v>114</v>
      </c>
      <c r="E3077" s="54"/>
      <c r="F3077" s="57"/>
      <c r="G3077" s="5" t="s">
        <v>2149</v>
      </c>
      <c r="H3077" s="51"/>
    </row>
    <row r="3078" spans="1:8">
      <c r="A3078" s="5" t="s">
        <v>2900</v>
      </c>
      <c r="B3078" s="5" t="s">
        <v>950</v>
      </c>
      <c r="C3078" s="12" t="s">
        <v>2905</v>
      </c>
      <c r="D3078" s="13">
        <v>75</v>
      </c>
      <c r="E3078" s="54"/>
      <c r="F3078" s="57"/>
      <c r="G3078" s="5" t="s">
        <v>2149</v>
      </c>
      <c r="H3078" s="51"/>
    </row>
    <row r="3079" spans="1:8" ht="30">
      <c r="A3079" s="5" t="s">
        <v>2900</v>
      </c>
      <c r="B3079" s="5" t="s">
        <v>950</v>
      </c>
      <c r="C3079" s="12" t="s">
        <v>2906</v>
      </c>
      <c r="D3079" s="13"/>
      <c r="E3079" s="54"/>
      <c r="F3079" s="57"/>
      <c r="G3079" s="5" t="s">
        <v>2149</v>
      </c>
      <c r="H3079" s="51"/>
    </row>
    <row r="3080" spans="1:8" ht="30">
      <c r="A3080" s="5" t="s">
        <v>2900</v>
      </c>
      <c r="B3080" s="5" t="s">
        <v>950</v>
      </c>
      <c r="C3080" s="12" t="s">
        <v>2907</v>
      </c>
      <c r="D3080" s="13">
        <v>63</v>
      </c>
      <c r="E3080" s="54"/>
      <c r="F3080" s="57"/>
      <c r="G3080" s="5" t="s">
        <v>2149</v>
      </c>
      <c r="H3080" s="51"/>
    </row>
    <row r="3081" spans="1:8">
      <c r="A3081" s="5" t="s">
        <v>2900</v>
      </c>
      <c r="B3081" s="5" t="s">
        <v>950</v>
      </c>
      <c r="C3081" s="12" t="s">
        <v>2908</v>
      </c>
      <c r="D3081" s="13">
        <v>38</v>
      </c>
      <c r="E3081" s="54"/>
      <c r="F3081" s="57"/>
      <c r="G3081" s="5" t="s">
        <v>2149</v>
      </c>
      <c r="H3081" s="51"/>
    </row>
    <row r="3082" spans="1:8">
      <c r="A3082" s="5" t="s">
        <v>2900</v>
      </c>
      <c r="B3082" s="5" t="s">
        <v>950</v>
      </c>
      <c r="C3082" s="12" t="s">
        <v>2909</v>
      </c>
      <c r="D3082" s="13"/>
      <c r="E3082" s="54"/>
      <c r="F3082" s="57"/>
      <c r="G3082" s="5" t="s">
        <v>2149</v>
      </c>
      <c r="H3082" s="51"/>
    </row>
    <row r="3083" spans="1:8">
      <c r="A3083" s="5" t="s">
        <v>2900</v>
      </c>
      <c r="B3083" s="5" t="s">
        <v>950</v>
      </c>
      <c r="C3083" s="12" t="s">
        <v>2910</v>
      </c>
      <c r="D3083" s="13">
        <v>30</v>
      </c>
      <c r="E3083" s="54"/>
      <c r="F3083" s="57"/>
      <c r="G3083" s="5" t="s">
        <v>2149</v>
      </c>
      <c r="H3083" s="51"/>
    </row>
    <row r="3084" spans="1:8">
      <c r="A3084" s="5" t="s">
        <v>2900</v>
      </c>
      <c r="B3084" s="5" t="s">
        <v>950</v>
      </c>
      <c r="C3084" s="10"/>
      <c r="D3084" s="14"/>
      <c r="E3084" s="54"/>
      <c r="F3084" s="57"/>
      <c r="G3084" s="5" t="s">
        <v>2149</v>
      </c>
      <c r="H3084" s="51"/>
    </row>
    <row r="3085" spans="1:8" ht="30">
      <c r="A3085" s="5" t="s">
        <v>2900</v>
      </c>
      <c r="B3085" s="5" t="s">
        <v>950</v>
      </c>
      <c r="C3085" s="15" t="s">
        <v>2911</v>
      </c>
      <c r="D3085" s="16"/>
      <c r="E3085" s="55"/>
      <c r="F3085" s="58"/>
      <c r="G3085" s="5" t="s">
        <v>2149</v>
      </c>
      <c r="H3085" s="52"/>
    </row>
    <row r="3086" spans="1:8">
      <c r="A3086" s="5" t="s">
        <v>2912</v>
      </c>
      <c r="B3086" s="5" t="s">
        <v>1033</v>
      </c>
      <c r="C3086" s="6" t="s">
        <v>2913</v>
      </c>
      <c r="D3086" s="19"/>
      <c r="E3086" s="53">
        <v>0</v>
      </c>
      <c r="F3086" s="56">
        <v>2</v>
      </c>
      <c r="G3086" s="5" t="s">
        <v>2149</v>
      </c>
      <c r="H3086" s="50">
        <f>(D3089+D3090+D3091+D3092+D3093+D3095)/F3086</f>
        <v>1006.5</v>
      </c>
    </row>
    <row r="3087" spans="1:8">
      <c r="A3087" s="5" t="s">
        <v>2912</v>
      </c>
      <c r="B3087" s="5" t="s">
        <v>1033</v>
      </c>
      <c r="C3087" s="12" t="s">
        <v>2914</v>
      </c>
      <c r="D3087" s="13"/>
      <c r="E3087" s="54"/>
      <c r="F3087" s="57"/>
      <c r="G3087" s="5" t="s">
        <v>2149</v>
      </c>
      <c r="H3087" s="51"/>
    </row>
    <row r="3088" spans="1:8" ht="30">
      <c r="A3088" s="5" t="s">
        <v>2912</v>
      </c>
      <c r="B3088" s="5" t="s">
        <v>1033</v>
      </c>
      <c r="C3088" s="12" t="s">
        <v>2915</v>
      </c>
      <c r="D3088" s="13"/>
      <c r="E3088" s="54"/>
      <c r="F3088" s="57"/>
      <c r="G3088" s="5" t="s">
        <v>2149</v>
      </c>
      <c r="H3088" s="51"/>
    </row>
    <row r="3089" spans="1:8">
      <c r="A3089" s="5" t="s">
        <v>2912</v>
      </c>
      <c r="B3089" s="5" t="s">
        <v>1033</v>
      </c>
      <c r="C3089" s="12" t="s">
        <v>2916</v>
      </c>
      <c r="D3089" s="13">
        <v>100</v>
      </c>
      <c r="E3089" s="54"/>
      <c r="F3089" s="57"/>
      <c r="G3089" s="5" t="s">
        <v>2149</v>
      </c>
      <c r="H3089" s="51"/>
    </row>
    <row r="3090" spans="1:8">
      <c r="A3090" s="5" t="s">
        <v>2912</v>
      </c>
      <c r="B3090" s="5" t="s">
        <v>1033</v>
      </c>
      <c r="C3090" s="12" t="s">
        <v>556</v>
      </c>
      <c r="D3090" s="13">
        <v>146</v>
      </c>
      <c r="E3090" s="54"/>
      <c r="F3090" s="57"/>
      <c r="G3090" s="5" t="s">
        <v>2149</v>
      </c>
      <c r="H3090" s="51"/>
    </row>
    <row r="3091" spans="1:8" ht="30">
      <c r="A3091" s="5" t="s">
        <v>2912</v>
      </c>
      <c r="B3091" s="5" t="s">
        <v>1033</v>
      </c>
      <c r="C3091" s="12" t="s">
        <v>2917</v>
      </c>
      <c r="D3091" s="13">
        <v>144</v>
      </c>
      <c r="E3091" s="54"/>
      <c r="F3091" s="57"/>
      <c r="G3091" s="5" t="s">
        <v>2149</v>
      </c>
      <c r="H3091" s="51"/>
    </row>
    <row r="3092" spans="1:8">
      <c r="A3092" s="5" t="s">
        <v>2912</v>
      </c>
      <c r="B3092" s="5" t="s">
        <v>1033</v>
      </c>
      <c r="C3092" s="12" t="s">
        <v>2918</v>
      </c>
      <c r="D3092" s="13">
        <v>23</v>
      </c>
      <c r="E3092" s="54"/>
      <c r="F3092" s="57"/>
      <c r="G3092" s="5" t="s">
        <v>2149</v>
      </c>
      <c r="H3092" s="51"/>
    </row>
    <row r="3093" spans="1:8">
      <c r="A3093" s="5" t="s">
        <v>2912</v>
      </c>
      <c r="B3093" s="5" t="s">
        <v>1033</v>
      </c>
      <c r="C3093" s="12" t="s">
        <v>2919</v>
      </c>
      <c r="D3093" s="13">
        <v>40</v>
      </c>
      <c r="E3093" s="54"/>
      <c r="F3093" s="57"/>
      <c r="G3093" s="5" t="s">
        <v>2149</v>
      </c>
      <c r="H3093" s="51"/>
    </row>
    <row r="3094" spans="1:8">
      <c r="A3094" s="5" t="s">
        <v>2912</v>
      </c>
      <c r="B3094" s="5" t="s">
        <v>1033</v>
      </c>
      <c r="C3094" s="12" t="s">
        <v>2920</v>
      </c>
      <c r="D3094" s="13"/>
      <c r="E3094" s="54"/>
      <c r="F3094" s="57"/>
      <c r="G3094" s="5" t="s">
        <v>2149</v>
      </c>
      <c r="H3094" s="51"/>
    </row>
    <row r="3095" spans="1:8" ht="30">
      <c r="A3095" s="5" t="s">
        <v>2912</v>
      </c>
      <c r="B3095" s="5" t="s">
        <v>1033</v>
      </c>
      <c r="C3095" s="12" t="s">
        <v>2921</v>
      </c>
      <c r="D3095" s="13">
        <v>1560</v>
      </c>
      <c r="E3095" s="54"/>
      <c r="F3095" s="57"/>
      <c r="G3095" s="5" t="s">
        <v>2149</v>
      </c>
      <c r="H3095" s="51"/>
    </row>
    <row r="3096" spans="1:8" ht="30">
      <c r="A3096" s="5" t="s">
        <v>2912</v>
      </c>
      <c r="B3096" s="5" t="s">
        <v>1033</v>
      </c>
      <c r="C3096" s="12" t="s">
        <v>2922</v>
      </c>
      <c r="D3096" s="13"/>
      <c r="E3096" s="54"/>
      <c r="F3096" s="57"/>
      <c r="G3096" s="5" t="s">
        <v>2149</v>
      </c>
      <c r="H3096" s="51"/>
    </row>
    <row r="3097" spans="1:8">
      <c r="A3097" s="5" t="s">
        <v>2912</v>
      </c>
      <c r="B3097" s="5" t="s">
        <v>1033</v>
      </c>
      <c r="C3097" s="17"/>
      <c r="D3097" s="18"/>
      <c r="E3097" s="55"/>
      <c r="F3097" s="58"/>
      <c r="G3097" s="5" t="s">
        <v>2149</v>
      </c>
      <c r="H3097" s="52"/>
    </row>
    <row r="3098" spans="1:8">
      <c r="A3098" s="5" t="s">
        <v>2923</v>
      </c>
      <c r="B3098" s="5" t="s">
        <v>895</v>
      </c>
      <c r="C3098" s="6" t="s">
        <v>2924</v>
      </c>
      <c r="D3098" s="7">
        <v>180</v>
      </c>
      <c r="E3098" s="53">
        <v>0</v>
      </c>
      <c r="F3098" s="56">
        <v>0</v>
      </c>
      <c r="G3098" s="5" t="s">
        <v>2149</v>
      </c>
      <c r="H3098" s="50">
        <v>0</v>
      </c>
    </row>
    <row r="3099" spans="1:8">
      <c r="A3099" s="5" t="s">
        <v>2923</v>
      </c>
      <c r="B3099" s="5" t="s">
        <v>895</v>
      </c>
      <c r="C3099" s="10"/>
      <c r="D3099" s="14"/>
      <c r="E3099" s="54"/>
      <c r="F3099" s="57"/>
      <c r="G3099" s="5" t="s">
        <v>2149</v>
      </c>
      <c r="H3099" s="51"/>
    </row>
    <row r="3100" spans="1:8" ht="30">
      <c r="A3100" s="5" t="s">
        <v>2923</v>
      </c>
      <c r="B3100" s="5" t="s">
        <v>895</v>
      </c>
      <c r="C3100" s="12" t="s">
        <v>2925</v>
      </c>
      <c r="D3100" s="13">
        <v>593</v>
      </c>
      <c r="E3100" s="54"/>
      <c r="F3100" s="57"/>
      <c r="G3100" s="5" t="s">
        <v>2149</v>
      </c>
      <c r="H3100" s="51"/>
    </row>
    <row r="3101" spans="1:8">
      <c r="A3101" s="5" t="s">
        <v>2923</v>
      </c>
      <c r="B3101" s="5" t="s">
        <v>895</v>
      </c>
      <c r="C3101" s="10"/>
      <c r="D3101" s="14"/>
      <c r="E3101" s="54"/>
      <c r="F3101" s="57"/>
      <c r="G3101" s="5" t="s">
        <v>2149</v>
      </c>
      <c r="H3101" s="51"/>
    </row>
    <row r="3102" spans="1:8">
      <c r="A3102" s="5" t="s">
        <v>2923</v>
      </c>
      <c r="B3102" s="5" t="s">
        <v>895</v>
      </c>
      <c r="C3102" s="12" t="s">
        <v>558</v>
      </c>
      <c r="D3102" s="13">
        <v>117</v>
      </c>
      <c r="E3102" s="54"/>
      <c r="F3102" s="57"/>
      <c r="G3102" s="5" t="s">
        <v>2149</v>
      </c>
      <c r="H3102" s="51"/>
    </row>
    <row r="3103" spans="1:8">
      <c r="A3103" s="5" t="s">
        <v>2923</v>
      </c>
      <c r="B3103" s="5" t="s">
        <v>895</v>
      </c>
      <c r="C3103" s="10"/>
      <c r="D3103" s="14"/>
      <c r="E3103" s="54"/>
      <c r="F3103" s="57"/>
      <c r="G3103" s="5" t="s">
        <v>2149</v>
      </c>
      <c r="H3103" s="51"/>
    </row>
    <row r="3104" spans="1:8" ht="30">
      <c r="A3104" s="5" t="s">
        <v>2923</v>
      </c>
      <c r="B3104" s="5" t="s">
        <v>895</v>
      </c>
      <c r="C3104" s="12" t="s">
        <v>2926</v>
      </c>
      <c r="D3104" s="13">
        <v>45</v>
      </c>
      <c r="E3104" s="54"/>
      <c r="F3104" s="57"/>
      <c r="G3104" s="5" t="s">
        <v>2149</v>
      </c>
      <c r="H3104" s="51"/>
    </row>
    <row r="3105" spans="1:8">
      <c r="A3105" s="5" t="s">
        <v>2923</v>
      </c>
      <c r="B3105" s="5" t="s">
        <v>895</v>
      </c>
      <c r="C3105" s="10"/>
      <c r="D3105" s="14"/>
      <c r="E3105" s="54"/>
      <c r="F3105" s="57"/>
      <c r="G3105" s="5" t="s">
        <v>2149</v>
      </c>
      <c r="H3105" s="51"/>
    </row>
    <row r="3106" spans="1:8">
      <c r="A3106" s="5" t="s">
        <v>2923</v>
      </c>
      <c r="B3106" s="5" t="s">
        <v>895</v>
      </c>
      <c r="C3106" s="12" t="s">
        <v>2927</v>
      </c>
      <c r="D3106" s="13">
        <v>16</v>
      </c>
      <c r="E3106" s="54"/>
      <c r="F3106" s="57"/>
      <c r="G3106" s="5" t="s">
        <v>2149</v>
      </c>
      <c r="H3106" s="51"/>
    </row>
    <row r="3107" spans="1:8">
      <c r="A3107" s="5" t="s">
        <v>2923</v>
      </c>
      <c r="B3107" s="5" t="s">
        <v>895</v>
      </c>
      <c r="C3107" s="10"/>
      <c r="D3107" s="14"/>
      <c r="E3107" s="54"/>
      <c r="F3107" s="57"/>
      <c r="G3107" s="5" t="s">
        <v>2149</v>
      </c>
      <c r="H3107" s="51"/>
    </row>
    <row r="3108" spans="1:8">
      <c r="A3108" s="5" t="s">
        <v>2923</v>
      </c>
      <c r="B3108" s="5" t="s">
        <v>895</v>
      </c>
      <c r="C3108" s="12" t="s">
        <v>2928</v>
      </c>
      <c r="D3108" s="13">
        <v>5</v>
      </c>
      <c r="E3108" s="54"/>
      <c r="F3108" s="57"/>
      <c r="G3108" s="5" t="s">
        <v>2149</v>
      </c>
      <c r="H3108" s="51"/>
    </row>
    <row r="3109" spans="1:8">
      <c r="A3109" s="5" t="s">
        <v>2923</v>
      </c>
      <c r="B3109" s="5" t="s">
        <v>895</v>
      </c>
      <c r="C3109" s="10"/>
      <c r="D3109" s="14"/>
      <c r="E3109" s="54"/>
      <c r="F3109" s="57"/>
      <c r="G3109" s="5" t="s">
        <v>2149</v>
      </c>
      <c r="H3109" s="51"/>
    </row>
    <row r="3110" spans="1:8">
      <c r="A3110" s="5" t="s">
        <v>2923</v>
      </c>
      <c r="B3110" s="5" t="s">
        <v>895</v>
      </c>
      <c r="C3110" s="15" t="s">
        <v>2929</v>
      </c>
      <c r="D3110" s="16">
        <v>44</v>
      </c>
      <c r="E3110" s="55"/>
      <c r="F3110" s="58"/>
      <c r="G3110" s="5" t="s">
        <v>2149</v>
      </c>
      <c r="H3110" s="52"/>
    </row>
    <row r="3111" spans="1:8">
      <c r="A3111" s="5" t="s">
        <v>2930</v>
      </c>
      <c r="B3111" s="5" t="s">
        <v>850</v>
      </c>
      <c r="C3111" s="6" t="s">
        <v>2931</v>
      </c>
      <c r="D3111" s="19"/>
      <c r="E3111" s="53">
        <v>0</v>
      </c>
      <c r="F3111" s="56">
        <v>0</v>
      </c>
      <c r="G3111" s="5" t="s">
        <v>2149</v>
      </c>
      <c r="H3111" s="50">
        <v>0</v>
      </c>
    </row>
    <row r="3112" spans="1:8" ht="30">
      <c r="A3112" s="5" t="s">
        <v>2930</v>
      </c>
      <c r="B3112" s="5" t="s">
        <v>850</v>
      </c>
      <c r="C3112" s="12" t="s">
        <v>2932</v>
      </c>
      <c r="D3112" s="13">
        <v>674</v>
      </c>
      <c r="E3112" s="54"/>
      <c r="F3112" s="57"/>
      <c r="G3112" s="5" t="s">
        <v>2149</v>
      </c>
      <c r="H3112" s="51"/>
    </row>
    <row r="3113" spans="1:8">
      <c r="A3113" s="5" t="s">
        <v>2930</v>
      </c>
      <c r="B3113" s="5" t="s">
        <v>850</v>
      </c>
      <c r="C3113" s="12" t="s">
        <v>2933</v>
      </c>
      <c r="D3113" s="13"/>
      <c r="E3113" s="54"/>
      <c r="F3113" s="57"/>
      <c r="G3113" s="5" t="s">
        <v>2149</v>
      </c>
      <c r="H3113" s="51"/>
    </row>
    <row r="3114" spans="1:8" ht="30">
      <c r="A3114" s="5" t="s">
        <v>2930</v>
      </c>
      <c r="B3114" s="5" t="s">
        <v>850</v>
      </c>
      <c r="C3114" s="12" t="s">
        <v>2934</v>
      </c>
      <c r="D3114" s="13"/>
      <c r="E3114" s="54"/>
      <c r="F3114" s="57"/>
      <c r="G3114" s="5" t="s">
        <v>2149</v>
      </c>
      <c r="H3114" s="51"/>
    </row>
    <row r="3115" spans="1:8" ht="30">
      <c r="A3115" s="5" t="s">
        <v>2930</v>
      </c>
      <c r="B3115" s="5" t="s">
        <v>850</v>
      </c>
      <c r="C3115" s="12" t="s">
        <v>2935</v>
      </c>
      <c r="D3115" s="13"/>
      <c r="E3115" s="54"/>
      <c r="F3115" s="57"/>
      <c r="G3115" s="5" t="s">
        <v>2149</v>
      </c>
      <c r="H3115" s="51"/>
    </row>
    <row r="3116" spans="1:8" ht="30">
      <c r="A3116" s="5" t="s">
        <v>2930</v>
      </c>
      <c r="B3116" s="5" t="s">
        <v>850</v>
      </c>
      <c r="C3116" s="12" t="s">
        <v>2936</v>
      </c>
      <c r="D3116" s="13">
        <v>43</v>
      </c>
      <c r="E3116" s="54"/>
      <c r="F3116" s="57"/>
      <c r="G3116" s="5" t="s">
        <v>2149</v>
      </c>
      <c r="H3116" s="51"/>
    </row>
    <row r="3117" spans="1:8">
      <c r="A3117" s="5" t="s">
        <v>2930</v>
      </c>
      <c r="B3117" s="5" t="s">
        <v>850</v>
      </c>
      <c r="C3117" s="12" t="s">
        <v>2937</v>
      </c>
      <c r="D3117" s="13">
        <v>51</v>
      </c>
      <c r="E3117" s="54"/>
      <c r="F3117" s="57"/>
      <c r="G3117" s="5" t="s">
        <v>2149</v>
      </c>
      <c r="H3117" s="51"/>
    </row>
    <row r="3118" spans="1:8">
      <c r="A3118" s="5" t="s">
        <v>2930</v>
      </c>
      <c r="B3118" s="5" t="s">
        <v>850</v>
      </c>
      <c r="C3118" s="12" t="s">
        <v>2938</v>
      </c>
      <c r="D3118" s="13">
        <v>24</v>
      </c>
      <c r="E3118" s="54"/>
      <c r="F3118" s="57"/>
      <c r="G3118" s="5" t="s">
        <v>2149</v>
      </c>
      <c r="H3118" s="51"/>
    </row>
    <row r="3119" spans="1:8">
      <c r="A3119" s="5" t="s">
        <v>2930</v>
      </c>
      <c r="B3119" s="5" t="s">
        <v>850</v>
      </c>
      <c r="C3119" s="12" t="s">
        <v>559</v>
      </c>
      <c r="D3119" s="13">
        <v>165</v>
      </c>
      <c r="E3119" s="54"/>
      <c r="F3119" s="57"/>
      <c r="G3119" s="5" t="s">
        <v>2149</v>
      </c>
      <c r="H3119" s="51"/>
    </row>
    <row r="3120" spans="1:8">
      <c r="A3120" s="5" t="s">
        <v>2930</v>
      </c>
      <c r="B3120" s="5" t="s">
        <v>850</v>
      </c>
      <c r="C3120" s="12" t="s">
        <v>2939</v>
      </c>
      <c r="D3120" s="13">
        <v>35</v>
      </c>
      <c r="E3120" s="54"/>
      <c r="F3120" s="57"/>
      <c r="G3120" s="5" t="s">
        <v>2149</v>
      </c>
      <c r="H3120" s="51"/>
    </row>
    <row r="3121" spans="1:8">
      <c r="A3121" s="5" t="s">
        <v>2930</v>
      </c>
      <c r="B3121" s="5" t="s">
        <v>850</v>
      </c>
      <c r="C3121" s="17"/>
      <c r="D3121" s="18"/>
      <c r="E3121" s="55"/>
      <c r="F3121" s="58"/>
      <c r="G3121" s="5" t="s">
        <v>2149</v>
      </c>
      <c r="H3121" s="52"/>
    </row>
    <row r="3122" spans="1:8">
      <c r="A3122" s="5" t="s">
        <v>2940</v>
      </c>
      <c r="B3122" s="5" t="s">
        <v>1255</v>
      </c>
      <c r="C3122" s="6" t="s">
        <v>2941</v>
      </c>
      <c r="D3122" s="7">
        <v>61</v>
      </c>
      <c r="E3122" s="53">
        <v>0</v>
      </c>
      <c r="F3122" s="56">
        <v>0</v>
      </c>
      <c r="G3122" s="5" t="s">
        <v>2149</v>
      </c>
      <c r="H3122" s="50">
        <v>0</v>
      </c>
    </row>
    <row r="3123" spans="1:8">
      <c r="A3123" s="5" t="s">
        <v>2940</v>
      </c>
      <c r="B3123" s="5" t="s">
        <v>1255</v>
      </c>
      <c r="C3123" s="10"/>
      <c r="D3123" s="14"/>
      <c r="E3123" s="54"/>
      <c r="F3123" s="57"/>
      <c r="G3123" s="5" t="s">
        <v>2149</v>
      </c>
      <c r="H3123" s="51"/>
    </row>
    <row r="3124" spans="1:8">
      <c r="A3124" s="5" t="s">
        <v>2940</v>
      </c>
      <c r="B3124" s="5" t="s">
        <v>1255</v>
      </c>
      <c r="C3124" s="12" t="s">
        <v>2942</v>
      </c>
      <c r="D3124" s="13">
        <v>12</v>
      </c>
      <c r="E3124" s="54"/>
      <c r="F3124" s="57"/>
      <c r="G3124" s="5" t="s">
        <v>2149</v>
      </c>
      <c r="H3124" s="51"/>
    </row>
    <row r="3125" spans="1:8">
      <c r="A3125" s="5" t="s">
        <v>2940</v>
      </c>
      <c r="B3125" s="5" t="s">
        <v>1255</v>
      </c>
      <c r="C3125" s="10"/>
      <c r="D3125" s="14"/>
      <c r="E3125" s="54"/>
      <c r="F3125" s="57"/>
      <c r="G3125" s="5" t="s">
        <v>2149</v>
      </c>
      <c r="H3125" s="51"/>
    </row>
    <row r="3126" spans="1:8">
      <c r="A3126" s="5" t="s">
        <v>2940</v>
      </c>
      <c r="B3126" s="5" t="s">
        <v>1255</v>
      </c>
      <c r="C3126" s="12" t="s">
        <v>563</v>
      </c>
      <c r="D3126" s="13">
        <v>58</v>
      </c>
      <c r="E3126" s="54"/>
      <c r="F3126" s="57"/>
      <c r="G3126" s="5" t="s">
        <v>2149</v>
      </c>
      <c r="H3126" s="51"/>
    </row>
    <row r="3127" spans="1:8">
      <c r="A3127" s="5" t="s">
        <v>2940</v>
      </c>
      <c r="B3127" s="5" t="s">
        <v>1255</v>
      </c>
      <c r="C3127" s="10"/>
      <c r="D3127" s="14"/>
      <c r="E3127" s="54"/>
      <c r="F3127" s="57"/>
      <c r="G3127" s="5" t="s">
        <v>2149</v>
      </c>
      <c r="H3127" s="51"/>
    </row>
    <row r="3128" spans="1:8">
      <c r="A3128" s="5" t="s">
        <v>2940</v>
      </c>
      <c r="B3128" s="5" t="s">
        <v>1255</v>
      </c>
      <c r="C3128" s="12" t="s">
        <v>2943</v>
      </c>
      <c r="D3128" s="13">
        <v>43</v>
      </c>
      <c r="E3128" s="54"/>
      <c r="F3128" s="57"/>
      <c r="G3128" s="5" t="s">
        <v>2149</v>
      </c>
      <c r="H3128" s="51"/>
    </row>
    <row r="3129" spans="1:8">
      <c r="A3129" s="5" t="s">
        <v>2940</v>
      </c>
      <c r="B3129" s="5" t="s">
        <v>1255</v>
      </c>
      <c r="C3129" s="10"/>
      <c r="D3129" s="14"/>
      <c r="E3129" s="54"/>
      <c r="F3129" s="57"/>
      <c r="G3129" s="5" t="s">
        <v>2149</v>
      </c>
      <c r="H3129" s="51"/>
    </row>
    <row r="3130" spans="1:8" ht="30">
      <c r="A3130" s="5" t="s">
        <v>2940</v>
      </c>
      <c r="B3130" s="5" t="s">
        <v>1255</v>
      </c>
      <c r="C3130" s="12" t="s">
        <v>2944</v>
      </c>
      <c r="D3130" s="13">
        <v>10</v>
      </c>
      <c r="E3130" s="54"/>
      <c r="F3130" s="57"/>
      <c r="G3130" s="5" t="s">
        <v>2149</v>
      </c>
      <c r="H3130" s="51"/>
    </row>
    <row r="3131" spans="1:8">
      <c r="A3131" s="5" t="s">
        <v>2940</v>
      </c>
      <c r="B3131" s="5" t="s">
        <v>1255</v>
      </c>
      <c r="C3131" s="10"/>
      <c r="D3131" s="14"/>
      <c r="E3131" s="54"/>
      <c r="F3131" s="57"/>
      <c r="G3131" s="5" t="s">
        <v>2149</v>
      </c>
      <c r="H3131" s="51"/>
    </row>
    <row r="3132" spans="1:8">
      <c r="A3132" s="5" t="s">
        <v>2940</v>
      </c>
      <c r="B3132" s="5" t="s">
        <v>1255</v>
      </c>
      <c r="C3132" s="12" t="s">
        <v>2945</v>
      </c>
      <c r="D3132" s="13">
        <v>21</v>
      </c>
      <c r="E3132" s="54"/>
      <c r="F3132" s="57"/>
      <c r="G3132" s="5" t="s">
        <v>2149</v>
      </c>
      <c r="H3132" s="51"/>
    </row>
    <row r="3133" spans="1:8">
      <c r="A3133" s="5" t="s">
        <v>2940</v>
      </c>
      <c r="B3133" s="5" t="s">
        <v>1255</v>
      </c>
      <c r="C3133" s="10"/>
      <c r="D3133" s="14"/>
      <c r="E3133" s="54"/>
      <c r="F3133" s="57"/>
      <c r="G3133" s="5" t="s">
        <v>2149</v>
      </c>
      <c r="H3133" s="51"/>
    </row>
    <row r="3134" spans="1:8" ht="30">
      <c r="A3134" s="5" t="s">
        <v>2940</v>
      </c>
      <c r="B3134" s="5" t="s">
        <v>1255</v>
      </c>
      <c r="C3134" s="12" t="s">
        <v>2946</v>
      </c>
      <c r="D3134" s="13">
        <v>373</v>
      </c>
      <c r="E3134" s="54"/>
      <c r="F3134" s="57"/>
      <c r="G3134" s="5" t="s">
        <v>2149</v>
      </c>
      <c r="H3134" s="51"/>
    </row>
    <row r="3135" spans="1:8">
      <c r="A3135" s="5" t="s">
        <v>2940</v>
      </c>
      <c r="B3135" s="5" t="s">
        <v>1255</v>
      </c>
      <c r="C3135" s="10"/>
      <c r="D3135" s="14"/>
      <c r="E3135" s="54"/>
      <c r="F3135" s="57"/>
      <c r="G3135" s="5" t="s">
        <v>2149</v>
      </c>
      <c r="H3135" s="51"/>
    </row>
    <row r="3136" spans="1:8">
      <c r="A3136" s="5" t="s">
        <v>2940</v>
      </c>
      <c r="B3136" s="5" t="s">
        <v>1255</v>
      </c>
      <c r="C3136" s="15" t="s">
        <v>2947</v>
      </c>
      <c r="D3136" s="16">
        <v>3</v>
      </c>
      <c r="E3136" s="55"/>
      <c r="F3136" s="58"/>
      <c r="G3136" s="5" t="s">
        <v>2149</v>
      </c>
      <c r="H3136" s="52"/>
    </row>
    <row r="3137" spans="1:8">
      <c r="A3137" s="5" t="s">
        <v>2948</v>
      </c>
      <c r="B3137" s="5" t="s">
        <v>1255</v>
      </c>
      <c r="C3137" s="6" t="s">
        <v>2949</v>
      </c>
      <c r="D3137" s="7">
        <v>46</v>
      </c>
      <c r="E3137" s="53">
        <v>0</v>
      </c>
      <c r="F3137" s="56">
        <v>2</v>
      </c>
      <c r="G3137" s="5" t="s">
        <v>2149</v>
      </c>
      <c r="H3137" s="50">
        <f>(D3137+D3139+D3141+D3142+D3143+D3145+D3147+D3149+D3151)/F3137</f>
        <v>164.5</v>
      </c>
    </row>
    <row r="3138" spans="1:8">
      <c r="A3138" s="5" t="s">
        <v>2948</v>
      </c>
      <c r="B3138" s="5" t="s">
        <v>1255</v>
      </c>
      <c r="C3138" s="10"/>
      <c r="D3138" s="14"/>
      <c r="E3138" s="54"/>
      <c r="F3138" s="57"/>
      <c r="G3138" s="5" t="s">
        <v>2149</v>
      </c>
      <c r="H3138" s="51"/>
    </row>
    <row r="3139" spans="1:8">
      <c r="A3139" s="5" t="s">
        <v>2948</v>
      </c>
      <c r="B3139" s="5" t="s">
        <v>1255</v>
      </c>
      <c r="C3139" s="12" t="s">
        <v>2950</v>
      </c>
      <c r="D3139" s="13">
        <v>16</v>
      </c>
      <c r="E3139" s="54"/>
      <c r="F3139" s="57"/>
      <c r="G3139" s="5" t="s">
        <v>2149</v>
      </c>
      <c r="H3139" s="51"/>
    </row>
    <row r="3140" spans="1:8">
      <c r="A3140" s="5" t="s">
        <v>2948</v>
      </c>
      <c r="B3140" s="5" t="s">
        <v>1255</v>
      </c>
      <c r="C3140" s="10"/>
      <c r="D3140" s="14"/>
      <c r="E3140" s="54"/>
      <c r="F3140" s="57"/>
      <c r="G3140" s="5" t="s">
        <v>2149</v>
      </c>
      <c r="H3140" s="51"/>
    </row>
    <row r="3141" spans="1:8">
      <c r="A3141" s="5" t="s">
        <v>2948</v>
      </c>
      <c r="B3141" s="5" t="s">
        <v>1255</v>
      </c>
      <c r="C3141" s="12" t="s">
        <v>561</v>
      </c>
      <c r="D3141" s="13">
        <v>23</v>
      </c>
      <c r="E3141" s="54"/>
      <c r="F3141" s="57"/>
      <c r="G3141" s="5" t="s">
        <v>2149</v>
      </c>
      <c r="H3141" s="51"/>
    </row>
    <row r="3142" spans="1:8">
      <c r="A3142" s="5" t="s">
        <v>2948</v>
      </c>
      <c r="B3142" s="5" t="s">
        <v>1255</v>
      </c>
      <c r="C3142" s="10"/>
      <c r="D3142" s="14"/>
      <c r="E3142" s="54"/>
      <c r="F3142" s="57"/>
      <c r="G3142" s="5" t="s">
        <v>2149</v>
      </c>
      <c r="H3142" s="51"/>
    </row>
    <row r="3143" spans="1:8">
      <c r="A3143" s="5" t="s">
        <v>2948</v>
      </c>
      <c r="B3143" s="5" t="s">
        <v>1255</v>
      </c>
      <c r="C3143" s="12" t="s">
        <v>2951</v>
      </c>
      <c r="D3143" s="13">
        <v>24</v>
      </c>
      <c r="E3143" s="54"/>
      <c r="F3143" s="57"/>
      <c r="G3143" s="5" t="s">
        <v>2149</v>
      </c>
      <c r="H3143" s="51"/>
    </row>
    <row r="3144" spans="1:8">
      <c r="A3144" s="5" t="s">
        <v>2948</v>
      </c>
      <c r="B3144" s="5" t="s">
        <v>1255</v>
      </c>
      <c r="C3144" s="10"/>
      <c r="D3144" s="14"/>
      <c r="E3144" s="54"/>
      <c r="F3144" s="57"/>
      <c r="G3144" s="5" t="s">
        <v>2149</v>
      </c>
      <c r="H3144" s="51"/>
    </row>
    <row r="3145" spans="1:8" ht="30">
      <c r="A3145" s="5" t="s">
        <v>2948</v>
      </c>
      <c r="B3145" s="5" t="s">
        <v>1255</v>
      </c>
      <c r="C3145" s="12" t="s">
        <v>2952</v>
      </c>
      <c r="D3145" s="13">
        <v>12</v>
      </c>
      <c r="E3145" s="54"/>
      <c r="F3145" s="57"/>
      <c r="G3145" s="5" t="s">
        <v>2149</v>
      </c>
      <c r="H3145" s="51"/>
    </row>
    <row r="3146" spans="1:8">
      <c r="A3146" s="5" t="s">
        <v>2948</v>
      </c>
      <c r="B3146" s="5" t="s">
        <v>1255</v>
      </c>
      <c r="C3146" s="10"/>
      <c r="D3146" s="14"/>
      <c r="E3146" s="54"/>
      <c r="F3146" s="57"/>
      <c r="G3146" s="5" t="s">
        <v>2149</v>
      </c>
      <c r="H3146" s="51"/>
    </row>
    <row r="3147" spans="1:8">
      <c r="A3147" s="5" t="s">
        <v>2948</v>
      </c>
      <c r="B3147" s="5" t="s">
        <v>1255</v>
      </c>
      <c r="C3147" s="12" t="s">
        <v>2953</v>
      </c>
      <c r="D3147" s="13">
        <v>21</v>
      </c>
      <c r="E3147" s="54"/>
      <c r="F3147" s="57"/>
      <c r="G3147" s="5" t="s">
        <v>2149</v>
      </c>
      <c r="H3147" s="51"/>
    </row>
    <row r="3148" spans="1:8">
      <c r="A3148" s="5" t="s">
        <v>2948</v>
      </c>
      <c r="B3148" s="5" t="s">
        <v>1255</v>
      </c>
      <c r="C3148" s="10"/>
      <c r="D3148" s="14"/>
      <c r="E3148" s="54"/>
      <c r="F3148" s="57"/>
      <c r="G3148" s="5" t="s">
        <v>2149</v>
      </c>
      <c r="H3148" s="51"/>
    </row>
    <row r="3149" spans="1:8" ht="30">
      <c r="A3149" s="5" t="s">
        <v>2948</v>
      </c>
      <c r="B3149" s="5" t="s">
        <v>1255</v>
      </c>
      <c r="C3149" s="12" t="s">
        <v>2954</v>
      </c>
      <c r="D3149" s="13">
        <v>179</v>
      </c>
      <c r="E3149" s="54"/>
      <c r="F3149" s="57"/>
      <c r="G3149" s="5" t="s">
        <v>2149</v>
      </c>
      <c r="H3149" s="51"/>
    </row>
    <row r="3150" spans="1:8">
      <c r="A3150" s="5" t="s">
        <v>2948</v>
      </c>
      <c r="B3150" s="5" t="s">
        <v>1255</v>
      </c>
      <c r="C3150" s="10"/>
      <c r="D3150" s="14"/>
      <c r="E3150" s="54"/>
      <c r="F3150" s="57"/>
      <c r="G3150" s="5" t="s">
        <v>2149</v>
      </c>
      <c r="H3150" s="51"/>
    </row>
    <row r="3151" spans="1:8">
      <c r="A3151" s="5" t="s">
        <v>2948</v>
      </c>
      <c r="B3151" s="5" t="s">
        <v>1255</v>
      </c>
      <c r="C3151" s="12" t="s">
        <v>2955</v>
      </c>
      <c r="D3151" s="13">
        <v>8</v>
      </c>
      <c r="E3151" s="54"/>
      <c r="F3151" s="57"/>
      <c r="G3151" s="5" t="s">
        <v>2149</v>
      </c>
      <c r="H3151" s="51"/>
    </row>
    <row r="3152" spans="1:8">
      <c r="A3152" s="5" t="s">
        <v>2948</v>
      </c>
      <c r="B3152" s="5" t="s">
        <v>1255</v>
      </c>
      <c r="C3152" s="10"/>
      <c r="D3152" s="14"/>
      <c r="E3152" s="54"/>
      <c r="F3152" s="57"/>
      <c r="G3152" s="5" t="s">
        <v>2149</v>
      </c>
      <c r="H3152" s="51"/>
    </row>
    <row r="3153" spans="1:8">
      <c r="A3153" s="5" t="s">
        <v>2948</v>
      </c>
      <c r="B3153" s="5" t="s">
        <v>1255</v>
      </c>
      <c r="C3153" s="12" t="s">
        <v>2956</v>
      </c>
      <c r="D3153" s="13"/>
      <c r="E3153" s="54"/>
      <c r="F3153" s="57"/>
      <c r="G3153" s="5" t="s">
        <v>2149</v>
      </c>
      <c r="H3153" s="51"/>
    </row>
    <row r="3154" spans="1:8">
      <c r="A3154" s="5" t="s">
        <v>2948</v>
      </c>
      <c r="B3154" s="5" t="s">
        <v>1255</v>
      </c>
      <c r="C3154" s="10"/>
      <c r="D3154" s="14"/>
      <c r="E3154" s="54"/>
      <c r="F3154" s="57"/>
      <c r="G3154" s="5" t="s">
        <v>2149</v>
      </c>
      <c r="H3154" s="51"/>
    </row>
    <row r="3155" spans="1:8" ht="30">
      <c r="A3155" s="5" t="s">
        <v>2948</v>
      </c>
      <c r="B3155" s="5" t="s">
        <v>1255</v>
      </c>
      <c r="C3155" s="12" t="s">
        <v>2957</v>
      </c>
      <c r="D3155" s="13"/>
      <c r="E3155" s="54"/>
      <c r="F3155" s="57"/>
      <c r="G3155" s="5" t="s">
        <v>2149</v>
      </c>
      <c r="H3155" s="51"/>
    </row>
    <row r="3156" spans="1:8">
      <c r="A3156" s="5" t="s">
        <v>2948</v>
      </c>
      <c r="B3156" s="5" t="s">
        <v>1255</v>
      </c>
      <c r="C3156" s="10"/>
      <c r="D3156" s="14"/>
      <c r="E3156" s="54"/>
      <c r="F3156" s="57"/>
      <c r="G3156" s="5" t="s">
        <v>2149</v>
      </c>
      <c r="H3156" s="51"/>
    </row>
    <row r="3157" spans="1:8" ht="30">
      <c r="A3157" s="5" t="s">
        <v>2948</v>
      </c>
      <c r="B3157" s="5" t="s">
        <v>1255</v>
      </c>
      <c r="C3157" s="15" t="s">
        <v>2958</v>
      </c>
      <c r="D3157" s="16"/>
      <c r="E3157" s="55"/>
      <c r="F3157" s="58"/>
      <c r="G3157" s="5" t="s">
        <v>2149</v>
      </c>
      <c r="H3157" s="52"/>
    </row>
    <row r="3158" spans="1:8">
      <c r="A3158" s="5" t="s">
        <v>2959</v>
      </c>
      <c r="B3158" s="5" t="s">
        <v>801</v>
      </c>
      <c r="C3158" s="6" t="s">
        <v>2960</v>
      </c>
      <c r="D3158" s="19"/>
      <c r="E3158" s="53">
        <v>6</v>
      </c>
      <c r="F3158" s="56">
        <v>5</v>
      </c>
      <c r="G3158" s="5" t="s">
        <v>2149</v>
      </c>
      <c r="H3158" s="50">
        <f>(D3160+D3161+D3162+D3163+D3164+D3165+D3166)/F3158</f>
        <v>453</v>
      </c>
    </row>
    <row r="3159" spans="1:8" ht="30">
      <c r="A3159" s="5" t="s">
        <v>2959</v>
      </c>
      <c r="B3159" s="5" t="s">
        <v>801</v>
      </c>
      <c r="C3159" s="12" t="s">
        <v>2961</v>
      </c>
      <c r="D3159" s="13"/>
      <c r="E3159" s="54"/>
      <c r="F3159" s="57"/>
      <c r="G3159" s="5" t="s">
        <v>2149</v>
      </c>
      <c r="H3159" s="51"/>
    </row>
    <row r="3160" spans="1:8">
      <c r="A3160" s="5" t="s">
        <v>2959</v>
      </c>
      <c r="B3160" s="5" t="s">
        <v>801</v>
      </c>
      <c r="C3160" s="12" t="s">
        <v>565</v>
      </c>
      <c r="D3160" s="13">
        <v>288</v>
      </c>
      <c r="E3160" s="54"/>
      <c r="F3160" s="57"/>
      <c r="G3160" s="5" t="s">
        <v>2149</v>
      </c>
      <c r="H3160" s="51"/>
    </row>
    <row r="3161" spans="1:8" ht="30">
      <c r="A3161" s="5" t="s">
        <v>2959</v>
      </c>
      <c r="B3161" s="5" t="s">
        <v>801</v>
      </c>
      <c r="C3161" s="12" t="s">
        <v>2962</v>
      </c>
      <c r="D3161" s="13">
        <v>871</v>
      </c>
      <c r="E3161" s="54"/>
      <c r="F3161" s="57"/>
      <c r="G3161" s="5" t="s">
        <v>2149</v>
      </c>
      <c r="H3161" s="51"/>
    </row>
    <row r="3162" spans="1:8">
      <c r="A3162" s="5" t="s">
        <v>2959</v>
      </c>
      <c r="B3162" s="5" t="s">
        <v>801</v>
      </c>
      <c r="C3162" s="12" t="s">
        <v>2963</v>
      </c>
      <c r="D3162" s="13">
        <v>693</v>
      </c>
      <c r="E3162" s="54"/>
      <c r="F3162" s="57"/>
      <c r="G3162" s="5" t="s">
        <v>2149</v>
      </c>
      <c r="H3162" s="51"/>
    </row>
    <row r="3163" spans="1:8">
      <c r="A3163" s="5" t="s">
        <v>2959</v>
      </c>
      <c r="B3163" s="5" t="s">
        <v>801</v>
      </c>
      <c r="C3163" s="12" t="s">
        <v>2964</v>
      </c>
      <c r="D3163" s="13">
        <v>103</v>
      </c>
      <c r="E3163" s="54"/>
      <c r="F3163" s="57"/>
      <c r="G3163" s="5" t="s">
        <v>2149</v>
      </c>
      <c r="H3163" s="51"/>
    </row>
    <row r="3164" spans="1:8" ht="30">
      <c r="A3164" s="5" t="s">
        <v>2959</v>
      </c>
      <c r="B3164" s="5" t="s">
        <v>801</v>
      </c>
      <c r="C3164" s="12" t="s">
        <v>2965</v>
      </c>
      <c r="D3164" s="13">
        <v>162</v>
      </c>
      <c r="E3164" s="54"/>
      <c r="F3164" s="57"/>
      <c r="G3164" s="5" t="s">
        <v>2149</v>
      </c>
      <c r="H3164" s="51"/>
    </row>
    <row r="3165" spans="1:8">
      <c r="A3165" s="5" t="s">
        <v>2959</v>
      </c>
      <c r="B3165" s="5" t="s">
        <v>801</v>
      </c>
      <c r="C3165" s="12" t="s">
        <v>2966</v>
      </c>
      <c r="D3165" s="13">
        <v>94</v>
      </c>
      <c r="E3165" s="54"/>
      <c r="F3165" s="57"/>
      <c r="G3165" s="5" t="s">
        <v>2149</v>
      </c>
      <c r="H3165" s="51"/>
    </row>
    <row r="3166" spans="1:8">
      <c r="A3166" s="5" t="s">
        <v>2959</v>
      </c>
      <c r="B3166" s="5" t="s">
        <v>801</v>
      </c>
      <c r="C3166" s="12" t="s">
        <v>2967</v>
      </c>
      <c r="D3166" s="13">
        <v>54</v>
      </c>
      <c r="E3166" s="54"/>
      <c r="F3166" s="57"/>
      <c r="G3166" s="5" t="s">
        <v>2149</v>
      </c>
      <c r="H3166" s="51"/>
    </row>
    <row r="3167" spans="1:8">
      <c r="A3167" s="5" t="s">
        <v>2959</v>
      </c>
      <c r="B3167" s="5" t="s">
        <v>801</v>
      </c>
      <c r="C3167" s="10"/>
      <c r="D3167" s="14"/>
      <c r="E3167" s="54"/>
      <c r="F3167" s="57"/>
      <c r="G3167" s="5" t="s">
        <v>2149</v>
      </c>
      <c r="H3167" s="51"/>
    </row>
    <row r="3168" spans="1:8" ht="30">
      <c r="A3168" s="5" t="s">
        <v>2959</v>
      </c>
      <c r="B3168" s="5" t="s">
        <v>801</v>
      </c>
      <c r="C3168" s="15" t="s">
        <v>2968</v>
      </c>
      <c r="D3168" s="16"/>
      <c r="E3168" s="55"/>
      <c r="F3168" s="58"/>
      <c r="G3168" s="5" t="s">
        <v>2149</v>
      </c>
      <c r="H3168" s="52"/>
    </row>
    <row r="3169" spans="1:8">
      <c r="A3169" s="5" t="s">
        <v>2969</v>
      </c>
      <c r="B3169" s="5" t="s">
        <v>1019</v>
      </c>
      <c r="C3169" s="6" t="s">
        <v>2970</v>
      </c>
      <c r="D3169" s="19"/>
      <c r="E3169" s="53">
        <v>6</v>
      </c>
      <c r="F3169" s="56">
        <v>8</v>
      </c>
      <c r="G3169" s="5" t="s">
        <v>2149</v>
      </c>
      <c r="H3169" s="50">
        <f>(D3170+D3171+D3172+D3175+D3176+D3178)/F3169</f>
        <v>201.375</v>
      </c>
    </row>
    <row r="3170" spans="1:8" ht="30">
      <c r="A3170" s="5" t="s">
        <v>2969</v>
      </c>
      <c r="B3170" s="5" t="s">
        <v>1019</v>
      </c>
      <c r="C3170" s="12" t="s">
        <v>2971</v>
      </c>
      <c r="D3170" s="13">
        <v>1243</v>
      </c>
      <c r="E3170" s="54"/>
      <c r="F3170" s="57"/>
      <c r="G3170" s="5" t="s">
        <v>2149</v>
      </c>
      <c r="H3170" s="51"/>
    </row>
    <row r="3171" spans="1:8" ht="30">
      <c r="A3171" s="5" t="s">
        <v>2969</v>
      </c>
      <c r="B3171" s="5" t="s">
        <v>1019</v>
      </c>
      <c r="C3171" s="12" t="s">
        <v>2972</v>
      </c>
      <c r="D3171" s="13"/>
      <c r="E3171" s="54"/>
      <c r="F3171" s="57"/>
      <c r="G3171" s="5" t="s">
        <v>2149</v>
      </c>
      <c r="H3171" s="51"/>
    </row>
    <row r="3172" spans="1:8">
      <c r="A3172" s="5" t="s">
        <v>2969</v>
      </c>
      <c r="B3172" s="5" t="s">
        <v>1019</v>
      </c>
      <c r="C3172" s="12" t="s">
        <v>567</v>
      </c>
      <c r="D3172" s="13">
        <v>279</v>
      </c>
      <c r="E3172" s="54"/>
      <c r="F3172" s="57"/>
      <c r="G3172" s="5" t="s">
        <v>2149</v>
      </c>
      <c r="H3172" s="51"/>
    </row>
    <row r="3173" spans="1:8">
      <c r="A3173" s="5" t="s">
        <v>2969</v>
      </c>
      <c r="B3173" s="5" t="s">
        <v>1019</v>
      </c>
      <c r="C3173" s="12" t="s">
        <v>2973</v>
      </c>
      <c r="D3173" s="13"/>
      <c r="E3173" s="54"/>
      <c r="F3173" s="57"/>
      <c r="G3173" s="5" t="s">
        <v>2149</v>
      </c>
      <c r="H3173" s="51"/>
    </row>
    <row r="3174" spans="1:8">
      <c r="A3174" s="5" t="s">
        <v>2969</v>
      </c>
      <c r="B3174" s="5" t="s">
        <v>1019</v>
      </c>
      <c r="C3174" s="12" t="s">
        <v>2974</v>
      </c>
      <c r="D3174" s="13"/>
      <c r="E3174" s="54"/>
      <c r="F3174" s="57"/>
      <c r="G3174" s="5" t="s">
        <v>2149</v>
      </c>
      <c r="H3174" s="51"/>
    </row>
    <row r="3175" spans="1:8" ht="30">
      <c r="A3175" s="5" t="s">
        <v>2969</v>
      </c>
      <c r="B3175" s="5" t="s">
        <v>1019</v>
      </c>
      <c r="C3175" s="12" t="s">
        <v>2975</v>
      </c>
      <c r="D3175" s="13">
        <v>42</v>
      </c>
      <c r="E3175" s="54"/>
      <c r="F3175" s="57"/>
      <c r="G3175" s="5" t="s">
        <v>2149</v>
      </c>
      <c r="H3175" s="51"/>
    </row>
    <row r="3176" spans="1:8">
      <c r="A3176" s="5" t="s">
        <v>2969</v>
      </c>
      <c r="B3176" s="5" t="s">
        <v>1019</v>
      </c>
      <c r="C3176" s="12" t="s">
        <v>2976</v>
      </c>
      <c r="D3176" s="13">
        <v>14</v>
      </c>
      <c r="E3176" s="54"/>
      <c r="F3176" s="57"/>
      <c r="G3176" s="5" t="s">
        <v>2149</v>
      </c>
      <c r="H3176" s="51"/>
    </row>
    <row r="3177" spans="1:8">
      <c r="A3177" s="5" t="s">
        <v>2969</v>
      </c>
      <c r="B3177" s="5" t="s">
        <v>1019</v>
      </c>
      <c r="C3177" s="10"/>
      <c r="D3177" s="14"/>
      <c r="E3177" s="54"/>
      <c r="F3177" s="57"/>
      <c r="G3177" s="5" t="s">
        <v>2149</v>
      </c>
      <c r="H3177" s="51"/>
    </row>
    <row r="3178" spans="1:8">
      <c r="A3178" s="5" t="s">
        <v>2969</v>
      </c>
      <c r="B3178" s="5" t="s">
        <v>1019</v>
      </c>
      <c r="C3178" s="12" t="s">
        <v>2977</v>
      </c>
      <c r="D3178" s="13">
        <v>33</v>
      </c>
      <c r="E3178" s="54"/>
      <c r="F3178" s="57"/>
      <c r="G3178" s="5" t="s">
        <v>2149</v>
      </c>
      <c r="H3178" s="51"/>
    </row>
    <row r="3179" spans="1:8">
      <c r="A3179" s="5" t="s">
        <v>2969</v>
      </c>
      <c r="B3179" s="5" t="s">
        <v>1019</v>
      </c>
      <c r="C3179" s="10"/>
      <c r="D3179" s="14"/>
      <c r="E3179" s="54"/>
      <c r="F3179" s="57"/>
      <c r="G3179" s="5" t="s">
        <v>2149</v>
      </c>
      <c r="H3179" s="51"/>
    </row>
    <row r="3180" spans="1:8">
      <c r="A3180" s="5" t="s">
        <v>2969</v>
      </c>
      <c r="B3180" s="5" t="s">
        <v>1019</v>
      </c>
      <c r="C3180" s="12" t="s">
        <v>2978</v>
      </c>
      <c r="D3180" s="13"/>
      <c r="E3180" s="54"/>
      <c r="F3180" s="57"/>
      <c r="G3180" s="5" t="s">
        <v>2149</v>
      </c>
      <c r="H3180" s="51"/>
    </row>
    <row r="3181" spans="1:8">
      <c r="A3181" s="5" t="s">
        <v>2969</v>
      </c>
      <c r="B3181" s="5" t="s">
        <v>1019</v>
      </c>
      <c r="C3181" s="10"/>
      <c r="D3181" s="14"/>
      <c r="E3181" s="54"/>
      <c r="F3181" s="57"/>
      <c r="G3181" s="5" t="s">
        <v>2149</v>
      </c>
      <c r="H3181" s="51"/>
    </row>
    <row r="3182" spans="1:8" ht="30">
      <c r="A3182" s="5" t="s">
        <v>2969</v>
      </c>
      <c r="B3182" s="5" t="s">
        <v>1019</v>
      </c>
      <c r="C3182" s="15" t="s">
        <v>2979</v>
      </c>
      <c r="D3182" s="16"/>
      <c r="E3182" s="55"/>
      <c r="F3182" s="58"/>
      <c r="G3182" s="5" t="s">
        <v>2149</v>
      </c>
      <c r="H3182" s="52"/>
    </row>
    <row r="3183" spans="1:8">
      <c r="A3183" s="5" t="s">
        <v>2980</v>
      </c>
      <c r="B3183" s="5" t="s">
        <v>1019</v>
      </c>
      <c r="C3183" s="6" t="s">
        <v>2981</v>
      </c>
      <c r="D3183" s="7">
        <v>372</v>
      </c>
      <c r="E3183" s="53">
        <v>2</v>
      </c>
      <c r="F3183" s="56">
        <v>1</v>
      </c>
      <c r="G3183" s="5" t="s">
        <v>2149</v>
      </c>
      <c r="H3183" s="50">
        <f>(D3183+D3185+D3193+D3195+D3197+D3199+D3201+D3203)/F3183</f>
        <v>1190</v>
      </c>
    </row>
    <row r="3184" spans="1:8">
      <c r="A3184" s="5" t="s">
        <v>2980</v>
      </c>
      <c r="B3184" s="5" t="s">
        <v>1019</v>
      </c>
      <c r="C3184" s="10"/>
      <c r="D3184" s="14"/>
      <c r="E3184" s="54"/>
      <c r="F3184" s="57"/>
      <c r="G3184" s="5" t="s">
        <v>2149</v>
      </c>
      <c r="H3184" s="51"/>
    </row>
    <row r="3185" spans="1:8" ht="30">
      <c r="A3185" s="5" t="s">
        <v>2980</v>
      </c>
      <c r="B3185" s="5" t="s">
        <v>1019</v>
      </c>
      <c r="C3185" s="12" t="s">
        <v>2982</v>
      </c>
      <c r="D3185" s="13">
        <v>481</v>
      </c>
      <c r="E3185" s="54"/>
      <c r="F3185" s="57"/>
      <c r="G3185" s="5" t="s">
        <v>2149</v>
      </c>
      <c r="H3185" s="51"/>
    </row>
    <row r="3186" spans="1:8">
      <c r="A3186" s="5" t="s">
        <v>2980</v>
      </c>
      <c r="B3186" s="5" t="s">
        <v>1019</v>
      </c>
      <c r="C3186" s="10"/>
      <c r="D3186" s="14"/>
      <c r="E3186" s="54"/>
      <c r="F3186" s="57"/>
      <c r="G3186" s="5" t="s">
        <v>2149</v>
      </c>
      <c r="H3186" s="51"/>
    </row>
    <row r="3187" spans="1:8" ht="30">
      <c r="A3187" s="5" t="s">
        <v>2980</v>
      </c>
      <c r="B3187" s="5" t="s">
        <v>1019</v>
      </c>
      <c r="C3187" s="12" t="s">
        <v>2983</v>
      </c>
      <c r="D3187" s="13"/>
      <c r="E3187" s="54"/>
      <c r="F3187" s="57"/>
      <c r="G3187" s="5" t="s">
        <v>2149</v>
      </c>
      <c r="H3187" s="51"/>
    </row>
    <row r="3188" spans="1:8">
      <c r="A3188" s="5" t="s">
        <v>2980</v>
      </c>
      <c r="B3188" s="5" t="s">
        <v>1019</v>
      </c>
      <c r="C3188" s="10"/>
      <c r="D3188" s="14"/>
      <c r="E3188" s="54"/>
      <c r="F3188" s="57"/>
      <c r="G3188" s="5" t="s">
        <v>2149</v>
      </c>
      <c r="H3188" s="51"/>
    </row>
    <row r="3189" spans="1:8">
      <c r="A3189" s="5" t="s">
        <v>2980</v>
      </c>
      <c r="B3189" s="5" t="s">
        <v>1019</v>
      </c>
      <c r="C3189" s="12" t="s">
        <v>2984</v>
      </c>
      <c r="D3189" s="13"/>
      <c r="E3189" s="54"/>
      <c r="F3189" s="57"/>
      <c r="G3189" s="5" t="s">
        <v>2149</v>
      </c>
      <c r="H3189" s="51"/>
    </row>
    <row r="3190" spans="1:8">
      <c r="A3190" s="5" t="s">
        <v>2980</v>
      </c>
      <c r="B3190" s="5" t="s">
        <v>1019</v>
      </c>
      <c r="C3190" s="10"/>
      <c r="D3190" s="14"/>
      <c r="E3190" s="54"/>
      <c r="F3190" s="57"/>
      <c r="G3190" s="5" t="s">
        <v>2149</v>
      </c>
      <c r="H3190" s="51"/>
    </row>
    <row r="3191" spans="1:8" ht="30">
      <c r="A3191" s="5" t="s">
        <v>2980</v>
      </c>
      <c r="B3191" s="5" t="s">
        <v>1019</v>
      </c>
      <c r="C3191" s="12" t="s">
        <v>2985</v>
      </c>
      <c r="D3191" s="13"/>
      <c r="E3191" s="54"/>
      <c r="F3191" s="57"/>
      <c r="G3191" s="5" t="s">
        <v>2149</v>
      </c>
      <c r="H3191" s="51"/>
    </row>
    <row r="3192" spans="1:8">
      <c r="A3192" s="5" t="s">
        <v>2980</v>
      </c>
      <c r="B3192" s="5" t="s">
        <v>1019</v>
      </c>
      <c r="C3192" s="10"/>
      <c r="D3192" s="14"/>
      <c r="E3192" s="54"/>
      <c r="F3192" s="57"/>
      <c r="G3192" s="5" t="s">
        <v>2149</v>
      </c>
      <c r="H3192" s="51"/>
    </row>
    <row r="3193" spans="1:8">
      <c r="A3193" s="5" t="s">
        <v>2980</v>
      </c>
      <c r="B3193" s="5" t="s">
        <v>1019</v>
      </c>
      <c r="C3193" s="12" t="s">
        <v>2986</v>
      </c>
      <c r="D3193" s="13">
        <v>24</v>
      </c>
      <c r="E3193" s="54"/>
      <c r="F3193" s="57"/>
      <c r="G3193" s="5" t="s">
        <v>2149</v>
      </c>
      <c r="H3193" s="51"/>
    </row>
    <row r="3194" spans="1:8">
      <c r="A3194" s="5" t="s">
        <v>2980</v>
      </c>
      <c r="B3194" s="5" t="s">
        <v>1019</v>
      </c>
      <c r="C3194" s="10"/>
      <c r="D3194" s="14"/>
      <c r="E3194" s="54"/>
      <c r="F3194" s="57"/>
      <c r="G3194" s="5" t="s">
        <v>2149</v>
      </c>
      <c r="H3194" s="51"/>
    </row>
    <row r="3195" spans="1:8" ht="30">
      <c r="A3195" s="5" t="s">
        <v>2980</v>
      </c>
      <c r="B3195" s="5" t="s">
        <v>1019</v>
      </c>
      <c r="C3195" s="12" t="s">
        <v>2987</v>
      </c>
      <c r="D3195" s="13">
        <v>29</v>
      </c>
      <c r="E3195" s="54"/>
      <c r="F3195" s="57"/>
      <c r="G3195" s="5" t="s">
        <v>2149</v>
      </c>
      <c r="H3195" s="51"/>
    </row>
    <row r="3196" spans="1:8">
      <c r="A3196" s="5" t="s">
        <v>2980</v>
      </c>
      <c r="B3196" s="5" t="s">
        <v>1019</v>
      </c>
      <c r="C3196" s="10"/>
      <c r="D3196" s="14"/>
      <c r="E3196" s="54"/>
      <c r="F3196" s="57"/>
      <c r="G3196" s="5" t="s">
        <v>2149</v>
      </c>
      <c r="H3196" s="51"/>
    </row>
    <row r="3197" spans="1:8">
      <c r="A3197" s="5" t="s">
        <v>2980</v>
      </c>
      <c r="B3197" s="5" t="s">
        <v>1019</v>
      </c>
      <c r="C3197" s="12" t="s">
        <v>2988</v>
      </c>
      <c r="D3197" s="13">
        <v>30</v>
      </c>
      <c r="E3197" s="54"/>
      <c r="F3197" s="57"/>
      <c r="G3197" s="5" t="s">
        <v>2149</v>
      </c>
      <c r="H3197" s="51"/>
    </row>
    <row r="3198" spans="1:8">
      <c r="A3198" s="5" t="s">
        <v>2980</v>
      </c>
      <c r="B3198" s="5" t="s">
        <v>1019</v>
      </c>
      <c r="C3198" s="10"/>
      <c r="D3198" s="14"/>
      <c r="E3198" s="54"/>
      <c r="F3198" s="57"/>
      <c r="G3198" s="5" t="s">
        <v>2149</v>
      </c>
      <c r="H3198" s="51"/>
    </row>
    <row r="3199" spans="1:8">
      <c r="A3199" s="5" t="s">
        <v>2980</v>
      </c>
      <c r="B3199" s="5" t="s">
        <v>1019</v>
      </c>
      <c r="C3199" s="12" t="s">
        <v>568</v>
      </c>
      <c r="D3199" s="13">
        <v>160</v>
      </c>
      <c r="E3199" s="54"/>
      <c r="F3199" s="57"/>
      <c r="G3199" s="5" t="s">
        <v>2149</v>
      </c>
      <c r="H3199" s="51"/>
    </row>
    <row r="3200" spans="1:8">
      <c r="A3200" s="5" t="s">
        <v>2980</v>
      </c>
      <c r="B3200" s="5" t="s">
        <v>1019</v>
      </c>
      <c r="C3200" s="10"/>
      <c r="D3200" s="14"/>
      <c r="E3200" s="54"/>
      <c r="F3200" s="57"/>
      <c r="G3200" s="5" t="s">
        <v>2149</v>
      </c>
      <c r="H3200" s="51"/>
    </row>
    <row r="3201" spans="1:8">
      <c r="A3201" s="5" t="s">
        <v>2980</v>
      </c>
      <c r="B3201" s="5" t="s">
        <v>1019</v>
      </c>
      <c r="C3201" s="12" t="s">
        <v>2989</v>
      </c>
      <c r="D3201" s="13">
        <v>73</v>
      </c>
      <c r="E3201" s="54"/>
      <c r="F3201" s="57"/>
      <c r="G3201" s="5" t="s">
        <v>2149</v>
      </c>
      <c r="H3201" s="51"/>
    </row>
    <row r="3202" spans="1:8">
      <c r="A3202" s="5" t="s">
        <v>2980</v>
      </c>
      <c r="B3202" s="5" t="s">
        <v>1019</v>
      </c>
      <c r="C3202" s="10"/>
      <c r="D3202" s="14"/>
      <c r="E3202" s="54"/>
      <c r="F3202" s="57"/>
      <c r="G3202" s="5" t="s">
        <v>2149</v>
      </c>
      <c r="H3202" s="51"/>
    </row>
    <row r="3203" spans="1:8">
      <c r="A3203" s="5" t="s">
        <v>2980</v>
      </c>
      <c r="B3203" s="5" t="s">
        <v>1019</v>
      </c>
      <c r="C3203" s="15" t="s">
        <v>2990</v>
      </c>
      <c r="D3203" s="16">
        <v>21</v>
      </c>
      <c r="E3203" s="55"/>
      <c r="F3203" s="58"/>
      <c r="G3203" s="5" t="s">
        <v>2149</v>
      </c>
      <c r="H3203" s="52"/>
    </row>
    <row r="3204" spans="1:8">
      <c r="A3204" s="5" t="s">
        <v>2991</v>
      </c>
      <c r="B3204" s="5" t="s">
        <v>979</v>
      </c>
      <c r="C3204" s="6" t="s">
        <v>2992</v>
      </c>
      <c r="D3204" s="7">
        <v>329</v>
      </c>
      <c r="E3204" s="53">
        <v>1</v>
      </c>
      <c r="F3204" s="56">
        <v>0</v>
      </c>
      <c r="G3204" s="5" t="s">
        <v>2149</v>
      </c>
      <c r="H3204" s="50">
        <v>0</v>
      </c>
    </row>
    <row r="3205" spans="1:8" ht="30">
      <c r="A3205" s="5" t="s">
        <v>2991</v>
      </c>
      <c r="B3205" s="5" t="s">
        <v>979</v>
      </c>
      <c r="C3205" s="12" t="s">
        <v>2993</v>
      </c>
      <c r="D3205" s="13">
        <v>494</v>
      </c>
      <c r="E3205" s="54"/>
      <c r="F3205" s="57"/>
      <c r="G3205" s="5" t="s">
        <v>2149</v>
      </c>
      <c r="H3205" s="51"/>
    </row>
    <row r="3206" spans="1:8" ht="30">
      <c r="A3206" s="5" t="s">
        <v>2991</v>
      </c>
      <c r="B3206" s="5" t="s">
        <v>979</v>
      </c>
      <c r="C3206" s="12" t="s">
        <v>2994</v>
      </c>
      <c r="D3206" s="13"/>
      <c r="E3206" s="54"/>
      <c r="F3206" s="57"/>
      <c r="G3206" s="5" t="s">
        <v>2149</v>
      </c>
      <c r="H3206" s="51"/>
    </row>
    <row r="3207" spans="1:8">
      <c r="A3207" s="5" t="s">
        <v>2991</v>
      </c>
      <c r="B3207" s="5" t="s">
        <v>979</v>
      </c>
      <c r="C3207" s="12" t="s">
        <v>2995</v>
      </c>
      <c r="D3207" s="13"/>
      <c r="E3207" s="54"/>
      <c r="F3207" s="57"/>
      <c r="G3207" s="5" t="s">
        <v>2149</v>
      </c>
      <c r="H3207" s="51"/>
    </row>
    <row r="3208" spans="1:8" ht="30">
      <c r="A3208" s="5" t="s">
        <v>2991</v>
      </c>
      <c r="B3208" s="5" t="s">
        <v>979</v>
      </c>
      <c r="C3208" s="12" t="s">
        <v>2996</v>
      </c>
      <c r="D3208" s="13"/>
      <c r="E3208" s="54"/>
      <c r="F3208" s="57"/>
      <c r="G3208" s="5" t="s">
        <v>2149</v>
      </c>
      <c r="H3208" s="51"/>
    </row>
    <row r="3209" spans="1:8">
      <c r="A3209" s="5" t="s">
        <v>2991</v>
      </c>
      <c r="B3209" s="5" t="s">
        <v>979</v>
      </c>
      <c r="C3209" s="12" t="s">
        <v>569</v>
      </c>
      <c r="D3209" s="13">
        <v>148</v>
      </c>
      <c r="E3209" s="54"/>
      <c r="F3209" s="57"/>
      <c r="G3209" s="5" t="s">
        <v>2149</v>
      </c>
      <c r="H3209" s="51"/>
    </row>
    <row r="3210" spans="1:8">
      <c r="A3210" s="5" t="s">
        <v>2991</v>
      </c>
      <c r="B3210" s="5" t="s">
        <v>979</v>
      </c>
      <c r="C3210" s="12" t="s">
        <v>2997</v>
      </c>
      <c r="D3210" s="13">
        <v>82</v>
      </c>
      <c r="E3210" s="54"/>
      <c r="F3210" s="57"/>
      <c r="G3210" s="5" t="s">
        <v>2149</v>
      </c>
      <c r="H3210" s="51"/>
    </row>
    <row r="3211" spans="1:8">
      <c r="A3211" s="5" t="s">
        <v>2991</v>
      </c>
      <c r="B3211" s="5" t="s">
        <v>979</v>
      </c>
      <c r="C3211" s="12" t="s">
        <v>2998</v>
      </c>
      <c r="D3211" s="13">
        <v>31</v>
      </c>
      <c r="E3211" s="54"/>
      <c r="F3211" s="57"/>
      <c r="G3211" s="5" t="s">
        <v>2149</v>
      </c>
      <c r="H3211" s="51"/>
    </row>
    <row r="3212" spans="1:8" ht="30">
      <c r="A3212" s="5" t="s">
        <v>2991</v>
      </c>
      <c r="B3212" s="5" t="s">
        <v>979</v>
      </c>
      <c r="C3212" s="12" t="s">
        <v>2999</v>
      </c>
      <c r="D3212" s="13">
        <v>55</v>
      </c>
      <c r="E3212" s="54"/>
      <c r="F3212" s="57"/>
      <c r="G3212" s="5" t="s">
        <v>2149</v>
      </c>
      <c r="H3212" s="51"/>
    </row>
    <row r="3213" spans="1:8">
      <c r="A3213" s="5" t="s">
        <v>2991</v>
      </c>
      <c r="B3213" s="5" t="s">
        <v>979</v>
      </c>
      <c r="C3213" s="12" t="s">
        <v>3000</v>
      </c>
      <c r="D3213" s="13">
        <v>7</v>
      </c>
      <c r="E3213" s="54"/>
      <c r="F3213" s="57"/>
      <c r="G3213" s="5" t="s">
        <v>2149</v>
      </c>
      <c r="H3213" s="51"/>
    </row>
    <row r="3214" spans="1:8">
      <c r="A3214" s="5" t="s">
        <v>2991</v>
      </c>
      <c r="B3214" s="5" t="s">
        <v>979</v>
      </c>
      <c r="C3214" s="12" t="s">
        <v>3001</v>
      </c>
      <c r="D3214" s="13">
        <v>43</v>
      </c>
      <c r="E3214" s="54"/>
      <c r="F3214" s="57"/>
      <c r="G3214" s="5" t="s">
        <v>2149</v>
      </c>
      <c r="H3214" s="51"/>
    </row>
    <row r="3215" spans="1:8">
      <c r="A3215" s="5" t="s">
        <v>2991</v>
      </c>
      <c r="B3215" s="5" t="s">
        <v>979</v>
      </c>
      <c r="C3215" s="37"/>
      <c r="D3215" s="38"/>
      <c r="E3215" s="54"/>
      <c r="F3215" s="57"/>
      <c r="G3215" s="5" t="s">
        <v>2149</v>
      </c>
      <c r="H3215" s="51"/>
    </row>
    <row r="3216" spans="1:8">
      <c r="A3216" s="5" t="s">
        <v>2991</v>
      </c>
      <c r="B3216" s="5" t="s">
        <v>979</v>
      </c>
      <c r="C3216" s="37"/>
      <c r="D3216" s="38"/>
      <c r="E3216" s="54"/>
      <c r="F3216" s="57"/>
      <c r="G3216" s="5" t="s">
        <v>2149</v>
      </c>
      <c r="H3216" s="51"/>
    </row>
    <row r="3217" spans="1:8">
      <c r="A3217" s="5" t="s">
        <v>2991</v>
      </c>
      <c r="B3217" s="5" t="s">
        <v>979</v>
      </c>
      <c r="C3217" s="39"/>
      <c r="D3217" s="40"/>
      <c r="E3217" s="55"/>
      <c r="F3217" s="58"/>
      <c r="G3217" s="5" t="s">
        <v>2149</v>
      </c>
      <c r="H3217" s="52"/>
    </row>
    <row r="3218" spans="1:8">
      <c r="A3218" s="5" t="s">
        <v>3002</v>
      </c>
      <c r="B3218" s="5" t="s">
        <v>895</v>
      </c>
      <c r="C3218" s="6" t="s">
        <v>3003</v>
      </c>
      <c r="D3218" s="7">
        <v>39</v>
      </c>
      <c r="E3218" s="53">
        <v>0</v>
      </c>
      <c r="F3218" s="56">
        <v>1</v>
      </c>
      <c r="G3218" s="5" t="s">
        <v>2149</v>
      </c>
      <c r="H3218" s="50">
        <f>(D3218+D3220+D3222+D3224+D3226+D3228+D3230+D3232)</f>
        <v>380</v>
      </c>
    </row>
    <row r="3219" spans="1:8">
      <c r="A3219" s="5" t="s">
        <v>3002</v>
      </c>
      <c r="B3219" s="5" t="s">
        <v>895</v>
      </c>
      <c r="C3219" s="10"/>
      <c r="D3219" s="14"/>
      <c r="E3219" s="54"/>
      <c r="F3219" s="57"/>
      <c r="G3219" s="5" t="s">
        <v>2149</v>
      </c>
      <c r="H3219" s="51"/>
    </row>
    <row r="3220" spans="1:8">
      <c r="A3220" s="5" t="s">
        <v>3002</v>
      </c>
      <c r="B3220" s="5" t="s">
        <v>895</v>
      </c>
      <c r="C3220" s="12" t="s">
        <v>570</v>
      </c>
      <c r="D3220" s="13">
        <v>47</v>
      </c>
      <c r="E3220" s="54"/>
      <c r="F3220" s="57"/>
      <c r="G3220" s="5" t="s">
        <v>2149</v>
      </c>
      <c r="H3220" s="51"/>
    </row>
    <row r="3221" spans="1:8">
      <c r="A3221" s="5" t="s">
        <v>3002</v>
      </c>
      <c r="B3221" s="5" t="s">
        <v>895</v>
      </c>
      <c r="C3221" s="10"/>
      <c r="D3221" s="14"/>
      <c r="E3221" s="54"/>
      <c r="F3221" s="57"/>
      <c r="G3221" s="5" t="s">
        <v>2149</v>
      </c>
      <c r="H3221" s="51"/>
    </row>
    <row r="3222" spans="1:8">
      <c r="A3222" s="5" t="s">
        <v>3002</v>
      </c>
      <c r="B3222" s="5" t="s">
        <v>895</v>
      </c>
      <c r="C3222" s="12" t="s">
        <v>3004</v>
      </c>
      <c r="D3222" s="13">
        <v>14</v>
      </c>
      <c r="E3222" s="54"/>
      <c r="F3222" s="57"/>
      <c r="G3222" s="5" t="s">
        <v>2149</v>
      </c>
      <c r="H3222" s="51"/>
    </row>
    <row r="3223" spans="1:8">
      <c r="A3223" s="5" t="s">
        <v>3002</v>
      </c>
      <c r="B3223" s="5" t="s">
        <v>895</v>
      </c>
      <c r="C3223" s="10"/>
      <c r="D3223" s="14"/>
      <c r="E3223" s="54"/>
      <c r="F3223" s="57"/>
      <c r="G3223" s="5" t="s">
        <v>2149</v>
      </c>
      <c r="H3223" s="51"/>
    </row>
    <row r="3224" spans="1:8">
      <c r="A3224" s="5" t="s">
        <v>3002</v>
      </c>
      <c r="B3224" s="5" t="s">
        <v>895</v>
      </c>
      <c r="C3224" s="12" t="s">
        <v>3005</v>
      </c>
      <c r="D3224" s="13">
        <v>41</v>
      </c>
      <c r="E3224" s="54"/>
      <c r="F3224" s="57"/>
      <c r="G3224" s="5" t="s">
        <v>2149</v>
      </c>
      <c r="H3224" s="51"/>
    </row>
    <row r="3225" spans="1:8">
      <c r="A3225" s="5" t="s">
        <v>3002</v>
      </c>
      <c r="B3225" s="5" t="s">
        <v>895</v>
      </c>
      <c r="C3225" s="10"/>
      <c r="D3225" s="14"/>
      <c r="E3225" s="54"/>
      <c r="F3225" s="57"/>
      <c r="G3225" s="5" t="s">
        <v>2149</v>
      </c>
      <c r="H3225" s="51"/>
    </row>
    <row r="3226" spans="1:8" ht="30">
      <c r="A3226" s="5" t="s">
        <v>3002</v>
      </c>
      <c r="B3226" s="5" t="s">
        <v>895</v>
      </c>
      <c r="C3226" s="12" t="s">
        <v>3006</v>
      </c>
      <c r="D3226" s="13">
        <v>19</v>
      </c>
      <c r="E3226" s="54"/>
      <c r="F3226" s="57"/>
      <c r="G3226" s="5" t="s">
        <v>2149</v>
      </c>
      <c r="H3226" s="51"/>
    </row>
    <row r="3227" spans="1:8">
      <c r="A3227" s="5" t="s">
        <v>3002</v>
      </c>
      <c r="B3227" s="5" t="s">
        <v>895</v>
      </c>
      <c r="C3227" s="10"/>
      <c r="D3227" s="14"/>
      <c r="E3227" s="54"/>
      <c r="F3227" s="57"/>
      <c r="G3227" s="5" t="s">
        <v>2149</v>
      </c>
      <c r="H3227" s="51"/>
    </row>
    <row r="3228" spans="1:8">
      <c r="A3228" s="5" t="s">
        <v>3002</v>
      </c>
      <c r="B3228" s="5" t="s">
        <v>895</v>
      </c>
      <c r="C3228" s="12" t="s">
        <v>3007</v>
      </c>
      <c r="D3228" s="13">
        <v>23</v>
      </c>
      <c r="E3228" s="54"/>
      <c r="F3228" s="57"/>
      <c r="G3228" s="5" t="s">
        <v>2149</v>
      </c>
      <c r="H3228" s="51"/>
    </row>
    <row r="3229" spans="1:8">
      <c r="A3229" s="5" t="s">
        <v>3002</v>
      </c>
      <c r="B3229" s="5" t="s">
        <v>895</v>
      </c>
      <c r="C3229" s="10"/>
      <c r="D3229" s="14"/>
      <c r="E3229" s="54"/>
      <c r="F3229" s="57"/>
      <c r="G3229" s="5" t="s">
        <v>2149</v>
      </c>
      <c r="H3229" s="51"/>
    </row>
    <row r="3230" spans="1:8" ht="30">
      <c r="A3230" s="5" t="s">
        <v>3002</v>
      </c>
      <c r="B3230" s="5" t="s">
        <v>895</v>
      </c>
      <c r="C3230" s="12" t="s">
        <v>3008</v>
      </c>
      <c r="D3230" s="13">
        <v>196</v>
      </c>
      <c r="E3230" s="54"/>
      <c r="F3230" s="57"/>
      <c r="G3230" s="5" t="s">
        <v>2149</v>
      </c>
      <c r="H3230" s="51"/>
    </row>
    <row r="3231" spans="1:8">
      <c r="A3231" s="5" t="s">
        <v>3002</v>
      </c>
      <c r="B3231" s="5" t="s">
        <v>895</v>
      </c>
      <c r="C3231" s="10"/>
      <c r="D3231" s="14"/>
      <c r="E3231" s="54"/>
      <c r="F3231" s="57"/>
      <c r="G3231" s="5" t="s">
        <v>2149</v>
      </c>
      <c r="H3231" s="51"/>
    </row>
    <row r="3232" spans="1:8">
      <c r="A3232" s="5" t="s">
        <v>3002</v>
      </c>
      <c r="B3232" s="5" t="s">
        <v>895</v>
      </c>
      <c r="C3232" s="12" t="s">
        <v>3009</v>
      </c>
      <c r="D3232" s="13">
        <v>1</v>
      </c>
      <c r="E3232" s="54"/>
      <c r="F3232" s="57"/>
      <c r="G3232" s="5" t="s">
        <v>2149</v>
      </c>
      <c r="H3232" s="51"/>
    </row>
    <row r="3233" spans="1:8">
      <c r="A3233" s="5" t="s">
        <v>3002</v>
      </c>
      <c r="B3233" s="5" t="s">
        <v>895</v>
      </c>
      <c r="C3233" s="10"/>
      <c r="D3233" s="14"/>
      <c r="E3233" s="54"/>
      <c r="F3233" s="57"/>
      <c r="G3233" s="5" t="s">
        <v>2149</v>
      </c>
      <c r="H3233" s="51"/>
    </row>
    <row r="3234" spans="1:8">
      <c r="A3234" s="5" t="s">
        <v>3002</v>
      </c>
      <c r="B3234" s="5" t="s">
        <v>895</v>
      </c>
      <c r="C3234" s="12" t="s">
        <v>3010</v>
      </c>
      <c r="D3234" s="13"/>
      <c r="E3234" s="54"/>
      <c r="F3234" s="57"/>
      <c r="G3234" s="5" t="s">
        <v>2149</v>
      </c>
      <c r="H3234" s="51"/>
    </row>
    <row r="3235" spans="1:8">
      <c r="A3235" s="5" t="s">
        <v>3002</v>
      </c>
      <c r="B3235" s="5" t="s">
        <v>895</v>
      </c>
      <c r="C3235" s="10"/>
      <c r="D3235" s="14"/>
      <c r="E3235" s="54"/>
      <c r="F3235" s="57"/>
      <c r="G3235" s="5" t="s">
        <v>2149</v>
      </c>
      <c r="H3235" s="51"/>
    </row>
    <row r="3236" spans="1:8" ht="30">
      <c r="A3236" s="5" t="s">
        <v>3002</v>
      </c>
      <c r="B3236" s="5" t="s">
        <v>895</v>
      </c>
      <c r="C3236" s="12" t="s">
        <v>3011</v>
      </c>
      <c r="D3236" s="13"/>
      <c r="E3236" s="54"/>
      <c r="F3236" s="57"/>
      <c r="G3236" s="5" t="s">
        <v>2149</v>
      </c>
      <c r="H3236" s="51"/>
    </row>
    <row r="3237" spans="1:8">
      <c r="A3237" s="5" t="s">
        <v>3002</v>
      </c>
      <c r="B3237" s="5" t="s">
        <v>895</v>
      </c>
      <c r="C3237" s="10"/>
      <c r="D3237" s="14"/>
      <c r="E3237" s="54"/>
      <c r="F3237" s="57"/>
      <c r="G3237" s="5" t="s">
        <v>2149</v>
      </c>
      <c r="H3237" s="51"/>
    </row>
    <row r="3238" spans="1:8" ht="30">
      <c r="A3238" s="5" t="s">
        <v>3002</v>
      </c>
      <c r="B3238" s="5" t="s">
        <v>895</v>
      </c>
      <c r="C3238" s="15" t="s">
        <v>3012</v>
      </c>
      <c r="D3238" s="16"/>
      <c r="E3238" s="55"/>
      <c r="F3238" s="58"/>
      <c r="G3238" s="5" t="s">
        <v>2149</v>
      </c>
      <c r="H3238" s="52"/>
    </row>
    <row r="3239" spans="1:8">
      <c r="A3239" s="5" t="s">
        <v>3013</v>
      </c>
      <c r="B3239" s="5" t="s">
        <v>950</v>
      </c>
      <c r="C3239" s="6" t="s">
        <v>3014</v>
      </c>
      <c r="D3239" s="19"/>
      <c r="E3239" s="53">
        <v>2</v>
      </c>
      <c r="F3239" s="56">
        <v>3</v>
      </c>
      <c r="G3239" s="5" t="s">
        <v>2149</v>
      </c>
      <c r="H3239" s="50">
        <f>(D3240+D3242+D3244+D3243+D3245+D3246+D3247)/F3239</f>
        <v>254.33333333333334</v>
      </c>
    </row>
    <row r="3240" spans="1:8" ht="30">
      <c r="A3240" s="5" t="s">
        <v>3013</v>
      </c>
      <c r="B3240" s="5" t="s">
        <v>950</v>
      </c>
      <c r="C3240" s="12" t="s">
        <v>3015</v>
      </c>
      <c r="D3240" s="13">
        <v>539</v>
      </c>
      <c r="E3240" s="54"/>
      <c r="F3240" s="57"/>
      <c r="G3240" s="5" t="s">
        <v>2149</v>
      </c>
      <c r="H3240" s="51"/>
    </row>
    <row r="3241" spans="1:8" ht="30">
      <c r="A3241" s="5" t="s">
        <v>3013</v>
      </c>
      <c r="B3241" s="5" t="s">
        <v>950</v>
      </c>
      <c r="C3241" s="12" t="s">
        <v>3016</v>
      </c>
      <c r="D3241" s="13"/>
      <c r="E3241" s="54"/>
      <c r="F3241" s="57"/>
      <c r="G3241" s="5" t="s">
        <v>2149</v>
      </c>
      <c r="H3241" s="51"/>
    </row>
    <row r="3242" spans="1:8" ht="30">
      <c r="A3242" s="5" t="s">
        <v>3013</v>
      </c>
      <c r="B3242" s="5" t="s">
        <v>950</v>
      </c>
      <c r="C3242" s="12" t="s">
        <v>3017</v>
      </c>
      <c r="D3242" s="13">
        <v>47</v>
      </c>
      <c r="E3242" s="54"/>
      <c r="F3242" s="57"/>
      <c r="G3242" s="5" t="s">
        <v>2149</v>
      </c>
      <c r="H3242" s="51"/>
    </row>
    <row r="3243" spans="1:8">
      <c r="A3243" s="5" t="s">
        <v>3013</v>
      </c>
      <c r="B3243" s="5" t="s">
        <v>950</v>
      </c>
      <c r="C3243" s="12" t="s">
        <v>3018</v>
      </c>
      <c r="D3243" s="13">
        <v>27</v>
      </c>
      <c r="E3243" s="54"/>
      <c r="F3243" s="57"/>
      <c r="G3243" s="5" t="s">
        <v>2149</v>
      </c>
      <c r="H3243" s="51"/>
    </row>
    <row r="3244" spans="1:8">
      <c r="A3244" s="5" t="s">
        <v>3013</v>
      </c>
      <c r="B3244" s="5" t="s">
        <v>950</v>
      </c>
      <c r="C3244" s="12" t="s">
        <v>3019</v>
      </c>
      <c r="D3244" s="13">
        <v>106</v>
      </c>
      <c r="E3244" s="54"/>
      <c r="F3244" s="57"/>
      <c r="G3244" s="5" t="s">
        <v>2149</v>
      </c>
      <c r="H3244" s="51"/>
    </row>
    <row r="3245" spans="1:8">
      <c r="A3245" s="5" t="s">
        <v>3013</v>
      </c>
      <c r="B3245" s="5" t="s">
        <v>950</v>
      </c>
      <c r="C3245" s="12" t="s">
        <v>572</v>
      </c>
      <c r="D3245" s="13">
        <v>13</v>
      </c>
      <c r="E3245" s="54"/>
      <c r="F3245" s="57"/>
      <c r="G3245" s="5" t="s">
        <v>2149</v>
      </c>
      <c r="H3245" s="51"/>
    </row>
    <row r="3246" spans="1:8">
      <c r="A3246" s="5" t="s">
        <v>3013</v>
      </c>
      <c r="B3246" s="5" t="s">
        <v>950</v>
      </c>
      <c r="C3246" s="12" t="s">
        <v>3020</v>
      </c>
      <c r="D3246" s="13">
        <v>8</v>
      </c>
      <c r="E3246" s="54"/>
      <c r="F3246" s="57"/>
      <c r="G3246" s="5" t="s">
        <v>2149</v>
      </c>
      <c r="H3246" s="51"/>
    </row>
    <row r="3247" spans="1:8">
      <c r="A3247" s="5" t="s">
        <v>3013</v>
      </c>
      <c r="B3247" s="5" t="s">
        <v>950</v>
      </c>
      <c r="C3247" s="12" t="s">
        <v>3021</v>
      </c>
      <c r="D3247" s="13">
        <v>23</v>
      </c>
      <c r="E3247" s="54"/>
      <c r="F3247" s="57"/>
      <c r="G3247" s="5" t="s">
        <v>2149</v>
      </c>
      <c r="H3247" s="51"/>
    </row>
    <row r="3248" spans="1:8" ht="30">
      <c r="A3248" s="5" t="s">
        <v>3013</v>
      </c>
      <c r="B3248" s="5" t="s">
        <v>950</v>
      </c>
      <c r="C3248" s="12" t="s">
        <v>3022</v>
      </c>
      <c r="D3248" s="13"/>
      <c r="E3248" s="54"/>
      <c r="F3248" s="57"/>
      <c r="G3248" s="5" t="s">
        <v>2149</v>
      </c>
      <c r="H3248" s="51"/>
    </row>
    <row r="3249" spans="1:8">
      <c r="A3249" s="5" t="s">
        <v>3013</v>
      </c>
      <c r="B3249" s="5" t="s">
        <v>950</v>
      </c>
      <c r="C3249" s="17"/>
      <c r="D3249" s="18"/>
      <c r="E3249" s="55"/>
      <c r="F3249" s="58"/>
      <c r="G3249" s="5" t="s">
        <v>2149</v>
      </c>
      <c r="H3249" s="52"/>
    </row>
    <row r="3250" spans="1:8">
      <c r="A3250" s="5" t="s">
        <v>3023</v>
      </c>
      <c r="B3250" s="5" t="s">
        <v>950</v>
      </c>
      <c r="C3250" s="6" t="s">
        <v>3024</v>
      </c>
      <c r="D3250" s="19">
        <v>39</v>
      </c>
      <c r="E3250" s="53">
        <v>3</v>
      </c>
      <c r="F3250" s="56">
        <v>1</v>
      </c>
      <c r="G3250" s="5" t="s">
        <v>2149</v>
      </c>
      <c r="H3250" s="50">
        <f>(D3250+D3256+D3260+D3264+D3266+D3268+D3270+D3271)</f>
        <v>591</v>
      </c>
    </row>
    <row r="3251" spans="1:8">
      <c r="A3251" s="5" t="s">
        <v>3023</v>
      </c>
      <c r="B3251" s="5" t="s">
        <v>950</v>
      </c>
      <c r="C3251" s="10"/>
      <c r="D3251" s="14"/>
      <c r="E3251" s="54"/>
      <c r="F3251" s="57"/>
      <c r="G3251" s="5" t="s">
        <v>2149</v>
      </c>
      <c r="H3251" s="51"/>
    </row>
    <row r="3252" spans="1:8">
      <c r="A3252" s="5" t="s">
        <v>3023</v>
      </c>
      <c r="B3252" s="5" t="s">
        <v>950</v>
      </c>
      <c r="C3252" s="12" t="s">
        <v>3025</v>
      </c>
      <c r="D3252" s="13"/>
      <c r="E3252" s="54"/>
      <c r="F3252" s="57"/>
      <c r="G3252" s="5" t="s">
        <v>2149</v>
      </c>
      <c r="H3252" s="51"/>
    </row>
    <row r="3253" spans="1:8">
      <c r="A3253" s="5" t="s">
        <v>3023</v>
      </c>
      <c r="B3253" s="5" t="s">
        <v>950</v>
      </c>
      <c r="C3253" s="10"/>
      <c r="D3253" s="14"/>
      <c r="E3253" s="54"/>
      <c r="F3253" s="57"/>
      <c r="G3253" s="5" t="s">
        <v>2149</v>
      </c>
      <c r="H3253" s="51"/>
    </row>
    <row r="3254" spans="1:8" ht="30">
      <c r="A3254" s="5" t="s">
        <v>3023</v>
      </c>
      <c r="B3254" s="5" t="s">
        <v>950</v>
      </c>
      <c r="C3254" s="12" t="s">
        <v>3026</v>
      </c>
      <c r="D3254" s="13"/>
      <c r="E3254" s="54"/>
      <c r="F3254" s="57"/>
      <c r="G3254" s="5" t="s">
        <v>2149</v>
      </c>
      <c r="H3254" s="51"/>
    </row>
    <row r="3255" spans="1:8">
      <c r="A3255" s="5" t="s">
        <v>3023</v>
      </c>
      <c r="B3255" s="5" t="s">
        <v>950</v>
      </c>
      <c r="C3255" s="10"/>
      <c r="D3255" s="14"/>
      <c r="E3255" s="54"/>
      <c r="F3255" s="57"/>
      <c r="G3255" s="5" t="s">
        <v>2149</v>
      </c>
      <c r="H3255" s="51"/>
    </row>
    <row r="3256" spans="1:8">
      <c r="A3256" s="5" t="s">
        <v>3023</v>
      </c>
      <c r="B3256" s="5" t="s">
        <v>950</v>
      </c>
      <c r="C3256" s="12" t="s">
        <v>3024</v>
      </c>
      <c r="D3256" s="13">
        <v>27</v>
      </c>
      <c r="E3256" s="54"/>
      <c r="F3256" s="57"/>
      <c r="G3256" s="5" t="s">
        <v>2149</v>
      </c>
      <c r="H3256" s="51"/>
    </row>
    <row r="3257" spans="1:8">
      <c r="A3257" s="5" t="s">
        <v>3023</v>
      </c>
      <c r="B3257" s="5" t="s">
        <v>950</v>
      </c>
      <c r="C3257" s="10"/>
      <c r="D3257" s="14"/>
      <c r="E3257" s="54"/>
      <c r="F3257" s="57"/>
      <c r="G3257" s="5" t="s">
        <v>2149</v>
      </c>
      <c r="H3257" s="51"/>
    </row>
    <row r="3258" spans="1:8">
      <c r="A3258" s="5" t="s">
        <v>3023</v>
      </c>
      <c r="B3258" s="5" t="s">
        <v>950</v>
      </c>
      <c r="C3258" s="12" t="s">
        <v>3027</v>
      </c>
      <c r="D3258" s="13"/>
      <c r="E3258" s="54"/>
      <c r="F3258" s="57"/>
      <c r="G3258" s="5" t="s">
        <v>2149</v>
      </c>
      <c r="H3258" s="51"/>
    </row>
    <row r="3259" spans="1:8">
      <c r="A3259" s="5" t="s">
        <v>3023</v>
      </c>
      <c r="B3259" s="5" t="s">
        <v>950</v>
      </c>
      <c r="C3259" s="10"/>
      <c r="D3259" s="14"/>
      <c r="E3259" s="54"/>
      <c r="F3259" s="57"/>
      <c r="G3259" s="5" t="s">
        <v>2149</v>
      </c>
      <c r="H3259" s="51"/>
    </row>
    <row r="3260" spans="1:8" ht="30">
      <c r="A3260" s="5" t="s">
        <v>3023</v>
      </c>
      <c r="B3260" s="5" t="s">
        <v>950</v>
      </c>
      <c r="C3260" s="12" t="s">
        <v>3028</v>
      </c>
      <c r="D3260" s="13">
        <v>354</v>
      </c>
      <c r="E3260" s="54"/>
      <c r="F3260" s="57"/>
      <c r="G3260" s="5" t="s">
        <v>2149</v>
      </c>
      <c r="H3260" s="51"/>
    </row>
    <row r="3261" spans="1:8">
      <c r="A3261" s="5" t="s">
        <v>3023</v>
      </c>
      <c r="B3261" s="5" t="s">
        <v>950</v>
      </c>
      <c r="C3261" s="10"/>
      <c r="D3261" s="14"/>
      <c r="E3261" s="54"/>
      <c r="F3261" s="57"/>
      <c r="G3261" s="5" t="s">
        <v>2149</v>
      </c>
      <c r="H3261" s="51"/>
    </row>
    <row r="3262" spans="1:8" ht="30">
      <c r="A3262" s="5" t="s">
        <v>3023</v>
      </c>
      <c r="B3262" s="5" t="s">
        <v>950</v>
      </c>
      <c r="C3262" s="12" t="s">
        <v>3029</v>
      </c>
      <c r="D3262" s="13"/>
      <c r="E3262" s="54"/>
      <c r="F3262" s="57"/>
      <c r="G3262" s="5" t="s">
        <v>2149</v>
      </c>
      <c r="H3262" s="51"/>
    </row>
    <row r="3263" spans="1:8">
      <c r="A3263" s="5" t="s">
        <v>3023</v>
      </c>
      <c r="B3263" s="5" t="s">
        <v>950</v>
      </c>
      <c r="C3263" s="10"/>
      <c r="D3263" s="14"/>
      <c r="E3263" s="54"/>
      <c r="F3263" s="57"/>
      <c r="G3263" s="5" t="s">
        <v>2149</v>
      </c>
      <c r="H3263" s="51"/>
    </row>
    <row r="3264" spans="1:8">
      <c r="A3264" s="5" t="s">
        <v>3023</v>
      </c>
      <c r="B3264" s="5" t="s">
        <v>950</v>
      </c>
      <c r="C3264" s="12" t="s">
        <v>573</v>
      </c>
      <c r="D3264" s="13">
        <v>99</v>
      </c>
      <c r="E3264" s="54"/>
      <c r="F3264" s="57"/>
      <c r="G3264" s="5" t="s">
        <v>2149</v>
      </c>
      <c r="H3264" s="51"/>
    </row>
    <row r="3265" spans="1:8">
      <c r="A3265" s="5" t="s">
        <v>3023</v>
      </c>
      <c r="B3265" s="5" t="s">
        <v>950</v>
      </c>
      <c r="C3265" s="10"/>
      <c r="D3265" s="14"/>
      <c r="E3265" s="54"/>
      <c r="F3265" s="57"/>
      <c r="G3265" s="5" t="s">
        <v>2149</v>
      </c>
      <c r="H3265" s="51"/>
    </row>
    <row r="3266" spans="1:8" ht="30">
      <c r="A3266" s="5" t="s">
        <v>3023</v>
      </c>
      <c r="B3266" s="5" t="s">
        <v>950</v>
      </c>
      <c r="C3266" s="12" t="s">
        <v>3030</v>
      </c>
      <c r="D3266" s="13">
        <v>32</v>
      </c>
      <c r="E3266" s="54"/>
      <c r="F3266" s="57"/>
      <c r="G3266" s="5" t="s">
        <v>2149</v>
      </c>
      <c r="H3266" s="51"/>
    </row>
    <row r="3267" spans="1:8">
      <c r="A3267" s="5" t="s">
        <v>3023</v>
      </c>
      <c r="B3267" s="5" t="s">
        <v>950</v>
      </c>
      <c r="C3267" s="10"/>
      <c r="D3267" s="14"/>
      <c r="E3267" s="54"/>
      <c r="F3267" s="57"/>
      <c r="G3267" s="5" t="s">
        <v>2149</v>
      </c>
      <c r="H3267" s="51"/>
    </row>
    <row r="3268" spans="1:8">
      <c r="A3268" s="5" t="s">
        <v>3023</v>
      </c>
      <c r="B3268" s="5" t="s">
        <v>950</v>
      </c>
      <c r="C3268" s="12" t="s">
        <v>3031</v>
      </c>
      <c r="D3268" s="13">
        <v>21</v>
      </c>
      <c r="E3268" s="54"/>
      <c r="F3268" s="57"/>
      <c r="G3268" s="5" t="s">
        <v>2149</v>
      </c>
      <c r="H3268" s="51"/>
    </row>
    <row r="3269" spans="1:8">
      <c r="A3269" s="5" t="s">
        <v>3023</v>
      </c>
      <c r="B3269" s="5" t="s">
        <v>950</v>
      </c>
      <c r="C3269" s="10"/>
      <c r="D3269" s="14"/>
      <c r="E3269" s="54"/>
      <c r="F3269" s="57"/>
      <c r="G3269" s="5" t="s">
        <v>2149</v>
      </c>
      <c r="H3269" s="51"/>
    </row>
    <row r="3270" spans="1:8">
      <c r="A3270" s="5" t="s">
        <v>3023</v>
      </c>
      <c r="B3270" s="5" t="s">
        <v>950</v>
      </c>
      <c r="C3270" s="12" t="s">
        <v>3032</v>
      </c>
      <c r="D3270" s="13">
        <v>17</v>
      </c>
      <c r="E3270" s="54"/>
      <c r="F3270" s="57"/>
      <c r="G3270" s="5" t="s">
        <v>2149</v>
      </c>
      <c r="H3270" s="51"/>
    </row>
    <row r="3271" spans="1:8">
      <c r="A3271" s="5" t="s">
        <v>3023</v>
      </c>
      <c r="B3271" s="5" t="s">
        <v>950</v>
      </c>
      <c r="C3271" s="15" t="s">
        <v>3033</v>
      </c>
      <c r="D3271" s="16">
        <v>2</v>
      </c>
      <c r="E3271" s="55"/>
      <c r="F3271" s="58"/>
      <c r="G3271" s="5" t="s">
        <v>2149</v>
      </c>
      <c r="H3271" s="52"/>
    </row>
    <row r="3272" spans="1:8">
      <c r="A3272" s="5" t="s">
        <v>3034</v>
      </c>
      <c r="B3272" s="5" t="s">
        <v>801</v>
      </c>
      <c r="C3272" s="6" t="s">
        <v>3035</v>
      </c>
      <c r="D3272" s="7">
        <v>1047</v>
      </c>
      <c r="E3272" s="53">
        <v>7</v>
      </c>
      <c r="F3272" s="56">
        <v>4</v>
      </c>
      <c r="G3272" s="5" t="s">
        <v>2149</v>
      </c>
      <c r="H3272" s="50">
        <f>(D3272+D3273+D3274+D3275+D3276+D3277)/F3272</f>
        <v>1021</v>
      </c>
    </row>
    <row r="3273" spans="1:8">
      <c r="A3273" s="5" t="s">
        <v>3034</v>
      </c>
      <c r="B3273" s="5" t="s">
        <v>801</v>
      </c>
      <c r="C3273" s="12" t="s">
        <v>575</v>
      </c>
      <c r="D3273" s="13">
        <v>336</v>
      </c>
      <c r="E3273" s="54"/>
      <c r="F3273" s="57"/>
      <c r="G3273" s="5" t="s">
        <v>2149</v>
      </c>
      <c r="H3273" s="51"/>
    </row>
    <row r="3274" spans="1:8">
      <c r="A3274" s="5" t="s">
        <v>3034</v>
      </c>
      <c r="B3274" s="5" t="s">
        <v>801</v>
      </c>
      <c r="C3274" s="12" t="s">
        <v>3036</v>
      </c>
      <c r="D3274" s="13">
        <v>69</v>
      </c>
      <c r="E3274" s="54"/>
      <c r="F3274" s="57"/>
      <c r="G3274" s="5" t="s">
        <v>2149</v>
      </c>
      <c r="H3274" s="51"/>
    </row>
    <row r="3275" spans="1:8">
      <c r="A3275" s="5" t="s">
        <v>3034</v>
      </c>
      <c r="B3275" s="5" t="s">
        <v>801</v>
      </c>
      <c r="C3275" s="12" t="s">
        <v>3037</v>
      </c>
      <c r="D3275" s="13">
        <v>22</v>
      </c>
      <c r="E3275" s="54"/>
      <c r="F3275" s="57"/>
      <c r="G3275" s="5" t="s">
        <v>2149</v>
      </c>
      <c r="H3275" s="51"/>
    </row>
    <row r="3276" spans="1:8">
      <c r="A3276" s="5" t="s">
        <v>3034</v>
      </c>
      <c r="B3276" s="5" t="s">
        <v>801</v>
      </c>
      <c r="C3276" s="12" t="s">
        <v>3038</v>
      </c>
      <c r="D3276" s="13">
        <v>23</v>
      </c>
      <c r="E3276" s="54"/>
      <c r="F3276" s="57"/>
      <c r="G3276" s="5" t="s">
        <v>2149</v>
      </c>
      <c r="H3276" s="51"/>
    </row>
    <row r="3277" spans="1:8" ht="30">
      <c r="A3277" s="5" t="s">
        <v>3034</v>
      </c>
      <c r="B3277" s="5" t="s">
        <v>801</v>
      </c>
      <c r="C3277" s="12" t="s">
        <v>3039</v>
      </c>
      <c r="D3277" s="13">
        <v>2587</v>
      </c>
      <c r="E3277" s="54"/>
      <c r="F3277" s="57"/>
      <c r="G3277" s="5" t="s">
        <v>2149</v>
      </c>
      <c r="H3277" s="51"/>
    </row>
    <row r="3278" spans="1:8" ht="30">
      <c r="A3278" s="5" t="s">
        <v>3034</v>
      </c>
      <c r="B3278" s="5" t="s">
        <v>801</v>
      </c>
      <c r="C3278" s="12" t="s">
        <v>3040</v>
      </c>
      <c r="D3278" s="13"/>
      <c r="E3278" s="54"/>
      <c r="F3278" s="57"/>
      <c r="G3278" s="5" t="s">
        <v>2149</v>
      </c>
      <c r="H3278" s="51"/>
    </row>
    <row r="3279" spans="1:8">
      <c r="A3279" s="5" t="s">
        <v>3034</v>
      </c>
      <c r="B3279" s="5" t="s">
        <v>801</v>
      </c>
      <c r="C3279" s="10"/>
      <c r="D3279" s="14"/>
      <c r="E3279" s="54"/>
      <c r="F3279" s="57"/>
      <c r="G3279" s="5" t="s">
        <v>2149</v>
      </c>
      <c r="H3279" s="51"/>
    </row>
    <row r="3280" spans="1:8">
      <c r="A3280" s="5" t="s">
        <v>3034</v>
      </c>
      <c r="B3280" s="5" t="s">
        <v>801</v>
      </c>
      <c r="C3280" s="17"/>
      <c r="D3280" s="18"/>
      <c r="E3280" s="55"/>
      <c r="F3280" s="58"/>
      <c r="G3280" s="5" t="s">
        <v>2149</v>
      </c>
      <c r="H3280" s="52"/>
    </row>
    <row r="3281" spans="1:8" ht="30">
      <c r="A3281" s="5" t="s">
        <v>3041</v>
      </c>
      <c r="B3281" s="5" t="s">
        <v>950</v>
      </c>
      <c r="C3281" s="6" t="s">
        <v>3042</v>
      </c>
      <c r="D3281" s="19">
        <v>715</v>
      </c>
      <c r="E3281" s="53">
        <v>4</v>
      </c>
      <c r="F3281" s="56">
        <v>5</v>
      </c>
      <c r="G3281" s="5" t="s">
        <v>2149</v>
      </c>
      <c r="H3281" s="50">
        <f>(D3281+D3283+D3284+D3285+D3286+D3287+D3288+D3290)/F3281</f>
        <v>220.8</v>
      </c>
    </row>
    <row r="3282" spans="1:8" ht="30">
      <c r="A3282" s="5" t="s">
        <v>3041</v>
      </c>
      <c r="B3282" s="5" t="s">
        <v>950</v>
      </c>
      <c r="C3282" s="12" t="s">
        <v>3043</v>
      </c>
      <c r="D3282" s="13"/>
      <c r="E3282" s="54"/>
      <c r="F3282" s="57"/>
      <c r="G3282" s="5" t="s">
        <v>2149</v>
      </c>
      <c r="H3282" s="51"/>
    </row>
    <row r="3283" spans="1:8">
      <c r="A3283" s="5" t="s">
        <v>3041</v>
      </c>
      <c r="B3283" s="5" t="s">
        <v>950</v>
      </c>
      <c r="C3283" s="12" t="s">
        <v>3044</v>
      </c>
      <c r="D3283" s="13">
        <v>184</v>
      </c>
      <c r="E3283" s="54"/>
      <c r="F3283" s="57"/>
      <c r="G3283" s="5" t="s">
        <v>2149</v>
      </c>
      <c r="H3283" s="51"/>
    </row>
    <row r="3284" spans="1:8">
      <c r="A3284" s="5" t="s">
        <v>3041</v>
      </c>
      <c r="B3284" s="5" t="s">
        <v>950</v>
      </c>
      <c r="C3284" s="12" t="s">
        <v>576</v>
      </c>
      <c r="D3284" s="13">
        <v>41</v>
      </c>
      <c r="E3284" s="54"/>
      <c r="F3284" s="57"/>
      <c r="G3284" s="5" t="s">
        <v>2149</v>
      </c>
      <c r="H3284" s="51"/>
    </row>
    <row r="3285" spans="1:8" ht="30">
      <c r="A3285" s="5" t="s">
        <v>3041</v>
      </c>
      <c r="B3285" s="5" t="s">
        <v>950</v>
      </c>
      <c r="C3285" s="12" t="s">
        <v>3045</v>
      </c>
      <c r="D3285" s="13">
        <v>52</v>
      </c>
      <c r="E3285" s="54"/>
      <c r="F3285" s="57"/>
      <c r="G3285" s="5" t="s">
        <v>2149</v>
      </c>
      <c r="H3285" s="51"/>
    </row>
    <row r="3286" spans="1:8">
      <c r="A3286" s="5" t="s">
        <v>3041</v>
      </c>
      <c r="B3286" s="5" t="s">
        <v>950</v>
      </c>
      <c r="C3286" s="12" t="s">
        <v>3046</v>
      </c>
      <c r="D3286" s="13">
        <v>33</v>
      </c>
      <c r="E3286" s="54"/>
      <c r="F3286" s="57"/>
      <c r="G3286" s="5" t="s">
        <v>2149</v>
      </c>
      <c r="H3286" s="51"/>
    </row>
    <row r="3287" spans="1:8">
      <c r="A3287" s="5" t="s">
        <v>3041</v>
      </c>
      <c r="B3287" s="5" t="s">
        <v>950</v>
      </c>
      <c r="C3287" s="12" t="s">
        <v>3047</v>
      </c>
      <c r="D3287" s="13">
        <v>23</v>
      </c>
      <c r="E3287" s="54"/>
      <c r="F3287" s="57"/>
      <c r="G3287" s="5" t="s">
        <v>2149</v>
      </c>
      <c r="H3287" s="51"/>
    </row>
    <row r="3288" spans="1:8">
      <c r="A3288" s="5" t="s">
        <v>3041</v>
      </c>
      <c r="B3288" s="5" t="s">
        <v>950</v>
      </c>
      <c r="C3288" s="12" t="s">
        <v>3048</v>
      </c>
      <c r="D3288" s="13">
        <v>10</v>
      </c>
      <c r="E3288" s="54"/>
      <c r="F3288" s="57"/>
      <c r="G3288" s="5" t="s">
        <v>2149</v>
      </c>
      <c r="H3288" s="51"/>
    </row>
    <row r="3289" spans="1:8" ht="39">
      <c r="A3289" s="5" t="s">
        <v>3041</v>
      </c>
      <c r="B3289" s="5" t="s">
        <v>950</v>
      </c>
      <c r="C3289" s="30" t="s">
        <v>3049</v>
      </c>
      <c r="D3289" s="31"/>
      <c r="E3289" s="54"/>
      <c r="F3289" s="57"/>
      <c r="G3289" s="5" t="s">
        <v>2149</v>
      </c>
      <c r="H3289" s="51"/>
    </row>
    <row r="3290" spans="1:8">
      <c r="A3290" s="5" t="s">
        <v>3041</v>
      </c>
      <c r="B3290" s="5" t="s">
        <v>950</v>
      </c>
      <c r="C3290" s="30" t="s">
        <v>3050</v>
      </c>
      <c r="D3290" s="31">
        <v>46</v>
      </c>
      <c r="E3290" s="54"/>
      <c r="F3290" s="57"/>
      <c r="G3290" s="5" t="s">
        <v>2149</v>
      </c>
      <c r="H3290" s="51"/>
    </row>
    <row r="3291" spans="1:8" ht="30">
      <c r="A3291" s="5" t="s">
        <v>3041</v>
      </c>
      <c r="B3291" s="5" t="s">
        <v>950</v>
      </c>
      <c r="C3291" s="12" t="s">
        <v>3051</v>
      </c>
      <c r="D3291" s="13"/>
      <c r="E3291" s="54"/>
      <c r="F3291" s="57"/>
      <c r="G3291" s="5" t="s">
        <v>2149</v>
      </c>
      <c r="H3291" s="51"/>
    </row>
    <row r="3292" spans="1:8">
      <c r="A3292" s="5" t="s">
        <v>3041</v>
      </c>
      <c r="B3292" s="5" t="s">
        <v>950</v>
      </c>
      <c r="C3292" s="10"/>
      <c r="D3292" s="14"/>
      <c r="E3292" s="54"/>
      <c r="F3292" s="57"/>
      <c r="G3292" s="5" t="s">
        <v>2149</v>
      </c>
      <c r="H3292" s="51"/>
    </row>
    <row r="3293" spans="1:8">
      <c r="A3293" s="5" t="s">
        <v>3041</v>
      </c>
      <c r="B3293" s="5" t="s">
        <v>950</v>
      </c>
      <c r="C3293" s="17"/>
      <c r="D3293" s="18"/>
      <c r="E3293" s="55"/>
      <c r="F3293" s="58"/>
      <c r="G3293" s="5" t="s">
        <v>2149</v>
      </c>
      <c r="H3293" s="52"/>
    </row>
    <row r="3294" spans="1:8">
      <c r="A3294" s="5" t="s">
        <v>3052</v>
      </c>
      <c r="B3294" s="5" t="s">
        <v>1255</v>
      </c>
      <c r="C3294" s="6" t="s">
        <v>3053</v>
      </c>
      <c r="D3294" s="7">
        <v>2068</v>
      </c>
      <c r="E3294" s="53">
        <v>7</v>
      </c>
      <c r="F3294" s="56">
        <v>19</v>
      </c>
      <c r="G3294" s="5" t="s">
        <v>2149</v>
      </c>
      <c r="H3294" s="50">
        <f>(D3294+D3300+D3301+D3302+D3303+D3304+D3306)/F3294</f>
        <v>304</v>
      </c>
    </row>
    <row r="3295" spans="1:8">
      <c r="A3295" s="5" t="s">
        <v>3052</v>
      </c>
      <c r="B3295" s="5" t="s">
        <v>1255</v>
      </c>
      <c r="C3295" s="10"/>
      <c r="D3295" s="14"/>
      <c r="E3295" s="54"/>
      <c r="F3295" s="57"/>
      <c r="G3295" s="5" t="s">
        <v>2149</v>
      </c>
      <c r="H3295" s="51"/>
    </row>
    <row r="3296" spans="1:8">
      <c r="A3296" s="5" t="s">
        <v>3052</v>
      </c>
      <c r="B3296" s="5" t="s">
        <v>1255</v>
      </c>
      <c r="C3296" s="12" t="s">
        <v>3054</v>
      </c>
      <c r="D3296" s="13"/>
      <c r="E3296" s="54"/>
      <c r="F3296" s="57"/>
      <c r="G3296" s="5" t="s">
        <v>2149</v>
      </c>
      <c r="H3296" s="51"/>
    </row>
    <row r="3297" spans="1:8">
      <c r="A3297" s="5" t="s">
        <v>3052</v>
      </c>
      <c r="B3297" s="5" t="s">
        <v>1255</v>
      </c>
      <c r="C3297" s="10"/>
      <c r="D3297" s="14"/>
      <c r="E3297" s="54"/>
      <c r="F3297" s="57"/>
      <c r="G3297" s="5" t="s">
        <v>2149</v>
      </c>
      <c r="H3297" s="51"/>
    </row>
    <row r="3298" spans="1:8" ht="30">
      <c r="A3298" s="5" t="s">
        <v>3052</v>
      </c>
      <c r="B3298" s="5" t="s">
        <v>1255</v>
      </c>
      <c r="C3298" s="12" t="s">
        <v>3055</v>
      </c>
      <c r="D3298" s="13"/>
      <c r="E3298" s="54"/>
      <c r="F3298" s="57"/>
      <c r="G3298" s="5" t="s">
        <v>2149</v>
      </c>
      <c r="H3298" s="51"/>
    </row>
    <row r="3299" spans="1:8">
      <c r="A3299" s="5" t="s">
        <v>3052</v>
      </c>
      <c r="B3299" s="5" t="s">
        <v>1255</v>
      </c>
      <c r="C3299" s="10"/>
      <c r="D3299" s="14"/>
      <c r="E3299" s="54"/>
      <c r="F3299" s="57"/>
      <c r="G3299" s="5" t="s">
        <v>2149</v>
      </c>
      <c r="H3299" s="51"/>
    </row>
    <row r="3300" spans="1:8">
      <c r="A3300" s="5" t="s">
        <v>3052</v>
      </c>
      <c r="B3300" s="5" t="s">
        <v>1255</v>
      </c>
      <c r="C3300" s="12" t="s">
        <v>578</v>
      </c>
      <c r="D3300" s="13">
        <v>13</v>
      </c>
      <c r="E3300" s="54"/>
      <c r="F3300" s="57"/>
      <c r="G3300" s="5" t="s">
        <v>2149</v>
      </c>
      <c r="H3300" s="51"/>
    </row>
    <row r="3301" spans="1:8">
      <c r="A3301" s="5" t="s">
        <v>3052</v>
      </c>
      <c r="B3301" s="5" t="s">
        <v>1255</v>
      </c>
      <c r="C3301" s="12" t="s">
        <v>3056</v>
      </c>
      <c r="D3301" s="13">
        <v>50</v>
      </c>
      <c r="E3301" s="54"/>
      <c r="F3301" s="57"/>
      <c r="G3301" s="5" t="s">
        <v>2149</v>
      </c>
      <c r="H3301" s="51"/>
    </row>
    <row r="3302" spans="1:8">
      <c r="A3302" s="5" t="s">
        <v>3052</v>
      </c>
      <c r="B3302" s="5" t="s">
        <v>1255</v>
      </c>
      <c r="C3302" s="12" t="s">
        <v>3057</v>
      </c>
      <c r="D3302" s="13">
        <v>34</v>
      </c>
      <c r="E3302" s="54"/>
      <c r="F3302" s="57"/>
      <c r="G3302" s="5" t="s">
        <v>2149</v>
      </c>
      <c r="H3302" s="51"/>
    </row>
    <row r="3303" spans="1:8" ht="30">
      <c r="A3303" s="5" t="s">
        <v>3052</v>
      </c>
      <c r="B3303" s="5" t="s">
        <v>1255</v>
      </c>
      <c r="C3303" s="12" t="s">
        <v>3058</v>
      </c>
      <c r="D3303" s="13">
        <v>188</v>
      </c>
      <c r="E3303" s="54"/>
      <c r="F3303" s="57"/>
      <c r="G3303" s="5" t="s">
        <v>2149</v>
      </c>
      <c r="H3303" s="51"/>
    </row>
    <row r="3304" spans="1:8" ht="30">
      <c r="A3304" s="5" t="s">
        <v>3052</v>
      </c>
      <c r="B3304" s="5" t="s">
        <v>1255</v>
      </c>
      <c r="C3304" s="12" t="s">
        <v>3059</v>
      </c>
      <c r="D3304" s="13">
        <v>2817</v>
      </c>
      <c r="E3304" s="54"/>
      <c r="F3304" s="57"/>
      <c r="G3304" s="5" t="s">
        <v>2149</v>
      </c>
      <c r="H3304" s="51"/>
    </row>
    <row r="3305" spans="1:8" ht="30">
      <c r="A3305" s="5" t="s">
        <v>3052</v>
      </c>
      <c r="B3305" s="5" t="s">
        <v>1255</v>
      </c>
      <c r="C3305" s="12" t="s">
        <v>3060</v>
      </c>
      <c r="D3305" s="13"/>
      <c r="E3305" s="54"/>
      <c r="F3305" s="57"/>
      <c r="G3305" s="5" t="s">
        <v>2149</v>
      </c>
      <c r="H3305" s="51"/>
    </row>
    <row r="3306" spans="1:8">
      <c r="A3306" s="5" t="s">
        <v>3052</v>
      </c>
      <c r="B3306" s="5" t="s">
        <v>1255</v>
      </c>
      <c r="C3306" s="12" t="s">
        <v>3061</v>
      </c>
      <c r="D3306" s="13">
        <v>606</v>
      </c>
      <c r="E3306" s="54"/>
      <c r="F3306" s="57"/>
      <c r="G3306" s="5" t="s">
        <v>2149</v>
      </c>
      <c r="H3306" s="51"/>
    </row>
    <row r="3307" spans="1:8" ht="30">
      <c r="A3307" s="5" t="s">
        <v>3052</v>
      </c>
      <c r="B3307" s="5" t="s">
        <v>1255</v>
      </c>
      <c r="C3307" s="12" t="s">
        <v>3062</v>
      </c>
      <c r="D3307" s="13"/>
      <c r="E3307" s="54"/>
      <c r="F3307" s="57"/>
      <c r="G3307" s="5" t="s">
        <v>2149</v>
      </c>
      <c r="H3307" s="51"/>
    </row>
    <row r="3308" spans="1:8">
      <c r="A3308" s="5" t="s">
        <v>3052</v>
      </c>
      <c r="B3308" s="5" t="s">
        <v>1255</v>
      </c>
      <c r="C3308" s="17"/>
      <c r="D3308" s="18"/>
      <c r="E3308" s="55"/>
      <c r="F3308" s="58"/>
      <c r="G3308" s="5" t="s">
        <v>2149</v>
      </c>
      <c r="H3308" s="52"/>
    </row>
    <row r="3309" spans="1:8">
      <c r="A3309" s="5" t="s">
        <v>3063</v>
      </c>
      <c r="B3309" s="5" t="s">
        <v>831</v>
      </c>
      <c r="C3309" s="6" t="s">
        <v>3064</v>
      </c>
      <c r="D3309" s="7">
        <v>120</v>
      </c>
      <c r="E3309" s="53">
        <v>0</v>
      </c>
      <c r="F3309" s="56">
        <v>1</v>
      </c>
      <c r="G3309" s="5" t="s">
        <v>2149</v>
      </c>
      <c r="H3309" s="50">
        <f>D3309+D3311+D3313+D3315+D3317+D3319+D3321+D3327</f>
        <v>566</v>
      </c>
    </row>
    <row r="3310" spans="1:8">
      <c r="A3310" s="5" t="s">
        <v>3063</v>
      </c>
      <c r="B3310" s="5" t="s">
        <v>831</v>
      </c>
      <c r="C3310" s="10"/>
      <c r="D3310" s="14"/>
      <c r="E3310" s="54"/>
      <c r="F3310" s="57"/>
      <c r="G3310" s="5" t="s">
        <v>2149</v>
      </c>
      <c r="H3310" s="51"/>
    </row>
    <row r="3311" spans="1:8">
      <c r="A3311" s="5" t="s">
        <v>3063</v>
      </c>
      <c r="B3311" s="5" t="s">
        <v>831</v>
      </c>
      <c r="C3311" s="12" t="s">
        <v>3065</v>
      </c>
      <c r="D3311" s="13">
        <v>16</v>
      </c>
      <c r="E3311" s="54"/>
      <c r="F3311" s="57"/>
      <c r="G3311" s="5" t="s">
        <v>2149</v>
      </c>
      <c r="H3311" s="51"/>
    </row>
    <row r="3312" spans="1:8">
      <c r="A3312" s="5" t="s">
        <v>3063</v>
      </c>
      <c r="B3312" s="5" t="s">
        <v>831</v>
      </c>
      <c r="C3312" s="10"/>
      <c r="D3312" s="14"/>
      <c r="E3312" s="54"/>
      <c r="F3312" s="57"/>
      <c r="G3312" s="5" t="s">
        <v>2149</v>
      </c>
      <c r="H3312" s="51"/>
    </row>
    <row r="3313" spans="1:8">
      <c r="A3313" s="5" t="s">
        <v>3063</v>
      </c>
      <c r="B3313" s="5" t="s">
        <v>831</v>
      </c>
      <c r="C3313" s="12" t="s">
        <v>580</v>
      </c>
      <c r="D3313" s="13">
        <v>15</v>
      </c>
      <c r="E3313" s="54"/>
      <c r="F3313" s="57"/>
      <c r="G3313" s="5" t="s">
        <v>2149</v>
      </c>
      <c r="H3313" s="51"/>
    </row>
    <row r="3314" spans="1:8">
      <c r="A3314" s="5" t="s">
        <v>3063</v>
      </c>
      <c r="B3314" s="5" t="s">
        <v>831</v>
      </c>
      <c r="C3314" s="10"/>
      <c r="D3314" s="14"/>
      <c r="E3314" s="54"/>
      <c r="F3314" s="57"/>
      <c r="G3314" s="5" t="s">
        <v>2149</v>
      </c>
      <c r="H3314" s="51"/>
    </row>
    <row r="3315" spans="1:8" ht="30">
      <c r="A3315" s="5" t="s">
        <v>3063</v>
      </c>
      <c r="B3315" s="5" t="s">
        <v>831</v>
      </c>
      <c r="C3315" s="12" t="s">
        <v>3066</v>
      </c>
      <c r="D3315" s="13">
        <v>36</v>
      </c>
      <c r="E3315" s="54"/>
      <c r="F3315" s="57"/>
      <c r="G3315" s="5" t="s">
        <v>2149</v>
      </c>
      <c r="H3315" s="51"/>
    </row>
    <row r="3316" spans="1:8">
      <c r="A3316" s="5" t="s">
        <v>3063</v>
      </c>
      <c r="B3316" s="5" t="s">
        <v>831</v>
      </c>
      <c r="C3316" s="10"/>
      <c r="D3316" s="14"/>
      <c r="E3316" s="54"/>
      <c r="F3316" s="57"/>
      <c r="G3316" s="5" t="s">
        <v>2149</v>
      </c>
      <c r="H3316" s="51"/>
    </row>
    <row r="3317" spans="1:8">
      <c r="A3317" s="5" t="s">
        <v>3063</v>
      </c>
      <c r="B3317" s="5" t="s">
        <v>831</v>
      </c>
      <c r="C3317" s="12" t="s">
        <v>3067</v>
      </c>
      <c r="D3317" s="13">
        <v>39</v>
      </c>
      <c r="E3317" s="54"/>
      <c r="F3317" s="57"/>
      <c r="G3317" s="5" t="s">
        <v>2149</v>
      </c>
      <c r="H3317" s="51"/>
    </row>
    <row r="3318" spans="1:8">
      <c r="A3318" s="5" t="s">
        <v>3063</v>
      </c>
      <c r="B3318" s="5" t="s">
        <v>831</v>
      </c>
      <c r="C3318" s="10"/>
      <c r="D3318" s="14"/>
      <c r="E3318" s="54"/>
      <c r="F3318" s="57"/>
      <c r="G3318" s="5" t="s">
        <v>2149</v>
      </c>
      <c r="H3318" s="51"/>
    </row>
    <row r="3319" spans="1:8" ht="30">
      <c r="A3319" s="5" t="s">
        <v>3063</v>
      </c>
      <c r="B3319" s="5" t="s">
        <v>831</v>
      </c>
      <c r="C3319" s="12" t="s">
        <v>3068</v>
      </c>
      <c r="D3319" s="13">
        <v>313</v>
      </c>
      <c r="E3319" s="54"/>
      <c r="F3319" s="57"/>
      <c r="G3319" s="5" t="s">
        <v>2149</v>
      </c>
      <c r="H3319" s="51"/>
    </row>
    <row r="3320" spans="1:8">
      <c r="A3320" s="5" t="s">
        <v>3063</v>
      </c>
      <c r="B3320" s="5" t="s">
        <v>831</v>
      </c>
      <c r="C3320" s="10"/>
      <c r="D3320" s="14"/>
      <c r="E3320" s="54"/>
      <c r="F3320" s="57"/>
      <c r="G3320" s="5" t="s">
        <v>2149</v>
      </c>
      <c r="H3320" s="51"/>
    </row>
    <row r="3321" spans="1:8">
      <c r="A3321" s="5" t="s">
        <v>3063</v>
      </c>
      <c r="B3321" s="5" t="s">
        <v>831</v>
      </c>
      <c r="C3321" s="12" t="s">
        <v>3069</v>
      </c>
      <c r="D3321" s="13">
        <v>2</v>
      </c>
      <c r="E3321" s="54"/>
      <c r="F3321" s="57"/>
      <c r="G3321" s="5" t="s">
        <v>2149</v>
      </c>
      <c r="H3321" s="51"/>
    </row>
    <row r="3322" spans="1:8">
      <c r="A3322" s="5" t="s">
        <v>3063</v>
      </c>
      <c r="B3322" s="5" t="s">
        <v>831</v>
      </c>
      <c r="C3322" s="10"/>
      <c r="D3322" s="14"/>
      <c r="E3322" s="54"/>
      <c r="F3322" s="57"/>
      <c r="G3322" s="5" t="s">
        <v>2149</v>
      </c>
      <c r="H3322" s="51"/>
    </row>
    <row r="3323" spans="1:8">
      <c r="A3323" s="5" t="s">
        <v>3063</v>
      </c>
      <c r="B3323" s="5" t="s">
        <v>831</v>
      </c>
      <c r="C3323" s="12" t="s">
        <v>3070</v>
      </c>
      <c r="D3323" s="13"/>
      <c r="E3323" s="54"/>
      <c r="F3323" s="57"/>
      <c r="G3323" s="5" t="s">
        <v>2149</v>
      </c>
      <c r="H3323" s="51"/>
    </row>
    <row r="3324" spans="1:8">
      <c r="A3324" s="5" t="s">
        <v>3063</v>
      </c>
      <c r="B3324" s="5" t="s">
        <v>831</v>
      </c>
      <c r="C3324" s="10"/>
      <c r="D3324" s="14"/>
      <c r="E3324" s="54"/>
      <c r="F3324" s="57"/>
      <c r="G3324" s="5" t="s">
        <v>2149</v>
      </c>
      <c r="H3324" s="51"/>
    </row>
    <row r="3325" spans="1:8" ht="30">
      <c r="A3325" s="5" t="s">
        <v>3063</v>
      </c>
      <c r="B3325" s="5" t="s">
        <v>831</v>
      </c>
      <c r="C3325" s="12" t="s">
        <v>3071</v>
      </c>
      <c r="D3325" s="13"/>
      <c r="E3325" s="54"/>
      <c r="F3325" s="57"/>
      <c r="G3325" s="5" t="s">
        <v>2149</v>
      </c>
      <c r="H3325" s="51"/>
    </row>
    <row r="3326" spans="1:8">
      <c r="A3326" s="5" t="s">
        <v>3063</v>
      </c>
      <c r="B3326" s="5" t="s">
        <v>831</v>
      </c>
      <c r="C3326" s="10"/>
      <c r="D3326" s="14"/>
      <c r="E3326" s="54"/>
      <c r="F3326" s="57"/>
      <c r="G3326" s="5" t="s">
        <v>2149</v>
      </c>
      <c r="H3326" s="51"/>
    </row>
    <row r="3327" spans="1:8">
      <c r="A3327" s="5" t="s">
        <v>3063</v>
      </c>
      <c r="B3327" s="5" t="s">
        <v>831</v>
      </c>
      <c r="C3327" s="12" t="s">
        <v>3072</v>
      </c>
      <c r="D3327" s="13">
        <v>25</v>
      </c>
      <c r="E3327" s="54"/>
      <c r="F3327" s="57"/>
      <c r="G3327" s="5" t="s">
        <v>2149</v>
      </c>
      <c r="H3327" s="51"/>
    </row>
    <row r="3328" spans="1:8">
      <c r="A3328" s="5" t="s">
        <v>3063</v>
      </c>
      <c r="B3328" s="5" t="s">
        <v>831</v>
      </c>
      <c r="C3328" s="10"/>
      <c r="D3328" s="14"/>
      <c r="E3328" s="54"/>
      <c r="F3328" s="57"/>
      <c r="G3328" s="5" t="s">
        <v>2149</v>
      </c>
      <c r="H3328" s="51"/>
    </row>
    <row r="3329" spans="1:8" ht="30">
      <c r="A3329" s="5" t="s">
        <v>3063</v>
      </c>
      <c r="B3329" s="5" t="s">
        <v>831</v>
      </c>
      <c r="C3329" s="15" t="s">
        <v>3073</v>
      </c>
      <c r="D3329" s="16"/>
      <c r="E3329" s="55"/>
      <c r="F3329" s="58"/>
      <c r="G3329" s="5" t="s">
        <v>2149</v>
      </c>
      <c r="H3329" s="52"/>
    </row>
    <row r="3330" spans="1:8">
      <c r="A3330" s="5" t="s">
        <v>3074</v>
      </c>
      <c r="B3330" s="5" t="s">
        <v>1255</v>
      </c>
      <c r="C3330" s="6" t="s">
        <v>3075</v>
      </c>
      <c r="D3330" s="7">
        <v>568</v>
      </c>
      <c r="E3330" s="53">
        <v>1</v>
      </c>
      <c r="F3330" s="56">
        <v>2</v>
      </c>
      <c r="G3330" s="5" t="s">
        <v>620</v>
      </c>
      <c r="H3330" s="50">
        <f>(D3330+D3332+D3334+D3338+D3340+D3341+D3343+D3345+D3347)/F3330</f>
        <v>674</v>
      </c>
    </row>
    <row r="3331" spans="1:8">
      <c r="A3331" s="5" t="s">
        <v>3074</v>
      </c>
      <c r="B3331" s="5" t="s">
        <v>1255</v>
      </c>
      <c r="C3331" s="10"/>
      <c r="D3331" s="14"/>
      <c r="E3331" s="54"/>
      <c r="F3331" s="57"/>
      <c r="G3331" s="5" t="s">
        <v>620</v>
      </c>
      <c r="H3331" s="51"/>
    </row>
    <row r="3332" spans="1:8" ht="30">
      <c r="A3332" s="5" t="s">
        <v>3074</v>
      </c>
      <c r="B3332" s="5" t="s">
        <v>1255</v>
      </c>
      <c r="C3332" s="12" t="s">
        <v>3076</v>
      </c>
      <c r="D3332" s="13">
        <v>458</v>
      </c>
      <c r="E3332" s="54"/>
      <c r="F3332" s="57"/>
      <c r="G3332" s="5" t="s">
        <v>620</v>
      </c>
      <c r="H3332" s="51"/>
    </row>
    <row r="3333" spans="1:8">
      <c r="A3333" s="5" t="s">
        <v>3074</v>
      </c>
      <c r="B3333" s="5" t="s">
        <v>1255</v>
      </c>
      <c r="C3333" s="10"/>
      <c r="D3333" s="14"/>
      <c r="E3333" s="54"/>
      <c r="F3333" s="57"/>
      <c r="G3333" s="5" t="s">
        <v>620</v>
      </c>
      <c r="H3333" s="51"/>
    </row>
    <row r="3334" spans="1:8">
      <c r="A3334" s="5" t="s">
        <v>3074</v>
      </c>
      <c r="B3334" s="5" t="s">
        <v>1255</v>
      </c>
      <c r="C3334" s="12" t="s">
        <v>582</v>
      </c>
      <c r="D3334" s="13">
        <v>112</v>
      </c>
      <c r="E3334" s="54"/>
      <c r="F3334" s="57"/>
      <c r="G3334" s="5" t="s">
        <v>620</v>
      </c>
      <c r="H3334" s="51"/>
    </row>
    <row r="3335" spans="1:8">
      <c r="A3335" s="5" t="s">
        <v>3074</v>
      </c>
      <c r="B3335" s="5" t="s">
        <v>1255</v>
      </c>
      <c r="C3335" s="10"/>
      <c r="D3335" s="14"/>
      <c r="E3335" s="54"/>
      <c r="F3335" s="57"/>
      <c r="G3335" s="5" t="s">
        <v>620</v>
      </c>
      <c r="H3335" s="51"/>
    </row>
    <row r="3336" spans="1:8">
      <c r="A3336" s="5" t="s">
        <v>3074</v>
      </c>
      <c r="B3336" s="5" t="s">
        <v>1255</v>
      </c>
      <c r="C3336" s="12" t="s">
        <v>3077</v>
      </c>
      <c r="D3336" s="13"/>
      <c r="E3336" s="54"/>
      <c r="F3336" s="57"/>
      <c r="G3336" s="5" t="s">
        <v>620</v>
      </c>
      <c r="H3336" s="51"/>
    </row>
    <row r="3337" spans="1:8">
      <c r="A3337" s="5" t="s">
        <v>3074</v>
      </c>
      <c r="B3337" s="5" t="s">
        <v>1255</v>
      </c>
      <c r="C3337" s="10"/>
      <c r="D3337" s="14"/>
      <c r="E3337" s="54"/>
      <c r="F3337" s="57"/>
      <c r="G3337" s="5" t="s">
        <v>620</v>
      </c>
      <c r="H3337" s="51"/>
    </row>
    <row r="3338" spans="1:8">
      <c r="A3338" s="5" t="s">
        <v>3074</v>
      </c>
      <c r="B3338" s="5" t="s">
        <v>1255</v>
      </c>
      <c r="C3338" s="12" t="s">
        <v>3078</v>
      </c>
      <c r="D3338" s="13">
        <v>23</v>
      </c>
      <c r="E3338" s="54"/>
      <c r="F3338" s="57"/>
      <c r="G3338" s="5" t="s">
        <v>620</v>
      </c>
      <c r="H3338" s="51"/>
    </row>
    <row r="3339" spans="1:8">
      <c r="A3339" s="5" t="s">
        <v>3074</v>
      </c>
      <c r="B3339" s="5" t="s">
        <v>1255</v>
      </c>
      <c r="C3339" s="10"/>
      <c r="D3339" s="14"/>
      <c r="E3339" s="54"/>
      <c r="F3339" s="57"/>
      <c r="G3339" s="5" t="s">
        <v>620</v>
      </c>
      <c r="H3339" s="51"/>
    </row>
    <row r="3340" spans="1:8" ht="30">
      <c r="A3340" s="5" t="s">
        <v>3074</v>
      </c>
      <c r="B3340" s="5" t="s">
        <v>1255</v>
      </c>
      <c r="C3340" s="12" t="s">
        <v>3079</v>
      </c>
      <c r="D3340" s="13">
        <v>56</v>
      </c>
      <c r="E3340" s="54"/>
      <c r="F3340" s="57"/>
      <c r="G3340" s="5" t="s">
        <v>620</v>
      </c>
      <c r="H3340" s="51"/>
    </row>
    <row r="3341" spans="1:8">
      <c r="A3341" s="5" t="s">
        <v>3074</v>
      </c>
      <c r="B3341" s="5" t="s">
        <v>1255</v>
      </c>
      <c r="C3341" s="12" t="s">
        <v>3080</v>
      </c>
      <c r="D3341" s="13">
        <v>38</v>
      </c>
      <c r="E3341" s="54"/>
      <c r="F3341" s="57"/>
      <c r="G3341" s="5" t="s">
        <v>620</v>
      </c>
      <c r="H3341" s="51"/>
    </row>
    <row r="3342" spans="1:8">
      <c r="A3342" s="5" t="s">
        <v>3074</v>
      </c>
      <c r="B3342" s="5" t="s">
        <v>1255</v>
      </c>
      <c r="C3342" s="10"/>
      <c r="D3342" s="14"/>
      <c r="E3342" s="54"/>
      <c r="F3342" s="57"/>
      <c r="G3342" s="5" t="s">
        <v>620</v>
      </c>
      <c r="H3342" s="51"/>
    </row>
    <row r="3343" spans="1:8">
      <c r="A3343" s="5" t="s">
        <v>3074</v>
      </c>
      <c r="B3343" s="5" t="s">
        <v>1255</v>
      </c>
      <c r="C3343" s="12" t="s">
        <v>583</v>
      </c>
      <c r="D3343" s="13">
        <v>18</v>
      </c>
      <c r="E3343" s="54"/>
      <c r="F3343" s="57"/>
      <c r="G3343" s="5" t="s">
        <v>620</v>
      </c>
      <c r="H3343" s="51"/>
    </row>
    <row r="3344" spans="1:8">
      <c r="A3344" s="5" t="s">
        <v>3074</v>
      </c>
      <c r="B3344" s="5" t="s">
        <v>1255</v>
      </c>
      <c r="C3344" s="10"/>
      <c r="D3344" s="14"/>
      <c r="E3344" s="54"/>
      <c r="F3344" s="57"/>
      <c r="G3344" s="5" t="s">
        <v>620</v>
      </c>
      <c r="H3344" s="51"/>
    </row>
    <row r="3345" spans="1:8">
      <c r="A3345" s="5" t="s">
        <v>3074</v>
      </c>
      <c r="B3345" s="5" t="s">
        <v>1255</v>
      </c>
      <c r="C3345" s="12" t="s">
        <v>3081</v>
      </c>
      <c r="D3345" s="13">
        <v>69</v>
      </c>
      <c r="E3345" s="54"/>
      <c r="F3345" s="57"/>
      <c r="G3345" s="5" t="s">
        <v>620</v>
      </c>
      <c r="H3345" s="51"/>
    </row>
    <row r="3346" spans="1:8">
      <c r="A3346" s="5" t="s">
        <v>3074</v>
      </c>
      <c r="B3346" s="5" t="s">
        <v>1255</v>
      </c>
      <c r="C3346" s="10"/>
      <c r="D3346" s="14"/>
      <c r="E3346" s="54"/>
      <c r="F3346" s="57"/>
      <c r="G3346" s="5" t="s">
        <v>620</v>
      </c>
      <c r="H3346" s="51"/>
    </row>
    <row r="3347" spans="1:8">
      <c r="A3347" s="5" t="s">
        <v>3074</v>
      </c>
      <c r="B3347" s="5" t="s">
        <v>1255</v>
      </c>
      <c r="C3347" s="15" t="s">
        <v>3082</v>
      </c>
      <c r="D3347" s="16">
        <v>6</v>
      </c>
      <c r="E3347" s="55"/>
      <c r="F3347" s="58"/>
      <c r="G3347" s="5" t="s">
        <v>620</v>
      </c>
      <c r="H3347" s="52"/>
    </row>
    <row r="3348" spans="1:8">
      <c r="A3348" s="5" t="s">
        <v>3083</v>
      </c>
      <c r="B3348" s="5" t="s">
        <v>1019</v>
      </c>
      <c r="C3348" s="6" t="s">
        <v>3084</v>
      </c>
      <c r="D3348" s="7">
        <v>820</v>
      </c>
      <c r="E3348" s="53">
        <v>4</v>
      </c>
      <c r="F3348" s="56">
        <v>7</v>
      </c>
      <c r="G3348" s="5" t="s">
        <v>2149</v>
      </c>
      <c r="H3348" s="50">
        <f>(D3348+D3349+D3350+D3351+D3352+D3356+D3357)/F3348</f>
        <v>370.57142857142856</v>
      </c>
    </row>
    <row r="3349" spans="1:8" ht="30">
      <c r="A3349" s="5" t="s">
        <v>3083</v>
      </c>
      <c r="B3349" s="5" t="s">
        <v>1019</v>
      </c>
      <c r="C3349" s="12" t="s">
        <v>3085</v>
      </c>
      <c r="D3349" s="13">
        <v>1489</v>
      </c>
      <c r="E3349" s="54"/>
      <c r="F3349" s="57"/>
      <c r="G3349" s="5" t="s">
        <v>2149</v>
      </c>
      <c r="H3349" s="51"/>
    </row>
    <row r="3350" spans="1:8">
      <c r="A3350" s="5" t="s">
        <v>3083</v>
      </c>
      <c r="B3350" s="5" t="s">
        <v>1019</v>
      </c>
      <c r="C3350" s="12" t="s">
        <v>584</v>
      </c>
      <c r="D3350" s="13">
        <v>136</v>
      </c>
      <c r="E3350" s="54"/>
      <c r="F3350" s="57"/>
      <c r="G3350" s="5" t="s">
        <v>2149</v>
      </c>
      <c r="H3350" s="51"/>
    </row>
    <row r="3351" spans="1:8">
      <c r="A3351" s="5" t="s">
        <v>3083</v>
      </c>
      <c r="B3351" s="5" t="s">
        <v>1019</v>
      </c>
      <c r="C3351" s="12" t="s">
        <v>3086</v>
      </c>
      <c r="D3351" s="13">
        <v>22</v>
      </c>
      <c r="E3351" s="54"/>
      <c r="F3351" s="57"/>
      <c r="G3351" s="5" t="s">
        <v>2149</v>
      </c>
      <c r="H3351" s="51"/>
    </row>
    <row r="3352" spans="1:8">
      <c r="A3352" s="5" t="s">
        <v>3083</v>
      </c>
      <c r="B3352" s="5" t="s">
        <v>1019</v>
      </c>
      <c r="C3352" s="12" t="s">
        <v>3087</v>
      </c>
      <c r="D3352" s="13">
        <v>9</v>
      </c>
      <c r="E3352" s="54"/>
      <c r="F3352" s="57"/>
      <c r="G3352" s="5" t="s">
        <v>2149</v>
      </c>
      <c r="H3352" s="51"/>
    </row>
    <row r="3353" spans="1:8">
      <c r="A3353" s="5" t="s">
        <v>3083</v>
      </c>
      <c r="B3353" s="5" t="s">
        <v>1019</v>
      </c>
      <c r="C3353" s="10"/>
      <c r="D3353" s="14"/>
      <c r="E3353" s="54"/>
      <c r="F3353" s="57"/>
      <c r="G3353" s="5" t="s">
        <v>2149</v>
      </c>
      <c r="H3353" s="51"/>
    </row>
    <row r="3354" spans="1:8" ht="30">
      <c r="A3354" s="5" t="s">
        <v>3083</v>
      </c>
      <c r="B3354" s="5" t="s">
        <v>1019</v>
      </c>
      <c r="C3354" s="12" t="s">
        <v>3088</v>
      </c>
      <c r="D3354" s="13"/>
      <c r="E3354" s="54"/>
      <c r="F3354" s="57"/>
      <c r="G3354" s="5" t="s">
        <v>2149</v>
      </c>
      <c r="H3354" s="51"/>
    </row>
    <row r="3355" spans="1:8" ht="30">
      <c r="A3355" s="5" t="s">
        <v>3083</v>
      </c>
      <c r="B3355" s="5" t="s">
        <v>1019</v>
      </c>
      <c r="C3355" s="12" t="s">
        <v>3089</v>
      </c>
      <c r="D3355" s="13"/>
      <c r="E3355" s="54"/>
      <c r="F3355" s="57"/>
      <c r="G3355" s="5" t="s">
        <v>2149</v>
      </c>
      <c r="H3355" s="51"/>
    </row>
    <row r="3356" spans="1:8">
      <c r="A3356" s="5" t="s">
        <v>3083</v>
      </c>
      <c r="B3356" s="5" t="s">
        <v>1019</v>
      </c>
      <c r="C3356" s="12" t="s">
        <v>3090</v>
      </c>
      <c r="D3356" s="13">
        <v>61</v>
      </c>
      <c r="E3356" s="54"/>
      <c r="F3356" s="57"/>
      <c r="G3356" s="5" t="s">
        <v>2149</v>
      </c>
      <c r="H3356" s="51"/>
    </row>
    <row r="3357" spans="1:8">
      <c r="A3357" s="5" t="s">
        <v>3083</v>
      </c>
      <c r="B3357" s="5" t="s">
        <v>1019</v>
      </c>
      <c r="C3357" s="12" t="s">
        <v>3091</v>
      </c>
      <c r="D3357" s="13">
        <v>57</v>
      </c>
      <c r="E3357" s="54"/>
      <c r="F3357" s="57"/>
      <c r="G3357" s="5" t="s">
        <v>2149</v>
      </c>
      <c r="H3357" s="51"/>
    </row>
    <row r="3358" spans="1:8">
      <c r="A3358" s="5" t="s">
        <v>3083</v>
      </c>
      <c r="B3358" s="5" t="s">
        <v>1019</v>
      </c>
      <c r="C3358" s="17"/>
      <c r="D3358" s="18"/>
      <c r="E3358" s="55"/>
      <c r="F3358" s="58"/>
      <c r="G3358" s="5" t="s">
        <v>2149</v>
      </c>
      <c r="H3358" s="52"/>
    </row>
    <row r="3359" spans="1:8">
      <c r="A3359" s="5" t="s">
        <v>3092</v>
      </c>
      <c r="B3359" s="5" t="s">
        <v>950</v>
      </c>
      <c r="C3359" s="6" t="s">
        <v>3093</v>
      </c>
      <c r="D3359" s="7">
        <v>87</v>
      </c>
      <c r="E3359" s="53">
        <v>0</v>
      </c>
      <c r="F3359" s="56">
        <v>0</v>
      </c>
      <c r="G3359" s="5" t="s">
        <v>2149</v>
      </c>
      <c r="H3359" s="50">
        <v>0</v>
      </c>
    </row>
    <row r="3360" spans="1:8">
      <c r="A3360" s="5" t="s">
        <v>3092</v>
      </c>
      <c r="B3360" s="5" t="s">
        <v>950</v>
      </c>
      <c r="C3360" s="10"/>
      <c r="D3360" s="14"/>
      <c r="E3360" s="54"/>
      <c r="F3360" s="57"/>
      <c r="G3360" s="5" t="s">
        <v>2149</v>
      </c>
      <c r="H3360" s="51"/>
    </row>
    <row r="3361" spans="1:8">
      <c r="A3361" s="5" t="s">
        <v>3092</v>
      </c>
      <c r="B3361" s="5" t="s">
        <v>950</v>
      </c>
      <c r="C3361" s="10"/>
      <c r="D3361" s="14"/>
      <c r="E3361" s="54"/>
      <c r="F3361" s="57"/>
      <c r="G3361" s="5" t="s">
        <v>2149</v>
      </c>
      <c r="H3361" s="51"/>
    </row>
    <row r="3362" spans="1:8">
      <c r="A3362" s="5" t="s">
        <v>3092</v>
      </c>
      <c r="B3362" s="5" t="s">
        <v>950</v>
      </c>
      <c r="C3362" s="12" t="s">
        <v>3094</v>
      </c>
      <c r="D3362" s="13">
        <v>15</v>
      </c>
      <c r="E3362" s="54"/>
      <c r="F3362" s="57"/>
      <c r="G3362" s="5" t="s">
        <v>2149</v>
      </c>
      <c r="H3362" s="51"/>
    </row>
    <row r="3363" spans="1:8">
      <c r="A3363" s="5" t="s">
        <v>3092</v>
      </c>
      <c r="B3363" s="5" t="s">
        <v>950</v>
      </c>
      <c r="C3363" s="10"/>
      <c r="D3363" s="14"/>
      <c r="E3363" s="54"/>
      <c r="F3363" s="57"/>
      <c r="G3363" s="5" t="s">
        <v>2149</v>
      </c>
      <c r="H3363" s="51"/>
    </row>
    <row r="3364" spans="1:8">
      <c r="A3364" s="5" t="s">
        <v>3092</v>
      </c>
      <c r="B3364" s="5" t="s">
        <v>950</v>
      </c>
      <c r="C3364" s="10"/>
      <c r="D3364" s="14"/>
      <c r="E3364" s="54"/>
      <c r="F3364" s="57"/>
      <c r="G3364" s="5" t="s">
        <v>2149</v>
      </c>
      <c r="H3364" s="51"/>
    </row>
    <row r="3365" spans="1:8">
      <c r="A3365" s="5" t="s">
        <v>3092</v>
      </c>
      <c r="B3365" s="5" t="s">
        <v>950</v>
      </c>
      <c r="C3365" s="12" t="s">
        <v>3095</v>
      </c>
      <c r="D3365" s="13"/>
      <c r="E3365" s="54"/>
      <c r="F3365" s="57"/>
      <c r="G3365" s="5" t="s">
        <v>2149</v>
      </c>
      <c r="H3365" s="51"/>
    </row>
    <row r="3366" spans="1:8">
      <c r="A3366" s="5" t="s">
        <v>3092</v>
      </c>
      <c r="B3366" s="5" t="s">
        <v>950</v>
      </c>
      <c r="C3366" s="10"/>
      <c r="D3366" s="14"/>
      <c r="E3366" s="54"/>
      <c r="F3366" s="57"/>
      <c r="G3366" s="5" t="s">
        <v>2149</v>
      </c>
      <c r="H3366" s="51"/>
    </row>
    <row r="3367" spans="1:8">
      <c r="A3367" s="5" t="s">
        <v>3092</v>
      </c>
      <c r="B3367" s="5" t="s">
        <v>950</v>
      </c>
      <c r="C3367" s="10"/>
      <c r="D3367" s="14"/>
      <c r="E3367" s="54"/>
      <c r="F3367" s="57"/>
      <c r="G3367" s="5" t="s">
        <v>2149</v>
      </c>
      <c r="H3367" s="51"/>
    </row>
    <row r="3368" spans="1:8">
      <c r="A3368" s="5" t="s">
        <v>3092</v>
      </c>
      <c r="B3368" s="5" t="s">
        <v>950</v>
      </c>
      <c r="C3368" s="10"/>
      <c r="D3368" s="14"/>
      <c r="E3368" s="54"/>
      <c r="F3368" s="57"/>
      <c r="G3368" s="5" t="s">
        <v>2149</v>
      </c>
      <c r="H3368" s="51"/>
    </row>
    <row r="3369" spans="1:8" ht="30">
      <c r="A3369" s="5" t="s">
        <v>3092</v>
      </c>
      <c r="B3369" s="5" t="s">
        <v>950</v>
      </c>
      <c r="C3369" s="12" t="s">
        <v>3096</v>
      </c>
      <c r="D3369" s="13">
        <v>17</v>
      </c>
      <c r="E3369" s="54"/>
      <c r="F3369" s="57"/>
      <c r="G3369" s="5" t="s">
        <v>2149</v>
      </c>
      <c r="H3369" s="51"/>
    </row>
    <row r="3370" spans="1:8">
      <c r="A3370" s="5" t="s">
        <v>3092</v>
      </c>
      <c r="B3370" s="5" t="s">
        <v>950</v>
      </c>
      <c r="C3370" s="10"/>
      <c r="D3370" s="14"/>
      <c r="E3370" s="54"/>
      <c r="F3370" s="57"/>
      <c r="G3370" s="5" t="s">
        <v>2149</v>
      </c>
      <c r="H3370" s="51"/>
    </row>
    <row r="3371" spans="1:8">
      <c r="A3371" s="5" t="s">
        <v>3092</v>
      </c>
      <c r="B3371" s="5" t="s">
        <v>950</v>
      </c>
      <c r="C3371" s="10"/>
      <c r="D3371" s="14"/>
      <c r="E3371" s="54"/>
      <c r="F3371" s="57"/>
      <c r="G3371" s="5" t="s">
        <v>2149</v>
      </c>
      <c r="H3371" s="51"/>
    </row>
    <row r="3372" spans="1:8">
      <c r="A3372" s="5" t="s">
        <v>3092</v>
      </c>
      <c r="B3372" s="5" t="s">
        <v>950</v>
      </c>
      <c r="C3372" s="12" t="s">
        <v>3097</v>
      </c>
      <c r="D3372" s="13">
        <v>18</v>
      </c>
      <c r="E3372" s="54"/>
      <c r="F3372" s="57"/>
      <c r="G3372" s="5" t="s">
        <v>2149</v>
      </c>
      <c r="H3372" s="51"/>
    </row>
    <row r="3373" spans="1:8">
      <c r="A3373" s="5" t="s">
        <v>3092</v>
      </c>
      <c r="B3373" s="5" t="s">
        <v>950</v>
      </c>
      <c r="C3373" s="10"/>
      <c r="D3373" s="14"/>
      <c r="E3373" s="54"/>
      <c r="F3373" s="57"/>
      <c r="G3373" s="5" t="s">
        <v>2149</v>
      </c>
      <c r="H3373" s="51"/>
    </row>
    <row r="3374" spans="1:8">
      <c r="A3374" s="5" t="s">
        <v>3092</v>
      </c>
      <c r="B3374" s="5" t="s">
        <v>950</v>
      </c>
      <c r="C3374" s="10"/>
      <c r="D3374" s="14"/>
      <c r="E3374" s="54"/>
      <c r="F3374" s="57"/>
      <c r="G3374" s="5" t="s">
        <v>2149</v>
      </c>
      <c r="H3374" s="51"/>
    </row>
    <row r="3375" spans="1:8" ht="30">
      <c r="A3375" s="5" t="s">
        <v>3092</v>
      </c>
      <c r="B3375" s="5" t="s">
        <v>950</v>
      </c>
      <c r="C3375" s="12" t="s">
        <v>3098</v>
      </c>
      <c r="D3375" s="13">
        <v>146</v>
      </c>
      <c r="E3375" s="54"/>
      <c r="F3375" s="57"/>
      <c r="G3375" s="5" t="s">
        <v>2149</v>
      </c>
      <c r="H3375" s="51"/>
    </row>
    <row r="3376" spans="1:8">
      <c r="A3376" s="5" t="s">
        <v>3092</v>
      </c>
      <c r="B3376" s="5" t="s">
        <v>950</v>
      </c>
      <c r="C3376" s="10"/>
      <c r="D3376" s="14"/>
      <c r="E3376" s="54"/>
      <c r="F3376" s="57"/>
      <c r="G3376" s="5" t="s">
        <v>2149</v>
      </c>
      <c r="H3376" s="51"/>
    </row>
    <row r="3377" spans="1:8">
      <c r="A3377" s="5" t="s">
        <v>3092</v>
      </c>
      <c r="B3377" s="5" t="s">
        <v>950</v>
      </c>
      <c r="C3377" s="10"/>
      <c r="D3377" s="14"/>
      <c r="E3377" s="54"/>
      <c r="F3377" s="57"/>
      <c r="G3377" s="5" t="s">
        <v>2149</v>
      </c>
      <c r="H3377" s="51"/>
    </row>
    <row r="3378" spans="1:8">
      <c r="A3378" s="5" t="s">
        <v>3092</v>
      </c>
      <c r="B3378" s="5" t="s">
        <v>950</v>
      </c>
      <c r="C3378" s="12" t="s">
        <v>586</v>
      </c>
      <c r="D3378" s="13">
        <v>49</v>
      </c>
      <c r="E3378" s="54"/>
      <c r="F3378" s="57"/>
      <c r="G3378" s="5" t="s">
        <v>2149</v>
      </c>
      <c r="H3378" s="51"/>
    </row>
    <row r="3379" spans="1:8">
      <c r="A3379" s="5" t="s">
        <v>3092</v>
      </c>
      <c r="B3379" s="5" t="s">
        <v>950</v>
      </c>
      <c r="C3379" s="10"/>
      <c r="D3379" s="14"/>
      <c r="E3379" s="54"/>
      <c r="F3379" s="57"/>
      <c r="G3379" s="5" t="s">
        <v>2149</v>
      </c>
      <c r="H3379" s="51"/>
    </row>
    <row r="3380" spans="1:8">
      <c r="A3380" s="5" t="s">
        <v>3092</v>
      </c>
      <c r="B3380" s="5" t="s">
        <v>950</v>
      </c>
      <c r="C3380" s="10"/>
      <c r="D3380" s="14"/>
      <c r="E3380" s="54"/>
      <c r="F3380" s="57"/>
      <c r="G3380" s="5" t="s">
        <v>2149</v>
      </c>
      <c r="H3380" s="51"/>
    </row>
    <row r="3381" spans="1:8">
      <c r="A3381" s="5" t="s">
        <v>3092</v>
      </c>
      <c r="B3381" s="5" t="s">
        <v>950</v>
      </c>
      <c r="C3381" s="12" t="s">
        <v>3099</v>
      </c>
      <c r="D3381" s="13">
        <v>4</v>
      </c>
      <c r="E3381" s="54"/>
      <c r="F3381" s="57"/>
      <c r="G3381" s="5" t="s">
        <v>2149</v>
      </c>
      <c r="H3381" s="51"/>
    </row>
    <row r="3382" spans="1:8">
      <c r="A3382" s="5" t="s">
        <v>3092</v>
      </c>
      <c r="B3382" s="5" t="s">
        <v>950</v>
      </c>
      <c r="C3382" s="10"/>
      <c r="D3382" s="14"/>
      <c r="E3382" s="54"/>
      <c r="F3382" s="57"/>
      <c r="G3382" s="5" t="s">
        <v>2149</v>
      </c>
      <c r="H3382" s="51"/>
    </row>
    <row r="3383" spans="1:8">
      <c r="A3383" s="5" t="s">
        <v>3092</v>
      </c>
      <c r="B3383" s="5" t="s">
        <v>950</v>
      </c>
      <c r="C3383" s="12" t="s">
        <v>3100</v>
      </c>
      <c r="D3383" s="13"/>
      <c r="E3383" s="54"/>
      <c r="F3383" s="57"/>
      <c r="G3383" s="5" t="s">
        <v>2149</v>
      </c>
      <c r="H3383" s="51"/>
    </row>
    <row r="3384" spans="1:8">
      <c r="A3384" s="5" t="s">
        <v>3092</v>
      </c>
      <c r="B3384" s="5" t="s">
        <v>950</v>
      </c>
      <c r="C3384" s="10"/>
      <c r="D3384" s="14"/>
      <c r="E3384" s="54"/>
      <c r="F3384" s="57"/>
      <c r="G3384" s="5" t="s">
        <v>2149</v>
      </c>
      <c r="H3384" s="51"/>
    </row>
    <row r="3385" spans="1:8" ht="30">
      <c r="A3385" s="5" t="s">
        <v>3092</v>
      </c>
      <c r="B3385" s="5" t="s">
        <v>950</v>
      </c>
      <c r="C3385" s="12" t="s">
        <v>3101</v>
      </c>
      <c r="D3385" s="13"/>
      <c r="E3385" s="54"/>
      <c r="F3385" s="57"/>
      <c r="G3385" s="5" t="s">
        <v>2149</v>
      </c>
      <c r="H3385" s="51"/>
    </row>
    <row r="3386" spans="1:8">
      <c r="A3386" s="5" t="s">
        <v>3092</v>
      </c>
      <c r="B3386" s="5" t="s">
        <v>950</v>
      </c>
      <c r="C3386" s="10"/>
      <c r="D3386" s="14"/>
      <c r="E3386" s="54"/>
      <c r="F3386" s="57"/>
      <c r="G3386" s="5" t="s">
        <v>2149</v>
      </c>
      <c r="H3386" s="51"/>
    </row>
    <row r="3387" spans="1:8" ht="30">
      <c r="A3387" s="5" t="s">
        <v>3092</v>
      </c>
      <c r="B3387" s="5" t="s">
        <v>950</v>
      </c>
      <c r="C3387" s="15" t="s">
        <v>3102</v>
      </c>
      <c r="D3387" s="16"/>
      <c r="E3387" s="55"/>
      <c r="F3387" s="58"/>
      <c r="G3387" s="5" t="s">
        <v>2149</v>
      </c>
      <c r="H3387" s="52"/>
    </row>
    <row r="3388" spans="1:8">
      <c r="A3388" s="5" t="s">
        <v>3103</v>
      </c>
      <c r="B3388" s="5" t="s">
        <v>950</v>
      </c>
      <c r="C3388" s="6" t="s">
        <v>3104</v>
      </c>
      <c r="D3388" s="19"/>
      <c r="E3388" s="53">
        <v>4</v>
      </c>
      <c r="F3388" s="56">
        <v>9</v>
      </c>
      <c r="G3388" s="5" t="s">
        <v>2149</v>
      </c>
      <c r="H3388" s="50">
        <f>(D3392+D3396+D3398+D3400+D3402+D3406+D3408)/F3388</f>
        <v>149.44444444444446</v>
      </c>
    </row>
    <row r="3389" spans="1:8">
      <c r="A3389" s="5" t="s">
        <v>3103</v>
      </c>
      <c r="B3389" s="5" t="s">
        <v>950</v>
      </c>
      <c r="C3389" s="10"/>
      <c r="D3389" s="14"/>
      <c r="E3389" s="54"/>
      <c r="F3389" s="57"/>
      <c r="G3389" s="5" t="s">
        <v>2149</v>
      </c>
      <c r="H3389" s="51"/>
    </row>
    <row r="3390" spans="1:8" ht="30">
      <c r="A3390" s="5" t="s">
        <v>3103</v>
      </c>
      <c r="B3390" s="5" t="s">
        <v>950</v>
      </c>
      <c r="C3390" s="12" t="s">
        <v>3105</v>
      </c>
      <c r="D3390" s="13"/>
      <c r="E3390" s="54"/>
      <c r="F3390" s="57"/>
      <c r="G3390" s="5" t="s">
        <v>2149</v>
      </c>
      <c r="H3390" s="51"/>
    </row>
    <row r="3391" spans="1:8">
      <c r="A3391" s="5" t="s">
        <v>3103</v>
      </c>
      <c r="B3391" s="5" t="s">
        <v>950</v>
      </c>
      <c r="C3391" s="10"/>
      <c r="D3391" s="14"/>
      <c r="E3391" s="54"/>
      <c r="F3391" s="57"/>
      <c r="G3391" s="5" t="s">
        <v>2149</v>
      </c>
      <c r="H3391" s="51"/>
    </row>
    <row r="3392" spans="1:8">
      <c r="A3392" s="5" t="s">
        <v>3103</v>
      </c>
      <c r="B3392" s="5" t="s">
        <v>950</v>
      </c>
      <c r="C3392" s="12" t="s">
        <v>588</v>
      </c>
      <c r="D3392" s="13">
        <v>200</v>
      </c>
      <c r="E3392" s="54"/>
      <c r="F3392" s="57"/>
      <c r="G3392" s="5" t="s">
        <v>2149</v>
      </c>
      <c r="H3392" s="51"/>
    </row>
    <row r="3393" spans="1:8">
      <c r="A3393" s="5" t="s">
        <v>3103</v>
      </c>
      <c r="B3393" s="5" t="s">
        <v>950</v>
      </c>
      <c r="C3393" s="10"/>
      <c r="D3393" s="14"/>
      <c r="E3393" s="54"/>
      <c r="F3393" s="57"/>
      <c r="G3393" s="5" t="s">
        <v>2149</v>
      </c>
      <c r="H3393" s="51"/>
    </row>
    <row r="3394" spans="1:8">
      <c r="A3394" s="5" t="s">
        <v>3103</v>
      </c>
      <c r="B3394" s="5" t="s">
        <v>950</v>
      </c>
      <c r="C3394" s="12" t="s">
        <v>3106</v>
      </c>
      <c r="D3394" s="13"/>
      <c r="E3394" s="54"/>
      <c r="F3394" s="57"/>
      <c r="G3394" s="5" t="s">
        <v>2149</v>
      </c>
      <c r="H3394" s="51"/>
    </row>
    <row r="3395" spans="1:8">
      <c r="A3395" s="5" t="s">
        <v>3103</v>
      </c>
      <c r="B3395" s="5" t="s">
        <v>950</v>
      </c>
      <c r="C3395" s="10"/>
      <c r="D3395" s="14"/>
      <c r="E3395" s="54"/>
      <c r="F3395" s="57"/>
      <c r="G3395" s="5" t="s">
        <v>2149</v>
      </c>
      <c r="H3395" s="51"/>
    </row>
    <row r="3396" spans="1:8">
      <c r="A3396" s="5" t="s">
        <v>3103</v>
      </c>
      <c r="B3396" s="5" t="s">
        <v>950</v>
      </c>
      <c r="C3396" s="12" t="s">
        <v>3107</v>
      </c>
      <c r="D3396" s="13">
        <v>51</v>
      </c>
      <c r="E3396" s="54"/>
      <c r="F3396" s="57"/>
      <c r="G3396" s="5" t="s">
        <v>2149</v>
      </c>
      <c r="H3396" s="51"/>
    </row>
    <row r="3397" spans="1:8">
      <c r="A3397" s="5" t="s">
        <v>3103</v>
      </c>
      <c r="B3397" s="5" t="s">
        <v>950</v>
      </c>
      <c r="C3397" s="10"/>
      <c r="D3397" s="14"/>
      <c r="E3397" s="54"/>
      <c r="F3397" s="57"/>
      <c r="G3397" s="5" t="s">
        <v>2149</v>
      </c>
      <c r="H3397" s="51"/>
    </row>
    <row r="3398" spans="1:8">
      <c r="A3398" s="5" t="s">
        <v>3103</v>
      </c>
      <c r="B3398" s="5" t="s">
        <v>950</v>
      </c>
      <c r="C3398" s="12" t="s">
        <v>3108</v>
      </c>
      <c r="D3398" s="13">
        <v>18</v>
      </c>
      <c r="E3398" s="54"/>
      <c r="F3398" s="57"/>
      <c r="G3398" s="5" t="s">
        <v>2149</v>
      </c>
      <c r="H3398" s="51"/>
    </row>
    <row r="3399" spans="1:8">
      <c r="A3399" s="5" t="s">
        <v>3103</v>
      </c>
      <c r="B3399" s="5" t="s">
        <v>950</v>
      </c>
      <c r="C3399" s="10"/>
      <c r="D3399" s="14"/>
      <c r="E3399" s="54"/>
      <c r="F3399" s="57"/>
      <c r="G3399" s="5" t="s">
        <v>2149</v>
      </c>
      <c r="H3399" s="51"/>
    </row>
    <row r="3400" spans="1:8">
      <c r="A3400" s="5" t="s">
        <v>3103</v>
      </c>
      <c r="B3400" s="5" t="s">
        <v>950</v>
      </c>
      <c r="C3400" s="12" t="s">
        <v>3109</v>
      </c>
      <c r="D3400" s="13">
        <v>34</v>
      </c>
      <c r="E3400" s="54"/>
      <c r="F3400" s="57"/>
      <c r="G3400" s="5" t="s">
        <v>2149</v>
      </c>
      <c r="H3400" s="51"/>
    </row>
    <row r="3401" spans="1:8">
      <c r="A3401" s="5" t="s">
        <v>3103</v>
      </c>
      <c r="B3401" s="5" t="s">
        <v>950</v>
      </c>
      <c r="C3401" s="10"/>
      <c r="D3401" s="14"/>
      <c r="E3401" s="54"/>
      <c r="F3401" s="57"/>
      <c r="G3401" s="5" t="s">
        <v>2149</v>
      </c>
      <c r="H3401" s="51"/>
    </row>
    <row r="3402" spans="1:8" ht="30">
      <c r="A3402" s="5" t="s">
        <v>3103</v>
      </c>
      <c r="B3402" s="5" t="s">
        <v>950</v>
      </c>
      <c r="C3402" s="12" t="s">
        <v>3110</v>
      </c>
      <c r="D3402" s="13">
        <v>106</v>
      </c>
      <c r="E3402" s="54"/>
      <c r="F3402" s="57"/>
      <c r="G3402" s="5" t="s">
        <v>2149</v>
      </c>
      <c r="H3402" s="51"/>
    </row>
    <row r="3403" spans="1:8">
      <c r="A3403" s="5" t="s">
        <v>3103</v>
      </c>
      <c r="B3403" s="5" t="s">
        <v>950</v>
      </c>
      <c r="C3403" s="10"/>
      <c r="D3403" s="14"/>
      <c r="E3403" s="54"/>
      <c r="F3403" s="57"/>
      <c r="G3403" s="5" t="s">
        <v>2149</v>
      </c>
      <c r="H3403" s="51"/>
    </row>
    <row r="3404" spans="1:8" ht="30">
      <c r="A3404" s="5" t="s">
        <v>3103</v>
      </c>
      <c r="B3404" s="5" t="s">
        <v>950</v>
      </c>
      <c r="C3404" s="12" t="s">
        <v>3111</v>
      </c>
      <c r="D3404" s="13"/>
      <c r="E3404" s="54"/>
      <c r="F3404" s="57"/>
      <c r="G3404" s="5" t="s">
        <v>2149</v>
      </c>
      <c r="H3404" s="51"/>
    </row>
    <row r="3405" spans="1:8">
      <c r="A3405" s="5" t="s">
        <v>3103</v>
      </c>
      <c r="B3405" s="5" t="s">
        <v>950</v>
      </c>
      <c r="C3405" s="10"/>
      <c r="D3405" s="14"/>
      <c r="E3405" s="54"/>
      <c r="F3405" s="57"/>
      <c r="G3405" s="5" t="s">
        <v>2149</v>
      </c>
      <c r="H3405" s="51"/>
    </row>
    <row r="3406" spans="1:8">
      <c r="A3406" s="5" t="s">
        <v>3103</v>
      </c>
      <c r="B3406" s="5" t="s">
        <v>950</v>
      </c>
      <c r="C3406" s="12" t="s">
        <v>3112</v>
      </c>
      <c r="D3406" s="13">
        <v>68</v>
      </c>
      <c r="E3406" s="54"/>
      <c r="F3406" s="57"/>
      <c r="G3406" s="5" t="s">
        <v>2149</v>
      </c>
      <c r="H3406" s="51"/>
    </row>
    <row r="3407" spans="1:8">
      <c r="A3407" s="5" t="s">
        <v>3103</v>
      </c>
      <c r="B3407" s="5" t="s">
        <v>950</v>
      </c>
      <c r="C3407" s="10"/>
      <c r="D3407" s="14"/>
      <c r="E3407" s="54"/>
      <c r="F3407" s="57"/>
      <c r="G3407" s="5" t="s">
        <v>2149</v>
      </c>
      <c r="H3407" s="51"/>
    </row>
    <row r="3408" spans="1:8" ht="30">
      <c r="A3408" s="5" t="s">
        <v>3103</v>
      </c>
      <c r="B3408" s="5" t="s">
        <v>950</v>
      </c>
      <c r="C3408" s="12" t="s">
        <v>3113</v>
      </c>
      <c r="D3408" s="13">
        <v>868</v>
      </c>
      <c r="E3408" s="54"/>
      <c r="F3408" s="57"/>
      <c r="G3408" s="5" t="s">
        <v>2149</v>
      </c>
      <c r="H3408" s="51"/>
    </row>
    <row r="3409" spans="1:8">
      <c r="A3409" s="5" t="s">
        <v>3103</v>
      </c>
      <c r="B3409" s="5" t="s">
        <v>950</v>
      </c>
      <c r="C3409" s="10"/>
      <c r="D3409" s="14"/>
      <c r="E3409" s="54"/>
      <c r="F3409" s="57"/>
      <c r="G3409" s="5" t="s">
        <v>2149</v>
      </c>
      <c r="H3409" s="51"/>
    </row>
    <row r="3410" spans="1:8" ht="30">
      <c r="A3410" s="5" t="s">
        <v>3103</v>
      </c>
      <c r="B3410" s="5" t="s">
        <v>950</v>
      </c>
      <c r="C3410" s="15" t="s">
        <v>3114</v>
      </c>
      <c r="D3410" s="16"/>
      <c r="E3410" s="55"/>
      <c r="F3410" s="58"/>
      <c r="G3410" s="5" t="s">
        <v>2149</v>
      </c>
      <c r="H3410" s="52"/>
    </row>
    <row r="3411" spans="1:8">
      <c r="A3411" s="5" t="s">
        <v>3115</v>
      </c>
      <c r="B3411" s="5" t="s">
        <v>950</v>
      </c>
      <c r="C3411" s="6" t="s">
        <v>3116</v>
      </c>
      <c r="D3411" s="7">
        <v>66</v>
      </c>
      <c r="E3411" s="53">
        <v>0</v>
      </c>
      <c r="F3411" s="56">
        <v>0</v>
      </c>
      <c r="G3411" s="5" t="s">
        <v>2149</v>
      </c>
      <c r="H3411" s="50">
        <v>0</v>
      </c>
    </row>
    <row r="3412" spans="1:8">
      <c r="A3412" s="5" t="s">
        <v>3115</v>
      </c>
      <c r="B3412" s="5" t="s">
        <v>950</v>
      </c>
      <c r="C3412" s="10"/>
      <c r="D3412" s="14"/>
      <c r="E3412" s="54"/>
      <c r="F3412" s="57"/>
      <c r="G3412" s="5" t="s">
        <v>2149</v>
      </c>
      <c r="H3412" s="51"/>
    </row>
    <row r="3413" spans="1:8">
      <c r="A3413" s="5" t="s">
        <v>3115</v>
      </c>
      <c r="B3413" s="5" t="s">
        <v>950</v>
      </c>
      <c r="C3413" s="12" t="s">
        <v>3117</v>
      </c>
      <c r="D3413" s="13">
        <v>15</v>
      </c>
      <c r="E3413" s="54"/>
      <c r="F3413" s="57"/>
      <c r="G3413" s="5" t="s">
        <v>2149</v>
      </c>
      <c r="H3413" s="51"/>
    </row>
    <row r="3414" spans="1:8">
      <c r="A3414" s="5" t="s">
        <v>3115</v>
      </c>
      <c r="B3414" s="5" t="s">
        <v>950</v>
      </c>
      <c r="C3414" s="10"/>
      <c r="D3414" s="14"/>
      <c r="E3414" s="54"/>
      <c r="F3414" s="57"/>
      <c r="G3414" s="5" t="s">
        <v>2149</v>
      </c>
      <c r="H3414" s="51"/>
    </row>
    <row r="3415" spans="1:8">
      <c r="A3415" s="5" t="s">
        <v>3115</v>
      </c>
      <c r="B3415" s="5" t="s">
        <v>950</v>
      </c>
      <c r="C3415" s="12" t="s">
        <v>590</v>
      </c>
      <c r="D3415" s="13">
        <v>14</v>
      </c>
      <c r="E3415" s="54"/>
      <c r="F3415" s="57"/>
      <c r="G3415" s="5" t="s">
        <v>2149</v>
      </c>
      <c r="H3415" s="51"/>
    </row>
    <row r="3416" spans="1:8">
      <c r="A3416" s="5" t="s">
        <v>3115</v>
      </c>
      <c r="B3416" s="5" t="s">
        <v>950</v>
      </c>
      <c r="C3416" s="10"/>
      <c r="D3416" s="14"/>
      <c r="E3416" s="54"/>
      <c r="F3416" s="57"/>
      <c r="G3416" s="5" t="s">
        <v>2149</v>
      </c>
      <c r="H3416" s="51"/>
    </row>
    <row r="3417" spans="1:8">
      <c r="A3417" s="5" t="s">
        <v>3115</v>
      </c>
      <c r="B3417" s="5" t="s">
        <v>950</v>
      </c>
      <c r="C3417" s="12" t="s">
        <v>3118</v>
      </c>
      <c r="D3417" s="13">
        <v>26</v>
      </c>
      <c r="E3417" s="54"/>
      <c r="F3417" s="57"/>
      <c r="G3417" s="5" t="s">
        <v>2149</v>
      </c>
      <c r="H3417" s="51"/>
    </row>
    <row r="3418" spans="1:8">
      <c r="A3418" s="5" t="s">
        <v>3115</v>
      </c>
      <c r="B3418" s="5" t="s">
        <v>950</v>
      </c>
      <c r="C3418" s="10"/>
      <c r="D3418" s="14"/>
      <c r="E3418" s="54"/>
      <c r="F3418" s="57"/>
      <c r="G3418" s="5" t="s">
        <v>2149</v>
      </c>
      <c r="H3418" s="51"/>
    </row>
    <row r="3419" spans="1:8" ht="30">
      <c r="A3419" s="5" t="s">
        <v>3115</v>
      </c>
      <c r="B3419" s="5" t="s">
        <v>950</v>
      </c>
      <c r="C3419" s="12" t="s">
        <v>3119</v>
      </c>
      <c r="D3419" s="13">
        <v>18</v>
      </c>
      <c r="E3419" s="54"/>
      <c r="F3419" s="57"/>
      <c r="G3419" s="5" t="s">
        <v>2149</v>
      </c>
      <c r="H3419" s="51"/>
    </row>
    <row r="3420" spans="1:8">
      <c r="A3420" s="5" t="s">
        <v>3115</v>
      </c>
      <c r="B3420" s="5" t="s">
        <v>950</v>
      </c>
      <c r="C3420" s="10"/>
      <c r="D3420" s="14"/>
      <c r="E3420" s="54"/>
      <c r="F3420" s="57"/>
      <c r="G3420" s="5" t="s">
        <v>2149</v>
      </c>
      <c r="H3420" s="51"/>
    </row>
    <row r="3421" spans="1:8">
      <c r="A3421" s="5" t="s">
        <v>3115</v>
      </c>
      <c r="B3421" s="5" t="s">
        <v>950</v>
      </c>
      <c r="C3421" s="12" t="s">
        <v>3120</v>
      </c>
      <c r="D3421" s="13">
        <v>24</v>
      </c>
      <c r="E3421" s="54"/>
      <c r="F3421" s="57"/>
      <c r="G3421" s="5" t="s">
        <v>2149</v>
      </c>
      <c r="H3421" s="51"/>
    </row>
    <row r="3422" spans="1:8">
      <c r="A3422" s="5" t="s">
        <v>3115</v>
      </c>
      <c r="B3422" s="5" t="s">
        <v>950</v>
      </c>
      <c r="C3422" s="10"/>
      <c r="D3422" s="14"/>
      <c r="E3422" s="54"/>
      <c r="F3422" s="57"/>
      <c r="G3422" s="5" t="s">
        <v>2149</v>
      </c>
      <c r="H3422" s="51"/>
    </row>
    <row r="3423" spans="1:8" ht="30">
      <c r="A3423" s="5" t="s">
        <v>3115</v>
      </c>
      <c r="B3423" s="5" t="s">
        <v>950</v>
      </c>
      <c r="C3423" s="12" t="s">
        <v>3121</v>
      </c>
      <c r="D3423" s="13">
        <v>296</v>
      </c>
      <c r="E3423" s="54"/>
      <c r="F3423" s="57"/>
      <c r="G3423" s="5" t="s">
        <v>2149</v>
      </c>
      <c r="H3423" s="51"/>
    </row>
    <row r="3424" spans="1:8">
      <c r="A3424" s="5" t="s">
        <v>3115</v>
      </c>
      <c r="B3424" s="5" t="s">
        <v>950</v>
      </c>
      <c r="C3424" s="10"/>
      <c r="D3424" s="14"/>
      <c r="E3424" s="54"/>
      <c r="F3424" s="57"/>
      <c r="G3424" s="5" t="s">
        <v>2149</v>
      </c>
      <c r="H3424" s="51"/>
    </row>
    <row r="3425" spans="1:8">
      <c r="A3425" s="5" t="s">
        <v>3115</v>
      </c>
      <c r="B3425" s="5" t="s">
        <v>950</v>
      </c>
      <c r="C3425" s="12" t="s">
        <v>3122</v>
      </c>
      <c r="D3425" s="13">
        <v>4</v>
      </c>
      <c r="E3425" s="54"/>
      <c r="F3425" s="57"/>
      <c r="G3425" s="5" t="s">
        <v>2149</v>
      </c>
      <c r="H3425" s="51"/>
    </row>
    <row r="3426" spans="1:8">
      <c r="A3426" s="5" t="s">
        <v>3115</v>
      </c>
      <c r="B3426" s="5" t="s">
        <v>950</v>
      </c>
      <c r="C3426" s="10"/>
      <c r="D3426" s="14"/>
      <c r="E3426" s="54"/>
      <c r="F3426" s="57"/>
      <c r="G3426" s="5" t="s">
        <v>2149</v>
      </c>
      <c r="H3426" s="51"/>
    </row>
    <row r="3427" spans="1:8">
      <c r="A3427" s="5" t="s">
        <v>3115</v>
      </c>
      <c r="B3427" s="5" t="s">
        <v>950</v>
      </c>
      <c r="C3427" s="12" t="s">
        <v>3123</v>
      </c>
      <c r="D3427" s="13"/>
      <c r="E3427" s="54"/>
      <c r="F3427" s="57"/>
      <c r="G3427" s="5" t="s">
        <v>2149</v>
      </c>
      <c r="H3427" s="51"/>
    </row>
    <row r="3428" spans="1:8">
      <c r="A3428" s="5" t="s">
        <v>3115</v>
      </c>
      <c r="B3428" s="5" t="s">
        <v>950</v>
      </c>
      <c r="C3428" s="10"/>
      <c r="D3428" s="14"/>
      <c r="E3428" s="54"/>
      <c r="F3428" s="57"/>
      <c r="G3428" s="5" t="s">
        <v>2149</v>
      </c>
      <c r="H3428" s="51"/>
    </row>
    <row r="3429" spans="1:8" ht="30">
      <c r="A3429" s="5" t="s">
        <v>3115</v>
      </c>
      <c r="B3429" s="5" t="s">
        <v>950</v>
      </c>
      <c r="C3429" s="12" t="s">
        <v>3124</v>
      </c>
      <c r="D3429" s="13"/>
      <c r="E3429" s="54"/>
      <c r="F3429" s="57"/>
      <c r="G3429" s="5" t="s">
        <v>2149</v>
      </c>
      <c r="H3429" s="51"/>
    </row>
    <row r="3430" spans="1:8">
      <c r="A3430" s="5" t="s">
        <v>3115</v>
      </c>
      <c r="B3430" s="5" t="s">
        <v>950</v>
      </c>
      <c r="C3430" s="10"/>
      <c r="D3430" s="14"/>
      <c r="E3430" s="54"/>
      <c r="F3430" s="57"/>
      <c r="G3430" s="5" t="s">
        <v>2149</v>
      </c>
      <c r="H3430" s="51"/>
    </row>
    <row r="3431" spans="1:8" ht="30">
      <c r="A3431" s="5" t="s">
        <v>3115</v>
      </c>
      <c r="B3431" s="5" t="s">
        <v>950</v>
      </c>
      <c r="C3431" s="15" t="s">
        <v>3125</v>
      </c>
      <c r="D3431" s="16"/>
      <c r="E3431" s="55"/>
      <c r="F3431" s="58"/>
      <c r="G3431" s="5" t="s">
        <v>2149</v>
      </c>
      <c r="H3431" s="52"/>
    </row>
    <row r="3432" spans="1:8">
      <c r="A3432" s="5" t="s">
        <v>3126</v>
      </c>
      <c r="B3432" s="5" t="s">
        <v>850</v>
      </c>
      <c r="C3432" s="6" t="s">
        <v>3127</v>
      </c>
      <c r="D3432" s="19"/>
      <c r="E3432" s="53">
        <v>14</v>
      </c>
      <c r="F3432" s="56">
        <v>12</v>
      </c>
      <c r="G3432" s="5" t="s">
        <v>2149</v>
      </c>
      <c r="H3432" s="50">
        <f>(D3434+D3435+D3436+D3437+D3439+D3440+D3441)/F3432</f>
        <v>77.5</v>
      </c>
    </row>
    <row r="3433" spans="1:8" ht="30">
      <c r="A3433" s="5" t="s">
        <v>3126</v>
      </c>
      <c r="B3433" s="5" t="s">
        <v>850</v>
      </c>
      <c r="C3433" s="12" t="s">
        <v>3128</v>
      </c>
      <c r="D3433" s="13"/>
      <c r="E3433" s="54"/>
      <c r="F3433" s="57"/>
      <c r="G3433" s="5" t="s">
        <v>2149</v>
      </c>
      <c r="H3433" s="51"/>
    </row>
    <row r="3434" spans="1:8">
      <c r="A3434" s="5" t="s">
        <v>3126</v>
      </c>
      <c r="B3434" s="5" t="s">
        <v>850</v>
      </c>
      <c r="C3434" s="12" t="s">
        <v>592</v>
      </c>
      <c r="D3434" s="13">
        <v>137</v>
      </c>
      <c r="E3434" s="54"/>
      <c r="F3434" s="57"/>
      <c r="G3434" s="5" t="s">
        <v>2149</v>
      </c>
      <c r="H3434" s="51"/>
    </row>
    <row r="3435" spans="1:8" ht="30">
      <c r="A3435" s="5" t="s">
        <v>3126</v>
      </c>
      <c r="B3435" s="5" t="s">
        <v>850</v>
      </c>
      <c r="C3435" s="12" t="s">
        <v>3129</v>
      </c>
      <c r="D3435" s="13">
        <v>329</v>
      </c>
      <c r="E3435" s="54"/>
      <c r="F3435" s="57"/>
      <c r="G3435" s="5" t="s">
        <v>2149</v>
      </c>
      <c r="H3435" s="51"/>
    </row>
    <row r="3436" spans="1:8" ht="30">
      <c r="A3436" s="5" t="s">
        <v>3126</v>
      </c>
      <c r="B3436" s="5" t="s">
        <v>850</v>
      </c>
      <c r="C3436" s="12" t="s">
        <v>3130</v>
      </c>
      <c r="D3436" s="13">
        <v>159</v>
      </c>
      <c r="E3436" s="54"/>
      <c r="F3436" s="57"/>
      <c r="G3436" s="5" t="s">
        <v>2149</v>
      </c>
      <c r="H3436" s="51"/>
    </row>
    <row r="3437" spans="1:8">
      <c r="A3437" s="5" t="s">
        <v>3126</v>
      </c>
      <c r="B3437" s="5" t="s">
        <v>850</v>
      </c>
      <c r="C3437" s="12" t="s">
        <v>3131</v>
      </c>
      <c r="D3437" s="13">
        <v>164</v>
      </c>
      <c r="E3437" s="54"/>
      <c r="F3437" s="57"/>
      <c r="G3437" s="5" t="s">
        <v>2149</v>
      </c>
      <c r="H3437" s="51"/>
    </row>
    <row r="3438" spans="1:8">
      <c r="A3438" s="5" t="s">
        <v>3126</v>
      </c>
      <c r="B3438" s="5" t="s">
        <v>850</v>
      </c>
      <c r="C3438" s="10"/>
      <c r="D3438" s="14"/>
      <c r="E3438" s="54"/>
      <c r="F3438" s="57"/>
      <c r="G3438" s="5" t="s">
        <v>2149</v>
      </c>
      <c r="H3438" s="51"/>
    </row>
    <row r="3439" spans="1:8">
      <c r="A3439" s="5" t="s">
        <v>3126</v>
      </c>
      <c r="B3439" s="5" t="s">
        <v>850</v>
      </c>
      <c r="C3439" s="12" t="s">
        <v>3132</v>
      </c>
      <c r="D3439" s="13">
        <v>79</v>
      </c>
      <c r="E3439" s="54"/>
      <c r="F3439" s="57"/>
      <c r="G3439" s="5" t="s">
        <v>2149</v>
      </c>
      <c r="H3439" s="51"/>
    </row>
    <row r="3440" spans="1:8">
      <c r="A3440" s="5" t="s">
        <v>3126</v>
      </c>
      <c r="B3440" s="5" t="s">
        <v>850</v>
      </c>
      <c r="C3440" s="12" t="s">
        <v>3133</v>
      </c>
      <c r="D3440" s="13">
        <v>47</v>
      </c>
      <c r="E3440" s="54"/>
      <c r="F3440" s="57"/>
      <c r="G3440" s="5" t="s">
        <v>2149</v>
      </c>
      <c r="H3440" s="51"/>
    </row>
    <row r="3441" spans="1:8">
      <c r="A3441" s="5" t="s">
        <v>3126</v>
      </c>
      <c r="B3441" s="5" t="s">
        <v>850</v>
      </c>
      <c r="C3441" s="12" t="s">
        <v>3134</v>
      </c>
      <c r="D3441" s="13">
        <v>15</v>
      </c>
      <c r="E3441" s="54"/>
      <c r="F3441" s="57"/>
      <c r="G3441" s="5" t="s">
        <v>2149</v>
      </c>
      <c r="H3441" s="51"/>
    </row>
    <row r="3442" spans="1:8" ht="30">
      <c r="A3442" s="5" t="s">
        <v>3126</v>
      </c>
      <c r="B3442" s="5" t="s">
        <v>850</v>
      </c>
      <c r="C3442" s="12" t="s">
        <v>3135</v>
      </c>
      <c r="D3442" s="13"/>
      <c r="E3442" s="54"/>
      <c r="F3442" s="57"/>
      <c r="G3442" s="5" t="s">
        <v>2149</v>
      </c>
      <c r="H3442" s="51"/>
    </row>
    <row r="3443" spans="1:8">
      <c r="A3443" s="5" t="s">
        <v>3126</v>
      </c>
      <c r="B3443" s="5" t="s">
        <v>850</v>
      </c>
      <c r="C3443" s="17"/>
      <c r="D3443" s="18"/>
      <c r="E3443" s="55"/>
      <c r="F3443" s="58"/>
      <c r="G3443" s="5" t="s">
        <v>2149</v>
      </c>
      <c r="H3443" s="52"/>
    </row>
    <row r="3444" spans="1:8">
      <c r="A3444" s="5" t="s">
        <v>3136</v>
      </c>
      <c r="B3444" s="5" t="s">
        <v>538</v>
      </c>
      <c r="C3444" s="6" t="s">
        <v>3137</v>
      </c>
      <c r="D3444" s="19"/>
      <c r="E3444" s="53">
        <v>3</v>
      </c>
      <c r="F3444" s="56">
        <v>5</v>
      </c>
      <c r="G3444" s="5" t="s">
        <v>2149</v>
      </c>
      <c r="H3444" s="50">
        <f>(D3447+D3448+D3449+D3450+D3454)/F3444</f>
        <v>573.4</v>
      </c>
    </row>
    <row r="3445" spans="1:8">
      <c r="A3445" s="5" t="s">
        <v>3136</v>
      </c>
      <c r="B3445" s="5" t="s">
        <v>538</v>
      </c>
      <c r="C3445" s="12" t="s">
        <v>3138</v>
      </c>
      <c r="D3445" s="13"/>
      <c r="E3445" s="54"/>
      <c r="F3445" s="57"/>
      <c r="G3445" s="5" t="s">
        <v>2149</v>
      </c>
      <c r="H3445" s="51"/>
    </row>
    <row r="3446" spans="1:8" ht="30">
      <c r="A3446" s="5" t="s">
        <v>3136</v>
      </c>
      <c r="B3446" s="5" t="s">
        <v>538</v>
      </c>
      <c r="C3446" s="12" t="s">
        <v>3139</v>
      </c>
      <c r="D3446" s="13"/>
      <c r="E3446" s="54"/>
      <c r="F3446" s="57"/>
      <c r="G3446" s="5" t="s">
        <v>2149</v>
      </c>
      <c r="H3446" s="51"/>
    </row>
    <row r="3447" spans="1:8">
      <c r="A3447" s="5" t="s">
        <v>3136</v>
      </c>
      <c r="B3447" s="5" t="s">
        <v>538</v>
      </c>
      <c r="C3447" s="12" t="s">
        <v>594</v>
      </c>
      <c r="D3447" s="13">
        <v>440</v>
      </c>
      <c r="E3447" s="54"/>
      <c r="F3447" s="57"/>
      <c r="G3447" s="5" t="s">
        <v>2149</v>
      </c>
      <c r="H3447" s="51"/>
    </row>
    <row r="3448" spans="1:8" ht="30">
      <c r="A3448" s="5" t="s">
        <v>3136</v>
      </c>
      <c r="B3448" s="5" t="s">
        <v>538</v>
      </c>
      <c r="C3448" s="12" t="s">
        <v>3140</v>
      </c>
      <c r="D3448" s="13">
        <v>197</v>
      </c>
      <c r="E3448" s="54"/>
      <c r="F3448" s="57"/>
      <c r="G3448" s="5" t="s">
        <v>2149</v>
      </c>
      <c r="H3448" s="51"/>
    </row>
    <row r="3449" spans="1:8">
      <c r="A3449" s="5" t="s">
        <v>3136</v>
      </c>
      <c r="B3449" s="5" t="s">
        <v>538</v>
      </c>
      <c r="C3449" s="12" t="s">
        <v>3141</v>
      </c>
      <c r="D3449" s="13">
        <v>50</v>
      </c>
      <c r="E3449" s="54"/>
      <c r="F3449" s="57"/>
      <c r="G3449" s="5" t="s">
        <v>2149</v>
      </c>
      <c r="H3449" s="51"/>
    </row>
    <row r="3450" spans="1:8" ht="30">
      <c r="A3450" s="5" t="s">
        <v>3136</v>
      </c>
      <c r="B3450" s="5" t="s">
        <v>538</v>
      </c>
      <c r="C3450" s="12" t="s">
        <v>3142</v>
      </c>
      <c r="D3450" s="13">
        <v>2146</v>
      </c>
      <c r="E3450" s="54"/>
      <c r="F3450" s="57"/>
      <c r="G3450" s="5" t="s">
        <v>2149</v>
      </c>
      <c r="H3450" s="51"/>
    </row>
    <row r="3451" spans="1:8" ht="30">
      <c r="A3451" s="5" t="s">
        <v>3136</v>
      </c>
      <c r="B3451" s="5" t="s">
        <v>538</v>
      </c>
      <c r="C3451" s="12" t="s">
        <v>3143</v>
      </c>
      <c r="D3451" s="13"/>
      <c r="E3451" s="54"/>
      <c r="F3451" s="57"/>
      <c r="G3451" s="5" t="s">
        <v>2149</v>
      </c>
      <c r="H3451" s="51"/>
    </row>
    <row r="3452" spans="1:8" ht="45">
      <c r="A3452" s="5" t="s">
        <v>3136</v>
      </c>
      <c r="B3452" s="5" t="s">
        <v>538</v>
      </c>
      <c r="C3452" s="12" t="s">
        <v>3144</v>
      </c>
      <c r="D3452" s="13"/>
      <c r="E3452" s="54"/>
      <c r="F3452" s="57"/>
      <c r="G3452" s="5" t="s">
        <v>2149</v>
      </c>
      <c r="H3452" s="51"/>
    </row>
    <row r="3453" spans="1:8">
      <c r="A3453" s="5" t="s">
        <v>3136</v>
      </c>
      <c r="B3453" s="5" t="s">
        <v>538</v>
      </c>
      <c r="C3453" s="12" t="s">
        <v>3145</v>
      </c>
      <c r="D3453" s="13"/>
      <c r="E3453" s="54"/>
      <c r="F3453" s="57"/>
      <c r="G3453" s="5" t="s">
        <v>2149</v>
      </c>
      <c r="H3453" s="51"/>
    </row>
    <row r="3454" spans="1:8">
      <c r="A3454" s="5" t="s">
        <v>3136</v>
      </c>
      <c r="B3454" s="5" t="s">
        <v>538</v>
      </c>
      <c r="C3454" s="15" t="s">
        <v>3146</v>
      </c>
      <c r="D3454" s="16">
        <v>34</v>
      </c>
      <c r="E3454" s="55"/>
      <c r="F3454" s="58"/>
      <c r="G3454" s="5" t="s">
        <v>2149</v>
      </c>
      <c r="H3454" s="52"/>
    </row>
    <row r="3455" spans="1:8">
      <c r="A3455" s="5" t="s">
        <v>3147</v>
      </c>
      <c r="B3455" s="5" t="s">
        <v>1033</v>
      </c>
      <c r="C3455" s="6" t="s">
        <v>3148</v>
      </c>
      <c r="D3455" s="19"/>
      <c r="E3455" s="53">
        <v>0</v>
      </c>
      <c r="F3455" s="56">
        <v>5</v>
      </c>
      <c r="G3455" s="5" t="s">
        <v>2149</v>
      </c>
      <c r="H3455" s="50">
        <f>(D3457+D3459+D3461+D3463)/F3455</f>
        <v>361.6</v>
      </c>
    </row>
    <row r="3456" spans="1:8" ht="30">
      <c r="A3456" s="5" t="s">
        <v>3147</v>
      </c>
      <c r="B3456" s="5" t="s">
        <v>1033</v>
      </c>
      <c r="C3456" s="12" t="s">
        <v>3149</v>
      </c>
      <c r="D3456" s="13"/>
      <c r="E3456" s="54"/>
      <c r="F3456" s="57"/>
      <c r="G3456" s="5" t="s">
        <v>2149</v>
      </c>
      <c r="H3456" s="51"/>
    </row>
    <row r="3457" spans="1:8">
      <c r="A3457" s="5" t="s">
        <v>3147</v>
      </c>
      <c r="B3457" s="5" t="s">
        <v>1033</v>
      </c>
      <c r="C3457" s="12" t="s">
        <v>595</v>
      </c>
      <c r="D3457" s="13">
        <v>58</v>
      </c>
      <c r="E3457" s="54"/>
      <c r="F3457" s="57"/>
      <c r="G3457" s="5" t="s">
        <v>2149</v>
      </c>
      <c r="H3457" s="51"/>
    </row>
    <row r="3458" spans="1:8">
      <c r="A3458" s="5" t="s">
        <v>3147</v>
      </c>
      <c r="B3458" s="5" t="s">
        <v>1033</v>
      </c>
      <c r="C3458" s="12" t="s">
        <v>3150</v>
      </c>
      <c r="D3458" s="13"/>
      <c r="E3458" s="54"/>
      <c r="F3458" s="57"/>
      <c r="G3458" s="5" t="s">
        <v>2149</v>
      </c>
      <c r="H3458" s="51"/>
    </row>
    <row r="3459" spans="1:8" ht="30">
      <c r="A3459" s="5" t="s">
        <v>3147</v>
      </c>
      <c r="B3459" s="5" t="s">
        <v>1033</v>
      </c>
      <c r="C3459" s="12" t="s">
        <v>3151</v>
      </c>
      <c r="D3459" s="13">
        <v>132</v>
      </c>
      <c r="E3459" s="54"/>
      <c r="F3459" s="57"/>
      <c r="G3459" s="5" t="s">
        <v>2149</v>
      </c>
      <c r="H3459" s="51"/>
    </row>
    <row r="3460" spans="1:8">
      <c r="A3460" s="5" t="s">
        <v>3147</v>
      </c>
      <c r="B3460" s="5" t="s">
        <v>1033</v>
      </c>
      <c r="C3460" s="12" t="s">
        <v>3152</v>
      </c>
      <c r="D3460" s="13"/>
      <c r="E3460" s="54"/>
      <c r="F3460" s="57"/>
      <c r="G3460" s="5" t="s">
        <v>2149</v>
      </c>
      <c r="H3460" s="51"/>
    </row>
    <row r="3461" spans="1:8" ht="30">
      <c r="A3461" s="5" t="s">
        <v>3147</v>
      </c>
      <c r="B3461" s="5" t="s">
        <v>1033</v>
      </c>
      <c r="C3461" s="12" t="s">
        <v>3153</v>
      </c>
      <c r="D3461" s="13">
        <v>1573</v>
      </c>
      <c r="E3461" s="54"/>
      <c r="F3461" s="57"/>
      <c r="G3461" s="5" t="s">
        <v>2149</v>
      </c>
      <c r="H3461" s="51"/>
    </row>
    <row r="3462" spans="1:8">
      <c r="A3462" s="5" t="s">
        <v>3147</v>
      </c>
      <c r="B3462" s="5" t="s">
        <v>1033</v>
      </c>
      <c r="C3462" s="12" t="s">
        <v>3154</v>
      </c>
      <c r="D3462" s="13"/>
      <c r="E3462" s="54"/>
      <c r="F3462" s="57"/>
      <c r="G3462" s="5" t="s">
        <v>2149</v>
      </c>
      <c r="H3462" s="51"/>
    </row>
    <row r="3463" spans="1:8">
      <c r="A3463" s="5" t="s">
        <v>3147</v>
      </c>
      <c r="B3463" s="5" t="s">
        <v>1033</v>
      </c>
      <c r="C3463" s="12" t="s">
        <v>3155</v>
      </c>
      <c r="D3463" s="13">
        <v>45</v>
      </c>
      <c r="E3463" s="54"/>
      <c r="F3463" s="57"/>
      <c r="G3463" s="5" t="s">
        <v>2149</v>
      </c>
      <c r="H3463" s="51"/>
    </row>
    <row r="3464" spans="1:8" ht="30">
      <c r="A3464" s="5" t="s">
        <v>3147</v>
      </c>
      <c r="B3464" s="5" t="s">
        <v>1033</v>
      </c>
      <c r="C3464" s="12" t="s">
        <v>3156</v>
      </c>
      <c r="D3464" s="13"/>
      <c r="E3464" s="54"/>
      <c r="F3464" s="57"/>
      <c r="G3464" s="5" t="s">
        <v>2149</v>
      </c>
      <c r="H3464" s="51"/>
    </row>
    <row r="3465" spans="1:8" ht="30">
      <c r="A3465" s="5" t="s">
        <v>3147</v>
      </c>
      <c r="B3465" s="5" t="s">
        <v>1033</v>
      </c>
      <c r="C3465" s="12" t="s">
        <v>3157</v>
      </c>
      <c r="D3465" s="13"/>
      <c r="E3465" s="54"/>
      <c r="F3465" s="57"/>
      <c r="G3465" s="5" t="s">
        <v>2149</v>
      </c>
      <c r="H3465" s="51"/>
    </row>
    <row r="3466" spans="1:8">
      <c r="A3466" s="5" t="s">
        <v>3147</v>
      </c>
      <c r="B3466" s="5" t="s">
        <v>1033</v>
      </c>
      <c r="C3466" s="17"/>
      <c r="D3466" s="18"/>
      <c r="E3466" s="55"/>
      <c r="F3466" s="58"/>
      <c r="G3466" s="5" t="s">
        <v>2149</v>
      </c>
      <c r="H3466" s="52"/>
    </row>
    <row r="3467" spans="1:8">
      <c r="A3467" s="5" t="s">
        <v>3158</v>
      </c>
      <c r="B3467" s="5" t="s">
        <v>850</v>
      </c>
      <c r="C3467" s="6" t="s">
        <v>3159</v>
      </c>
      <c r="D3467" s="7">
        <v>201</v>
      </c>
      <c r="E3467" s="53">
        <v>0</v>
      </c>
      <c r="F3467" s="56">
        <v>1</v>
      </c>
      <c r="G3467" s="5" t="s">
        <v>2149</v>
      </c>
      <c r="H3467" s="50">
        <f>D3467+D3468+D3469+D3470+D3471+D3472+D3473+D3474</f>
        <v>1604</v>
      </c>
    </row>
    <row r="3468" spans="1:8">
      <c r="A3468" s="5" t="s">
        <v>3158</v>
      </c>
      <c r="B3468" s="5" t="s">
        <v>850</v>
      </c>
      <c r="C3468" s="12" t="s">
        <v>597</v>
      </c>
      <c r="D3468" s="13">
        <v>176</v>
      </c>
      <c r="E3468" s="54"/>
      <c r="F3468" s="57"/>
      <c r="G3468" s="5" t="s">
        <v>2149</v>
      </c>
      <c r="H3468" s="51"/>
    </row>
    <row r="3469" spans="1:8">
      <c r="A3469" s="5" t="s">
        <v>3158</v>
      </c>
      <c r="B3469" s="5" t="s">
        <v>850</v>
      </c>
      <c r="C3469" s="12" t="s">
        <v>3160</v>
      </c>
      <c r="D3469" s="13">
        <v>51</v>
      </c>
      <c r="E3469" s="54"/>
      <c r="F3469" s="57"/>
      <c r="G3469" s="5" t="s">
        <v>2149</v>
      </c>
      <c r="H3469" s="51"/>
    </row>
    <row r="3470" spans="1:8" ht="30">
      <c r="A3470" s="5" t="s">
        <v>3158</v>
      </c>
      <c r="B3470" s="5" t="s">
        <v>850</v>
      </c>
      <c r="C3470" s="12" t="s">
        <v>3161</v>
      </c>
      <c r="D3470" s="13">
        <v>75</v>
      </c>
      <c r="E3470" s="54"/>
      <c r="F3470" s="57"/>
      <c r="G3470" s="5" t="s">
        <v>2149</v>
      </c>
      <c r="H3470" s="51"/>
    </row>
    <row r="3471" spans="1:8">
      <c r="A3471" s="5" t="s">
        <v>3158</v>
      </c>
      <c r="B3471" s="5" t="s">
        <v>850</v>
      </c>
      <c r="C3471" s="12" t="s">
        <v>3162</v>
      </c>
      <c r="D3471" s="13">
        <v>137</v>
      </c>
      <c r="E3471" s="54"/>
      <c r="F3471" s="57"/>
      <c r="G3471" s="5" t="s">
        <v>2149</v>
      </c>
      <c r="H3471" s="51"/>
    </row>
    <row r="3472" spans="1:8" ht="30">
      <c r="A3472" s="5" t="s">
        <v>3158</v>
      </c>
      <c r="B3472" s="5" t="s">
        <v>850</v>
      </c>
      <c r="C3472" s="12" t="s">
        <v>3163</v>
      </c>
      <c r="D3472" s="13">
        <v>926</v>
      </c>
      <c r="E3472" s="54"/>
      <c r="F3472" s="57"/>
      <c r="G3472" s="5" t="s">
        <v>2149</v>
      </c>
      <c r="H3472" s="51"/>
    </row>
    <row r="3473" spans="1:8">
      <c r="A3473" s="5" t="s">
        <v>3158</v>
      </c>
      <c r="B3473" s="5" t="s">
        <v>850</v>
      </c>
      <c r="C3473" s="12" t="s">
        <v>3164</v>
      </c>
      <c r="D3473" s="13">
        <v>10</v>
      </c>
      <c r="E3473" s="54"/>
      <c r="F3473" s="57"/>
      <c r="G3473" s="5" t="s">
        <v>2149</v>
      </c>
      <c r="H3473" s="51"/>
    </row>
    <row r="3474" spans="1:8">
      <c r="A3474" s="5" t="s">
        <v>3158</v>
      </c>
      <c r="B3474" s="5" t="s">
        <v>850</v>
      </c>
      <c r="C3474" s="12" t="s">
        <v>3165</v>
      </c>
      <c r="D3474" s="13">
        <v>28</v>
      </c>
      <c r="E3474" s="54"/>
      <c r="F3474" s="57"/>
      <c r="G3474" s="5" t="s">
        <v>2149</v>
      </c>
      <c r="H3474" s="51"/>
    </row>
    <row r="3475" spans="1:8">
      <c r="A3475" s="5" t="s">
        <v>3158</v>
      </c>
      <c r="B3475" s="5" t="s">
        <v>850</v>
      </c>
      <c r="C3475" s="17"/>
      <c r="D3475" s="18"/>
      <c r="E3475" s="55"/>
      <c r="F3475" s="58"/>
      <c r="G3475" s="5" t="s">
        <v>2149</v>
      </c>
      <c r="H3475" s="52"/>
    </row>
    <row r="3476" spans="1:8">
      <c r="A3476" s="5" t="s">
        <v>3166</v>
      </c>
      <c r="B3476" s="5" t="s">
        <v>801</v>
      </c>
      <c r="C3476" s="6" t="s">
        <v>3167</v>
      </c>
      <c r="D3476" s="7">
        <v>1221</v>
      </c>
      <c r="E3476" s="53">
        <v>4</v>
      </c>
      <c r="F3476" s="56">
        <v>11</v>
      </c>
      <c r="G3476" s="5" t="s">
        <v>2149</v>
      </c>
      <c r="H3476" s="50">
        <f>(D3476+D3477+D3478+D3481+D3482+D3483+D3484)/F3476</f>
        <v>266.63636363636363</v>
      </c>
    </row>
    <row r="3477" spans="1:8" ht="30">
      <c r="A3477" s="5" t="s">
        <v>3166</v>
      </c>
      <c r="B3477" s="5" t="s">
        <v>801</v>
      </c>
      <c r="C3477" s="12" t="s">
        <v>3168</v>
      </c>
      <c r="D3477" s="13">
        <v>169</v>
      </c>
      <c r="E3477" s="54"/>
      <c r="F3477" s="57"/>
      <c r="G3477" s="5" t="s">
        <v>2149</v>
      </c>
      <c r="H3477" s="51"/>
    </row>
    <row r="3478" spans="1:8">
      <c r="A3478" s="5" t="s">
        <v>3166</v>
      </c>
      <c r="B3478" s="5" t="s">
        <v>801</v>
      </c>
      <c r="C3478" s="12" t="s">
        <v>3169</v>
      </c>
      <c r="D3478" s="13">
        <v>72</v>
      </c>
      <c r="E3478" s="54"/>
      <c r="F3478" s="57"/>
      <c r="G3478" s="5" t="s">
        <v>2149</v>
      </c>
      <c r="H3478" s="51"/>
    </row>
    <row r="3479" spans="1:8" ht="30">
      <c r="A3479" s="5" t="s">
        <v>3166</v>
      </c>
      <c r="B3479" s="5" t="s">
        <v>801</v>
      </c>
      <c r="C3479" s="12" t="s">
        <v>3170</v>
      </c>
      <c r="D3479" s="13"/>
      <c r="E3479" s="54"/>
      <c r="F3479" s="57"/>
      <c r="G3479" s="5" t="s">
        <v>2149</v>
      </c>
      <c r="H3479" s="51"/>
    </row>
    <row r="3480" spans="1:8">
      <c r="A3480" s="5" t="s">
        <v>3166</v>
      </c>
      <c r="B3480" s="5" t="s">
        <v>801</v>
      </c>
      <c r="C3480" s="10"/>
      <c r="D3480" s="14"/>
      <c r="E3480" s="54"/>
      <c r="F3480" s="57"/>
      <c r="G3480" s="5" t="s">
        <v>2149</v>
      </c>
      <c r="H3480" s="51"/>
    </row>
    <row r="3481" spans="1:8" ht="30">
      <c r="A3481" s="5" t="s">
        <v>3166</v>
      </c>
      <c r="B3481" s="5" t="s">
        <v>801</v>
      </c>
      <c r="C3481" s="12" t="s">
        <v>3171</v>
      </c>
      <c r="D3481" s="13">
        <v>600</v>
      </c>
      <c r="E3481" s="54"/>
      <c r="F3481" s="57"/>
      <c r="G3481" s="5" t="s">
        <v>2149</v>
      </c>
      <c r="H3481" s="51"/>
    </row>
    <row r="3482" spans="1:8">
      <c r="A3482" s="5" t="s">
        <v>3166</v>
      </c>
      <c r="B3482" s="5" t="s">
        <v>801</v>
      </c>
      <c r="C3482" s="12" t="s">
        <v>598</v>
      </c>
      <c r="D3482" s="13">
        <v>424</v>
      </c>
      <c r="E3482" s="54"/>
      <c r="F3482" s="57"/>
      <c r="G3482" s="5" t="s">
        <v>2149</v>
      </c>
      <c r="H3482" s="51"/>
    </row>
    <row r="3483" spans="1:8">
      <c r="A3483" s="5" t="s">
        <v>3166</v>
      </c>
      <c r="B3483" s="5" t="s">
        <v>801</v>
      </c>
      <c r="C3483" s="12" t="s">
        <v>3172</v>
      </c>
      <c r="D3483" s="13">
        <v>428</v>
      </c>
      <c r="E3483" s="54"/>
      <c r="F3483" s="57"/>
      <c r="G3483" s="5" t="s">
        <v>2149</v>
      </c>
      <c r="H3483" s="51"/>
    </row>
    <row r="3484" spans="1:8">
      <c r="A3484" s="5" t="s">
        <v>3166</v>
      </c>
      <c r="B3484" s="5" t="s">
        <v>801</v>
      </c>
      <c r="C3484" s="12" t="s">
        <v>3173</v>
      </c>
      <c r="D3484" s="13">
        <v>19</v>
      </c>
      <c r="E3484" s="54"/>
      <c r="F3484" s="57"/>
      <c r="G3484" s="5" t="s">
        <v>2149</v>
      </c>
      <c r="H3484" s="51"/>
    </row>
    <row r="3485" spans="1:8">
      <c r="A3485" s="5" t="s">
        <v>3166</v>
      </c>
      <c r="B3485" s="5" t="s">
        <v>801</v>
      </c>
      <c r="C3485" s="17"/>
      <c r="D3485" s="18"/>
      <c r="E3485" s="55"/>
      <c r="F3485" s="58"/>
      <c r="G3485" s="5" t="s">
        <v>2149</v>
      </c>
      <c r="H3485" s="52"/>
    </row>
    <row r="3486" spans="1:8">
      <c r="A3486" s="5" t="s">
        <v>3174</v>
      </c>
      <c r="B3486" s="5" t="s">
        <v>807</v>
      </c>
      <c r="C3486" s="6" t="s">
        <v>3175</v>
      </c>
      <c r="D3486" s="7">
        <v>88</v>
      </c>
      <c r="E3486" s="53">
        <v>0</v>
      </c>
      <c r="F3486" s="56">
        <v>2</v>
      </c>
      <c r="G3486" s="5" t="s">
        <v>2149</v>
      </c>
      <c r="H3486" s="50">
        <f>(D3486+D3488+D3490+D3492+D3494+D3496+D3498+D3500)/F3486</f>
        <v>452.5</v>
      </c>
    </row>
    <row r="3487" spans="1:8">
      <c r="A3487" s="5" t="s">
        <v>3174</v>
      </c>
      <c r="B3487" s="5" t="s">
        <v>807</v>
      </c>
      <c r="C3487" s="10"/>
      <c r="D3487" s="14"/>
      <c r="E3487" s="54"/>
      <c r="F3487" s="57"/>
      <c r="G3487" s="5" t="s">
        <v>2149</v>
      </c>
      <c r="H3487" s="51"/>
    </row>
    <row r="3488" spans="1:8">
      <c r="A3488" s="5" t="s">
        <v>3174</v>
      </c>
      <c r="B3488" s="5" t="s">
        <v>807</v>
      </c>
      <c r="C3488" s="12" t="s">
        <v>599</v>
      </c>
      <c r="D3488" s="13">
        <v>18</v>
      </c>
      <c r="E3488" s="54"/>
      <c r="F3488" s="57"/>
      <c r="G3488" s="5" t="s">
        <v>2149</v>
      </c>
      <c r="H3488" s="51"/>
    </row>
    <row r="3489" spans="1:8">
      <c r="A3489" s="5" t="s">
        <v>3174</v>
      </c>
      <c r="B3489" s="5" t="s">
        <v>807</v>
      </c>
      <c r="C3489" s="10"/>
      <c r="D3489" s="14"/>
      <c r="E3489" s="54"/>
      <c r="F3489" s="57"/>
      <c r="G3489" s="5" t="s">
        <v>2149</v>
      </c>
      <c r="H3489" s="51"/>
    </row>
    <row r="3490" spans="1:8">
      <c r="A3490" s="5" t="s">
        <v>3174</v>
      </c>
      <c r="B3490" s="5" t="s">
        <v>807</v>
      </c>
      <c r="C3490" s="12" t="s">
        <v>3176</v>
      </c>
      <c r="D3490" s="13">
        <v>37</v>
      </c>
      <c r="E3490" s="54"/>
      <c r="F3490" s="57"/>
      <c r="G3490" s="5" t="s">
        <v>2149</v>
      </c>
      <c r="H3490" s="51"/>
    </row>
    <row r="3491" spans="1:8">
      <c r="A3491" s="5" t="s">
        <v>3174</v>
      </c>
      <c r="B3491" s="5" t="s">
        <v>807</v>
      </c>
      <c r="C3491" s="10"/>
      <c r="D3491" s="14"/>
      <c r="E3491" s="54"/>
      <c r="F3491" s="57"/>
      <c r="G3491" s="5" t="s">
        <v>2149</v>
      </c>
      <c r="H3491" s="51"/>
    </row>
    <row r="3492" spans="1:8">
      <c r="A3492" s="5" t="s">
        <v>3174</v>
      </c>
      <c r="B3492" s="5" t="s">
        <v>807</v>
      </c>
      <c r="C3492" s="12" t="s">
        <v>3177</v>
      </c>
      <c r="D3492" s="13">
        <v>51</v>
      </c>
      <c r="E3492" s="54"/>
      <c r="F3492" s="57"/>
      <c r="G3492" s="5" t="s">
        <v>2149</v>
      </c>
      <c r="H3492" s="51"/>
    </row>
    <row r="3493" spans="1:8">
      <c r="A3493" s="5" t="s">
        <v>3174</v>
      </c>
      <c r="B3493" s="5" t="s">
        <v>807</v>
      </c>
      <c r="C3493" s="10"/>
      <c r="D3493" s="14"/>
      <c r="E3493" s="54"/>
      <c r="F3493" s="57"/>
      <c r="G3493" s="5" t="s">
        <v>2149</v>
      </c>
      <c r="H3493" s="51"/>
    </row>
    <row r="3494" spans="1:8" ht="30">
      <c r="A3494" s="5" t="s">
        <v>3174</v>
      </c>
      <c r="B3494" s="5" t="s">
        <v>807</v>
      </c>
      <c r="C3494" s="12" t="s">
        <v>3178</v>
      </c>
      <c r="D3494" s="13">
        <v>483</v>
      </c>
      <c r="E3494" s="54"/>
      <c r="F3494" s="57"/>
      <c r="G3494" s="5" t="s">
        <v>2149</v>
      </c>
      <c r="H3494" s="51"/>
    </row>
    <row r="3495" spans="1:8">
      <c r="A3495" s="5" t="s">
        <v>3174</v>
      </c>
      <c r="B3495" s="5" t="s">
        <v>807</v>
      </c>
      <c r="C3495" s="10"/>
      <c r="D3495" s="14"/>
      <c r="E3495" s="54"/>
      <c r="F3495" s="57"/>
      <c r="G3495" s="5" t="s">
        <v>2149</v>
      </c>
      <c r="H3495" s="51"/>
    </row>
    <row r="3496" spans="1:8" ht="30">
      <c r="A3496" s="5" t="s">
        <v>3174</v>
      </c>
      <c r="B3496" s="5" t="s">
        <v>807</v>
      </c>
      <c r="C3496" s="12" t="s">
        <v>3179</v>
      </c>
      <c r="D3496" s="13">
        <v>19</v>
      </c>
      <c r="E3496" s="54"/>
      <c r="F3496" s="57"/>
      <c r="G3496" s="5" t="s">
        <v>2149</v>
      </c>
      <c r="H3496" s="51"/>
    </row>
    <row r="3497" spans="1:8">
      <c r="A3497" s="5" t="s">
        <v>3174</v>
      </c>
      <c r="B3497" s="5" t="s">
        <v>807</v>
      </c>
      <c r="C3497" s="10"/>
      <c r="D3497" s="14"/>
      <c r="E3497" s="54"/>
      <c r="F3497" s="57"/>
      <c r="G3497" s="5" t="s">
        <v>2149</v>
      </c>
      <c r="H3497" s="51"/>
    </row>
    <row r="3498" spans="1:8">
      <c r="A3498" s="5" t="s">
        <v>3174</v>
      </c>
      <c r="B3498" s="5" t="s">
        <v>807</v>
      </c>
      <c r="C3498" s="12" t="s">
        <v>3180</v>
      </c>
      <c r="D3498" s="13">
        <v>207</v>
      </c>
      <c r="E3498" s="54"/>
      <c r="F3498" s="57"/>
      <c r="G3498" s="5" t="s">
        <v>2149</v>
      </c>
      <c r="H3498" s="51"/>
    </row>
    <row r="3499" spans="1:8">
      <c r="A3499" s="5" t="s">
        <v>3174</v>
      </c>
      <c r="B3499" s="5" t="s">
        <v>807</v>
      </c>
      <c r="C3499" s="10"/>
      <c r="D3499" s="14"/>
      <c r="E3499" s="54"/>
      <c r="F3499" s="57"/>
      <c r="G3499" s="5" t="s">
        <v>2149</v>
      </c>
      <c r="H3499" s="51"/>
    </row>
    <row r="3500" spans="1:8">
      <c r="A3500" s="5" t="s">
        <v>3174</v>
      </c>
      <c r="B3500" s="5" t="s">
        <v>807</v>
      </c>
      <c r="C3500" s="12" t="s">
        <v>3181</v>
      </c>
      <c r="D3500" s="13">
        <v>2</v>
      </c>
      <c r="E3500" s="54"/>
      <c r="F3500" s="57"/>
      <c r="G3500" s="5" t="s">
        <v>2149</v>
      </c>
      <c r="H3500" s="51"/>
    </row>
    <row r="3501" spans="1:8">
      <c r="A3501" s="5" t="s">
        <v>3174</v>
      </c>
      <c r="B3501" s="5" t="s">
        <v>807</v>
      </c>
      <c r="C3501" s="10"/>
      <c r="D3501" s="14"/>
      <c r="E3501" s="54"/>
      <c r="F3501" s="57"/>
      <c r="G3501" s="5" t="s">
        <v>2149</v>
      </c>
      <c r="H3501" s="51"/>
    </row>
    <row r="3502" spans="1:8">
      <c r="A3502" s="5" t="s">
        <v>3174</v>
      </c>
      <c r="B3502" s="5" t="s">
        <v>807</v>
      </c>
      <c r="C3502" s="12" t="s">
        <v>3182</v>
      </c>
      <c r="D3502" s="13"/>
      <c r="E3502" s="54"/>
      <c r="F3502" s="57"/>
      <c r="G3502" s="5" t="s">
        <v>2149</v>
      </c>
      <c r="H3502" s="51"/>
    </row>
    <row r="3503" spans="1:8">
      <c r="A3503" s="5" t="s">
        <v>3174</v>
      </c>
      <c r="B3503" s="5" t="s">
        <v>807</v>
      </c>
      <c r="C3503" s="10"/>
      <c r="D3503" s="14"/>
      <c r="E3503" s="54"/>
      <c r="F3503" s="57"/>
      <c r="G3503" s="5" t="s">
        <v>2149</v>
      </c>
      <c r="H3503" s="51"/>
    </row>
    <row r="3504" spans="1:8" ht="30">
      <c r="A3504" s="5" t="s">
        <v>3174</v>
      </c>
      <c r="B3504" s="5" t="s">
        <v>807</v>
      </c>
      <c r="C3504" s="12" t="s">
        <v>3183</v>
      </c>
      <c r="D3504" s="13"/>
      <c r="E3504" s="54"/>
      <c r="F3504" s="57"/>
      <c r="G3504" s="5" t="s">
        <v>2149</v>
      </c>
      <c r="H3504" s="51"/>
    </row>
    <row r="3505" spans="1:8">
      <c r="A3505" s="5" t="s">
        <v>3174</v>
      </c>
      <c r="B3505" s="5" t="s">
        <v>807</v>
      </c>
      <c r="C3505" s="10"/>
      <c r="D3505" s="14"/>
      <c r="E3505" s="54"/>
      <c r="F3505" s="57"/>
      <c r="G3505" s="5" t="s">
        <v>2149</v>
      </c>
      <c r="H3505" s="51"/>
    </row>
    <row r="3506" spans="1:8" ht="30">
      <c r="A3506" s="5" t="s">
        <v>3174</v>
      </c>
      <c r="B3506" s="5" t="s">
        <v>807</v>
      </c>
      <c r="C3506" s="15" t="s">
        <v>3184</v>
      </c>
      <c r="D3506" s="16"/>
      <c r="E3506" s="55"/>
      <c r="F3506" s="58"/>
      <c r="G3506" s="5" t="s">
        <v>2149</v>
      </c>
      <c r="H3506" s="52"/>
    </row>
    <row r="3507" spans="1:8">
      <c r="A3507" s="5" t="s">
        <v>3185</v>
      </c>
      <c r="B3507" s="5" t="s">
        <v>807</v>
      </c>
      <c r="C3507" s="6" t="s">
        <v>3186</v>
      </c>
      <c r="D3507" s="7">
        <v>190</v>
      </c>
      <c r="E3507" s="53">
        <v>0</v>
      </c>
      <c r="F3507" s="56">
        <v>0</v>
      </c>
      <c r="G3507" s="5" t="s">
        <v>2149</v>
      </c>
      <c r="H3507" s="50">
        <v>0</v>
      </c>
    </row>
    <row r="3508" spans="1:8">
      <c r="A3508" s="5" t="s">
        <v>3185</v>
      </c>
      <c r="B3508" s="5" t="s">
        <v>807</v>
      </c>
      <c r="C3508" s="10"/>
      <c r="D3508" s="14"/>
      <c r="E3508" s="54"/>
      <c r="F3508" s="57"/>
      <c r="G3508" s="5" t="s">
        <v>2149</v>
      </c>
      <c r="H3508" s="51"/>
    </row>
    <row r="3509" spans="1:8">
      <c r="A3509" s="5" t="s">
        <v>3185</v>
      </c>
      <c r="B3509" s="5" t="s">
        <v>807</v>
      </c>
      <c r="C3509" s="12" t="s">
        <v>600</v>
      </c>
      <c r="D3509" s="13">
        <v>15</v>
      </c>
      <c r="E3509" s="54"/>
      <c r="F3509" s="57"/>
      <c r="G3509" s="5" t="s">
        <v>2149</v>
      </c>
      <c r="H3509" s="51"/>
    </row>
    <row r="3510" spans="1:8">
      <c r="A3510" s="5" t="s">
        <v>3185</v>
      </c>
      <c r="B3510" s="5" t="s">
        <v>807</v>
      </c>
      <c r="C3510" s="10"/>
      <c r="D3510" s="14"/>
      <c r="E3510" s="54"/>
      <c r="F3510" s="57"/>
      <c r="G3510" s="5" t="s">
        <v>2149</v>
      </c>
      <c r="H3510" s="51"/>
    </row>
    <row r="3511" spans="1:8" ht="30">
      <c r="A3511" s="5" t="s">
        <v>3185</v>
      </c>
      <c r="B3511" s="5" t="s">
        <v>807</v>
      </c>
      <c r="C3511" s="12" t="s">
        <v>3187</v>
      </c>
      <c r="D3511" s="13">
        <v>216</v>
      </c>
      <c r="E3511" s="54"/>
      <c r="F3511" s="57"/>
      <c r="G3511" s="5" t="s">
        <v>2149</v>
      </c>
      <c r="H3511" s="51"/>
    </row>
    <row r="3512" spans="1:8">
      <c r="A3512" s="5" t="s">
        <v>3185</v>
      </c>
      <c r="B3512" s="5" t="s">
        <v>807</v>
      </c>
      <c r="C3512" s="10"/>
      <c r="D3512" s="14"/>
      <c r="E3512" s="54"/>
      <c r="F3512" s="57"/>
      <c r="G3512" s="5" t="s">
        <v>2149</v>
      </c>
      <c r="H3512" s="51"/>
    </row>
    <row r="3513" spans="1:8" ht="30">
      <c r="A3513" s="5" t="s">
        <v>3185</v>
      </c>
      <c r="B3513" s="5" t="s">
        <v>807</v>
      </c>
      <c r="C3513" s="12" t="s">
        <v>3188</v>
      </c>
      <c r="D3513" s="13"/>
      <c r="E3513" s="54"/>
      <c r="F3513" s="57"/>
      <c r="G3513" s="5" t="s">
        <v>2149</v>
      </c>
      <c r="H3513" s="51"/>
    </row>
    <row r="3514" spans="1:8">
      <c r="A3514" s="5" t="s">
        <v>3185</v>
      </c>
      <c r="B3514" s="5" t="s">
        <v>807</v>
      </c>
      <c r="C3514" s="10"/>
      <c r="D3514" s="14"/>
      <c r="E3514" s="54"/>
      <c r="F3514" s="57"/>
      <c r="G3514" s="5" t="s">
        <v>2149</v>
      </c>
      <c r="H3514" s="51"/>
    </row>
    <row r="3515" spans="1:8">
      <c r="A3515" s="5" t="s">
        <v>3185</v>
      </c>
      <c r="B3515" s="5" t="s">
        <v>807</v>
      </c>
      <c r="C3515" s="12" t="s">
        <v>3189</v>
      </c>
      <c r="D3515" s="13">
        <v>120</v>
      </c>
      <c r="E3515" s="54"/>
      <c r="F3515" s="57"/>
      <c r="G3515" s="5" t="s">
        <v>2149</v>
      </c>
      <c r="H3515" s="51"/>
    </row>
    <row r="3516" spans="1:8">
      <c r="A3516" s="5" t="s">
        <v>3185</v>
      </c>
      <c r="B3516" s="5" t="s">
        <v>807</v>
      </c>
      <c r="C3516" s="10"/>
      <c r="D3516" s="14"/>
      <c r="E3516" s="54"/>
      <c r="F3516" s="57"/>
      <c r="G3516" s="5" t="s">
        <v>2149</v>
      </c>
      <c r="H3516" s="51"/>
    </row>
    <row r="3517" spans="1:8">
      <c r="A3517" s="5" t="s">
        <v>3185</v>
      </c>
      <c r="B3517" s="5" t="s">
        <v>807</v>
      </c>
      <c r="C3517" s="12" t="s">
        <v>3190</v>
      </c>
      <c r="D3517" s="13">
        <v>21</v>
      </c>
      <c r="E3517" s="54"/>
      <c r="F3517" s="57"/>
      <c r="G3517" s="5" t="s">
        <v>2149</v>
      </c>
      <c r="H3517" s="51"/>
    </row>
    <row r="3518" spans="1:8">
      <c r="A3518" s="5" t="s">
        <v>3185</v>
      </c>
      <c r="B3518" s="5" t="s">
        <v>807</v>
      </c>
      <c r="C3518" s="10"/>
      <c r="D3518" s="14"/>
      <c r="E3518" s="54"/>
      <c r="F3518" s="57"/>
      <c r="G3518" s="5" t="s">
        <v>2149</v>
      </c>
      <c r="H3518" s="51"/>
    </row>
    <row r="3519" spans="1:8">
      <c r="A3519" s="5" t="s">
        <v>3185</v>
      </c>
      <c r="B3519" s="5" t="s">
        <v>807</v>
      </c>
      <c r="C3519" s="12" t="s">
        <v>3191</v>
      </c>
      <c r="D3519" s="13">
        <v>8</v>
      </c>
      <c r="E3519" s="54"/>
      <c r="F3519" s="57"/>
      <c r="G3519" s="5" t="s">
        <v>2149</v>
      </c>
      <c r="H3519" s="51"/>
    </row>
    <row r="3520" spans="1:8">
      <c r="A3520" s="5" t="s">
        <v>3185</v>
      </c>
      <c r="B3520" s="5" t="s">
        <v>807</v>
      </c>
      <c r="C3520" s="10"/>
      <c r="D3520" s="14"/>
      <c r="E3520" s="54"/>
      <c r="F3520" s="57"/>
      <c r="G3520" s="5" t="s">
        <v>2149</v>
      </c>
      <c r="H3520" s="51"/>
    </row>
    <row r="3521" spans="1:8">
      <c r="A3521" s="5" t="s">
        <v>3185</v>
      </c>
      <c r="B3521" s="5" t="s">
        <v>807</v>
      </c>
      <c r="C3521" s="12" t="s">
        <v>3192</v>
      </c>
      <c r="D3521" s="13">
        <v>23</v>
      </c>
      <c r="E3521" s="54"/>
      <c r="F3521" s="57"/>
      <c r="G3521" s="5" t="s">
        <v>2149</v>
      </c>
      <c r="H3521" s="51"/>
    </row>
    <row r="3522" spans="1:8">
      <c r="A3522" s="5" t="s">
        <v>3185</v>
      </c>
      <c r="B3522" s="5" t="s">
        <v>807</v>
      </c>
      <c r="C3522" s="10"/>
      <c r="D3522" s="14"/>
      <c r="E3522" s="54"/>
      <c r="F3522" s="57"/>
      <c r="G3522" s="5" t="s">
        <v>2149</v>
      </c>
      <c r="H3522" s="51"/>
    </row>
    <row r="3523" spans="1:8">
      <c r="A3523" s="5" t="s">
        <v>3185</v>
      </c>
      <c r="B3523" s="5" t="s">
        <v>807</v>
      </c>
      <c r="C3523" s="12" t="s">
        <v>3193</v>
      </c>
      <c r="D3523" s="13"/>
      <c r="E3523" s="54"/>
      <c r="F3523" s="57"/>
      <c r="G3523" s="5" t="s">
        <v>2149</v>
      </c>
      <c r="H3523" s="51"/>
    </row>
    <row r="3524" spans="1:8">
      <c r="A3524" s="5" t="s">
        <v>3185</v>
      </c>
      <c r="B3524" s="5" t="s">
        <v>807</v>
      </c>
      <c r="C3524" s="10"/>
      <c r="D3524" s="14"/>
      <c r="E3524" s="54"/>
      <c r="F3524" s="57"/>
      <c r="G3524" s="5" t="s">
        <v>2149</v>
      </c>
      <c r="H3524" s="51"/>
    </row>
    <row r="3525" spans="1:8" ht="30">
      <c r="A3525" s="5" t="s">
        <v>3185</v>
      </c>
      <c r="B3525" s="5" t="s">
        <v>807</v>
      </c>
      <c r="C3525" s="15" t="s">
        <v>3194</v>
      </c>
      <c r="D3525" s="16"/>
      <c r="E3525" s="55"/>
      <c r="F3525" s="58"/>
      <c r="G3525" s="5" t="s">
        <v>2149</v>
      </c>
      <c r="H3525" s="52"/>
    </row>
    <row r="3526" spans="1:8">
      <c r="A3526" s="5" t="s">
        <v>3195</v>
      </c>
      <c r="B3526" s="5" t="s">
        <v>1177</v>
      </c>
      <c r="C3526" s="6" t="s">
        <v>3196</v>
      </c>
      <c r="D3526" s="19">
        <v>196</v>
      </c>
      <c r="E3526" s="53">
        <v>0</v>
      </c>
      <c r="F3526" s="56">
        <v>0</v>
      </c>
      <c r="G3526" s="5" t="s">
        <v>2149</v>
      </c>
      <c r="H3526" s="50">
        <v>0</v>
      </c>
    </row>
    <row r="3527" spans="1:8">
      <c r="A3527" s="5" t="s">
        <v>3195</v>
      </c>
      <c r="B3527" s="5" t="s">
        <v>1177</v>
      </c>
      <c r="C3527" s="10"/>
      <c r="D3527" s="14"/>
      <c r="E3527" s="54"/>
      <c r="F3527" s="57"/>
      <c r="G3527" s="5" t="s">
        <v>2149</v>
      </c>
      <c r="H3527" s="51"/>
    </row>
    <row r="3528" spans="1:8" ht="30">
      <c r="A3528" s="5" t="s">
        <v>3195</v>
      </c>
      <c r="B3528" s="5" t="s">
        <v>1177</v>
      </c>
      <c r="C3528" s="12" t="s">
        <v>3197</v>
      </c>
      <c r="D3528" s="13"/>
      <c r="E3528" s="54"/>
      <c r="F3528" s="57"/>
      <c r="G3528" s="5" t="s">
        <v>2149</v>
      </c>
      <c r="H3528" s="51"/>
    </row>
    <row r="3529" spans="1:8">
      <c r="A3529" s="5" t="s">
        <v>3195</v>
      </c>
      <c r="B3529" s="5" t="s">
        <v>1177</v>
      </c>
      <c r="C3529" s="10"/>
      <c r="D3529" s="14"/>
      <c r="E3529" s="54"/>
      <c r="F3529" s="57"/>
      <c r="G3529" s="5" t="s">
        <v>2149</v>
      </c>
      <c r="H3529" s="51"/>
    </row>
    <row r="3530" spans="1:8" ht="30">
      <c r="A3530" s="5" t="s">
        <v>3195</v>
      </c>
      <c r="B3530" s="5" t="s">
        <v>1177</v>
      </c>
      <c r="C3530" s="12" t="s">
        <v>3198</v>
      </c>
      <c r="D3530" s="13">
        <v>421</v>
      </c>
      <c r="E3530" s="54"/>
      <c r="F3530" s="57"/>
      <c r="G3530" s="5" t="s">
        <v>2149</v>
      </c>
      <c r="H3530" s="51"/>
    </row>
    <row r="3531" spans="1:8">
      <c r="A3531" s="5" t="s">
        <v>3195</v>
      </c>
      <c r="B3531" s="5" t="s">
        <v>1177</v>
      </c>
      <c r="C3531" s="10"/>
      <c r="D3531" s="14"/>
      <c r="E3531" s="54"/>
      <c r="F3531" s="57"/>
      <c r="G3531" s="5" t="s">
        <v>2149</v>
      </c>
      <c r="H3531" s="51"/>
    </row>
    <row r="3532" spans="1:8" ht="30">
      <c r="A3532" s="5" t="s">
        <v>3195</v>
      </c>
      <c r="B3532" s="5" t="s">
        <v>1177</v>
      </c>
      <c r="C3532" s="12" t="s">
        <v>3199</v>
      </c>
      <c r="D3532" s="13">
        <v>39</v>
      </c>
      <c r="E3532" s="54"/>
      <c r="F3532" s="57"/>
      <c r="G3532" s="5" t="s">
        <v>2149</v>
      </c>
      <c r="H3532" s="51"/>
    </row>
    <row r="3533" spans="1:8">
      <c r="A3533" s="5" t="s">
        <v>3195</v>
      </c>
      <c r="B3533" s="5" t="s">
        <v>1177</v>
      </c>
      <c r="C3533" s="10"/>
      <c r="D3533" s="14"/>
      <c r="E3533" s="54"/>
      <c r="F3533" s="57"/>
      <c r="G3533" s="5" t="s">
        <v>2149</v>
      </c>
      <c r="H3533" s="51"/>
    </row>
    <row r="3534" spans="1:8">
      <c r="A3534" s="5" t="s">
        <v>3195</v>
      </c>
      <c r="B3534" s="5" t="s">
        <v>1177</v>
      </c>
      <c r="C3534" s="12" t="s">
        <v>3200</v>
      </c>
      <c r="D3534" s="13">
        <v>24</v>
      </c>
      <c r="E3534" s="54"/>
      <c r="F3534" s="57"/>
      <c r="G3534" s="5" t="s">
        <v>2149</v>
      </c>
      <c r="H3534" s="51"/>
    </row>
    <row r="3535" spans="1:8">
      <c r="A3535" s="5" t="s">
        <v>3195</v>
      </c>
      <c r="B3535" s="5" t="s">
        <v>1177</v>
      </c>
      <c r="C3535" s="10"/>
      <c r="D3535" s="14"/>
      <c r="E3535" s="54"/>
      <c r="F3535" s="57"/>
      <c r="G3535" s="5" t="s">
        <v>2149</v>
      </c>
      <c r="H3535" s="51"/>
    </row>
    <row r="3536" spans="1:8">
      <c r="A3536" s="5" t="s">
        <v>3195</v>
      </c>
      <c r="B3536" s="5" t="s">
        <v>1177</v>
      </c>
      <c r="C3536" s="12" t="s">
        <v>3201</v>
      </c>
      <c r="D3536" s="13">
        <v>30</v>
      </c>
      <c r="E3536" s="54"/>
      <c r="F3536" s="57"/>
      <c r="G3536" s="5" t="s">
        <v>2149</v>
      </c>
      <c r="H3536" s="51"/>
    </row>
    <row r="3537" spans="1:8">
      <c r="A3537" s="5" t="s">
        <v>3195</v>
      </c>
      <c r="B3537" s="5" t="s">
        <v>1177</v>
      </c>
      <c r="C3537" s="10"/>
      <c r="D3537" s="14"/>
      <c r="E3537" s="54"/>
      <c r="F3537" s="57"/>
      <c r="G3537" s="5" t="s">
        <v>2149</v>
      </c>
      <c r="H3537" s="51"/>
    </row>
    <row r="3538" spans="1:8">
      <c r="A3538" s="5" t="s">
        <v>3195</v>
      </c>
      <c r="B3538" s="5" t="s">
        <v>1177</v>
      </c>
      <c r="C3538" s="12" t="s">
        <v>601</v>
      </c>
      <c r="D3538" s="13">
        <v>185</v>
      </c>
      <c r="E3538" s="54"/>
      <c r="F3538" s="57"/>
      <c r="G3538" s="5" t="s">
        <v>2149</v>
      </c>
      <c r="H3538" s="51"/>
    </row>
    <row r="3539" spans="1:8">
      <c r="A3539" s="5" t="s">
        <v>3195</v>
      </c>
      <c r="B3539" s="5" t="s">
        <v>1177</v>
      </c>
      <c r="C3539" s="10"/>
      <c r="D3539" s="14"/>
      <c r="E3539" s="54"/>
      <c r="F3539" s="57"/>
      <c r="G3539" s="5" t="s">
        <v>2149</v>
      </c>
      <c r="H3539" s="51"/>
    </row>
    <row r="3540" spans="1:8">
      <c r="A3540" s="5" t="s">
        <v>3195</v>
      </c>
      <c r="B3540" s="5" t="s">
        <v>1177</v>
      </c>
      <c r="C3540" s="12" t="s">
        <v>3202</v>
      </c>
      <c r="D3540" s="13">
        <v>24</v>
      </c>
      <c r="E3540" s="54"/>
      <c r="F3540" s="57"/>
      <c r="G3540" s="5" t="s">
        <v>2149</v>
      </c>
      <c r="H3540" s="51"/>
    </row>
    <row r="3541" spans="1:8">
      <c r="A3541" s="5" t="s">
        <v>3195</v>
      </c>
      <c r="B3541" s="5" t="s">
        <v>1177</v>
      </c>
      <c r="C3541" s="10"/>
      <c r="D3541" s="14"/>
      <c r="E3541" s="54"/>
      <c r="F3541" s="57"/>
      <c r="G3541" s="5" t="s">
        <v>2149</v>
      </c>
      <c r="H3541" s="51"/>
    </row>
    <row r="3542" spans="1:8">
      <c r="A3542" s="5" t="s">
        <v>3195</v>
      </c>
      <c r="B3542" s="5" t="s">
        <v>1177</v>
      </c>
      <c r="C3542" s="15" t="s">
        <v>3203</v>
      </c>
      <c r="D3542" s="16">
        <v>13</v>
      </c>
      <c r="E3542" s="55"/>
      <c r="F3542" s="58"/>
      <c r="G3542" s="5" t="s">
        <v>2149</v>
      </c>
      <c r="H3542" s="52"/>
    </row>
    <row r="3543" spans="1:8">
      <c r="A3543" s="5" t="s">
        <v>3204</v>
      </c>
      <c r="B3543" s="5" t="s">
        <v>1087</v>
      </c>
      <c r="C3543" s="6" t="s">
        <v>3205</v>
      </c>
      <c r="D3543" s="7">
        <v>613</v>
      </c>
      <c r="E3543" s="53">
        <v>1</v>
      </c>
      <c r="F3543" s="56">
        <v>3</v>
      </c>
      <c r="G3543" s="5" t="s">
        <v>2149</v>
      </c>
      <c r="H3543" s="50">
        <f>(D3543+D3544+D3545+D3546+D3547)/F3543</f>
        <v>311.33333333333331</v>
      </c>
    </row>
    <row r="3544" spans="1:8">
      <c r="A3544" s="5" t="s">
        <v>3204</v>
      </c>
      <c r="B3544" s="5" t="s">
        <v>1087</v>
      </c>
      <c r="C3544" s="12" t="s">
        <v>3206</v>
      </c>
      <c r="D3544" s="13">
        <v>61</v>
      </c>
      <c r="E3544" s="54"/>
      <c r="F3544" s="57"/>
      <c r="G3544" s="5" t="s">
        <v>2149</v>
      </c>
      <c r="H3544" s="51"/>
    </row>
    <row r="3545" spans="1:8">
      <c r="A3545" s="5" t="s">
        <v>3204</v>
      </c>
      <c r="B3545" s="5" t="s">
        <v>1087</v>
      </c>
      <c r="C3545" s="12" t="s">
        <v>602</v>
      </c>
      <c r="D3545" s="13">
        <v>219</v>
      </c>
      <c r="E3545" s="54"/>
      <c r="F3545" s="57"/>
      <c r="G3545" s="5" t="s">
        <v>2149</v>
      </c>
      <c r="H3545" s="51"/>
    </row>
    <row r="3546" spans="1:8">
      <c r="A3546" s="5" t="s">
        <v>3204</v>
      </c>
      <c r="B3546" s="5" t="s">
        <v>1087</v>
      </c>
      <c r="C3546" s="12" t="s">
        <v>3207</v>
      </c>
      <c r="D3546" s="13">
        <v>6</v>
      </c>
      <c r="E3546" s="54"/>
      <c r="F3546" s="57"/>
      <c r="G3546" s="5" t="s">
        <v>2149</v>
      </c>
      <c r="H3546" s="51"/>
    </row>
    <row r="3547" spans="1:8">
      <c r="A3547" s="5" t="s">
        <v>3204</v>
      </c>
      <c r="B3547" s="5" t="s">
        <v>1087</v>
      </c>
      <c r="C3547" s="12" t="s">
        <v>3208</v>
      </c>
      <c r="D3547" s="13">
        <v>35</v>
      </c>
      <c r="E3547" s="54"/>
      <c r="F3547" s="57"/>
      <c r="G3547" s="5" t="s">
        <v>2149</v>
      </c>
      <c r="H3547" s="51"/>
    </row>
    <row r="3548" spans="1:8">
      <c r="A3548" s="5" t="s">
        <v>3204</v>
      </c>
      <c r="B3548" s="5" t="s">
        <v>1087</v>
      </c>
      <c r="C3548" s="17"/>
      <c r="D3548" s="18"/>
      <c r="E3548" s="55"/>
      <c r="F3548" s="58"/>
      <c r="G3548" s="5" t="s">
        <v>2149</v>
      </c>
      <c r="H3548" s="52"/>
    </row>
    <row r="3549" spans="1:8">
      <c r="A3549" s="5" t="s">
        <v>3209</v>
      </c>
      <c r="B3549" s="5" t="s">
        <v>1177</v>
      </c>
      <c r="C3549" s="6" t="s">
        <v>3210</v>
      </c>
      <c r="D3549" s="7">
        <v>303</v>
      </c>
      <c r="E3549" s="53">
        <v>3</v>
      </c>
      <c r="F3549" s="56">
        <v>3</v>
      </c>
      <c r="G3549" s="5" t="s">
        <v>2149</v>
      </c>
      <c r="H3549" s="50">
        <f>(D3549+D3551+D3553+D3555+D3557+D3559+D3561+D3563)/F3549</f>
        <v>424.33333333333331</v>
      </c>
    </row>
    <row r="3550" spans="1:8">
      <c r="A3550" s="5" t="s">
        <v>3209</v>
      </c>
      <c r="B3550" s="5" t="s">
        <v>1177</v>
      </c>
      <c r="C3550" s="10"/>
      <c r="D3550" s="14"/>
      <c r="E3550" s="54"/>
      <c r="F3550" s="57"/>
      <c r="G3550" s="5" t="s">
        <v>2149</v>
      </c>
      <c r="H3550" s="51"/>
    </row>
    <row r="3551" spans="1:8">
      <c r="A3551" s="5" t="s">
        <v>3209</v>
      </c>
      <c r="B3551" s="5" t="s">
        <v>1177</v>
      </c>
      <c r="C3551" s="12" t="s">
        <v>3211</v>
      </c>
      <c r="D3551" s="13">
        <v>36</v>
      </c>
      <c r="E3551" s="54"/>
      <c r="F3551" s="57"/>
      <c r="G3551" s="5" t="s">
        <v>2149</v>
      </c>
      <c r="H3551" s="51"/>
    </row>
    <row r="3552" spans="1:8">
      <c r="A3552" s="5" t="s">
        <v>3209</v>
      </c>
      <c r="B3552" s="5" t="s">
        <v>1177</v>
      </c>
      <c r="C3552" s="10"/>
      <c r="D3552" s="14"/>
      <c r="E3552" s="54"/>
      <c r="F3552" s="57"/>
      <c r="G3552" s="5" t="s">
        <v>2149</v>
      </c>
      <c r="H3552" s="51"/>
    </row>
    <row r="3553" spans="1:8">
      <c r="A3553" s="5" t="s">
        <v>3209</v>
      </c>
      <c r="B3553" s="5" t="s">
        <v>1177</v>
      </c>
      <c r="C3553" s="12" t="s">
        <v>603</v>
      </c>
      <c r="D3553" s="13">
        <v>173</v>
      </c>
      <c r="E3553" s="54"/>
      <c r="F3553" s="57"/>
      <c r="G3553" s="5" t="s">
        <v>2149</v>
      </c>
      <c r="H3553" s="51"/>
    </row>
    <row r="3554" spans="1:8">
      <c r="A3554" s="5" t="s">
        <v>3209</v>
      </c>
      <c r="B3554" s="5" t="s">
        <v>1177</v>
      </c>
      <c r="C3554" s="10"/>
      <c r="D3554" s="14"/>
      <c r="E3554" s="54"/>
      <c r="F3554" s="57"/>
      <c r="G3554" s="5" t="s">
        <v>2149</v>
      </c>
      <c r="H3554" s="51"/>
    </row>
    <row r="3555" spans="1:8" ht="30">
      <c r="A3555" s="5" t="s">
        <v>3209</v>
      </c>
      <c r="B3555" s="5" t="s">
        <v>1177</v>
      </c>
      <c r="C3555" s="12" t="s">
        <v>3212</v>
      </c>
      <c r="D3555" s="13">
        <v>620</v>
      </c>
      <c r="E3555" s="54"/>
      <c r="F3555" s="57"/>
      <c r="G3555" s="5" t="s">
        <v>2149</v>
      </c>
      <c r="H3555" s="51"/>
    </row>
    <row r="3556" spans="1:8">
      <c r="A3556" s="5" t="s">
        <v>3209</v>
      </c>
      <c r="B3556" s="5" t="s">
        <v>1177</v>
      </c>
      <c r="C3556" s="10"/>
      <c r="D3556" s="14"/>
      <c r="E3556" s="54"/>
      <c r="F3556" s="57"/>
      <c r="G3556" s="5" t="s">
        <v>2149</v>
      </c>
      <c r="H3556" s="51"/>
    </row>
    <row r="3557" spans="1:8" ht="30">
      <c r="A3557" s="5" t="s">
        <v>3209</v>
      </c>
      <c r="B3557" s="5" t="s">
        <v>1177</v>
      </c>
      <c r="C3557" s="12" t="s">
        <v>3213</v>
      </c>
      <c r="D3557" s="13">
        <v>71</v>
      </c>
      <c r="E3557" s="54"/>
      <c r="F3557" s="57"/>
      <c r="G3557" s="5" t="s">
        <v>2149</v>
      </c>
      <c r="H3557" s="51"/>
    </row>
    <row r="3558" spans="1:8">
      <c r="A3558" s="5" t="s">
        <v>3209</v>
      </c>
      <c r="B3558" s="5" t="s">
        <v>1177</v>
      </c>
      <c r="C3558" s="10"/>
      <c r="D3558" s="14"/>
      <c r="E3558" s="54"/>
      <c r="F3558" s="57"/>
      <c r="G3558" s="5" t="s">
        <v>2149</v>
      </c>
      <c r="H3558" s="51"/>
    </row>
    <row r="3559" spans="1:8">
      <c r="A3559" s="5" t="s">
        <v>3209</v>
      </c>
      <c r="B3559" s="5" t="s">
        <v>1177</v>
      </c>
      <c r="C3559" s="12" t="s">
        <v>3214</v>
      </c>
      <c r="D3559" s="13">
        <v>37</v>
      </c>
      <c r="E3559" s="54"/>
      <c r="F3559" s="57"/>
      <c r="G3559" s="5" t="s">
        <v>2149</v>
      </c>
      <c r="H3559" s="51"/>
    </row>
    <row r="3560" spans="1:8">
      <c r="A3560" s="5" t="s">
        <v>3209</v>
      </c>
      <c r="B3560" s="5" t="s">
        <v>1177</v>
      </c>
      <c r="C3560" s="10"/>
      <c r="D3560" s="14"/>
      <c r="E3560" s="54"/>
      <c r="F3560" s="57"/>
      <c r="G3560" s="5" t="s">
        <v>2149</v>
      </c>
      <c r="H3560" s="51"/>
    </row>
    <row r="3561" spans="1:8">
      <c r="A3561" s="5" t="s">
        <v>3209</v>
      </c>
      <c r="B3561" s="5" t="s">
        <v>1177</v>
      </c>
      <c r="C3561" s="12" t="s">
        <v>3215</v>
      </c>
      <c r="D3561" s="13">
        <v>3</v>
      </c>
      <c r="E3561" s="54"/>
      <c r="F3561" s="57"/>
      <c r="G3561" s="5" t="s">
        <v>2149</v>
      </c>
      <c r="H3561" s="51"/>
    </row>
    <row r="3562" spans="1:8">
      <c r="A3562" s="5" t="s">
        <v>3209</v>
      </c>
      <c r="B3562" s="5" t="s">
        <v>1177</v>
      </c>
      <c r="C3562" s="10"/>
      <c r="D3562" s="14"/>
      <c r="E3562" s="54"/>
      <c r="F3562" s="57"/>
      <c r="G3562" s="5" t="s">
        <v>2149</v>
      </c>
      <c r="H3562" s="51"/>
    </row>
    <row r="3563" spans="1:8">
      <c r="A3563" s="5" t="s">
        <v>3209</v>
      </c>
      <c r="B3563" s="5" t="s">
        <v>1177</v>
      </c>
      <c r="C3563" s="12" t="s">
        <v>3216</v>
      </c>
      <c r="D3563" s="13">
        <v>30</v>
      </c>
      <c r="E3563" s="54"/>
      <c r="F3563" s="57"/>
      <c r="G3563" s="5" t="s">
        <v>2149</v>
      </c>
      <c r="H3563" s="51"/>
    </row>
    <row r="3564" spans="1:8">
      <c r="A3564" s="5" t="s">
        <v>3209</v>
      </c>
      <c r="B3564" s="5" t="s">
        <v>1177</v>
      </c>
      <c r="C3564" s="10"/>
      <c r="D3564" s="14"/>
      <c r="E3564" s="54"/>
      <c r="F3564" s="57"/>
      <c r="G3564" s="5" t="s">
        <v>2149</v>
      </c>
      <c r="H3564" s="51"/>
    </row>
    <row r="3565" spans="1:8" ht="30">
      <c r="A3565" s="5" t="s">
        <v>3209</v>
      </c>
      <c r="B3565" s="5" t="s">
        <v>1177</v>
      </c>
      <c r="C3565" s="12" t="s">
        <v>3217</v>
      </c>
      <c r="D3565" s="13"/>
      <c r="E3565" s="54"/>
      <c r="F3565" s="57"/>
      <c r="G3565" s="5" t="s">
        <v>2149</v>
      </c>
      <c r="H3565" s="51"/>
    </row>
    <row r="3566" spans="1:8">
      <c r="A3566" s="5" t="s">
        <v>3209</v>
      </c>
      <c r="B3566" s="5" t="s">
        <v>1177</v>
      </c>
      <c r="C3566" s="10"/>
      <c r="D3566" s="14"/>
      <c r="E3566" s="54"/>
      <c r="F3566" s="57"/>
      <c r="G3566" s="5" t="s">
        <v>2149</v>
      </c>
      <c r="H3566" s="51"/>
    </row>
    <row r="3567" spans="1:8">
      <c r="A3567" s="5" t="s">
        <v>3209</v>
      </c>
      <c r="B3567" s="5" t="s">
        <v>1177</v>
      </c>
      <c r="C3567" s="15" t="s">
        <v>3218</v>
      </c>
      <c r="D3567" s="16"/>
      <c r="E3567" s="55"/>
      <c r="F3567" s="58"/>
      <c r="G3567" s="5" t="s">
        <v>2149</v>
      </c>
      <c r="H3567" s="52"/>
    </row>
    <row r="3568" spans="1:8">
      <c r="A3568" s="5" t="s">
        <v>3219</v>
      </c>
      <c r="B3568" s="5" t="s">
        <v>950</v>
      </c>
      <c r="C3568" s="6" t="s">
        <v>3220</v>
      </c>
      <c r="D3568" s="7">
        <v>110</v>
      </c>
      <c r="E3568" s="53">
        <v>2</v>
      </c>
      <c r="F3568" s="56">
        <v>2</v>
      </c>
      <c r="G3568" s="5" t="s">
        <v>2149</v>
      </c>
      <c r="H3568" s="50">
        <f>(D3568+D3570+D3572+D3574+D3576+D3580+D3582+D3584)/E3568</f>
        <v>230.5</v>
      </c>
    </row>
    <row r="3569" spans="1:8">
      <c r="A3569" s="5" t="s">
        <v>3219</v>
      </c>
      <c r="B3569" s="5" t="s">
        <v>950</v>
      </c>
      <c r="C3569" s="10"/>
      <c r="D3569" s="14"/>
      <c r="E3569" s="54"/>
      <c r="F3569" s="57"/>
      <c r="G3569" s="5" t="s">
        <v>2149</v>
      </c>
      <c r="H3569" s="51"/>
    </row>
    <row r="3570" spans="1:8" ht="30">
      <c r="A3570" s="5" t="s">
        <v>3219</v>
      </c>
      <c r="B3570" s="5" t="s">
        <v>950</v>
      </c>
      <c r="C3570" s="12" t="s">
        <v>3221</v>
      </c>
      <c r="D3570" s="13">
        <v>203</v>
      </c>
      <c r="E3570" s="54"/>
      <c r="F3570" s="57"/>
      <c r="G3570" s="5" t="s">
        <v>2149</v>
      </c>
      <c r="H3570" s="51"/>
    </row>
    <row r="3571" spans="1:8">
      <c r="A3571" s="5" t="s">
        <v>3219</v>
      </c>
      <c r="B3571" s="5" t="s">
        <v>950</v>
      </c>
      <c r="C3571" s="10"/>
      <c r="D3571" s="14"/>
      <c r="E3571" s="54"/>
      <c r="F3571" s="57"/>
      <c r="G3571" s="5" t="s">
        <v>2149</v>
      </c>
      <c r="H3571" s="51"/>
    </row>
    <row r="3572" spans="1:8">
      <c r="A3572" s="5" t="s">
        <v>3219</v>
      </c>
      <c r="B3572" s="5" t="s">
        <v>950</v>
      </c>
      <c r="C3572" s="12" t="s">
        <v>3222</v>
      </c>
      <c r="D3572" s="13">
        <v>31</v>
      </c>
      <c r="E3572" s="54"/>
      <c r="F3572" s="57"/>
      <c r="G3572" s="5" t="s">
        <v>2149</v>
      </c>
      <c r="H3572" s="51"/>
    </row>
    <row r="3573" spans="1:8">
      <c r="A3573" s="5" t="s">
        <v>3219</v>
      </c>
      <c r="B3573" s="5" t="s">
        <v>950</v>
      </c>
      <c r="C3573" s="10"/>
      <c r="D3573" s="14"/>
      <c r="E3573" s="54"/>
      <c r="F3573" s="57"/>
      <c r="G3573" s="5" t="s">
        <v>2149</v>
      </c>
      <c r="H3573" s="51"/>
    </row>
    <row r="3574" spans="1:8">
      <c r="A3574" s="5" t="s">
        <v>3219</v>
      </c>
      <c r="B3574" s="5" t="s">
        <v>950</v>
      </c>
      <c r="C3574" s="12" t="s">
        <v>604</v>
      </c>
      <c r="D3574" s="13">
        <v>12</v>
      </c>
      <c r="E3574" s="54"/>
      <c r="F3574" s="57"/>
      <c r="G3574" s="5" t="s">
        <v>2149</v>
      </c>
      <c r="H3574" s="51"/>
    </row>
    <row r="3575" spans="1:8">
      <c r="A3575" s="5" t="s">
        <v>3219</v>
      </c>
      <c r="B3575" s="5" t="s">
        <v>950</v>
      </c>
      <c r="C3575" s="10"/>
      <c r="D3575" s="14"/>
      <c r="E3575" s="54"/>
      <c r="F3575" s="57"/>
      <c r="G3575" s="5" t="s">
        <v>2149</v>
      </c>
      <c r="H3575" s="51"/>
    </row>
    <row r="3576" spans="1:8">
      <c r="A3576" s="5" t="s">
        <v>3219</v>
      </c>
      <c r="B3576" s="5" t="s">
        <v>950</v>
      </c>
      <c r="C3576" s="12" t="s">
        <v>3223</v>
      </c>
      <c r="D3576" s="13">
        <v>26</v>
      </c>
      <c r="E3576" s="54"/>
      <c r="F3576" s="57"/>
      <c r="G3576" s="5" t="s">
        <v>2149</v>
      </c>
      <c r="H3576" s="51"/>
    </row>
    <row r="3577" spans="1:8">
      <c r="A3577" s="5" t="s">
        <v>3219</v>
      </c>
      <c r="B3577" s="5" t="s">
        <v>950</v>
      </c>
      <c r="C3577" s="10"/>
      <c r="D3577" s="14"/>
      <c r="E3577" s="54"/>
      <c r="F3577" s="57"/>
      <c r="G3577" s="5" t="s">
        <v>2149</v>
      </c>
      <c r="H3577" s="51"/>
    </row>
    <row r="3578" spans="1:8" ht="30">
      <c r="A3578" s="5" t="s">
        <v>3219</v>
      </c>
      <c r="B3578" s="5" t="s">
        <v>950</v>
      </c>
      <c r="C3578" s="12" t="s">
        <v>3224</v>
      </c>
      <c r="D3578" s="13"/>
      <c r="E3578" s="54"/>
      <c r="F3578" s="57"/>
      <c r="G3578" s="5" t="s">
        <v>2149</v>
      </c>
      <c r="H3578" s="51"/>
    </row>
    <row r="3579" spans="1:8">
      <c r="A3579" s="5" t="s">
        <v>3219</v>
      </c>
      <c r="B3579" s="5" t="s">
        <v>950</v>
      </c>
      <c r="C3579" s="10"/>
      <c r="D3579" s="14"/>
      <c r="E3579" s="54"/>
      <c r="F3579" s="57"/>
      <c r="G3579" s="5" t="s">
        <v>2149</v>
      </c>
      <c r="H3579" s="51"/>
    </row>
    <row r="3580" spans="1:8" ht="30">
      <c r="A3580" s="5" t="s">
        <v>3219</v>
      </c>
      <c r="B3580" s="5" t="s">
        <v>950</v>
      </c>
      <c r="C3580" s="12" t="s">
        <v>3225</v>
      </c>
      <c r="D3580" s="13">
        <v>58</v>
      </c>
      <c r="E3580" s="54"/>
      <c r="F3580" s="57"/>
      <c r="G3580" s="5" t="s">
        <v>2149</v>
      </c>
      <c r="H3580" s="51"/>
    </row>
    <row r="3581" spans="1:8">
      <c r="A3581" s="5" t="s">
        <v>3219</v>
      </c>
      <c r="B3581" s="5" t="s">
        <v>950</v>
      </c>
      <c r="C3581" s="10"/>
      <c r="D3581" s="14"/>
      <c r="E3581" s="54"/>
      <c r="F3581" s="57"/>
      <c r="G3581" s="5" t="s">
        <v>2149</v>
      </c>
      <c r="H3581" s="51"/>
    </row>
    <row r="3582" spans="1:8">
      <c r="A3582" s="5" t="s">
        <v>3219</v>
      </c>
      <c r="B3582" s="5" t="s">
        <v>950</v>
      </c>
      <c r="C3582" s="12" t="s">
        <v>3226</v>
      </c>
      <c r="D3582" s="13">
        <v>14</v>
      </c>
      <c r="E3582" s="54"/>
      <c r="F3582" s="57"/>
      <c r="G3582" s="5" t="s">
        <v>2149</v>
      </c>
      <c r="H3582" s="51"/>
    </row>
    <row r="3583" spans="1:8">
      <c r="A3583" s="5" t="s">
        <v>3219</v>
      </c>
      <c r="B3583" s="5" t="s">
        <v>950</v>
      </c>
      <c r="C3583" s="10"/>
      <c r="D3583" s="14"/>
      <c r="E3583" s="54"/>
      <c r="F3583" s="57"/>
      <c r="G3583" s="5" t="s">
        <v>2149</v>
      </c>
      <c r="H3583" s="51"/>
    </row>
    <row r="3584" spans="1:8">
      <c r="A3584" s="5" t="s">
        <v>3219</v>
      </c>
      <c r="B3584" s="5" t="s">
        <v>950</v>
      </c>
      <c r="C3584" s="12" t="s">
        <v>3227</v>
      </c>
      <c r="D3584" s="13">
        <v>7</v>
      </c>
      <c r="E3584" s="54"/>
      <c r="F3584" s="57"/>
      <c r="G3584" s="5" t="s">
        <v>2149</v>
      </c>
      <c r="H3584" s="51"/>
    </row>
    <row r="3585" spans="1:8">
      <c r="A3585" s="5" t="s">
        <v>3219</v>
      </c>
      <c r="B3585" s="5" t="s">
        <v>950</v>
      </c>
      <c r="C3585" s="10"/>
      <c r="D3585" s="14"/>
      <c r="E3585" s="54"/>
      <c r="F3585" s="57"/>
      <c r="G3585" s="5" t="s">
        <v>2149</v>
      </c>
      <c r="H3585" s="51"/>
    </row>
    <row r="3586" spans="1:8" ht="30">
      <c r="A3586" s="5" t="s">
        <v>3219</v>
      </c>
      <c r="B3586" s="5" t="s">
        <v>950</v>
      </c>
      <c r="C3586" s="12" t="s">
        <v>3228</v>
      </c>
      <c r="D3586" s="13"/>
      <c r="E3586" s="54"/>
      <c r="F3586" s="57"/>
      <c r="G3586" s="5" t="s">
        <v>2149</v>
      </c>
      <c r="H3586" s="51"/>
    </row>
    <row r="3587" spans="1:8">
      <c r="A3587" s="5" t="s">
        <v>3219</v>
      </c>
      <c r="B3587" s="5" t="s">
        <v>950</v>
      </c>
      <c r="C3587" s="10"/>
      <c r="D3587" s="14"/>
      <c r="E3587" s="54"/>
      <c r="F3587" s="57"/>
      <c r="G3587" s="5" t="s">
        <v>2149</v>
      </c>
      <c r="H3587" s="51"/>
    </row>
    <row r="3588" spans="1:8">
      <c r="A3588" s="5" t="s">
        <v>3219</v>
      </c>
      <c r="B3588" s="5" t="s">
        <v>950</v>
      </c>
      <c r="C3588" s="12" t="s">
        <v>3229</v>
      </c>
      <c r="D3588" s="13"/>
      <c r="E3588" s="54"/>
      <c r="F3588" s="57"/>
      <c r="G3588" s="5" t="s">
        <v>2149</v>
      </c>
      <c r="H3588" s="51"/>
    </row>
    <row r="3589" spans="1:8">
      <c r="A3589" s="5" t="s">
        <v>3219</v>
      </c>
      <c r="B3589" s="5" t="s">
        <v>950</v>
      </c>
      <c r="C3589" s="10"/>
      <c r="D3589" s="14"/>
      <c r="E3589" s="54"/>
      <c r="F3589" s="57"/>
      <c r="G3589" s="5" t="s">
        <v>2149</v>
      </c>
      <c r="H3589" s="51"/>
    </row>
    <row r="3590" spans="1:8" ht="30">
      <c r="A3590" s="5" t="s">
        <v>3219</v>
      </c>
      <c r="B3590" s="5" t="s">
        <v>950</v>
      </c>
      <c r="C3590" s="15" t="s">
        <v>3230</v>
      </c>
      <c r="D3590" s="16"/>
      <c r="E3590" s="55"/>
      <c r="F3590" s="58"/>
      <c r="G3590" s="5" t="s">
        <v>2149</v>
      </c>
      <c r="H3590" s="52"/>
    </row>
    <row r="3591" spans="1:8">
      <c r="A3591" s="5" t="s">
        <v>3231</v>
      </c>
      <c r="B3591" s="5" t="s">
        <v>950</v>
      </c>
      <c r="C3591" s="6" t="s">
        <v>3232</v>
      </c>
      <c r="D3591" s="7">
        <v>155</v>
      </c>
      <c r="E3591" s="53">
        <v>0</v>
      </c>
      <c r="F3591" s="56">
        <v>0</v>
      </c>
      <c r="G3591" s="5" t="s">
        <v>2149</v>
      </c>
      <c r="H3591" s="50">
        <v>0</v>
      </c>
    </row>
    <row r="3592" spans="1:8">
      <c r="A3592" s="5" t="s">
        <v>3231</v>
      </c>
      <c r="B3592" s="5" t="s">
        <v>950</v>
      </c>
      <c r="C3592" s="10"/>
      <c r="D3592" s="14"/>
      <c r="E3592" s="54"/>
      <c r="F3592" s="57"/>
      <c r="G3592" s="5" t="s">
        <v>2149</v>
      </c>
      <c r="H3592" s="51"/>
    </row>
    <row r="3593" spans="1:8" ht="30">
      <c r="A3593" s="5" t="s">
        <v>3231</v>
      </c>
      <c r="B3593" s="5" t="s">
        <v>950</v>
      </c>
      <c r="C3593" s="12" t="s">
        <v>3233</v>
      </c>
      <c r="D3593" s="13">
        <v>502</v>
      </c>
      <c r="E3593" s="54"/>
      <c r="F3593" s="57"/>
      <c r="G3593" s="5" t="s">
        <v>2149</v>
      </c>
      <c r="H3593" s="51"/>
    </row>
    <row r="3594" spans="1:8">
      <c r="A3594" s="5" t="s">
        <v>3231</v>
      </c>
      <c r="B3594" s="5" t="s">
        <v>950</v>
      </c>
      <c r="C3594" s="10"/>
      <c r="D3594" s="14"/>
      <c r="E3594" s="54"/>
      <c r="F3594" s="57"/>
      <c r="G3594" s="5" t="s">
        <v>2149</v>
      </c>
      <c r="H3594" s="51"/>
    </row>
    <row r="3595" spans="1:8" ht="30">
      <c r="A3595" s="5" t="s">
        <v>3231</v>
      </c>
      <c r="B3595" s="5" t="s">
        <v>950</v>
      </c>
      <c r="C3595" s="12" t="s">
        <v>3234</v>
      </c>
      <c r="D3595" s="13"/>
      <c r="E3595" s="54"/>
      <c r="F3595" s="57"/>
      <c r="G3595" s="5" t="s">
        <v>2149</v>
      </c>
      <c r="H3595" s="51"/>
    </row>
    <row r="3596" spans="1:8">
      <c r="A3596" s="5" t="s">
        <v>3231</v>
      </c>
      <c r="B3596" s="5" t="s">
        <v>950</v>
      </c>
      <c r="C3596" s="10"/>
      <c r="D3596" s="14"/>
      <c r="E3596" s="54"/>
      <c r="F3596" s="57"/>
      <c r="G3596" s="5" t="s">
        <v>2149</v>
      </c>
      <c r="H3596" s="51"/>
    </row>
    <row r="3597" spans="1:8">
      <c r="A3597" s="5" t="s">
        <v>3231</v>
      </c>
      <c r="B3597" s="5" t="s">
        <v>950</v>
      </c>
      <c r="C3597" s="12" t="s">
        <v>3235</v>
      </c>
      <c r="D3597" s="13">
        <v>23</v>
      </c>
      <c r="E3597" s="54"/>
      <c r="F3597" s="57"/>
      <c r="G3597" s="5" t="s">
        <v>2149</v>
      </c>
      <c r="H3597" s="51"/>
    </row>
    <row r="3598" spans="1:8">
      <c r="A3598" s="5" t="s">
        <v>3231</v>
      </c>
      <c r="B3598" s="5" t="s">
        <v>950</v>
      </c>
      <c r="C3598" s="10"/>
      <c r="D3598" s="14"/>
      <c r="E3598" s="54"/>
      <c r="F3598" s="57"/>
      <c r="G3598" s="5" t="s">
        <v>2149</v>
      </c>
      <c r="H3598" s="51"/>
    </row>
    <row r="3599" spans="1:8">
      <c r="A3599" s="5" t="s">
        <v>3231</v>
      </c>
      <c r="B3599" s="5" t="s">
        <v>950</v>
      </c>
      <c r="C3599" s="12" t="s">
        <v>3236</v>
      </c>
      <c r="D3599" s="13">
        <v>40</v>
      </c>
      <c r="E3599" s="54"/>
      <c r="F3599" s="57"/>
      <c r="G3599" s="5" t="s">
        <v>2149</v>
      </c>
      <c r="H3599" s="51"/>
    </row>
    <row r="3600" spans="1:8">
      <c r="A3600" s="5" t="s">
        <v>3231</v>
      </c>
      <c r="B3600" s="5" t="s">
        <v>950</v>
      </c>
      <c r="C3600" s="10"/>
      <c r="D3600" s="14"/>
      <c r="E3600" s="54"/>
      <c r="F3600" s="57"/>
      <c r="G3600" s="5" t="s">
        <v>2149</v>
      </c>
      <c r="H3600" s="51"/>
    </row>
    <row r="3601" spans="1:8" ht="30">
      <c r="A3601" s="5" t="s">
        <v>3231</v>
      </c>
      <c r="B3601" s="5" t="s">
        <v>950</v>
      </c>
      <c r="C3601" s="12" t="s">
        <v>3237</v>
      </c>
      <c r="D3601" s="13">
        <v>59</v>
      </c>
      <c r="E3601" s="54"/>
      <c r="F3601" s="57"/>
      <c r="G3601" s="5" t="s">
        <v>2149</v>
      </c>
      <c r="H3601" s="51"/>
    </row>
    <row r="3602" spans="1:8">
      <c r="A3602" s="5" t="s">
        <v>3231</v>
      </c>
      <c r="B3602" s="5" t="s">
        <v>950</v>
      </c>
      <c r="C3602" s="10"/>
      <c r="D3602" s="14"/>
      <c r="E3602" s="54"/>
      <c r="F3602" s="57"/>
      <c r="G3602" s="5" t="s">
        <v>2149</v>
      </c>
      <c r="H3602" s="51"/>
    </row>
    <row r="3603" spans="1:8">
      <c r="A3603" s="5" t="s">
        <v>3231</v>
      </c>
      <c r="B3603" s="5" t="s">
        <v>950</v>
      </c>
      <c r="C3603" s="12" t="s">
        <v>3238</v>
      </c>
      <c r="D3603" s="13">
        <v>18</v>
      </c>
      <c r="E3603" s="54"/>
      <c r="F3603" s="57"/>
      <c r="G3603" s="5" t="s">
        <v>2149</v>
      </c>
      <c r="H3603" s="51"/>
    </row>
    <row r="3604" spans="1:8">
      <c r="A3604" s="5" t="s">
        <v>3231</v>
      </c>
      <c r="B3604" s="5" t="s">
        <v>950</v>
      </c>
      <c r="C3604" s="10"/>
      <c r="D3604" s="14"/>
      <c r="E3604" s="54"/>
      <c r="F3604" s="57"/>
      <c r="G3604" s="5" t="s">
        <v>2149</v>
      </c>
      <c r="H3604" s="51"/>
    </row>
    <row r="3605" spans="1:8">
      <c r="A3605" s="5" t="s">
        <v>3231</v>
      </c>
      <c r="B3605" s="5" t="s">
        <v>950</v>
      </c>
      <c r="C3605" s="12" t="s">
        <v>3239</v>
      </c>
      <c r="D3605" s="13">
        <v>6</v>
      </c>
      <c r="E3605" s="54"/>
      <c r="F3605" s="57"/>
      <c r="G3605" s="5" t="s">
        <v>2149</v>
      </c>
      <c r="H3605" s="51"/>
    </row>
    <row r="3606" spans="1:8">
      <c r="A3606" s="5" t="s">
        <v>3231</v>
      </c>
      <c r="B3606" s="5" t="s">
        <v>950</v>
      </c>
      <c r="C3606" s="10"/>
      <c r="D3606" s="14"/>
      <c r="E3606" s="54"/>
      <c r="F3606" s="57"/>
      <c r="G3606" s="5" t="s">
        <v>2149</v>
      </c>
      <c r="H3606" s="51"/>
    </row>
    <row r="3607" spans="1:8" ht="30">
      <c r="A3607" s="5" t="s">
        <v>3231</v>
      </c>
      <c r="B3607" s="5" t="s">
        <v>950</v>
      </c>
      <c r="C3607" s="12" t="s">
        <v>3240</v>
      </c>
      <c r="D3607" s="13"/>
      <c r="E3607" s="54"/>
      <c r="F3607" s="57"/>
      <c r="G3607" s="5" t="s">
        <v>2149</v>
      </c>
      <c r="H3607" s="51"/>
    </row>
    <row r="3608" spans="1:8">
      <c r="A3608" s="5" t="s">
        <v>3231</v>
      </c>
      <c r="B3608" s="5" t="s">
        <v>950</v>
      </c>
      <c r="C3608" s="10"/>
      <c r="D3608" s="14"/>
      <c r="E3608" s="54"/>
      <c r="F3608" s="57"/>
      <c r="G3608" s="5" t="s">
        <v>2149</v>
      </c>
      <c r="H3608" s="51"/>
    </row>
    <row r="3609" spans="1:8">
      <c r="A3609" s="5" t="s">
        <v>3231</v>
      </c>
      <c r="B3609" s="5" t="s">
        <v>950</v>
      </c>
      <c r="C3609" s="12" t="s">
        <v>3241</v>
      </c>
      <c r="D3609" s="13"/>
      <c r="E3609" s="54"/>
      <c r="F3609" s="57"/>
      <c r="G3609" s="5" t="s">
        <v>2149</v>
      </c>
      <c r="H3609" s="51"/>
    </row>
    <row r="3610" spans="1:8">
      <c r="A3610" s="5" t="s">
        <v>3231</v>
      </c>
      <c r="B3610" s="5" t="s">
        <v>950</v>
      </c>
      <c r="C3610" s="10"/>
      <c r="D3610" s="14"/>
      <c r="E3610" s="54"/>
      <c r="F3610" s="57"/>
      <c r="G3610" s="5" t="s">
        <v>2149</v>
      </c>
      <c r="H3610" s="51"/>
    </row>
    <row r="3611" spans="1:8">
      <c r="A3611" s="5" t="s">
        <v>3231</v>
      </c>
      <c r="B3611" s="5" t="s">
        <v>950</v>
      </c>
      <c r="C3611" s="12" t="s">
        <v>3242</v>
      </c>
      <c r="D3611" s="13">
        <v>44</v>
      </c>
      <c r="E3611" s="54"/>
      <c r="F3611" s="57"/>
      <c r="G3611" s="5" t="s">
        <v>2149</v>
      </c>
      <c r="H3611" s="51"/>
    </row>
    <row r="3612" spans="1:8">
      <c r="A3612" s="5" t="s">
        <v>3231</v>
      </c>
      <c r="B3612" s="5" t="s">
        <v>950</v>
      </c>
      <c r="C3612" s="10"/>
      <c r="D3612" s="14"/>
      <c r="E3612" s="54"/>
      <c r="F3612" s="57"/>
      <c r="G3612" s="5" t="s">
        <v>2149</v>
      </c>
      <c r="H3612" s="51"/>
    </row>
    <row r="3613" spans="1:8" ht="30">
      <c r="A3613" s="5" t="s">
        <v>3231</v>
      </c>
      <c r="B3613" s="5" t="s">
        <v>950</v>
      </c>
      <c r="C3613" s="12" t="s">
        <v>3243</v>
      </c>
      <c r="D3613" s="13"/>
      <c r="E3613" s="54"/>
      <c r="F3613" s="57"/>
      <c r="G3613" s="5" t="s">
        <v>2149</v>
      </c>
      <c r="H3613" s="51"/>
    </row>
    <row r="3614" spans="1:8">
      <c r="A3614" s="5" t="s">
        <v>3231</v>
      </c>
      <c r="B3614" s="5" t="s">
        <v>950</v>
      </c>
      <c r="C3614" s="17"/>
      <c r="D3614" s="18"/>
      <c r="E3614" s="55"/>
      <c r="F3614" s="58"/>
      <c r="G3614" s="5" t="s">
        <v>2149</v>
      </c>
      <c r="H3614" s="52"/>
    </row>
    <row r="3615" spans="1:8">
      <c r="A3615" s="5" t="s">
        <v>3244</v>
      </c>
      <c r="B3615" s="5" t="s">
        <v>950</v>
      </c>
      <c r="C3615" s="6" t="s">
        <v>3027</v>
      </c>
      <c r="D3615" s="7">
        <v>141</v>
      </c>
      <c r="E3615" s="53">
        <v>0</v>
      </c>
      <c r="F3615" s="56">
        <v>0</v>
      </c>
      <c r="G3615" s="5">
        <v>0</v>
      </c>
      <c r="H3615" s="50">
        <v>0</v>
      </c>
    </row>
    <row r="3616" spans="1:8">
      <c r="A3616" s="5" t="s">
        <v>3244</v>
      </c>
      <c r="B3616" s="5" t="s">
        <v>950</v>
      </c>
      <c r="C3616" s="10"/>
      <c r="D3616" s="14"/>
      <c r="E3616" s="54"/>
      <c r="F3616" s="57"/>
      <c r="G3616" s="5">
        <v>0</v>
      </c>
      <c r="H3616" s="51"/>
    </row>
    <row r="3617" spans="1:8" ht="30">
      <c r="A3617" s="5" t="s">
        <v>3244</v>
      </c>
      <c r="B3617" s="5" t="s">
        <v>950</v>
      </c>
      <c r="C3617" s="12" t="s">
        <v>3028</v>
      </c>
      <c r="D3617" s="13">
        <v>355</v>
      </c>
      <c r="E3617" s="54"/>
      <c r="F3617" s="57"/>
      <c r="G3617" s="5">
        <v>0</v>
      </c>
      <c r="H3617" s="51"/>
    </row>
    <row r="3618" spans="1:8">
      <c r="A3618" s="5" t="s">
        <v>3244</v>
      </c>
      <c r="B3618" s="5" t="s">
        <v>950</v>
      </c>
      <c r="C3618" s="10"/>
      <c r="D3618" s="14"/>
      <c r="E3618" s="54"/>
      <c r="F3618" s="57"/>
      <c r="G3618" s="5">
        <v>0</v>
      </c>
      <c r="H3618" s="51"/>
    </row>
    <row r="3619" spans="1:8" ht="30">
      <c r="A3619" s="5" t="s">
        <v>3244</v>
      </c>
      <c r="B3619" s="5" t="s">
        <v>950</v>
      </c>
      <c r="C3619" s="12" t="s">
        <v>3029</v>
      </c>
      <c r="D3619" s="13"/>
      <c r="E3619" s="54"/>
      <c r="F3619" s="57"/>
      <c r="G3619" s="5">
        <v>0</v>
      </c>
      <c r="H3619" s="51"/>
    </row>
    <row r="3620" spans="1:8">
      <c r="A3620" s="5" t="s">
        <v>3244</v>
      </c>
      <c r="B3620" s="5" t="s">
        <v>950</v>
      </c>
      <c r="C3620" s="10"/>
      <c r="D3620" s="14"/>
      <c r="E3620" s="54"/>
      <c r="F3620" s="57"/>
      <c r="G3620" s="5">
        <v>0</v>
      </c>
      <c r="H3620" s="51"/>
    </row>
    <row r="3621" spans="1:8">
      <c r="A3621" s="5" t="s">
        <v>3244</v>
      </c>
      <c r="B3621" s="5" t="s">
        <v>950</v>
      </c>
      <c r="C3621" s="12" t="s">
        <v>573</v>
      </c>
      <c r="D3621" s="13">
        <v>99</v>
      </c>
      <c r="E3621" s="54"/>
      <c r="F3621" s="57"/>
      <c r="G3621" s="5">
        <v>0</v>
      </c>
      <c r="H3621" s="51"/>
    </row>
    <row r="3622" spans="1:8">
      <c r="A3622" s="5" t="s">
        <v>3244</v>
      </c>
      <c r="B3622" s="5" t="s">
        <v>950</v>
      </c>
      <c r="C3622" s="10"/>
      <c r="D3622" s="14"/>
      <c r="E3622" s="54"/>
      <c r="F3622" s="57"/>
      <c r="G3622" s="5">
        <v>0</v>
      </c>
      <c r="H3622" s="51"/>
    </row>
    <row r="3623" spans="1:8" ht="30">
      <c r="A3623" s="5" t="s">
        <v>3244</v>
      </c>
      <c r="B3623" s="5" t="s">
        <v>950</v>
      </c>
      <c r="C3623" s="12" t="s">
        <v>3030</v>
      </c>
      <c r="D3623" s="13">
        <v>33</v>
      </c>
      <c r="E3623" s="54"/>
      <c r="F3623" s="57"/>
      <c r="G3623" s="5">
        <v>0</v>
      </c>
      <c r="H3623" s="51"/>
    </row>
    <row r="3624" spans="1:8">
      <c r="A3624" s="5" t="s">
        <v>3244</v>
      </c>
      <c r="B3624" s="5" t="s">
        <v>950</v>
      </c>
      <c r="C3624" s="10"/>
      <c r="D3624" s="14"/>
      <c r="E3624" s="54"/>
      <c r="F3624" s="57"/>
      <c r="G3624" s="5">
        <v>0</v>
      </c>
      <c r="H3624" s="51"/>
    </row>
    <row r="3625" spans="1:8">
      <c r="A3625" s="5" t="s">
        <v>3244</v>
      </c>
      <c r="B3625" s="5" t="s">
        <v>950</v>
      </c>
      <c r="C3625" s="12" t="s">
        <v>3031</v>
      </c>
      <c r="D3625" s="13">
        <v>23</v>
      </c>
      <c r="E3625" s="54"/>
      <c r="F3625" s="57"/>
      <c r="G3625" s="5">
        <v>0</v>
      </c>
      <c r="H3625" s="51"/>
    </row>
    <row r="3626" spans="1:8">
      <c r="A3626" s="5" t="s">
        <v>3244</v>
      </c>
      <c r="B3626" s="5" t="s">
        <v>950</v>
      </c>
      <c r="C3626" s="10"/>
      <c r="D3626" s="14"/>
      <c r="E3626" s="54"/>
      <c r="F3626" s="57"/>
      <c r="G3626" s="5">
        <v>0</v>
      </c>
      <c r="H3626" s="51"/>
    </row>
    <row r="3627" spans="1:8">
      <c r="A3627" s="5" t="s">
        <v>3244</v>
      </c>
      <c r="B3627" s="5" t="s">
        <v>950</v>
      </c>
      <c r="C3627" s="12" t="s">
        <v>3032</v>
      </c>
      <c r="D3627" s="13">
        <v>17</v>
      </c>
      <c r="E3627" s="54"/>
      <c r="F3627" s="57"/>
      <c r="G3627" s="5">
        <v>0</v>
      </c>
      <c r="H3627" s="51"/>
    </row>
    <row r="3628" spans="1:8">
      <c r="A3628" s="5" t="s">
        <v>3244</v>
      </c>
      <c r="B3628" s="5" t="s">
        <v>950</v>
      </c>
      <c r="C3628" s="10"/>
      <c r="D3628" s="14"/>
      <c r="E3628" s="54"/>
      <c r="F3628" s="57"/>
      <c r="G3628" s="5">
        <v>0</v>
      </c>
      <c r="H3628" s="51"/>
    </row>
    <row r="3629" spans="1:8">
      <c r="A3629" s="5" t="s">
        <v>3244</v>
      </c>
      <c r="B3629" s="5" t="s">
        <v>950</v>
      </c>
      <c r="C3629" s="12" t="s">
        <v>3033</v>
      </c>
      <c r="D3629" s="13">
        <v>2</v>
      </c>
      <c r="E3629" s="54"/>
      <c r="F3629" s="57"/>
      <c r="G3629" s="5">
        <v>0</v>
      </c>
      <c r="H3629" s="51"/>
    </row>
    <row r="3630" spans="1:8" ht="23.25">
      <c r="A3630" s="5" t="s">
        <v>3244</v>
      </c>
      <c r="B3630" s="5" t="s">
        <v>950</v>
      </c>
      <c r="C3630" s="20"/>
      <c r="D3630" s="21"/>
      <c r="E3630" s="54"/>
      <c r="F3630" s="57"/>
      <c r="G3630" s="5">
        <v>0</v>
      </c>
      <c r="H3630" s="51"/>
    </row>
    <row r="3631" spans="1:8" ht="23.25">
      <c r="A3631" s="5" t="s">
        <v>3244</v>
      </c>
      <c r="B3631" s="5" t="s">
        <v>950</v>
      </c>
      <c r="C3631" s="20"/>
      <c r="D3631" s="21"/>
      <c r="E3631" s="54"/>
      <c r="F3631" s="57"/>
      <c r="G3631" s="5">
        <v>0</v>
      </c>
      <c r="H3631" s="51"/>
    </row>
    <row r="3632" spans="1:8" ht="23.25">
      <c r="A3632" s="5" t="s">
        <v>3244</v>
      </c>
      <c r="B3632" s="5" t="s">
        <v>950</v>
      </c>
      <c r="C3632" s="20"/>
      <c r="D3632" s="21"/>
      <c r="E3632" s="54"/>
      <c r="F3632" s="57"/>
      <c r="G3632" s="5">
        <v>0</v>
      </c>
      <c r="H3632" s="51"/>
    </row>
    <row r="3633" spans="1:8" ht="23.25">
      <c r="A3633" s="5" t="s">
        <v>3244</v>
      </c>
      <c r="B3633" s="5" t="s">
        <v>950</v>
      </c>
      <c r="C3633" s="22"/>
      <c r="D3633" s="23"/>
      <c r="E3633" s="55"/>
      <c r="F3633" s="58"/>
      <c r="G3633" s="5">
        <v>0</v>
      </c>
      <c r="H3633" s="52"/>
    </row>
    <row r="3634" spans="1:8">
      <c r="A3634" s="5" t="s">
        <v>3245</v>
      </c>
      <c r="B3634" s="5" t="s">
        <v>850</v>
      </c>
      <c r="C3634" s="9"/>
      <c r="D3634" s="35">
        <v>261</v>
      </c>
      <c r="E3634" s="53">
        <v>1</v>
      </c>
      <c r="F3634" s="56">
        <v>0</v>
      </c>
      <c r="G3634" s="5" t="s">
        <v>2149</v>
      </c>
      <c r="H3634" s="50">
        <v>0</v>
      </c>
    </row>
    <row r="3635" spans="1:8">
      <c r="A3635" s="5" t="s">
        <v>3245</v>
      </c>
      <c r="B3635" s="5" t="s">
        <v>850</v>
      </c>
      <c r="C3635" s="10"/>
      <c r="D3635" s="14"/>
      <c r="E3635" s="54"/>
      <c r="F3635" s="57"/>
      <c r="G3635" s="5" t="s">
        <v>2149</v>
      </c>
      <c r="H3635" s="51"/>
    </row>
    <row r="3636" spans="1:8">
      <c r="A3636" s="5" t="s">
        <v>3245</v>
      </c>
      <c r="B3636" s="5" t="s">
        <v>850</v>
      </c>
      <c r="C3636" s="12" t="s">
        <v>3246</v>
      </c>
      <c r="D3636" s="13"/>
      <c r="E3636" s="54"/>
      <c r="F3636" s="57"/>
      <c r="G3636" s="5" t="s">
        <v>2149</v>
      </c>
      <c r="H3636" s="51"/>
    </row>
    <row r="3637" spans="1:8">
      <c r="A3637" s="5" t="s">
        <v>3245</v>
      </c>
      <c r="B3637" s="5" t="s">
        <v>850</v>
      </c>
      <c r="C3637" s="10"/>
      <c r="D3637" s="14"/>
      <c r="E3637" s="54"/>
      <c r="F3637" s="57"/>
      <c r="G3637" s="5" t="s">
        <v>2149</v>
      </c>
      <c r="H3637" s="51"/>
    </row>
    <row r="3638" spans="1:8" ht="30">
      <c r="A3638" s="5" t="s">
        <v>3245</v>
      </c>
      <c r="B3638" s="5" t="s">
        <v>850</v>
      </c>
      <c r="C3638" s="12" t="s">
        <v>3247</v>
      </c>
      <c r="D3638" s="13">
        <v>52</v>
      </c>
      <c r="E3638" s="54"/>
      <c r="F3638" s="57"/>
      <c r="G3638" s="5" t="s">
        <v>2149</v>
      </c>
      <c r="H3638" s="51"/>
    </row>
    <row r="3639" spans="1:8">
      <c r="A3639" s="5" t="s">
        <v>3245</v>
      </c>
      <c r="B3639" s="5" t="s">
        <v>850</v>
      </c>
      <c r="C3639" s="10"/>
      <c r="D3639" s="14"/>
      <c r="E3639" s="54"/>
      <c r="F3639" s="57"/>
      <c r="G3639" s="5" t="s">
        <v>2149</v>
      </c>
      <c r="H3639" s="51"/>
    </row>
    <row r="3640" spans="1:8" ht="30">
      <c r="A3640" s="5" t="s">
        <v>3245</v>
      </c>
      <c r="B3640" s="5" t="s">
        <v>850</v>
      </c>
      <c r="C3640" s="12" t="s">
        <v>3248</v>
      </c>
      <c r="D3640" s="13"/>
      <c r="E3640" s="54"/>
      <c r="F3640" s="57"/>
      <c r="G3640" s="5" t="s">
        <v>2149</v>
      </c>
      <c r="H3640" s="51"/>
    </row>
    <row r="3641" spans="1:8">
      <c r="A3641" s="5" t="s">
        <v>3245</v>
      </c>
      <c r="B3641" s="5" t="s">
        <v>850</v>
      </c>
      <c r="C3641" s="10"/>
      <c r="D3641" s="14"/>
      <c r="E3641" s="54"/>
      <c r="F3641" s="57"/>
      <c r="G3641" s="5" t="s">
        <v>2149</v>
      </c>
      <c r="H3641" s="51"/>
    </row>
    <row r="3642" spans="1:8">
      <c r="A3642" s="5" t="s">
        <v>3245</v>
      </c>
      <c r="B3642" s="5" t="s">
        <v>850</v>
      </c>
      <c r="C3642" s="12" t="s">
        <v>3249</v>
      </c>
      <c r="D3642" s="13">
        <v>41</v>
      </c>
      <c r="E3642" s="54"/>
      <c r="F3642" s="57"/>
      <c r="G3642" s="5" t="s">
        <v>2149</v>
      </c>
      <c r="H3642" s="51"/>
    </row>
    <row r="3643" spans="1:8">
      <c r="A3643" s="5" t="s">
        <v>3245</v>
      </c>
      <c r="B3643" s="5" t="s">
        <v>850</v>
      </c>
      <c r="C3643" s="10"/>
      <c r="D3643" s="14"/>
      <c r="E3643" s="54"/>
      <c r="F3643" s="57"/>
      <c r="G3643" s="5" t="s">
        <v>2149</v>
      </c>
      <c r="H3643" s="51"/>
    </row>
    <row r="3644" spans="1:8">
      <c r="A3644" s="5" t="s">
        <v>3245</v>
      </c>
      <c r="B3644" s="5" t="s">
        <v>850</v>
      </c>
      <c r="C3644" s="12" t="s">
        <v>606</v>
      </c>
      <c r="D3644" s="13">
        <v>70</v>
      </c>
      <c r="E3644" s="54"/>
      <c r="F3644" s="57"/>
      <c r="G3644" s="5" t="s">
        <v>2149</v>
      </c>
      <c r="H3644" s="51"/>
    </row>
    <row r="3645" spans="1:8">
      <c r="A3645" s="5" t="s">
        <v>3245</v>
      </c>
      <c r="B3645" s="5" t="s">
        <v>850</v>
      </c>
      <c r="C3645" s="10"/>
      <c r="D3645" s="14"/>
      <c r="E3645" s="54"/>
      <c r="F3645" s="57"/>
      <c r="G3645" s="5" t="s">
        <v>2149</v>
      </c>
      <c r="H3645" s="51"/>
    </row>
    <row r="3646" spans="1:8">
      <c r="A3646" s="5" t="s">
        <v>3245</v>
      </c>
      <c r="B3646" s="5" t="s">
        <v>850</v>
      </c>
      <c r="C3646" s="12" t="s">
        <v>3250</v>
      </c>
      <c r="D3646" s="13">
        <v>37</v>
      </c>
      <c r="E3646" s="54"/>
      <c r="F3646" s="57"/>
      <c r="G3646" s="5" t="s">
        <v>2149</v>
      </c>
      <c r="H3646" s="51"/>
    </row>
    <row r="3647" spans="1:8">
      <c r="A3647" s="5" t="s">
        <v>3245</v>
      </c>
      <c r="B3647" s="5" t="s">
        <v>850</v>
      </c>
      <c r="C3647" s="10"/>
      <c r="D3647" s="14"/>
      <c r="E3647" s="54"/>
      <c r="F3647" s="57"/>
      <c r="G3647" s="5" t="s">
        <v>2149</v>
      </c>
      <c r="H3647" s="51"/>
    </row>
    <row r="3648" spans="1:8">
      <c r="A3648" s="5" t="s">
        <v>3245</v>
      </c>
      <c r="B3648" s="5" t="s">
        <v>850</v>
      </c>
      <c r="C3648" s="12" t="s">
        <v>3251</v>
      </c>
      <c r="D3648" s="13"/>
      <c r="E3648" s="54"/>
      <c r="F3648" s="57"/>
      <c r="G3648" s="5" t="s">
        <v>2149</v>
      </c>
      <c r="H3648" s="51"/>
    </row>
    <row r="3649" spans="1:8">
      <c r="A3649" s="5" t="s">
        <v>3245</v>
      </c>
      <c r="B3649" s="5" t="s">
        <v>850</v>
      </c>
      <c r="C3649" s="10"/>
      <c r="D3649" s="14"/>
      <c r="E3649" s="54"/>
      <c r="F3649" s="57"/>
      <c r="G3649" s="5" t="s">
        <v>2149</v>
      </c>
      <c r="H3649" s="51"/>
    </row>
    <row r="3650" spans="1:8" ht="30">
      <c r="A3650" s="5" t="s">
        <v>3245</v>
      </c>
      <c r="B3650" s="5" t="s">
        <v>850</v>
      </c>
      <c r="C3650" s="12" t="s">
        <v>3252</v>
      </c>
      <c r="D3650" s="13"/>
      <c r="E3650" s="54"/>
      <c r="F3650" s="57"/>
      <c r="G3650" s="5" t="s">
        <v>2149</v>
      </c>
      <c r="H3650" s="51"/>
    </row>
    <row r="3651" spans="1:8">
      <c r="A3651" s="5" t="s">
        <v>3245</v>
      </c>
      <c r="B3651" s="5" t="s">
        <v>850</v>
      </c>
      <c r="C3651" s="10"/>
      <c r="D3651" s="14"/>
      <c r="E3651" s="54"/>
      <c r="F3651" s="57"/>
      <c r="G3651" s="5" t="s">
        <v>2149</v>
      </c>
      <c r="H3651" s="51"/>
    </row>
    <row r="3652" spans="1:8">
      <c r="A3652" s="5" t="s">
        <v>3245</v>
      </c>
      <c r="B3652" s="5" t="s">
        <v>850</v>
      </c>
      <c r="C3652" s="12" t="s">
        <v>3253</v>
      </c>
      <c r="D3652" s="13">
        <v>36</v>
      </c>
      <c r="E3652" s="54"/>
      <c r="F3652" s="57"/>
      <c r="G3652" s="5" t="s">
        <v>2149</v>
      </c>
      <c r="H3652" s="51"/>
    </row>
    <row r="3653" spans="1:8">
      <c r="A3653" s="5" t="s">
        <v>3245</v>
      </c>
      <c r="B3653" s="5" t="s">
        <v>850</v>
      </c>
      <c r="C3653" s="10"/>
      <c r="D3653" s="14"/>
      <c r="E3653" s="54"/>
      <c r="F3653" s="57"/>
      <c r="G3653" s="5" t="s">
        <v>2149</v>
      </c>
      <c r="H3653" s="51"/>
    </row>
    <row r="3654" spans="1:8">
      <c r="A3654" s="5" t="s">
        <v>3245</v>
      </c>
      <c r="B3654" s="5" t="s">
        <v>850</v>
      </c>
      <c r="C3654" s="12" t="s">
        <v>3254</v>
      </c>
      <c r="D3654" s="13">
        <v>6</v>
      </c>
      <c r="E3654" s="54"/>
      <c r="F3654" s="57"/>
      <c r="G3654" s="5" t="s">
        <v>2149</v>
      </c>
      <c r="H3654" s="51"/>
    </row>
    <row r="3655" spans="1:8">
      <c r="A3655" s="5" t="s">
        <v>3245</v>
      </c>
      <c r="B3655" s="5" t="s">
        <v>850</v>
      </c>
      <c r="C3655" s="10"/>
      <c r="D3655" s="14"/>
      <c r="E3655" s="54"/>
      <c r="F3655" s="57"/>
      <c r="G3655" s="5" t="s">
        <v>2149</v>
      </c>
      <c r="H3655" s="51"/>
    </row>
    <row r="3656" spans="1:8">
      <c r="A3656" s="5" t="s">
        <v>3245</v>
      </c>
      <c r="B3656" s="5" t="s">
        <v>850</v>
      </c>
      <c r="C3656" s="17"/>
      <c r="D3656" s="18"/>
      <c r="E3656" s="55"/>
      <c r="F3656" s="58"/>
      <c r="G3656" s="5" t="s">
        <v>2149</v>
      </c>
      <c r="H3656" s="52"/>
    </row>
    <row r="3657" spans="1:8">
      <c r="A3657" s="5" t="s">
        <v>3255</v>
      </c>
      <c r="B3657" s="5" t="s">
        <v>979</v>
      </c>
      <c r="C3657" s="6" t="s">
        <v>3256</v>
      </c>
      <c r="D3657" s="7">
        <v>182</v>
      </c>
      <c r="E3657" s="53">
        <v>2</v>
      </c>
      <c r="F3657" s="56">
        <v>2</v>
      </c>
      <c r="G3657" s="5" t="s">
        <v>2149</v>
      </c>
      <c r="H3657" s="50">
        <f>(D3657+D3659+D3661+D3663+D3665+D3667+D3669+D3671)/F3657</f>
        <v>641</v>
      </c>
    </row>
    <row r="3658" spans="1:8">
      <c r="A3658" s="5" t="s">
        <v>3255</v>
      </c>
      <c r="B3658" s="5" t="s">
        <v>979</v>
      </c>
      <c r="C3658" s="10"/>
      <c r="D3658" s="14"/>
      <c r="E3658" s="54"/>
      <c r="F3658" s="57"/>
      <c r="G3658" s="5" t="s">
        <v>2149</v>
      </c>
      <c r="H3658" s="51"/>
    </row>
    <row r="3659" spans="1:8" ht="30">
      <c r="A3659" s="5" t="s">
        <v>3255</v>
      </c>
      <c r="B3659" s="5" t="s">
        <v>979</v>
      </c>
      <c r="C3659" s="12" t="s">
        <v>3257</v>
      </c>
      <c r="D3659" s="13">
        <v>842</v>
      </c>
      <c r="E3659" s="54"/>
      <c r="F3659" s="57"/>
      <c r="G3659" s="5" t="s">
        <v>2149</v>
      </c>
      <c r="H3659" s="51"/>
    </row>
    <row r="3660" spans="1:8">
      <c r="A3660" s="5" t="s">
        <v>3255</v>
      </c>
      <c r="B3660" s="5" t="s">
        <v>979</v>
      </c>
      <c r="C3660" s="10"/>
      <c r="D3660" s="14"/>
      <c r="E3660" s="54"/>
      <c r="F3660" s="57"/>
      <c r="G3660" s="5" t="s">
        <v>2149</v>
      </c>
      <c r="H3660" s="51"/>
    </row>
    <row r="3661" spans="1:8" ht="30">
      <c r="A3661" s="5" t="s">
        <v>3255</v>
      </c>
      <c r="B3661" s="5" t="s">
        <v>979</v>
      </c>
      <c r="C3661" s="12" t="s">
        <v>3258</v>
      </c>
      <c r="D3661" s="13">
        <v>57</v>
      </c>
      <c r="E3661" s="54"/>
      <c r="F3661" s="57"/>
      <c r="G3661" s="5" t="s">
        <v>2149</v>
      </c>
      <c r="H3661" s="51"/>
    </row>
    <row r="3662" spans="1:8">
      <c r="A3662" s="5" t="s">
        <v>3255</v>
      </c>
      <c r="B3662" s="5" t="s">
        <v>979</v>
      </c>
      <c r="C3662" s="10"/>
      <c r="D3662" s="14"/>
      <c r="E3662" s="54"/>
      <c r="F3662" s="57"/>
      <c r="G3662" s="5" t="s">
        <v>2149</v>
      </c>
      <c r="H3662" s="51"/>
    </row>
    <row r="3663" spans="1:8">
      <c r="A3663" s="5" t="s">
        <v>3255</v>
      </c>
      <c r="B3663" s="5" t="s">
        <v>979</v>
      </c>
      <c r="C3663" s="12" t="s">
        <v>3259</v>
      </c>
      <c r="D3663" s="13">
        <v>21</v>
      </c>
      <c r="E3663" s="54"/>
      <c r="F3663" s="57"/>
      <c r="G3663" s="5" t="s">
        <v>2149</v>
      </c>
      <c r="H3663" s="51"/>
    </row>
    <row r="3664" spans="1:8">
      <c r="A3664" s="5" t="s">
        <v>3255</v>
      </c>
      <c r="B3664" s="5" t="s">
        <v>979</v>
      </c>
      <c r="C3664" s="10"/>
      <c r="D3664" s="14"/>
      <c r="E3664" s="54"/>
      <c r="F3664" s="57"/>
      <c r="G3664" s="5" t="s">
        <v>2149</v>
      </c>
      <c r="H3664" s="51"/>
    </row>
    <row r="3665" spans="1:8">
      <c r="A3665" s="5" t="s">
        <v>3255</v>
      </c>
      <c r="B3665" s="5" t="s">
        <v>979</v>
      </c>
      <c r="C3665" s="12" t="s">
        <v>3260</v>
      </c>
      <c r="D3665" s="13">
        <v>28</v>
      </c>
      <c r="E3665" s="54"/>
      <c r="F3665" s="57"/>
      <c r="G3665" s="5" t="s">
        <v>2149</v>
      </c>
      <c r="H3665" s="51"/>
    </row>
    <row r="3666" spans="1:8">
      <c r="A3666" s="5" t="s">
        <v>3255</v>
      </c>
      <c r="B3666" s="5" t="s">
        <v>979</v>
      </c>
      <c r="C3666" s="10"/>
      <c r="D3666" s="14"/>
      <c r="E3666" s="54"/>
      <c r="F3666" s="57"/>
      <c r="G3666" s="5" t="s">
        <v>2149</v>
      </c>
      <c r="H3666" s="51"/>
    </row>
    <row r="3667" spans="1:8">
      <c r="A3667" s="5" t="s">
        <v>3255</v>
      </c>
      <c r="B3667" s="5" t="s">
        <v>979</v>
      </c>
      <c r="C3667" s="12" t="s">
        <v>607</v>
      </c>
      <c r="D3667" s="13">
        <v>120</v>
      </c>
      <c r="E3667" s="54"/>
      <c r="F3667" s="57"/>
      <c r="G3667" s="5" t="s">
        <v>2149</v>
      </c>
      <c r="H3667" s="51"/>
    </row>
    <row r="3668" spans="1:8">
      <c r="A3668" s="5" t="s">
        <v>3255</v>
      </c>
      <c r="B3668" s="5" t="s">
        <v>979</v>
      </c>
      <c r="C3668" s="10"/>
      <c r="D3668" s="14"/>
      <c r="E3668" s="54"/>
      <c r="F3668" s="57"/>
      <c r="G3668" s="5" t="s">
        <v>2149</v>
      </c>
      <c r="H3668" s="51"/>
    </row>
    <row r="3669" spans="1:8">
      <c r="A3669" s="5" t="s">
        <v>3255</v>
      </c>
      <c r="B3669" s="5" t="s">
        <v>979</v>
      </c>
      <c r="C3669" s="12" t="s">
        <v>3261</v>
      </c>
      <c r="D3669" s="13">
        <v>4</v>
      </c>
      <c r="E3669" s="54"/>
      <c r="F3669" s="57"/>
      <c r="G3669" s="5" t="s">
        <v>2149</v>
      </c>
      <c r="H3669" s="51"/>
    </row>
    <row r="3670" spans="1:8">
      <c r="A3670" s="5" t="s">
        <v>3255</v>
      </c>
      <c r="B3670" s="5" t="s">
        <v>979</v>
      </c>
      <c r="C3670" s="10"/>
      <c r="D3670" s="14"/>
      <c r="E3670" s="54"/>
      <c r="F3670" s="57"/>
      <c r="G3670" s="5" t="s">
        <v>2149</v>
      </c>
      <c r="H3670" s="51"/>
    </row>
    <row r="3671" spans="1:8">
      <c r="A3671" s="5" t="s">
        <v>3255</v>
      </c>
      <c r="B3671" s="5" t="s">
        <v>979</v>
      </c>
      <c r="C3671" s="12" t="s">
        <v>3262</v>
      </c>
      <c r="D3671" s="13">
        <v>28</v>
      </c>
      <c r="E3671" s="54"/>
      <c r="F3671" s="57"/>
      <c r="G3671" s="5" t="s">
        <v>2149</v>
      </c>
      <c r="H3671" s="51"/>
    </row>
    <row r="3672" spans="1:8">
      <c r="A3672" s="5" t="s">
        <v>3255</v>
      </c>
      <c r="B3672" s="5" t="s">
        <v>979</v>
      </c>
      <c r="C3672" s="10"/>
      <c r="D3672" s="14"/>
      <c r="E3672" s="54"/>
      <c r="F3672" s="57"/>
      <c r="G3672" s="5" t="s">
        <v>2149</v>
      </c>
      <c r="H3672" s="51"/>
    </row>
    <row r="3673" spans="1:8">
      <c r="A3673" s="5" t="s">
        <v>3255</v>
      </c>
      <c r="B3673" s="5" t="s">
        <v>979</v>
      </c>
      <c r="C3673" s="12" t="s">
        <v>3263</v>
      </c>
      <c r="D3673" s="13"/>
      <c r="E3673" s="54"/>
      <c r="F3673" s="57"/>
      <c r="G3673" s="5" t="s">
        <v>2149</v>
      </c>
      <c r="H3673" s="51"/>
    </row>
    <row r="3674" spans="1:8">
      <c r="A3674" s="5" t="s">
        <v>3255</v>
      </c>
      <c r="B3674" s="5" t="s">
        <v>979</v>
      </c>
      <c r="C3674" s="10"/>
      <c r="D3674" s="14"/>
      <c r="E3674" s="54"/>
      <c r="F3674" s="57"/>
      <c r="G3674" s="5" t="s">
        <v>2149</v>
      </c>
      <c r="H3674" s="51"/>
    </row>
    <row r="3675" spans="1:8" ht="30">
      <c r="A3675" s="5" t="s">
        <v>3255</v>
      </c>
      <c r="B3675" s="5" t="s">
        <v>979</v>
      </c>
      <c r="C3675" s="12" t="s">
        <v>3264</v>
      </c>
      <c r="D3675" s="13"/>
      <c r="E3675" s="54"/>
      <c r="F3675" s="57"/>
      <c r="G3675" s="5" t="s">
        <v>2149</v>
      </c>
      <c r="H3675" s="51"/>
    </row>
    <row r="3676" spans="1:8">
      <c r="A3676" s="5" t="s">
        <v>3255</v>
      </c>
      <c r="B3676" s="5" t="s">
        <v>979</v>
      </c>
      <c r="C3676" s="10"/>
      <c r="D3676" s="14"/>
      <c r="E3676" s="54"/>
      <c r="F3676" s="57"/>
      <c r="G3676" s="5" t="s">
        <v>2149</v>
      </c>
      <c r="H3676" s="51"/>
    </row>
    <row r="3677" spans="1:8" ht="30">
      <c r="A3677" s="5" t="s">
        <v>3255</v>
      </c>
      <c r="B3677" s="5" t="s">
        <v>979</v>
      </c>
      <c r="C3677" s="15" t="s">
        <v>3265</v>
      </c>
      <c r="D3677" s="16"/>
      <c r="E3677" s="55"/>
      <c r="F3677" s="58"/>
      <c r="G3677" s="5" t="s">
        <v>2149</v>
      </c>
      <c r="H3677" s="52"/>
    </row>
    <row r="3678" spans="1:8">
      <c r="A3678" s="5" t="s">
        <v>3266</v>
      </c>
      <c r="B3678" s="5" t="s">
        <v>979</v>
      </c>
      <c r="C3678" s="6" t="s">
        <v>3267</v>
      </c>
      <c r="D3678" s="7">
        <v>632</v>
      </c>
      <c r="E3678" s="53">
        <v>11</v>
      </c>
      <c r="F3678" s="56">
        <v>15</v>
      </c>
      <c r="G3678" s="5" t="s">
        <v>2149</v>
      </c>
      <c r="H3678" s="50">
        <f>(D3678+D3684+D3685+D3686+D3687+D3688+D3690+D3691)/F3678</f>
        <v>282.60000000000002</v>
      </c>
    </row>
    <row r="3679" spans="1:8">
      <c r="A3679" s="5" t="s">
        <v>3266</v>
      </c>
      <c r="B3679" s="5" t="s">
        <v>979</v>
      </c>
      <c r="C3679" s="10"/>
      <c r="D3679" s="14"/>
      <c r="E3679" s="54"/>
      <c r="F3679" s="57"/>
      <c r="G3679" s="5" t="s">
        <v>2149</v>
      </c>
      <c r="H3679" s="51"/>
    </row>
    <row r="3680" spans="1:8">
      <c r="A3680" s="5" t="s">
        <v>3266</v>
      </c>
      <c r="B3680" s="5" t="s">
        <v>979</v>
      </c>
      <c r="C3680" s="12" t="s">
        <v>3268</v>
      </c>
      <c r="D3680" s="13"/>
      <c r="E3680" s="54"/>
      <c r="F3680" s="57"/>
      <c r="G3680" s="5" t="s">
        <v>2149</v>
      </c>
      <c r="H3680" s="51"/>
    </row>
    <row r="3681" spans="1:8">
      <c r="A3681" s="5" t="s">
        <v>3266</v>
      </c>
      <c r="B3681" s="5" t="s">
        <v>979</v>
      </c>
      <c r="C3681" s="10"/>
      <c r="D3681" s="14"/>
      <c r="E3681" s="54"/>
      <c r="F3681" s="57"/>
      <c r="G3681" s="5" t="s">
        <v>2149</v>
      </c>
      <c r="H3681" s="51"/>
    </row>
    <row r="3682" spans="1:8" ht="30">
      <c r="A3682" s="5" t="s">
        <v>3266</v>
      </c>
      <c r="B3682" s="5" t="s">
        <v>979</v>
      </c>
      <c r="C3682" s="12" t="s">
        <v>3269</v>
      </c>
      <c r="D3682" s="13"/>
      <c r="E3682" s="54"/>
      <c r="F3682" s="57"/>
      <c r="G3682" s="5" t="s">
        <v>2149</v>
      </c>
      <c r="H3682" s="51"/>
    </row>
    <row r="3683" spans="1:8">
      <c r="A3683" s="5" t="s">
        <v>3266</v>
      </c>
      <c r="B3683" s="5" t="s">
        <v>979</v>
      </c>
      <c r="C3683" s="10"/>
      <c r="D3683" s="14"/>
      <c r="E3683" s="54"/>
      <c r="F3683" s="57"/>
      <c r="G3683" s="5" t="s">
        <v>2149</v>
      </c>
      <c r="H3683" s="51"/>
    </row>
    <row r="3684" spans="1:8" ht="30">
      <c r="A3684" s="5" t="s">
        <v>3266</v>
      </c>
      <c r="B3684" s="5" t="s">
        <v>979</v>
      </c>
      <c r="C3684" s="12" t="s">
        <v>3270</v>
      </c>
      <c r="D3684" s="13">
        <v>2926</v>
      </c>
      <c r="E3684" s="54"/>
      <c r="F3684" s="57"/>
      <c r="G3684" s="5" t="s">
        <v>2149</v>
      </c>
      <c r="H3684" s="51"/>
    </row>
    <row r="3685" spans="1:8" ht="30">
      <c r="A3685" s="5" t="s">
        <v>3266</v>
      </c>
      <c r="B3685" s="5" t="s">
        <v>979</v>
      </c>
      <c r="C3685" s="12" t="s">
        <v>3271</v>
      </c>
      <c r="D3685" s="13">
        <v>134</v>
      </c>
      <c r="E3685" s="54"/>
      <c r="F3685" s="57"/>
      <c r="G3685" s="5" t="s">
        <v>2149</v>
      </c>
      <c r="H3685" s="51"/>
    </row>
    <row r="3686" spans="1:8">
      <c r="A3686" s="5" t="s">
        <v>3266</v>
      </c>
      <c r="B3686" s="5" t="s">
        <v>979</v>
      </c>
      <c r="C3686" s="12" t="s">
        <v>3272</v>
      </c>
      <c r="D3686" s="13">
        <v>126</v>
      </c>
      <c r="E3686" s="54"/>
      <c r="F3686" s="57"/>
      <c r="G3686" s="5" t="s">
        <v>2149</v>
      </c>
      <c r="H3686" s="51"/>
    </row>
    <row r="3687" spans="1:8">
      <c r="A3687" s="5" t="s">
        <v>3266</v>
      </c>
      <c r="B3687" s="5" t="s">
        <v>979</v>
      </c>
      <c r="C3687" s="12" t="s">
        <v>608</v>
      </c>
      <c r="D3687" s="13">
        <v>302</v>
      </c>
      <c r="E3687" s="54"/>
      <c r="F3687" s="57"/>
      <c r="G3687" s="5" t="s">
        <v>2149</v>
      </c>
      <c r="H3687" s="51"/>
    </row>
    <row r="3688" spans="1:8">
      <c r="A3688" s="5" t="s">
        <v>3266</v>
      </c>
      <c r="B3688" s="5" t="s">
        <v>979</v>
      </c>
      <c r="C3688" s="12" t="s">
        <v>3273</v>
      </c>
      <c r="D3688" s="13">
        <v>47</v>
      </c>
      <c r="E3688" s="54"/>
      <c r="F3688" s="57"/>
      <c r="G3688" s="5" t="s">
        <v>2149</v>
      </c>
      <c r="H3688" s="51"/>
    </row>
    <row r="3689" spans="1:8" ht="30">
      <c r="A3689" s="5" t="s">
        <v>3266</v>
      </c>
      <c r="B3689" s="5" t="s">
        <v>979</v>
      </c>
      <c r="C3689" s="12" t="s">
        <v>3274</v>
      </c>
      <c r="D3689" s="13"/>
      <c r="E3689" s="54"/>
      <c r="F3689" s="57"/>
      <c r="G3689" s="5" t="s">
        <v>2149</v>
      </c>
      <c r="H3689" s="51"/>
    </row>
    <row r="3690" spans="1:8">
      <c r="A3690" s="5" t="s">
        <v>3266</v>
      </c>
      <c r="B3690" s="5" t="s">
        <v>979</v>
      </c>
      <c r="C3690" s="12" t="s">
        <v>3275</v>
      </c>
      <c r="D3690" s="13">
        <v>38</v>
      </c>
      <c r="E3690" s="54"/>
      <c r="F3690" s="57"/>
      <c r="G3690" s="5" t="s">
        <v>2149</v>
      </c>
      <c r="H3690" s="51"/>
    </row>
    <row r="3691" spans="1:8">
      <c r="A3691" s="5" t="s">
        <v>3266</v>
      </c>
      <c r="B3691" s="5" t="s">
        <v>979</v>
      </c>
      <c r="C3691" s="12" t="s">
        <v>3276</v>
      </c>
      <c r="D3691" s="13">
        <v>34</v>
      </c>
      <c r="E3691" s="54"/>
      <c r="F3691" s="57"/>
      <c r="G3691" s="5" t="s">
        <v>2149</v>
      </c>
      <c r="H3691" s="51"/>
    </row>
    <row r="3692" spans="1:8" ht="30">
      <c r="A3692" s="5" t="s">
        <v>3266</v>
      </c>
      <c r="B3692" s="5" t="s">
        <v>979</v>
      </c>
      <c r="C3692" s="12" t="s">
        <v>3277</v>
      </c>
      <c r="D3692" s="13"/>
      <c r="E3692" s="54"/>
      <c r="F3692" s="57"/>
      <c r="G3692" s="5" t="s">
        <v>2149</v>
      </c>
      <c r="H3692" s="51"/>
    </row>
    <row r="3693" spans="1:8">
      <c r="A3693" s="5" t="s">
        <v>3266</v>
      </c>
      <c r="B3693" s="5" t="s">
        <v>979</v>
      </c>
      <c r="C3693" s="10"/>
      <c r="D3693" s="14"/>
      <c r="E3693" s="54"/>
      <c r="F3693" s="57"/>
      <c r="G3693" s="5" t="s">
        <v>2149</v>
      </c>
      <c r="H3693" s="51"/>
    </row>
    <row r="3694" spans="1:8">
      <c r="A3694" s="5" t="s">
        <v>3266</v>
      </c>
      <c r="B3694" s="5" t="s">
        <v>979</v>
      </c>
      <c r="C3694" s="17"/>
      <c r="D3694" s="18"/>
      <c r="E3694" s="55"/>
      <c r="F3694" s="58"/>
      <c r="G3694" s="5" t="s">
        <v>2149</v>
      </c>
      <c r="H3694" s="52"/>
    </row>
    <row r="3695" spans="1:8">
      <c r="A3695" s="5" t="s">
        <v>3278</v>
      </c>
      <c r="B3695" s="5" t="s">
        <v>850</v>
      </c>
      <c r="C3695" s="6" t="s">
        <v>3279</v>
      </c>
      <c r="D3695" s="7">
        <v>213</v>
      </c>
      <c r="E3695" s="53">
        <v>1</v>
      </c>
      <c r="F3695" s="56">
        <v>2</v>
      </c>
      <c r="G3695" s="5" t="s">
        <v>2149</v>
      </c>
      <c r="H3695" s="50">
        <f>(D3695+D3697+D3698+D3699+D3700+D3701+D3702)/F3695</f>
        <v>946</v>
      </c>
    </row>
    <row r="3696" spans="1:8" ht="30">
      <c r="A3696" s="5" t="s">
        <v>3278</v>
      </c>
      <c r="B3696" s="5" t="s">
        <v>850</v>
      </c>
      <c r="C3696" s="12" t="s">
        <v>3280</v>
      </c>
      <c r="D3696" s="13"/>
      <c r="E3696" s="54"/>
      <c r="F3696" s="57"/>
      <c r="G3696" s="5" t="s">
        <v>2149</v>
      </c>
      <c r="H3696" s="51"/>
    </row>
    <row r="3697" spans="1:8">
      <c r="A3697" s="5" t="s">
        <v>3278</v>
      </c>
      <c r="B3697" s="5" t="s">
        <v>850</v>
      </c>
      <c r="C3697" s="12" t="s">
        <v>610</v>
      </c>
      <c r="D3697" s="13">
        <v>259</v>
      </c>
      <c r="E3697" s="54"/>
      <c r="F3697" s="57"/>
      <c r="G3697" s="5" t="s">
        <v>2149</v>
      </c>
      <c r="H3697" s="51"/>
    </row>
    <row r="3698" spans="1:8" ht="30">
      <c r="A3698" s="5" t="s">
        <v>3278</v>
      </c>
      <c r="B3698" s="5" t="s">
        <v>850</v>
      </c>
      <c r="C3698" s="12" t="s">
        <v>3281</v>
      </c>
      <c r="D3698" s="13">
        <v>1121</v>
      </c>
      <c r="E3698" s="54"/>
      <c r="F3698" s="57"/>
      <c r="G3698" s="5" t="s">
        <v>2149</v>
      </c>
      <c r="H3698" s="51"/>
    </row>
    <row r="3699" spans="1:8">
      <c r="A3699" s="5" t="s">
        <v>3278</v>
      </c>
      <c r="B3699" s="5" t="s">
        <v>850</v>
      </c>
      <c r="C3699" s="12" t="s">
        <v>3282</v>
      </c>
      <c r="D3699" s="13">
        <v>128</v>
      </c>
      <c r="E3699" s="54"/>
      <c r="F3699" s="57"/>
      <c r="G3699" s="5" t="s">
        <v>2149</v>
      </c>
      <c r="H3699" s="51"/>
    </row>
    <row r="3700" spans="1:8" ht="30">
      <c r="A3700" s="5" t="s">
        <v>3278</v>
      </c>
      <c r="B3700" s="5" t="s">
        <v>850</v>
      </c>
      <c r="C3700" s="12" t="s">
        <v>3283</v>
      </c>
      <c r="D3700" s="13">
        <v>96</v>
      </c>
      <c r="E3700" s="54"/>
      <c r="F3700" s="57"/>
      <c r="G3700" s="5" t="s">
        <v>2149</v>
      </c>
      <c r="H3700" s="51"/>
    </row>
    <row r="3701" spans="1:8">
      <c r="A3701" s="5" t="s">
        <v>3278</v>
      </c>
      <c r="B3701" s="5" t="s">
        <v>850</v>
      </c>
      <c r="C3701" s="12" t="s">
        <v>3284</v>
      </c>
      <c r="D3701" s="13">
        <v>63</v>
      </c>
      <c r="E3701" s="54"/>
      <c r="F3701" s="57"/>
      <c r="G3701" s="5" t="s">
        <v>2149</v>
      </c>
      <c r="H3701" s="51"/>
    </row>
    <row r="3702" spans="1:8">
      <c r="A3702" s="5" t="s">
        <v>3278</v>
      </c>
      <c r="B3702" s="5" t="s">
        <v>850</v>
      </c>
      <c r="C3702" s="12" t="s">
        <v>3285</v>
      </c>
      <c r="D3702" s="13">
        <v>12</v>
      </c>
      <c r="E3702" s="54"/>
      <c r="F3702" s="57"/>
      <c r="G3702" s="5" t="s">
        <v>2149</v>
      </c>
      <c r="H3702" s="51"/>
    </row>
    <row r="3703" spans="1:8" ht="30">
      <c r="A3703" s="5" t="s">
        <v>3278</v>
      </c>
      <c r="B3703" s="5" t="s">
        <v>850</v>
      </c>
      <c r="C3703" s="12" t="s">
        <v>3286</v>
      </c>
      <c r="D3703" s="13"/>
      <c r="E3703" s="54"/>
      <c r="F3703" s="57"/>
      <c r="G3703" s="5" t="s">
        <v>2149</v>
      </c>
      <c r="H3703" s="51"/>
    </row>
    <row r="3704" spans="1:8">
      <c r="A3704" s="5" t="s">
        <v>3278</v>
      </c>
      <c r="B3704" s="5" t="s">
        <v>850</v>
      </c>
      <c r="C3704" s="17"/>
      <c r="D3704" s="18"/>
      <c r="E3704" s="55"/>
      <c r="F3704" s="58"/>
      <c r="G3704" s="5" t="s">
        <v>2149</v>
      </c>
      <c r="H3704" s="52"/>
    </row>
    <row r="3705" spans="1:8">
      <c r="A3705" s="5" t="s">
        <v>3287</v>
      </c>
      <c r="B3705" s="5" t="s">
        <v>538</v>
      </c>
      <c r="C3705" s="6" t="s">
        <v>3288</v>
      </c>
      <c r="D3705" s="19"/>
      <c r="E3705" s="53">
        <v>10</v>
      </c>
      <c r="F3705" s="56">
        <v>31</v>
      </c>
      <c r="G3705" s="5" t="s">
        <v>2149</v>
      </c>
      <c r="H3705" s="50">
        <f>(D3711+D3712+D3714+D3715)/F3705</f>
        <v>141.96774193548387</v>
      </c>
    </row>
    <row r="3706" spans="1:8">
      <c r="A3706" s="5" t="s">
        <v>3287</v>
      </c>
      <c r="B3706" s="5" t="s">
        <v>538</v>
      </c>
      <c r="C3706" s="12" t="s">
        <v>609</v>
      </c>
      <c r="D3706" s="13"/>
      <c r="E3706" s="54"/>
      <c r="F3706" s="57"/>
      <c r="G3706" s="5" t="s">
        <v>2149</v>
      </c>
      <c r="H3706" s="51"/>
    </row>
    <row r="3707" spans="1:8">
      <c r="A3707" s="5" t="s">
        <v>3287</v>
      </c>
      <c r="B3707" s="5" t="s">
        <v>538</v>
      </c>
      <c r="C3707" s="12" t="s">
        <v>3289</v>
      </c>
      <c r="D3707" s="13"/>
      <c r="E3707" s="54"/>
      <c r="F3707" s="57"/>
      <c r="G3707" s="5" t="s">
        <v>2149</v>
      </c>
      <c r="H3707" s="51"/>
    </row>
    <row r="3708" spans="1:8">
      <c r="A3708" s="5" t="s">
        <v>3287</v>
      </c>
      <c r="B3708" s="5" t="s">
        <v>538</v>
      </c>
      <c r="C3708" s="12" t="s">
        <v>3290</v>
      </c>
      <c r="D3708" s="13"/>
      <c r="E3708" s="54"/>
      <c r="F3708" s="57"/>
      <c r="G3708" s="5" t="s">
        <v>2149</v>
      </c>
      <c r="H3708" s="51"/>
    </row>
    <row r="3709" spans="1:8">
      <c r="A3709" s="5" t="s">
        <v>3287</v>
      </c>
      <c r="B3709" s="5" t="s">
        <v>538</v>
      </c>
      <c r="C3709" s="10"/>
      <c r="D3709" s="14"/>
      <c r="E3709" s="54"/>
      <c r="F3709" s="57"/>
      <c r="G3709" s="5" t="s">
        <v>2149</v>
      </c>
      <c r="H3709" s="51"/>
    </row>
    <row r="3710" spans="1:8" ht="30">
      <c r="A3710" s="5" t="s">
        <v>3287</v>
      </c>
      <c r="B3710" s="5" t="s">
        <v>538</v>
      </c>
      <c r="C3710" s="12" t="s">
        <v>3291</v>
      </c>
      <c r="D3710" s="13"/>
      <c r="E3710" s="54"/>
      <c r="F3710" s="57"/>
      <c r="G3710" s="5" t="s">
        <v>2149</v>
      </c>
      <c r="H3710" s="51"/>
    </row>
    <row r="3711" spans="1:8">
      <c r="A3711" s="5" t="s">
        <v>3287</v>
      </c>
      <c r="B3711" s="5" t="s">
        <v>538</v>
      </c>
      <c r="C3711" s="12" t="s">
        <v>3292</v>
      </c>
      <c r="D3711" s="13">
        <v>91</v>
      </c>
      <c r="E3711" s="54"/>
      <c r="F3711" s="57"/>
      <c r="G3711" s="5" t="s">
        <v>2149</v>
      </c>
      <c r="H3711" s="51"/>
    </row>
    <row r="3712" spans="1:8" ht="30">
      <c r="A3712" s="5" t="s">
        <v>3287</v>
      </c>
      <c r="B3712" s="5" t="s">
        <v>538</v>
      </c>
      <c r="C3712" s="12" t="s">
        <v>3293</v>
      </c>
      <c r="D3712" s="13">
        <v>4062</v>
      </c>
      <c r="E3712" s="54"/>
      <c r="F3712" s="57"/>
      <c r="G3712" s="5" t="s">
        <v>2149</v>
      </c>
      <c r="H3712" s="51"/>
    </row>
    <row r="3713" spans="1:8" ht="30">
      <c r="A3713" s="5" t="s">
        <v>3287</v>
      </c>
      <c r="B3713" s="5" t="s">
        <v>538</v>
      </c>
      <c r="C3713" s="12" t="s">
        <v>3294</v>
      </c>
      <c r="D3713" s="13"/>
      <c r="E3713" s="54"/>
      <c r="F3713" s="57"/>
      <c r="G3713" s="5" t="s">
        <v>2149</v>
      </c>
      <c r="H3713" s="51"/>
    </row>
    <row r="3714" spans="1:8" ht="30">
      <c r="A3714" s="5" t="s">
        <v>3287</v>
      </c>
      <c r="B3714" s="5" t="s">
        <v>538</v>
      </c>
      <c r="C3714" s="12" t="s">
        <v>3295</v>
      </c>
      <c r="D3714" s="13">
        <v>223</v>
      </c>
      <c r="E3714" s="54"/>
      <c r="F3714" s="57"/>
      <c r="G3714" s="5" t="s">
        <v>2149</v>
      </c>
      <c r="H3714" s="51"/>
    </row>
    <row r="3715" spans="1:8">
      <c r="A3715" s="5" t="s">
        <v>3287</v>
      </c>
      <c r="B3715" s="5" t="s">
        <v>538</v>
      </c>
      <c r="C3715" s="12" t="s">
        <v>3296</v>
      </c>
      <c r="D3715" s="13">
        <v>25</v>
      </c>
      <c r="E3715" s="54"/>
      <c r="F3715" s="57"/>
      <c r="G3715" s="5" t="s">
        <v>2149</v>
      </c>
      <c r="H3715" s="51"/>
    </row>
    <row r="3716" spans="1:8">
      <c r="A3716" s="5" t="s">
        <v>3287</v>
      </c>
      <c r="B3716" s="5" t="s">
        <v>538</v>
      </c>
      <c r="C3716" s="17"/>
      <c r="D3716" s="18"/>
      <c r="E3716" s="55"/>
      <c r="F3716" s="58"/>
      <c r="G3716" s="5"/>
      <c r="H3716" s="52"/>
    </row>
    <row r="3717" spans="1:8">
      <c r="A3717" s="5" t="s">
        <v>3297</v>
      </c>
      <c r="B3717" s="5" t="s">
        <v>1087</v>
      </c>
      <c r="C3717" s="6" t="s">
        <v>3298</v>
      </c>
      <c r="D3717" s="19"/>
      <c r="E3717" s="53">
        <v>2</v>
      </c>
      <c r="F3717" s="56">
        <v>6</v>
      </c>
      <c r="G3717" s="5" t="s">
        <v>2149</v>
      </c>
      <c r="H3717" s="50">
        <f>(D3719+D3721+D3723+D3725+D3727)/F3717</f>
        <v>51.5</v>
      </c>
    </row>
    <row r="3718" spans="1:8">
      <c r="A3718" s="5" t="s">
        <v>3297</v>
      </c>
      <c r="B3718" s="5" t="s">
        <v>1087</v>
      </c>
      <c r="C3718" s="10"/>
      <c r="D3718" s="14"/>
      <c r="E3718" s="54"/>
      <c r="F3718" s="57"/>
      <c r="G3718" s="5" t="s">
        <v>2149</v>
      </c>
      <c r="H3718" s="51"/>
    </row>
    <row r="3719" spans="1:8">
      <c r="A3719" s="5" t="s">
        <v>3297</v>
      </c>
      <c r="B3719" s="5" t="s">
        <v>1087</v>
      </c>
      <c r="C3719" s="12" t="s">
        <v>3299</v>
      </c>
      <c r="D3719" s="13">
        <v>33</v>
      </c>
      <c r="E3719" s="54"/>
      <c r="F3719" s="57"/>
      <c r="G3719" s="5" t="s">
        <v>2149</v>
      </c>
      <c r="H3719" s="51"/>
    </row>
    <row r="3720" spans="1:8">
      <c r="A3720" s="5" t="s">
        <v>3297</v>
      </c>
      <c r="B3720" s="5" t="s">
        <v>1087</v>
      </c>
      <c r="C3720" s="10"/>
      <c r="D3720" s="14"/>
      <c r="E3720" s="54"/>
      <c r="F3720" s="57"/>
      <c r="G3720" s="5" t="s">
        <v>2149</v>
      </c>
      <c r="H3720" s="51"/>
    </row>
    <row r="3721" spans="1:8">
      <c r="A3721" s="5" t="s">
        <v>3297</v>
      </c>
      <c r="B3721" s="5" t="s">
        <v>1087</v>
      </c>
      <c r="C3721" s="12" t="s">
        <v>612</v>
      </c>
      <c r="D3721" s="13">
        <v>91</v>
      </c>
      <c r="E3721" s="54"/>
      <c r="F3721" s="57"/>
      <c r="G3721" s="5" t="s">
        <v>2149</v>
      </c>
      <c r="H3721" s="51"/>
    </row>
    <row r="3722" spans="1:8">
      <c r="A3722" s="5" t="s">
        <v>3297</v>
      </c>
      <c r="B3722" s="5" t="s">
        <v>1087</v>
      </c>
      <c r="C3722" s="10"/>
      <c r="D3722" s="14"/>
      <c r="E3722" s="54"/>
      <c r="F3722" s="57"/>
      <c r="G3722" s="5" t="s">
        <v>2149</v>
      </c>
      <c r="H3722" s="51"/>
    </row>
    <row r="3723" spans="1:8">
      <c r="A3723" s="5" t="s">
        <v>3297</v>
      </c>
      <c r="B3723" s="5" t="s">
        <v>1087</v>
      </c>
      <c r="C3723" s="12" t="s">
        <v>3300</v>
      </c>
      <c r="D3723" s="13">
        <v>23</v>
      </c>
      <c r="E3723" s="54"/>
      <c r="F3723" s="57"/>
      <c r="G3723" s="5" t="s">
        <v>2149</v>
      </c>
      <c r="H3723" s="51"/>
    </row>
    <row r="3724" spans="1:8">
      <c r="A3724" s="5" t="s">
        <v>3297</v>
      </c>
      <c r="B3724" s="5" t="s">
        <v>1087</v>
      </c>
      <c r="C3724" s="10"/>
      <c r="D3724" s="14"/>
      <c r="E3724" s="54"/>
      <c r="F3724" s="57"/>
      <c r="G3724" s="5" t="s">
        <v>2149</v>
      </c>
      <c r="H3724" s="51"/>
    </row>
    <row r="3725" spans="1:8">
      <c r="A3725" s="5" t="s">
        <v>3297</v>
      </c>
      <c r="B3725" s="5" t="s">
        <v>1087</v>
      </c>
      <c r="C3725" s="12" t="s">
        <v>3301</v>
      </c>
      <c r="D3725" s="13">
        <v>118</v>
      </c>
      <c r="E3725" s="54"/>
      <c r="F3725" s="57"/>
      <c r="G3725" s="5" t="s">
        <v>2149</v>
      </c>
      <c r="H3725" s="51"/>
    </row>
    <row r="3726" spans="1:8">
      <c r="A3726" s="5" t="s">
        <v>3297</v>
      </c>
      <c r="B3726" s="5" t="s">
        <v>1087</v>
      </c>
      <c r="C3726" s="10"/>
      <c r="D3726" s="14"/>
      <c r="E3726" s="54"/>
      <c r="F3726" s="57"/>
      <c r="G3726" s="5" t="s">
        <v>2149</v>
      </c>
      <c r="H3726" s="51"/>
    </row>
    <row r="3727" spans="1:8" ht="30">
      <c r="A3727" s="5" t="s">
        <v>3297</v>
      </c>
      <c r="B3727" s="5" t="s">
        <v>1087</v>
      </c>
      <c r="C3727" s="12" t="s">
        <v>3302</v>
      </c>
      <c r="D3727" s="13">
        <v>44</v>
      </c>
      <c r="E3727" s="54"/>
      <c r="F3727" s="57"/>
      <c r="G3727" s="5" t="s">
        <v>2149</v>
      </c>
      <c r="H3727" s="51"/>
    </row>
    <row r="3728" spans="1:8">
      <c r="A3728" s="5" t="s">
        <v>3297</v>
      </c>
      <c r="B3728" s="5" t="s">
        <v>1087</v>
      </c>
      <c r="C3728" s="10"/>
      <c r="D3728" s="14"/>
      <c r="E3728" s="54"/>
      <c r="F3728" s="57"/>
      <c r="G3728" s="5" t="s">
        <v>2149</v>
      </c>
      <c r="H3728" s="51"/>
    </row>
    <row r="3729" spans="1:8">
      <c r="A3729" s="5" t="s">
        <v>3297</v>
      </c>
      <c r="B3729" s="5" t="s">
        <v>1087</v>
      </c>
      <c r="C3729" s="15" t="s">
        <v>3303</v>
      </c>
      <c r="D3729" s="16"/>
      <c r="E3729" s="55"/>
      <c r="F3729" s="58"/>
      <c r="G3729" s="5" t="s">
        <v>2149</v>
      </c>
      <c r="H3729" s="52"/>
    </row>
    <row r="3730" spans="1:8">
      <c r="A3730" s="5" t="s">
        <v>3304</v>
      </c>
      <c r="B3730" s="5" t="s">
        <v>1087</v>
      </c>
      <c r="C3730" s="6" t="s">
        <v>3305</v>
      </c>
      <c r="D3730" s="19"/>
      <c r="E3730" s="53">
        <v>1</v>
      </c>
      <c r="F3730" s="56">
        <v>2</v>
      </c>
      <c r="G3730" s="5" t="s">
        <v>2149</v>
      </c>
      <c r="H3730" s="50">
        <f>(D3732+D3734+D3736+D3738+D3740+D3742)/F3730</f>
        <v>106</v>
      </c>
    </row>
    <row r="3731" spans="1:8">
      <c r="A3731" s="5" t="s">
        <v>3304</v>
      </c>
      <c r="B3731" s="5" t="s">
        <v>1087</v>
      </c>
      <c r="C3731" s="10"/>
      <c r="D3731" s="14"/>
      <c r="E3731" s="54"/>
      <c r="F3731" s="57"/>
      <c r="G3731" s="5" t="s">
        <v>2149</v>
      </c>
      <c r="H3731" s="51"/>
    </row>
    <row r="3732" spans="1:8">
      <c r="A3732" s="5" t="s">
        <v>3304</v>
      </c>
      <c r="B3732" s="5" t="s">
        <v>1087</v>
      </c>
      <c r="C3732" s="12" t="s">
        <v>3306</v>
      </c>
      <c r="D3732" s="13">
        <v>38</v>
      </c>
      <c r="E3732" s="54"/>
      <c r="F3732" s="57"/>
      <c r="G3732" s="5" t="s">
        <v>2149</v>
      </c>
      <c r="H3732" s="51"/>
    </row>
    <row r="3733" spans="1:8">
      <c r="A3733" s="5" t="s">
        <v>3304</v>
      </c>
      <c r="B3733" s="5" t="s">
        <v>1087</v>
      </c>
      <c r="C3733" s="10"/>
      <c r="D3733" s="14"/>
      <c r="E3733" s="54"/>
      <c r="F3733" s="57"/>
      <c r="G3733" s="5" t="s">
        <v>2149</v>
      </c>
      <c r="H3733" s="51"/>
    </row>
    <row r="3734" spans="1:8">
      <c r="A3734" s="5" t="s">
        <v>3304</v>
      </c>
      <c r="B3734" s="5" t="s">
        <v>1087</v>
      </c>
      <c r="C3734" s="12" t="s">
        <v>3307</v>
      </c>
      <c r="D3734" s="13">
        <v>69</v>
      </c>
      <c r="E3734" s="54"/>
      <c r="F3734" s="57"/>
      <c r="G3734" s="5" t="s">
        <v>2149</v>
      </c>
      <c r="H3734" s="51"/>
    </row>
    <row r="3735" spans="1:8">
      <c r="A3735" s="5" t="s">
        <v>3304</v>
      </c>
      <c r="B3735" s="5" t="s">
        <v>1087</v>
      </c>
      <c r="C3735" s="10"/>
      <c r="D3735" s="14"/>
      <c r="E3735" s="54"/>
      <c r="F3735" s="57"/>
      <c r="G3735" s="5" t="s">
        <v>2149</v>
      </c>
      <c r="H3735" s="51"/>
    </row>
    <row r="3736" spans="1:8">
      <c r="A3736" s="5" t="s">
        <v>3304</v>
      </c>
      <c r="B3736" s="5" t="s">
        <v>1087</v>
      </c>
      <c r="C3736" s="12" t="s">
        <v>3308</v>
      </c>
      <c r="D3736" s="13">
        <v>44</v>
      </c>
      <c r="E3736" s="54"/>
      <c r="F3736" s="57"/>
      <c r="G3736" s="5" t="s">
        <v>2149</v>
      </c>
      <c r="H3736" s="51"/>
    </row>
    <row r="3737" spans="1:8">
      <c r="A3737" s="5" t="s">
        <v>3304</v>
      </c>
      <c r="B3737" s="5" t="s">
        <v>1087</v>
      </c>
      <c r="C3737" s="10"/>
      <c r="D3737" s="14"/>
      <c r="E3737" s="54"/>
      <c r="F3737" s="57"/>
      <c r="G3737" s="5" t="s">
        <v>2149</v>
      </c>
      <c r="H3737" s="51"/>
    </row>
    <row r="3738" spans="1:8" ht="30">
      <c r="A3738" s="5" t="s">
        <v>3304</v>
      </c>
      <c r="B3738" s="5" t="s">
        <v>1087</v>
      </c>
      <c r="C3738" s="12" t="s">
        <v>3309</v>
      </c>
      <c r="D3738" s="13">
        <v>28</v>
      </c>
      <c r="E3738" s="54"/>
      <c r="F3738" s="57"/>
      <c r="G3738" s="5" t="s">
        <v>2149</v>
      </c>
      <c r="H3738" s="51"/>
    </row>
    <row r="3739" spans="1:8">
      <c r="A3739" s="5" t="s">
        <v>3304</v>
      </c>
      <c r="B3739" s="5" t="s">
        <v>1087</v>
      </c>
      <c r="C3739" s="10"/>
      <c r="D3739" s="14"/>
      <c r="E3739" s="54"/>
      <c r="F3739" s="57"/>
      <c r="G3739" s="5" t="s">
        <v>2149</v>
      </c>
      <c r="H3739" s="51"/>
    </row>
    <row r="3740" spans="1:8">
      <c r="A3740" s="5" t="s">
        <v>3304</v>
      </c>
      <c r="B3740" s="5" t="s">
        <v>1087</v>
      </c>
      <c r="C3740" s="12" t="s">
        <v>3310</v>
      </c>
      <c r="D3740" s="13">
        <v>31</v>
      </c>
      <c r="E3740" s="54"/>
      <c r="F3740" s="57"/>
      <c r="G3740" s="5" t="s">
        <v>2149</v>
      </c>
      <c r="H3740" s="51"/>
    </row>
    <row r="3741" spans="1:8">
      <c r="A3741" s="5" t="s">
        <v>3304</v>
      </c>
      <c r="B3741" s="5" t="s">
        <v>1087</v>
      </c>
      <c r="C3741" s="10"/>
      <c r="D3741" s="14"/>
      <c r="E3741" s="54"/>
      <c r="F3741" s="57"/>
      <c r="G3741" s="5" t="s">
        <v>2149</v>
      </c>
      <c r="H3741" s="51"/>
    </row>
    <row r="3742" spans="1:8">
      <c r="A3742" s="5" t="s">
        <v>3304</v>
      </c>
      <c r="B3742" s="5" t="s">
        <v>1087</v>
      </c>
      <c r="C3742" s="15" t="s">
        <v>3311</v>
      </c>
      <c r="D3742" s="16">
        <v>2</v>
      </c>
      <c r="E3742" s="55"/>
      <c r="F3742" s="58"/>
      <c r="G3742" s="5" t="s">
        <v>2149</v>
      </c>
      <c r="H3742" s="52"/>
    </row>
    <row r="3743" spans="1:8">
      <c r="A3743" s="5" t="s">
        <v>3312</v>
      </c>
      <c r="B3743" s="5" t="s">
        <v>801</v>
      </c>
      <c r="C3743" s="9"/>
      <c r="D3743" s="35">
        <v>249</v>
      </c>
      <c r="E3743" s="53">
        <v>1</v>
      </c>
      <c r="F3743" s="56">
        <v>0</v>
      </c>
      <c r="G3743" s="5" t="s">
        <v>2149</v>
      </c>
      <c r="H3743" s="50">
        <v>0</v>
      </c>
    </row>
    <row r="3744" spans="1:8">
      <c r="A3744" s="5" t="s">
        <v>3312</v>
      </c>
      <c r="B3744" s="5" t="s">
        <v>801</v>
      </c>
      <c r="C3744" s="12" t="s">
        <v>3313</v>
      </c>
      <c r="D3744" s="13"/>
      <c r="E3744" s="54"/>
      <c r="F3744" s="57"/>
      <c r="G3744" s="5" t="s">
        <v>2149</v>
      </c>
      <c r="H3744" s="51"/>
    </row>
    <row r="3745" spans="1:8" ht="30">
      <c r="A3745" s="5" t="s">
        <v>3312</v>
      </c>
      <c r="B3745" s="5" t="s">
        <v>801</v>
      </c>
      <c r="C3745" s="12" t="s">
        <v>3314</v>
      </c>
      <c r="D3745" s="13"/>
      <c r="E3745" s="54"/>
      <c r="F3745" s="57"/>
      <c r="G3745" s="5" t="s">
        <v>2149</v>
      </c>
      <c r="H3745" s="51"/>
    </row>
    <row r="3746" spans="1:8">
      <c r="A3746" s="5" t="s">
        <v>3312</v>
      </c>
      <c r="B3746" s="5" t="s">
        <v>801</v>
      </c>
      <c r="C3746" s="12" t="s">
        <v>3315</v>
      </c>
      <c r="D3746" s="13"/>
      <c r="E3746" s="54"/>
      <c r="F3746" s="57"/>
      <c r="G3746" s="5" t="s">
        <v>2149</v>
      </c>
      <c r="H3746" s="51"/>
    </row>
    <row r="3747" spans="1:8">
      <c r="A3747" s="5" t="s">
        <v>3312</v>
      </c>
      <c r="B3747" s="5" t="s">
        <v>801</v>
      </c>
      <c r="C3747" s="10"/>
      <c r="D3747" s="14"/>
      <c r="E3747" s="54"/>
      <c r="F3747" s="57"/>
      <c r="G3747" s="5" t="s">
        <v>2149</v>
      </c>
      <c r="H3747" s="51"/>
    </row>
    <row r="3748" spans="1:8" ht="30">
      <c r="A3748" s="5" t="s">
        <v>3312</v>
      </c>
      <c r="B3748" s="5" t="s">
        <v>801</v>
      </c>
      <c r="C3748" s="12" t="s">
        <v>3316</v>
      </c>
      <c r="D3748" s="13">
        <v>107</v>
      </c>
      <c r="E3748" s="54"/>
      <c r="F3748" s="57"/>
      <c r="G3748" s="5" t="s">
        <v>2149</v>
      </c>
      <c r="H3748" s="51"/>
    </row>
    <row r="3749" spans="1:8" ht="30">
      <c r="A3749" s="5" t="s">
        <v>3312</v>
      </c>
      <c r="B3749" s="5" t="s">
        <v>801</v>
      </c>
      <c r="C3749" s="12" t="s">
        <v>3317</v>
      </c>
      <c r="D3749" s="13"/>
      <c r="E3749" s="54"/>
      <c r="F3749" s="57"/>
      <c r="G3749" s="5" t="s">
        <v>2149</v>
      </c>
      <c r="H3749" s="51"/>
    </row>
    <row r="3750" spans="1:8" ht="30">
      <c r="A3750" s="5" t="s">
        <v>3312</v>
      </c>
      <c r="B3750" s="5" t="s">
        <v>801</v>
      </c>
      <c r="C3750" s="12" t="s">
        <v>3318</v>
      </c>
      <c r="D3750" s="13">
        <v>10</v>
      </c>
      <c r="E3750" s="54"/>
      <c r="F3750" s="57"/>
      <c r="G3750" s="5" t="s">
        <v>2149</v>
      </c>
      <c r="H3750" s="51"/>
    </row>
    <row r="3751" spans="1:8">
      <c r="A3751" s="5" t="s">
        <v>3312</v>
      </c>
      <c r="B3751" s="5" t="s">
        <v>801</v>
      </c>
      <c r="C3751" s="12" t="s">
        <v>615</v>
      </c>
      <c r="D3751" s="13">
        <v>127</v>
      </c>
      <c r="E3751" s="54"/>
      <c r="F3751" s="57"/>
      <c r="G3751" s="5" t="s">
        <v>2149</v>
      </c>
      <c r="H3751" s="51"/>
    </row>
    <row r="3752" spans="1:8">
      <c r="A3752" s="5" t="s">
        <v>3312</v>
      </c>
      <c r="B3752" s="5" t="s">
        <v>801</v>
      </c>
      <c r="C3752" s="12" t="s">
        <v>3319</v>
      </c>
      <c r="D3752" s="13">
        <v>62</v>
      </c>
      <c r="E3752" s="54"/>
      <c r="F3752" s="57"/>
      <c r="G3752" s="5" t="s">
        <v>2149</v>
      </c>
      <c r="H3752" s="51"/>
    </row>
    <row r="3753" spans="1:8">
      <c r="A3753" s="5" t="s">
        <v>3312</v>
      </c>
      <c r="B3753" s="5" t="s">
        <v>801</v>
      </c>
      <c r="C3753" s="10"/>
      <c r="D3753" s="14"/>
      <c r="E3753" s="54"/>
      <c r="F3753" s="57"/>
      <c r="G3753" s="5" t="s">
        <v>2149</v>
      </c>
      <c r="H3753" s="51"/>
    </row>
    <row r="3754" spans="1:8">
      <c r="A3754" s="5" t="s">
        <v>3312</v>
      </c>
      <c r="B3754" s="5" t="s">
        <v>801</v>
      </c>
      <c r="C3754" s="12" t="s">
        <v>3320</v>
      </c>
      <c r="D3754" s="13">
        <v>10</v>
      </c>
      <c r="E3754" s="54"/>
      <c r="F3754" s="57"/>
      <c r="G3754" s="5" t="s">
        <v>2149</v>
      </c>
      <c r="H3754" s="51"/>
    </row>
    <row r="3755" spans="1:8">
      <c r="A3755" s="5" t="s">
        <v>3312</v>
      </c>
      <c r="B3755" s="5" t="s">
        <v>801</v>
      </c>
      <c r="C3755" s="10"/>
      <c r="D3755" s="14"/>
      <c r="E3755" s="54"/>
      <c r="F3755" s="57"/>
      <c r="G3755" s="5" t="s">
        <v>2149</v>
      </c>
      <c r="H3755" s="51"/>
    </row>
    <row r="3756" spans="1:8">
      <c r="A3756" s="5" t="s">
        <v>3312</v>
      </c>
      <c r="B3756" s="5" t="s">
        <v>801</v>
      </c>
      <c r="C3756" s="12" t="s">
        <v>3321</v>
      </c>
      <c r="D3756" s="13">
        <v>37</v>
      </c>
      <c r="E3756" s="54"/>
      <c r="F3756" s="57"/>
      <c r="G3756" s="5" t="s">
        <v>2149</v>
      </c>
      <c r="H3756" s="51"/>
    </row>
    <row r="3757" spans="1:8">
      <c r="A3757" s="5" t="s">
        <v>3312</v>
      </c>
      <c r="B3757" s="5" t="s">
        <v>801</v>
      </c>
      <c r="C3757" s="12" t="s">
        <v>3322</v>
      </c>
      <c r="D3757" s="13">
        <v>11</v>
      </c>
      <c r="E3757" s="54"/>
      <c r="F3757" s="57"/>
      <c r="G3757" s="5" t="s">
        <v>2149</v>
      </c>
      <c r="H3757" s="51"/>
    </row>
    <row r="3758" spans="1:8">
      <c r="A3758" s="5" t="s">
        <v>3312</v>
      </c>
      <c r="B3758" s="5" t="s">
        <v>801</v>
      </c>
      <c r="C3758" s="10"/>
      <c r="D3758" s="14"/>
      <c r="E3758" s="54"/>
      <c r="F3758" s="57"/>
      <c r="G3758" s="5" t="s">
        <v>2149</v>
      </c>
      <c r="H3758" s="51"/>
    </row>
    <row r="3759" spans="1:8">
      <c r="A3759" s="5" t="s">
        <v>3312</v>
      </c>
      <c r="B3759" s="5" t="s">
        <v>801</v>
      </c>
      <c r="C3759" s="10"/>
      <c r="D3759" s="14"/>
      <c r="E3759" s="54"/>
      <c r="F3759" s="57"/>
      <c r="G3759" s="5" t="s">
        <v>2149</v>
      </c>
      <c r="H3759" s="51"/>
    </row>
    <row r="3760" spans="1:8">
      <c r="A3760" s="5" t="s">
        <v>3312</v>
      </c>
      <c r="B3760" s="5" t="s">
        <v>801</v>
      </c>
      <c r="C3760" s="17"/>
      <c r="D3760" s="18"/>
      <c r="E3760" s="55"/>
      <c r="F3760" s="58"/>
      <c r="G3760" s="5" t="s">
        <v>2149</v>
      </c>
      <c r="H3760" s="52"/>
    </row>
    <row r="3761" spans="1:8">
      <c r="A3761" s="5" t="s">
        <v>3323</v>
      </c>
      <c r="B3761" s="5" t="s">
        <v>950</v>
      </c>
      <c r="C3761" s="6" t="s">
        <v>3324</v>
      </c>
      <c r="D3761" s="7">
        <v>319</v>
      </c>
      <c r="E3761" s="53">
        <v>1</v>
      </c>
      <c r="F3761" s="56">
        <v>2</v>
      </c>
      <c r="G3761" s="5" t="s">
        <v>2149</v>
      </c>
      <c r="H3761" s="50">
        <f>(D3761+D3762+D3763+D3764+D3765+D3769+D3770+D3771)/F3761</f>
        <v>572</v>
      </c>
    </row>
    <row r="3762" spans="1:8">
      <c r="A3762" s="5" t="s">
        <v>3323</v>
      </c>
      <c r="B3762" s="5" t="s">
        <v>950</v>
      </c>
      <c r="C3762" s="12" t="s">
        <v>617</v>
      </c>
      <c r="D3762" s="13">
        <v>72</v>
      </c>
      <c r="E3762" s="54"/>
      <c r="F3762" s="57"/>
      <c r="G3762" s="5" t="s">
        <v>2149</v>
      </c>
      <c r="H3762" s="51"/>
    </row>
    <row r="3763" spans="1:8">
      <c r="A3763" s="5" t="s">
        <v>3323</v>
      </c>
      <c r="B3763" s="5" t="s">
        <v>950</v>
      </c>
      <c r="C3763" s="12" t="s">
        <v>3325</v>
      </c>
      <c r="D3763" s="13">
        <v>39</v>
      </c>
      <c r="E3763" s="54"/>
      <c r="F3763" s="57"/>
      <c r="G3763" s="5" t="s">
        <v>2149</v>
      </c>
      <c r="H3763" s="51"/>
    </row>
    <row r="3764" spans="1:8">
      <c r="A3764" s="5" t="s">
        <v>3323</v>
      </c>
      <c r="B3764" s="5" t="s">
        <v>950</v>
      </c>
      <c r="C3764" s="12" t="s">
        <v>3326</v>
      </c>
      <c r="D3764" s="13">
        <v>6</v>
      </c>
      <c r="E3764" s="54"/>
      <c r="F3764" s="57"/>
      <c r="G3764" s="5" t="s">
        <v>2149</v>
      </c>
      <c r="H3764" s="51"/>
    </row>
    <row r="3765" spans="1:8" ht="30">
      <c r="A3765" s="5" t="s">
        <v>3323</v>
      </c>
      <c r="B3765" s="5" t="s">
        <v>950</v>
      </c>
      <c r="C3765" s="12" t="s">
        <v>3327</v>
      </c>
      <c r="D3765" s="13">
        <v>543</v>
      </c>
      <c r="E3765" s="54"/>
      <c r="F3765" s="57"/>
      <c r="G3765" s="5" t="s">
        <v>2149</v>
      </c>
      <c r="H3765" s="51"/>
    </row>
    <row r="3766" spans="1:8" ht="25.5">
      <c r="A3766" s="5" t="s">
        <v>3323</v>
      </c>
      <c r="B3766" s="5" t="s">
        <v>950</v>
      </c>
      <c r="C3766" s="30" t="s">
        <v>3328</v>
      </c>
      <c r="D3766" s="31"/>
      <c r="E3766" s="54"/>
      <c r="F3766" s="57"/>
      <c r="G3766" s="5" t="s">
        <v>2149</v>
      </c>
      <c r="H3766" s="51"/>
    </row>
    <row r="3767" spans="1:8">
      <c r="A3767" s="5" t="s">
        <v>3323</v>
      </c>
      <c r="B3767" s="5" t="s">
        <v>950</v>
      </c>
      <c r="C3767" s="12" t="s">
        <v>3329</v>
      </c>
      <c r="D3767" s="13"/>
      <c r="E3767" s="54"/>
      <c r="F3767" s="57"/>
      <c r="G3767" s="5" t="s">
        <v>2149</v>
      </c>
      <c r="H3767" s="51"/>
    </row>
    <row r="3768" spans="1:8" ht="30">
      <c r="A3768" s="5" t="s">
        <v>3323</v>
      </c>
      <c r="B3768" s="5" t="s">
        <v>950</v>
      </c>
      <c r="C3768" s="12" t="s">
        <v>3330</v>
      </c>
      <c r="D3768" s="13"/>
      <c r="E3768" s="54"/>
      <c r="F3768" s="57"/>
      <c r="G3768" s="5" t="s">
        <v>2149</v>
      </c>
      <c r="H3768" s="51"/>
    </row>
    <row r="3769" spans="1:8">
      <c r="A3769" s="5" t="s">
        <v>3323</v>
      </c>
      <c r="B3769" s="5" t="s">
        <v>950</v>
      </c>
      <c r="C3769" s="12" t="s">
        <v>3331</v>
      </c>
      <c r="D3769" s="13">
        <v>34</v>
      </c>
      <c r="E3769" s="54"/>
      <c r="F3769" s="57"/>
      <c r="G3769" s="5" t="s">
        <v>2149</v>
      </c>
      <c r="H3769" s="51"/>
    </row>
    <row r="3770" spans="1:8">
      <c r="A3770" s="5" t="s">
        <v>3323</v>
      </c>
      <c r="B3770" s="5" t="s">
        <v>950</v>
      </c>
      <c r="C3770" s="12" t="s">
        <v>3332</v>
      </c>
      <c r="D3770" s="13">
        <v>66</v>
      </c>
      <c r="E3770" s="54"/>
      <c r="F3770" s="57"/>
      <c r="G3770" s="5" t="s">
        <v>2149</v>
      </c>
      <c r="H3770" s="51"/>
    </row>
    <row r="3771" spans="1:8" ht="30">
      <c r="A3771" s="5" t="s">
        <v>3323</v>
      </c>
      <c r="B3771" s="5" t="s">
        <v>950</v>
      </c>
      <c r="C3771" s="12" t="s">
        <v>3333</v>
      </c>
      <c r="D3771" s="13">
        <v>65</v>
      </c>
      <c r="E3771" s="54"/>
      <c r="F3771" s="57"/>
      <c r="G3771" s="5" t="s">
        <v>2149</v>
      </c>
      <c r="H3771" s="51"/>
    </row>
    <row r="3772" spans="1:8">
      <c r="A3772" s="5" t="s">
        <v>3323</v>
      </c>
      <c r="B3772" s="5" t="s">
        <v>950</v>
      </c>
      <c r="C3772" s="10"/>
      <c r="D3772" s="14"/>
      <c r="E3772" s="54"/>
      <c r="F3772" s="57"/>
      <c r="G3772" s="5" t="s">
        <v>2149</v>
      </c>
      <c r="H3772" s="51"/>
    </row>
    <row r="3773" spans="1:8">
      <c r="A3773" s="5" t="s">
        <v>3323</v>
      </c>
      <c r="B3773" s="5" t="s">
        <v>950</v>
      </c>
      <c r="C3773" s="17"/>
      <c r="D3773" s="18"/>
      <c r="E3773" s="55"/>
      <c r="F3773" s="58"/>
      <c r="G3773" s="5" t="s">
        <v>2149</v>
      </c>
      <c r="H3773" s="52"/>
    </row>
    <row r="3774" spans="1:8">
      <c r="A3774" s="5" t="s">
        <v>3334</v>
      </c>
      <c r="B3774" s="5" t="s">
        <v>538</v>
      </c>
      <c r="C3774" s="6" t="s">
        <v>3335</v>
      </c>
      <c r="D3774" s="7">
        <v>782</v>
      </c>
      <c r="E3774" s="53">
        <v>0</v>
      </c>
      <c r="F3774" s="56">
        <v>4</v>
      </c>
      <c r="G3774" s="5" t="s">
        <v>2149</v>
      </c>
      <c r="H3774" s="50">
        <f>(D3774+D3779+D3781+D3783+D3784+D3785+D3786)/F3774</f>
        <v>1002.5</v>
      </c>
    </row>
    <row r="3775" spans="1:8">
      <c r="A3775" s="5" t="s">
        <v>3334</v>
      </c>
      <c r="B3775" s="5" t="s">
        <v>538</v>
      </c>
      <c r="C3775" s="12" t="s">
        <v>3336</v>
      </c>
      <c r="D3775" s="13"/>
      <c r="E3775" s="54"/>
      <c r="F3775" s="57"/>
      <c r="G3775" s="5" t="s">
        <v>2149</v>
      </c>
      <c r="H3775" s="51"/>
    </row>
    <row r="3776" spans="1:8" ht="30">
      <c r="A3776" s="5" t="s">
        <v>3334</v>
      </c>
      <c r="B3776" s="5" t="s">
        <v>538</v>
      </c>
      <c r="C3776" s="12" t="s">
        <v>3337</v>
      </c>
      <c r="D3776" s="13"/>
      <c r="E3776" s="54"/>
      <c r="F3776" s="57"/>
      <c r="G3776" s="5" t="s">
        <v>2149</v>
      </c>
      <c r="H3776" s="51"/>
    </row>
    <row r="3777" spans="1:8">
      <c r="A3777" s="5" t="s">
        <v>3334</v>
      </c>
      <c r="B3777" s="5" t="s">
        <v>538</v>
      </c>
      <c r="C3777" s="10"/>
      <c r="D3777" s="14"/>
      <c r="E3777" s="54"/>
      <c r="F3777" s="57"/>
      <c r="G3777" s="5" t="s">
        <v>2149</v>
      </c>
      <c r="H3777" s="51"/>
    </row>
    <row r="3778" spans="1:8">
      <c r="A3778" s="5" t="s">
        <v>3334</v>
      </c>
      <c r="B3778" s="5" t="s">
        <v>538</v>
      </c>
      <c r="C3778" s="10"/>
      <c r="D3778" s="14"/>
      <c r="E3778" s="54"/>
      <c r="F3778" s="57"/>
      <c r="G3778" s="5" t="s">
        <v>2149</v>
      </c>
      <c r="H3778" s="51"/>
    </row>
    <row r="3779" spans="1:8" ht="30">
      <c r="A3779" s="5" t="s">
        <v>3334</v>
      </c>
      <c r="B3779" s="5" t="s">
        <v>538</v>
      </c>
      <c r="C3779" s="12" t="s">
        <v>3338</v>
      </c>
      <c r="D3779" s="13">
        <v>171</v>
      </c>
      <c r="E3779" s="54"/>
      <c r="F3779" s="57"/>
      <c r="G3779" s="5" t="s">
        <v>2149</v>
      </c>
      <c r="H3779" s="51"/>
    </row>
    <row r="3780" spans="1:8" ht="60">
      <c r="A3780" s="5" t="s">
        <v>3334</v>
      </c>
      <c r="B3780" s="5" t="s">
        <v>538</v>
      </c>
      <c r="C3780" s="12" t="s">
        <v>3339</v>
      </c>
      <c r="D3780" s="31"/>
      <c r="E3780" s="54"/>
      <c r="F3780" s="57"/>
      <c r="G3780" s="5" t="s">
        <v>2149</v>
      </c>
      <c r="H3780" s="51"/>
    </row>
    <row r="3781" spans="1:8">
      <c r="A3781" s="5" t="s">
        <v>3334</v>
      </c>
      <c r="B3781" s="5" t="s">
        <v>538</v>
      </c>
      <c r="C3781" s="12" t="s">
        <v>619</v>
      </c>
      <c r="D3781" s="13">
        <v>536</v>
      </c>
      <c r="E3781" s="54"/>
      <c r="F3781" s="57"/>
      <c r="G3781" s="5" t="s">
        <v>2149</v>
      </c>
      <c r="H3781" s="51"/>
    </row>
    <row r="3782" spans="1:8" ht="30">
      <c r="A3782" s="5" t="s">
        <v>3334</v>
      </c>
      <c r="B3782" s="5" t="s">
        <v>538</v>
      </c>
      <c r="C3782" s="12" t="s">
        <v>3340</v>
      </c>
      <c r="D3782" s="13"/>
      <c r="E3782" s="54"/>
      <c r="F3782" s="57"/>
      <c r="G3782" s="5" t="s">
        <v>2149</v>
      </c>
      <c r="H3782" s="51"/>
    </row>
    <row r="3783" spans="1:8">
      <c r="A3783" s="5" t="s">
        <v>3334</v>
      </c>
      <c r="B3783" s="5" t="s">
        <v>538</v>
      </c>
      <c r="C3783" s="12" t="s">
        <v>3341</v>
      </c>
      <c r="D3783" s="13">
        <v>126</v>
      </c>
      <c r="E3783" s="54"/>
      <c r="F3783" s="57"/>
      <c r="G3783" s="5" t="s">
        <v>2149</v>
      </c>
      <c r="H3783" s="51"/>
    </row>
    <row r="3784" spans="1:8">
      <c r="A3784" s="5" t="s">
        <v>3334</v>
      </c>
      <c r="B3784" s="5" t="s">
        <v>538</v>
      </c>
      <c r="C3784" s="12" t="s">
        <v>3342</v>
      </c>
      <c r="D3784" s="13">
        <v>45</v>
      </c>
      <c r="E3784" s="54"/>
      <c r="F3784" s="57"/>
      <c r="G3784" s="5" t="s">
        <v>2149</v>
      </c>
      <c r="H3784" s="51"/>
    </row>
    <row r="3785" spans="1:8">
      <c r="A3785" s="5" t="s">
        <v>3334</v>
      </c>
      <c r="B3785" s="5" t="s">
        <v>538</v>
      </c>
      <c r="C3785" s="12" t="s">
        <v>3343</v>
      </c>
      <c r="D3785" s="13">
        <v>35</v>
      </c>
      <c r="E3785" s="54"/>
      <c r="F3785" s="57"/>
      <c r="G3785" s="5" t="s">
        <v>2149</v>
      </c>
      <c r="H3785" s="51"/>
    </row>
    <row r="3786" spans="1:8" ht="30">
      <c r="A3786" s="5" t="s">
        <v>3334</v>
      </c>
      <c r="B3786" s="5" t="s">
        <v>538</v>
      </c>
      <c r="C3786" s="15" t="s">
        <v>3344</v>
      </c>
      <c r="D3786" s="16">
        <v>2315</v>
      </c>
      <c r="E3786" s="55"/>
      <c r="F3786" s="58"/>
      <c r="G3786" s="5" t="s">
        <v>2149</v>
      </c>
      <c r="H3786" s="52"/>
    </row>
    <row r="3787" spans="1:8">
      <c r="A3787" s="5" t="s">
        <v>3345</v>
      </c>
      <c r="B3787" s="5" t="s">
        <v>1033</v>
      </c>
      <c r="C3787" s="6" t="s">
        <v>3346</v>
      </c>
      <c r="D3787" s="7">
        <v>371</v>
      </c>
      <c r="E3787" s="53">
        <v>2</v>
      </c>
      <c r="F3787" s="56">
        <v>3</v>
      </c>
      <c r="G3787" s="5" t="s">
        <v>2149</v>
      </c>
      <c r="H3787" s="50">
        <f>(D3787+D3789+D3790+D3791)/F3787</f>
        <v>160.33333333333334</v>
      </c>
    </row>
    <row r="3788" spans="1:8" ht="30">
      <c r="A3788" s="5" t="s">
        <v>3345</v>
      </c>
      <c r="B3788" s="5" t="s">
        <v>1033</v>
      </c>
      <c r="C3788" s="12" t="s">
        <v>3347</v>
      </c>
      <c r="D3788" s="13"/>
      <c r="E3788" s="54"/>
      <c r="F3788" s="57"/>
      <c r="G3788" s="5" t="s">
        <v>2149</v>
      </c>
      <c r="H3788" s="51"/>
    </row>
    <row r="3789" spans="1:8">
      <c r="A3789" s="5" t="s">
        <v>3345</v>
      </c>
      <c r="B3789" s="5" t="s">
        <v>1033</v>
      </c>
      <c r="C3789" s="12" t="s">
        <v>622</v>
      </c>
      <c r="D3789" s="13">
        <v>62</v>
      </c>
      <c r="E3789" s="54"/>
      <c r="F3789" s="57"/>
      <c r="G3789" s="5" t="s">
        <v>2149</v>
      </c>
      <c r="H3789" s="51"/>
    </row>
    <row r="3790" spans="1:8">
      <c r="A3790" s="5" t="s">
        <v>3345</v>
      </c>
      <c r="B3790" s="5" t="s">
        <v>1033</v>
      </c>
      <c r="C3790" s="12" t="s">
        <v>3348</v>
      </c>
      <c r="D3790" s="13">
        <v>14</v>
      </c>
      <c r="E3790" s="54"/>
      <c r="F3790" s="57"/>
      <c r="G3790" s="5" t="s">
        <v>2149</v>
      </c>
      <c r="H3790" s="51"/>
    </row>
    <row r="3791" spans="1:8">
      <c r="A3791" s="5" t="s">
        <v>3345</v>
      </c>
      <c r="B3791" s="5" t="s">
        <v>1033</v>
      </c>
      <c r="C3791" s="12" t="s">
        <v>3349</v>
      </c>
      <c r="D3791" s="13">
        <v>34</v>
      </c>
      <c r="E3791" s="54"/>
      <c r="F3791" s="57"/>
      <c r="G3791" s="5" t="s">
        <v>2149</v>
      </c>
      <c r="H3791" s="51"/>
    </row>
    <row r="3792" spans="1:8">
      <c r="A3792" s="5" t="s">
        <v>3345</v>
      </c>
      <c r="B3792" s="5" t="s">
        <v>1033</v>
      </c>
      <c r="C3792" s="10"/>
      <c r="D3792" s="14"/>
      <c r="E3792" s="54"/>
      <c r="F3792" s="57"/>
      <c r="G3792" s="5" t="s">
        <v>2149</v>
      </c>
      <c r="H3792" s="51"/>
    </row>
    <row r="3793" spans="1:8">
      <c r="A3793" s="5" t="s">
        <v>3345</v>
      </c>
      <c r="B3793" s="5" t="s">
        <v>1033</v>
      </c>
      <c r="C3793" s="17"/>
      <c r="D3793" s="18"/>
      <c r="E3793" s="55"/>
      <c r="F3793" s="58"/>
      <c r="G3793" s="5" t="s">
        <v>2149</v>
      </c>
      <c r="H3793" s="52"/>
    </row>
    <row r="3794" spans="1:8">
      <c r="A3794" s="5" t="s">
        <v>3350</v>
      </c>
      <c r="B3794" s="5" t="s">
        <v>950</v>
      </c>
      <c r="C3794" s="6" t="s">
        <v>3351</v>
      </c>
      <c r="D3794" s="7">
        <v>435</v>
      </c>
      <c r="E3794" s="53">
        <v>4</v>
      </c>
      <c r="F3794" s="56">
        <v>5</v>
      </c>
      <c r="G3794" s="5" t="s">
        <v>2149</v>
      </c>
      <c r="H3794" s="50">
        <f>(D3794+D3795+D3796+D3797+D3798+D3800)/F3794</f>
        <v>276.2</v>
      </c>
    </row>
    <row r="3795" spans="1:8">
      <c r="A3795" s="5" t="s">
        <v>3350</v>
      </c>
      <c r="B3795" s="5" t="s">
        <v>950</v>
      </c>
      <c r="C3795" s="12" t="s">
        <v>3352</v>
      </c>
      <c r="D3795" s="13">
        <v>47</v>
      </c>
      <c r="E3795" s="54"/>
      <c r="F3795" s="57"/>
      <c r="G3795" s="5" t="s">
        <v>2149</v>
      </c>
      <c r="H3795" s="51"/>
    </row>
    <row r="3796" spans="1:8">
      <c r="A3796" s="5" t="s">
        <v>3350</v>
      </c>
      <c r="B3796" s="5" t="s">
        <v>950</v>
      </c>
      <c r="C3796" s="12" t="s">
        <v>3353</v>
      </c>
      <c r="D3796" s="13">
        <v>64</v>
      </c>
      <c r="E3796" s="54"/>
      <c r="F3796" s="57"/>
      <c r="G3796" s="5" t="s">
        <v>2149</v>
      </c>
      <c r="H3796" s="51"/>
    </row>
    <row r="3797" spans="1:8" ht="30">
      <c r="A3797" s="5" t="s">
        <v>3350</v>
      </c>
      <c r="B3797" s="5" t="s">
        <v>950</v>
      </c>
      <c r="C3797" s="12" t="s">
        <v>3354</v>
      </c>
      <c r="D3797" s="13">
        <v>90</v>
      </c>
      <c r="E3797" s="54"/>
      <c r="F3797" s="57"/>
      <c r="G3797" s="5" t="s">
        <v>2149</v>
      </c>
      <c r="H3797" s="51"/>
    </row>
    <row r="3798" spans="1:8" ht="30">
      <c r="A3798" s="5" t="s">
        <v>3350</v>
      </c>
      <c r="B3798" s="5" t="s">
        <v>950</v>
      </c>
      <c r="C3798" s="12" t="s">
        <v>3355</v>
      </c>
      <c r="D3798" s="13">
        <v>708</v>
      </c>
      <c r="E3798" s="54"/>
      <c r="F3798" s="57"/>
      <c r="G3798" s="5" t="s">
        <v>2149</v>
      </c>
      <c r="H3798" s="51"/>
    </row>
    <row r="3799" spans="1:8">
      <c r="A3799" s="5" t="s">
        <v>3350</v>
      </c>
      <c r="B3799" s="5" t="s">
        <v>950</v>
      </c>
      <c r="C3799" s="12" t="s">
        <v>3356</v>
      </c>
      <c r="D3799" s="13"/>
      <c r="E3799" s="54"/>
      <c r="F3799" s="57"/>
      <c r="G3799" s="5" t="s">
        <v>2149</v>
      </c>
      <c r="H3799" s="51"/>
    </row>
    <row r="3800" spans="1:8">
      <c r="A3800" s="5" t="s">
        <v>3350</v>
      </c>
      <c r="B3800" s="5" t="s">
        <v>950</v>
      </c>
      <c r="C3800" s="12" t="s">
        <v>3357</v>
      </c>
      <c r="D3800" s="13">
        <v>37</v>
      </c>
      <c r="E3800" s="54"/>
      <c r="F3800" s="57"/>
      <c r="G3800" s="5" t="s">
        <v>2149</v>
      </c>
      <c r="H3800" s="51"/>
    </row>
    <row r="3801" spans="1:8" ht="30">
      <c r="A3801" s="5" t="s">
        <v>3350</v>
      </c>
      <c r="B3801" s="5" t="s">
        <v>950</v>
      </c>
      <c r="C3801" s="12" t="s">
        <v>3358</v>
      </c>
      <c r="D3801" s="13"/>
      <c r="E3801" s="54"/>
      <c r="F3801" s="57"/>
      <c r="G3801" s="5" t="s">
        <v>2149</v>
      </c>
      <c r="H3801" s="51"/>
    </row>
    <row r="3802" spans="1:8">
      <c r="A3802" s="5" t="s">
        <v>3350</v>
      </c>
      <c r="B3802" s="5" t="s">
        <v>950</v>
      </c>
      <c r="C3802" s="17"/>
      <c r="D3802" s="18"/>
      <c r="E3802" s="55"/>
      <c r="F3802" s="58"/>
      <c r="G3802" s="5" t="s">
        <v>2149</v>
      </c>
      <c r="H3802" s="52"/>
    </row>
    <row r="3803" spans="1:8">
      <c r="A3803" s="5" t="s">
        <v>3359</v>
      </c>
      <c r="B3803" s="5" t="s">
        <v>979</v>
      </c>
      <c r="C3803" s="6" t="s">
        <v>3360</v>
      </c>
      <c r="D3803" s="7">
        <v>400</v>
      </c>
      <c r="E3803" s="53">
        <v>6</v>
      </c>
      <c r="F3803" s="56">
        <v>6</v>
      </c>
      <c r="G3803" s="5" t="s">
        <v>2149</v>
      </c>
      <c r="H3803" s="50">
        <f>(D3803+D3805+D3811+D3813+D3815+D3819+D3821+D3823)/F3803</f>
        <v>242.66666666666666</v>
      </c>
    </row>
    <row r="3804" spans="1:8">
      <c r="A3804" s="5" t="s">
        <v>3359</v>
      </c>
      <c r="B3804" s="5" t="s">
        <v>979</v>
      </c>
      <c r="C3804" s="10"/>
      <c r="D3804" s="14"/>
      <c r="E3804" s="54"/>
      <c r="F3804" s="57"/>
      <c r="G3804" s="5" t="s">
        <v>2149</v>
      </c>
      <c r="H3804" s="51"/>
    </row>
    <row r="3805" spans="1:8" ht="30">
      <c r="A3805" s="5" t="s">
        <v>3359</v>
      </c>
      <c r="B3805" s="5" t="s">
        <v>979</v>
      </c>
      <c r="C3805" s="12" t="s">
        <v>3361</v>
      </c>
      <c r="D3805" s="13">
        <v>713</v>
      </c>
      <c r="E3805" s="54"/>
      <c r="F3805" s="57"/>
      <c r="G3805" s="5" t="s">
        <v>2149</v>
      </c>
      <c r="H3805" s="51"/>
    </row>
    <row r="3806" spans="1:8">
      <c r="A3806" s="5" t="s">
        <v>3359</v>
      </c>
      <c r="B3806" s="5" t="s">
        <v>979</v>
      </c>
      <c r="C3806" s="10"/>
      <c r="D3806" s="14"/>
      <c r="E3806" s="54"/>
      <c r="F3806" s="57"/>
      <c r="G3806" s="5" t="s">
        <v>2149</v>
      </c>
      <c r="H3806" s="51"/>
    </row>
    <row r="3807" spans="1:8" ht="30">
      <c r="A3807" s="5" t="s">
        <v>3359</v>
      </c>
      <c r="B3807" s="5" t="s">
        <v>979</v>
      </c>
      <c r="C3807" s="12" t="s">
        <v>3362</v>
      </c>
      <c r="D3807" s="13"/>
      <c r="E3807" s="54"/>
      <c r="F3807" s="57"/>
      <c r="G3807" s="5" t="s">
        <v>2149</v>
      </c>
      <c r="H3807" s="51"/>
    </row>
    <row r="3808" spans="1:8">
      <c r="A3808" s="5" t="s">
        <v>3359</v>
      </c>
      <c r="B3808" s="5" t="s">
        <v>979</v>
      </c>
      <c r="C3808" s="10"/>
      <c r="D3808" s="14"/>
      <c r="E3808" s="54"/>
      <c r="F3808" s="57"/>
      <c r="G3808" s="5" t="s">
        <v>2149</v>
      </c>
      <c r="H3808" s="51"/>
    </row>
    <row r="3809" spans="1:8" ht="30">
      <c r="A3809" s="5" t="s">
        <v>3359</v>
      </c>
      <c r="B3809" s="5" t="s">
        <v>979</v>
      </c>
      <c r="C3809" s="12" t="s">
        <v>3363</v>
      </c>
      <c r="D3809" s="13"/>
      <c r="E3809" s="54"/>
      <c r="F3809" s="57"/>
      <c r="G3809" s="5" t="s">
        <v>2149</v>
      </c>
      <c r="H3809" s="51"/>
    </row>
    <row r="3810" spans="1:8">
      <c r="A3810" s="5" t="s">
        <v>3359</v>
      </c>
      <c r="B3810" s="5" t="s">
        <v>979</v>
      </c>
      <c r="C3810" s="10"/>
      <c r="D3810" s="14"/>
      <c r="E3810" s="54"/>
      <c r="F3810" s="57"/>
      <c r="G3810" s="5" t="s">
        <v>2149</v>
      </c>
      <c r="H3810" s="51"/>
    </row>
    <row r="3811" spans="1:8" ht="30">
      <c r="A3811" s="5" t="s">
        <v>3359</v>
      </c>
      <c r="B3811" s="5" t="s">
        <v>979</v>
      </c>
      <c r="C3811" s="12" t="s">
        <v>3364</v>
      </c>
      <c r="D3811" s="13">
        <v>62</v>
      </c>
      <c r="E3811" s="54"/>
      <c r="F3811" s="57"/>
      <c r="G3811" s="5" t="s">
        <v>2149</v>
      </c>
      <c r="H3811" s="51"/>
    </row>
    <row r="3812" spans="1:8">
      <c r="A3812" s="5" t="s">
        <v>3359</v>
      </c>
      <c r="B3812" s="5" t="s">
        <v>979</v>
      </c>
      <c r="C3812" s="10"/>
      <c r="D3812" s="14"/>
      <c r="E3812" s="54"/>
      <c r="F3812" s="57"/>
      <c r="G3812" s="5" t="s">
        <v>2149</v>
      </c>
      <c r="H3812" s="51"/>
    </row>
    <row r="3813" spans="1:8">
      <c r="A3813" s="5" t="s">
        <v>3359</v>
      </c>
      <c r="B3813" s="5" t="s">
        <v>979</v>
      </c>
      <c r="C3813" s="12" t="s">
        <v>3365</v>
      </c>
      <c r="D3813" s="13">
        <v>44</v>
      </c>
      <c r="E3813" s="54"/>
      <c r="F3813" s="57"/>
      <c r="G3813" s="5" t="s">
        <v>2149</v>
      </c>
      <c r="H3813" s="51"/>
    </row>
    <row r="3814" spans="1:8">
      <c r="A3814" s="5" t="s">
        <v>3359</v>
      </c>
      <c r="B3814" s="5" t="s">
        <v>979</v>
      </c>
      <c r="C3814" s="10"/>
      <c r="D3814" s="14"/>
      <c r="E3814" s="54"/>
      <c r="F3814" s="57"/>
      <c r="G3814" s="5" t="s">
        <v>2149</v>
      </c>
      <c r="H3814" s="51"/>
    </row>
    <row r="3815" spans="1:8">
      <c r="A3815" s="5" t="s">
        <v>3359</v>
      </c>
      <c r="B3815" s="5" t="s">
        <v>979</v>
      </c>
      <c r="C3815" s="12" t="s">
        <v>3366</v>
      </c>
      <c r="D3815" s="13">
        <v>25</v>
      </c>
      <c r="E3815" s="54"/>
      <c r="F3815" s="57"/>
      <c r="G3815" s="5" t="s">
        <v>2149</v>
      </c>
      <c r="H3815" s="51"/>
    </row>
    <row r="3816" spans="1:8">
      <c r="A3816" s="5" t="s">
        <v>3359</v>
      </c>
      <c r="B3816" s="5" t="s">
        <v>979</v>
      </c>
      <c r="C3816" s="10"/>
      <c r="D3816" s="14"/>
      <c r="E3816" s="54"/>
      <c r="F3816" s="57"/>
      <c r="G3816" s="5" t="s">
        <v>2149</v>
      </c>
      <c r="H3816" s="51"/>
    </row>
    <row r="3817" spans="1:8">
      <c r="A3817" s="5" t="s">
        <v>3359</v>
      </c>
      <c r="B3817" s="5" t="s">
        <v>979</v>
      </c>
      <c r="C3817" s="12" t="s">
        <v>3367</v>
      </c>
      <c r="D3817" s="13"/>
      <c r="E3817" s="54"/>
      <c r="F3817" s="57"/>
      <c r="G3817" s="5" t="s">
        <v>2149</v>
      </c>
      <c r="H3817" s="51"/>
    </row>
    <row r="3818" spans="1:8">
      <c r="A3818" s="5" t="s">
        <v>3359</v>
      </c>
      <c r="B3818" s="5" t="s">
        <v>979</v>
      </c>
      <c r="C3818" s="10"/>
      <c r="D3818" s="14"/>
      <c r="E3818" s="54"/>
      <c r="F3818" s="57"/>
      <c r="G3818" s="5" t="s">
        <v>2149</v>
      </c>
      <c r="H3818" s="51"/>
    </row>
    <row r="3819" spans="1:8">
      <c r="A3819" s="5" t="s">
        <v>3359</v>
      </c>
      <c r="B3819" s="5" t="s">
        <v>979</v>
      </c>
      <c r="C3819" s="12" t="s">
        <v>3368</v>
      </c>
      <c r="D3819" s="13">
        <v>100</v>
      </c>
      <c r="E3819" s="54"/>
      <c r="F3819" s="57"/>
      <c r="G3819" s="5" t="s">
        <v>2149</v>
      </c>
      <c r="H3819" s="51"/>
    </row>
    <row r="3820" spans="1:8">
      <c r="A3820" s="5" t="s">
        <v>3359</v>
      </c>
      <c r="B3820" s="5" t="s">
        <v>979</v>
      </c>
      <c r="C3820" s="10"/>
      <c r="D3820" s="14"/>
      <c r="E3820" s="54"/>
      <c r="F3820" s="57"/>
      <c r="G3820" s="5" t="s">
        <v>2149</v>
      </c>
      <c r="H3820" s="51"/>
    </row>
    <row r="3821" spans="1:8">
      <c r="A3821" s="5" t="s">
        <v>3359</v>
      </c>
      <c r="B3821" s="5" t="s">
        <v>979</v>
      </c>
      <c r="C3821" s="12" t="s">
        <v>3369</v>
      </c>
      <c r="D3821" s="13">
        <v>107</v>
      </c>
      <c r="E3821" s="54"/>
      <c r="F3821" s="57"/>
      <c r="G3821" s="5" t="s">
        <v>2149</v>
      </c>
      <c r="H3821" s="51"/>
    </row>
    <row r="3822" spans="1:8">
      <c r="A3822" s="5" t="s">
        <v>3359</v>
      </c>
      <c r="B3822" s="5" t="s">
        <v>979</v>
      </c>
      <c r="C3822" s="10"/>
      <c r="D3822" s="14"/>
      <c r="E3822" s="54"/>
      <c r="F3822" s="57"/>
      <c r="G3822" s="5" t="s">
        <v>2149</v>
      </c>
      <c r="H3822" s="51"/>
    </row>
    <row r="3823" spans="1:8">
      <c r="A3823" s="5" t="s">
        <v>3359</v>
      </c>
      <c r="B3823" s="5" t="s">
        <v>979</v>
      </c>
      <c r="C3823" s="12" t="s">
        <v>3370</v>
      </c>
      <c r="D3823" s="13">
        <v>5</v>
      </c>
      <c r="E3823" s="54"/>
      <c r="F3823" s="57"/>
      <c r="G3823" s="5" t="s">
        <v>2149</v>
      </c>
      <c r="H3823" s="51"/>
    </row>
    <row r="3824" spans="1:8">
      <c r="A3824" s="5" t="s">
        <v>3359</v>
      </c>
      <c r="B3824" s="5" t="s">
        <v>979</v>
      </c>
      <c r="C3824" s="10"/>
      <c r="D3824" s="14"/>
      <c r="E3824" s="54"/>
      <c r="F3824" s="57"/>
      <c r="G3824" s="5" t="s">
        <v>2149</v>
      </c>
      <c r="H3824" s="51"/>
    </row>
    <row r="3825" spans="1:8">
      <c r="A3825" s="5" t="s">
        <v>3359</v>
      </c>
      <c r="B3825" s="5" t="s">
        <v>979</v>
      </c>
      <c r="C3825" s="17"/>
      <c r="D3825" s="18"/>
      <c r="E3825" s="55"/>
      <c r="F3825" s="58"/>
      <c r="G3825" s="5" t="s">
        <v>2149</v>
      </c>
      <c r="H3825" s="52"/>
    </row>
    <row r="3826" spans="1:8">
      <c r="A3826" s="5" t="s">
        <v>3371</v>
      </c>
      <c r="B3826" s="5" t="s">
        <v>895</v>
      </c>
      <c r="C3826" s="6" t="s">
        <v>3372</v>
      </c>
      <c r="D3826" s="7">
        <v>25</v>
      </c>
      <c r="E3826" s="53">
        <v>0</v>
      </c>
      <c r="F3826" s="56">
        <v>0</v>
      </c>
      <c r="G3826" s="5" t="s">
        <v>2149</v>
      </c>
      <c r="H3826" s="50">
        <v>0</v>
      </c>
    </row>
    <row r="3827" spans="1:8">
      <c r="A3827" s="5" t="s">
        <v>3371</v>
      </c>
      <c r="B3827" s="5" t="s">
        <v>895</v>
      </c>
      <c r="C3827" s="10"/>
      <c r="D3827" s="14"/>
      <c r="E3827" s="54"/>
      <c r="F3827" s="57"/>
      <c r="G3827" s="5" t="s">
        <v>2149</v>
      </c>
      <c r="H3827" s="51"/>
    </row>
    <row r="3828" spans="1:8">
      <c r="A3828" s="5" t="s">
        <v>3371</v>
      </c>
      <c r="B3828" s="5" t="s">
        <v>895</v>
      </c>
      <c r="C3828" s="12" t="s">
        <v>3373</v>
      </c>
      <c r="D3828" s="13">
        <v>11</v>
      </c>
      <c r="E3828" s="54"/>
      <c r="F3828" s="57"/>
      <c r="G3828" s="5" t="s">
        <v>2149</v>
      </c>
      <c r="H3828" s="51"/>
    </row>
    <row r="3829" spans="1:8">
      <c r="A3829" s="5" t="s">
        <v>3371</v>
      </c>
      <c r="B3829" s="5" t="s">
        <v>895</v>
      </c>
      <c r="C3829" s="10"/>
      <c r="D3829" s="14"/>
      <c r="E3829" s="54"/>
      <c r="F3829" s="57"/>
      <c r="G3829" s="5" t="s">
        <v>2149</v>
      </c>
      <c r="H3829" s="51"/>
    </row>
    <row r="3830" spans="1:8">
      <c r="A3830" s="5" t="s">
        <v>3371</v>
      </c>
      <c r="B3830" s="5" t="s">
        <v>895</v>
      </c>
      <c r="C3830" s="12" t="s">
        <v>3374</v>
      </c>
      <c r="D3830" s="13">
        <v>12</v>
      </c>
      <c r="E3830" s="54"/>
      <c r="F3830" s="57"/>
      <c r="G3830" s="5" t="s">
        <v>2149</v>
      </c>
      <c r="H3830" s="51"/>
    </row>
    <row r="3831" spans="1:8">
      <c r="A3831" s="5" t="s">
        <v>3371</v>
      </c>
      <c r="B3831" s="5" t="s">
        <v>895</v>
      </c>
      <c r="C3831" s="10"/>
      <c r="D3831" s="14"/>
      <c r="E3831" s="54"/>
      <c r="F3831" s="57"/>
      <c r="G3831" s="5" t="s">
        <v>2149</v>
      </c>
      <c r="H3831" s="51"/>
    </row>
    <row r="3832" spans="1:8">
      <c r="A3832" s="5" t="s">
        <v>3371</v>
      </c>
      <c r="B3832" s="5" t="s">
        <v>895</v>
      </c>
      <c r="C3832" s="12" t="s">
        <v>3375</v>
      </c>
      <c r="D3832" s="13">
        <v>30</v>
      </c>
      <c r="E3832" s="54"/>
      <c r="F3832" s="57"/>
      <c r="G3832" s="5" t="s">
        <v>2149</v>
      </c>
      <c r="H3832" s="51"/>
    </row>
    <row r="3833" spans="1:8">
      <c r="A3833" s="5" t="s">
        <v>3371</v>
      </c>
      <c r="B3833" s="5" t="s">
        <v>895</v>
      </c>
      <c r="C3833" s="10"/>
      <c r="D3833" s="14"/>
      <c r="E3833" s="54"/>
      <c r="F3833" s="57"/>
      <c r="G3833" s="5" t="s">
        <v>2149</v>
      </c>
      <c r="H3833" s="51"/>
    </row>
    <row r="3834" spans="1:8" ht="30">
      <c r="A3834" s="5" t="s">
        <v>3371</v>
      </c>
      <c r="B3834" s="5" t="s">
        <v>895</v>
      </c>
      <c r="C3834" s="12" t="s">
        <v>3376</v>
      </c>
      <c r="D3834" s="13">
        <v>9</v>
      </c>
      <c r="E3834" s="54"/>
      <c r="F3834" s="57"/>
      <c r="G3834" s="5" t="s">
        <v>2149</v>
      </c>
      <c r="H3834" s="51"/>
    </row>
    <row r="3835" spans="1:8">
      <c r="A3835" s="5" t="s">
        <v>3371</v>
      </c>
      <c r="B3835" s="5" t="s">
        <v>895</v>
      </c>
      <c r="C3835" s="10"/>
      <c r="D3835" s="14"/>
      <c r="E3835" s="54"/>
      <c r="F3835" s="57"/>
      <c r="G3835" s="5" t="s">
        <v>2149</v>
      </c>
      <c r="H3835" s="51"/>
    </row>
    <row r="3836" spans="1:8">
      <c r="A3836" s="5" t="s">
        <v>3371</v>
      </c>
      <c r="B3836" s="5" t="s">
        <v>895</v>
      </c>
      <c r="C3836" s="12" t="s">
        <v>3377</v>
      </c>
      <c r="D3836" s="13">
        <v>12</v>
      </c>
      <c r="E3836" s="54"/>
      <c r="F3836" s="57"/>
      <c r="G3836" s="5" t="s">
        <v>2149</v>
      </c>
      <c r="H3836" s="51"/>
    </row>
    <row r="3837" spans="1:8">
      <c r="A3837" s="5" t="s">
        <v>3371</v>
      </c>
      <c r="B3837" s="5" t="s">
        <v>895</v>
      </c>
      <c r="C3837" s="10"/>
      <c r="D3837" s="14"/>
      <c r="E3837" s="54"/>
      <c r="F3837" s="57"/>
      <c r="G3837" s="5" t="s">
        <v>2149</v>
      </c>
      <c r="H3837" s="51"/>
    </row>
    <row r="3838" spans="1:8" ht="30">
      <c r="A3838" s="5" t="s">
        <v>3371</v>
      </c>
      <c r="B3838" s="5" t="s">
        <v>895</v>
      </c>
      <c r="C3838" s="12" t="s">
        <v>3378</v>
      </c>
      <c r="D3838" s="13">
        <v>69</v>
      </c>
      <c r="E3838" s="54"/>
      <c r="F3838" s="57"/>
      <c r="G3838" s="5" t="s">
        <v>2149</v>
      </c>
      <c r="H3838" s="51"/>
    </row>
    <row r="3839" spans="1:8">
      <c r="A3839" s="5" t="s">
        <v>3371</v>
      </c>
      <c r="B3839" s="5" t="s">
        <v>895</v>
      </c>
      <c r="C3839" s="10"/>
      <c r="D3839" s="14"/>
      <c r="E3839" s="54"/>
      <c r="F3839" s="57"/>
      <c r="G3839" s="5" t="s">
        <v>2149</v>
      </c>
      <c r="H3839" s="51"/>
    </row>
    <row r="3840" spans="1:8">
      <c r="A3840" s="5" t="s">
        <v>3371</v>
      </c>
      <c r="B3840" s="5" t="s">
        <v>895</v>
      </c>
      <c r="C3840" s="15" t="s">
        <v>3379</v>
      </c>
      <c r="D3840" s="16">
        <v>2</v>
      </c>
      <c r="E3840" s="55"/>
      <c r="F3840" s="58"/>
      <c r="G3840" s="5" t="s">
        <v>2149</v>
      </c>
      <c r="H3840" s="52"/>
    </row>
    <row r="3841" spans="1:8">
      <c r="A3841" s="5" t="s">
        <v>3380</v>
      </c>
      <c r="B3841" s="5" t="s">
        <v>807</v>
      </c>
      <c r="C3841" s="6" t="s">
        <v>3381</v>
      </c>
      <c r="D3841" s="7">
        <v>134</v>
      </c>
      <c r="E3841" s="53">
        <v>0</v>
      </c>
      <c r="F3841" s="56">
        <v>1</v>
      </c>
      <c r="G3841" s="5" t="s">
        <v>2149</v>
      </c>
      <c r="H3841" s="50">
        <f>(D3841+D3843+D3845+D3847+D3849+D3851+D3855)</f>
        <v>6084</v>
      </c>
    </row>
    <row r="3842" spans="1:8">
      <c r="A3842" s="5" t="s">
        <v>3380</v>
      </c>
      <c r="B3842" s="5" t="s">
        <v>807</v>
      </c>
      <c r="C3842" s="10"/>
      <c r="D3842" s="14"/>
      <c r="E3842" s="54"/>
      <c r="F3842" s="57"/>
      <c r="G3842" s="5" t="s">
        <v>2149</v>
      </c>
      <c r="H3842" s="51"/>
    </row>
    <row r="3843" spans="1:8">
      <c r="A3843" s="5" t="s">
        <v>3380</v>
      </c>
      <c r="B3843" s="5" t="s">
        <v>807</v>
      </c>
      <c r="C3843" s="12" t="s">
        <v>3382</v>
      </c>
      <c r="D3843" s="13">
        <v>33</v>
      </c>
      <c r="E3843" s="54"/>
      <c r="F3843" s="57"/>
      <c r="G3843" s="5" t="s">
        <v>2149</v>
      </c>
      <c r="H3843" s="51"/>
    </row>
    <row r="3844" spans="1:8">
      <c r="A3844" s="5" t="s">
        <v>3380</v>
      </c>
      <c r="B3844" s="5" t="s">
        <v>807</v>
      </c>
      <c r="C3844" s="10"/>
      <c r="D3844" s="14"/>
      <c r="E3844" s="54"/>
      <c r="F3844" s="57"/>
      <c r="G3844" s="5" t="s">
        <v>2149</v>
      </c>
      <c r="H3844" s="51"/>
    </row>
    <row r="3845" spans="1:8">
      <c r="A3845" s="5" t="s">
        <v>3380</v>
      </c>
      <c r="B3845" s="5" t="s">
        <v>807</v>
      </c>
      <c r="C3845" s="12" t="s">
        <v>3383</v>
      </c>
      <c r="D3845" s="13">
        <v>581</v>
      </c>
      <c r="E3845" s="54"/>
      <c r="F3845" s="57"/>
      <c r="G3845" s="5" t="s">
        <v>2149</v>
      </c>
      <c r="H3845" s="51"/>
    </row>
    <row r="3846" spans="1:8">
      <c r="A3846" s="5" t="s">
        <v>3380</v>
      </c>
      <c r="B3846" s="5" t="s">
        <v>807</v>
      </c>
      <c r="C3846" s="10"/>
      <c r="D3846" s="14"/>
      <c r="E3846" s="54"/>
      <c r="F3846" s="57"/>
      <c r="G3846" s="5" t="s">
        <v>2149</v>
      </c>
      <c r="H3846" s="51"/>
    </row>
    <row r="3847" spans="1:8" ht="30">
      <c r="A3847" s="5" t="s">
        <v>3380</v>
      </c>
      <c r="B3847" s="5" t="s">
        <v>807</v>
      </c>
      <c r="C3847" s="12" t="s">
        <v>3384</v>
      </c>
      <c r="D3847" s="13">
        <v>70</v>
      </c>
      <c r="E3847" s="54"/>
      <c r="F3847" s="57"/>
      <c r="G3847" s="5" t="s">
        <v>2149</v>
      </c>
      <c r="H3847" s="51"/>
    </row>
    <row r="3848" spans="1:8">
      <c r="A3848" s="5" t="s">
        <v>3380</v>
      </c>
      <c r="B3848" s="5" t="s">
        <v>807</v>
      </c>
      <c r="C3848" s="10"/>
      <c r="D3848" s="14"/>
      <c r="E3848" s="54"/>
      <c r="F3848" s="57"/>
      <c r="G3848" s="5" t="s">
        <v>2149</v>
      </c>
      <c r="H3848" s="51"/>
    </row>
    <row r="3849" spans="1:8" ht="30">
      <c r="A3849" s="5" t="s">
        <v>3380</v>
      </c>
      <c r="B3849" s="5" t="s">
        <v>807</v>
      </c>
      <c r="C3849" s="12" t="s">
        <v>3385</v>
      </c>
      <c r="D3849" s="13">
        <v>5128</v>
      </c>
      <c r="E3849" s="54"/>
      <c r="F3849" s="57"/>
      <c r="G3849" s="5" t="s">
        <v>2149</v>
      </c>
      <c r="H3849" s="51"/>
    </row>
    <row r="3850" spans="1:8">
      <c r="A3850" s="5" t="s">
        <v>3380</v>
      </c>
      <c r="B3850" s="5" t="s">
        <v>807</v>
      </c>
      <c r="C3850" s="10"/>
      <c r="D3850" s="14"/>
      <c r="E3850" s="54"/>
      <c r="F3850" s="57"/>
      <c r="G3850" s="5" t="s">
        <v>2149</v>
      </c>
      <c r="H3850" s="51"/>
    </row>
    <row r="3851" spans="1:8">
      <c r="A3851" s="5" t="s">
        <v>3380</v>
      </c>
      <c r="B3851" s="5" t="s">
        <v>807</v>
      </c>
      <c r="C3851" s="12" t="s">
        <v>3386</v>
      </c>
      <c r="D3851" s="13">
        <v>105</v>
      </c>
      <c r="E3851" s="54"/>
      <c r="F3851" s="57"/>
      <c r="G3851" s="5" t="s">
        <v>2149</v>
      </c>
      <c r="H3851" s="51"/>
    </row>
    <row r="3852" spans="1:8">
      <c r="A3852" s="5" t="s">
        <v>3380</v>
      </c>
      <c r="B3852" s="5" t="s">
        <v>807</v>
      </c>
      <c r="C3852" s="10"/>
      <c r="D3852" s="14"/>
      <c r="E3852" s="54"/>
      <c r="F3852" s="57"/>
      <c r="G3852" s="5" t="s">
        <v>2149</v>
      </c>
      <c r="H3852" s="51"/>
    </row>
    <row r="3853" spans="1:8">
      <c r="A3853" s="5" t="s">
        <v>3380</v>
      </c>
      <c r="B3853" s="5" t="s">
        <v>807</v>
      </c>
      <c r="C3853" s="12" t="s">
        <v>3387</v>
      </c>
      <c r="D3853" s="13"/>
      <c r="E3853" s="54"/>
      <c r="F3853" s="57"/>
      <c r="G3853" s="5" t="s">
        <v>2149</v>
      </c>
      <c r="H3853" s="51"/>
    </row>
    <row r="3854" spans="1:8">
      <c r="A3854" s="5" t="s">
        <v>3380</v>
      </c>
      <c r="B3854" s="5" t="s">
        <v>807</v>
      </c>
      <c r="C3854" s="10"/>
      <c r="D3854" s="14"/>
      <c r="E3854" s="54"/>
      <c r="F3854" s="57"/>
      <c r="G3854" s="5" t="s">
        <v>2149</v>
      </c>
      <c r="H3854" s="51"/>
    </row>
    <row r="3855" spans="1:8">
      <c r="A3855" s="5" t="s">
        <v>3380</v>
      </c>
      <c r="B3855" s="5" t="s">
        <v>807</v>
      </c>
      <c r="C3855" s="12" t="s">
        <v>3388</v>
      </c>
      <c r="D3855" s="13">
        <v>33</v>
      </c>
      <c r="E3855" s="54"/>
      <c r="F3855" s="57"/>
      <c r="G3855" s="5" t="s">
        <v>2149</v>
      </c>
      <c r="H3855" s="51"/>
    </row>
    <row r="3856" spans="1:8">
      <c r="A3856" s="5" t="s">
        <v>3380</v>
      </c>
      <c r="B3856" s="5" t="s">
        <v>807</v>
      </c>
      <c r="C3856" s="10"/>
      <c r="D3856" s="14"/>
      <c r="E3856" s="54"/>
      <c r="F3856" s="57"/>
      <c r="G3856" s="5" t="s">
        <v>2149</v>
      </c>
      <c r="H3856" s="51"/>
    </row>
    <row r="3857" spans="1:8" ht="30">
      <c r="A3857" s="5" t="s">
        <v>3380</v>
      </c>
      <c r="B3857" s="5" t="s">
        <v>807</v>
      </c>
      <c r="C3857" s="12" t="s">
        <v>3389</v>
      </c>
      <c r="D3857" s="13"/>
      <c r="E3857" s="54"/>
      <c r="F3857" s="57"/>
      <c r="G3857" s="5" t="s">
        <v>2149</v>
      </c>
      <c r="H3857" s="51"/>
    </row>
    <row r="3858" spans="1:8">
      <c r="A3858" s="5" t="s">
        <v>3380</v>
      </c>
      <c r="B3858" s="5" t="s">
        <v>807</v>
      </c>
      <c r="C3858" s="10"/>
      <c r="D3858" s="14"/>
      <c r="E3858" s="54"/>
      <c r="F3858" s="57"/>
      <c r="G3858" s="5" t="s">
        <v>2149</v>
      </c>
      <c r="H3858" s="51"/>
    </row>
    <row r="3859" spans="1:8" ht="30">
      <c r="A3859" s="5" t="s">
        <v>3380</v>
      </c>
      <c r="B3859" s="5" t="s">
        <v>807</v>
      </c>
      <c r="C3859" s="15" t="s">
        <v>3390</v>
      </c>
      <c r="D3859" s="16"/>
      <c r="E3859" s="55"/>
      <c r="F3859" s="58"/>
      <c r="G3859" s="5" t="s">
        <v>2149</v>
      </c>
      <c r="H3859" s="52"/>
    </row>
    <row r="3860" spans="1:8">
      <c r="A3860" s="5" t="s">
        <v>3391</v>
      </c>
      <c r="B3860" s="5" t="s">
        <v>1033</v>
      </c>
      <c r="C3860" s="6" t="s">
        <v>3392</v>
      </c>
      <c r="D3860" s="7">
        <v>572</v>
      </c>
      <c r="E3860" s="53">
        <v>3</v>
      </c>
      <c r="F3860" s="56">
        <v>6</v>
      </c>
      <c r="G3860" s="5" t="s">
        <v>2149</v>
      </c>
      <c r="H3860" s="50">
        <f>(D3860+D3863+D3864+D3866+D3867+D3868+D3870)/F3860</f>
        <v>514</v>
      </c>
    </row>
    <row r="3861" spans="1:8">
      <c r="A3861" s="5" t="s">
        <v>3391</v>
      </c>
      <c r="B3861" s="5" t="s">
        <v>1033</v>
      </c>
      <c r="C3861" s="12" t="s">
        <v>3393</v>
      </c>
      <c r="D3861" s="13"/>
      <c r="E3861" s="54"/>
      <c r="F3861" s="57"/>
      <c r="G3861" s="5" t="s">
        <v>2149</v>
      </c>
      <c r="H3861" s="51"/>
    </row>
    <row r="3862" spans="1:8" ht="30">
      <c r="A3862" s="5" t="s">
        <v>3391</v>
      </c>
      <c r="B3862" s="5" t="s">
        <v>1033</v>
      </c>
      <c r="C3862" s="12" t="s">
        <v>3394</v>
      </c>
      <c r="D3862" s="13"/>
      <c r="E3862" s="54"/>
      <c r="F3862" s="57"/>
      <c r="G3862" s="5" t="s">
        <v>2149</v>
      </c>
      <c r="H3862" s="51"/>
    </row>
    <row r="3863" spans="1:8" ht="30">
      <c r="A3863" s="5" t="s">
        <v>3391</v>
      </c>
      <c r="B3863" s="5" t="s">
        <v>1033</v>
      </c>
      <c r="C3863" s="12" t="s">
        <v>3395</v>
      </c>
      <c r="D3863" s="13">
        <v>1646</v>
      </c>
      <c r="E3863" s="54"/>
      <c r="F3863" s="57"/>
      <c r="G3863" s="5" t="s">
        <v>2149</v>
      </c>
      <c r="H3863" s="51"/>
    </row>
    <row r="3864" spans="1:8">
      <c r="A3864" s="5" t="s">
        <v>3391</v>
      </c>
      <c r="B3864" s="5" t="s">
        <v>1033</v>
      </c>
      <c r="C3864" s="12" t="s">
        <v>3396</v>
      </c>
      <c r="D3864" s="13">
        <v>65</v>
      </c>
      <c r="E3864" s="54"/>
      <c r="F3864" s="57"/>
      <c r="G3864" s="5" t="s">
        <v>2149</v>
      </c>
      <c r="H3864" s="51"/>
    </row>
    <row r="3865" spans="1:8" ht="30">
      <c r="A3865" s="5" t="s">
        <v>3391</v>
      </c>
      <c r="B3865" s="5" t="s">
        <v>1033</v>
      </c>
      <c r="C3865" s="12" t="s">
        <v>3397</v>
      </c>
      <c r="D3865" s="13"/>
      <c r="E3865" s="54"/>
      <c r="F3865" s="57"/>
      <c r="G3865" s="5" t="s">
        <v>2149</v>
      </c>
      <c r="H3865" s="51"/>
    </row>
    <row r="3866" spans="1:8">
      <c r="A3866" s="5" t="s">
        <v>3391</v>
      </c>
      <c r="B3866" s="5" t="s">
        <v>1033</v>
      </c>
      <c r="C3866" s="12" t="s">
        <v>3398</v>
      </c>
      <c r="D3866" s="13">
        <v>277</v>
      </c>
      <c r="E3866" s="54"/>
      <c r="F3866" s="57"/>
      <c r="G3866" s="5" t="s">
        <v>2149</v>
      </c>
      <c r="H3866" s="51"/>
    </row>
    <row r="3867" spans="1:8">
      <c r="A3867" s="5" t="s">
        <v>3391</v>
      </c>
      <c r="B3867" s="5" t="s">
        <v>1033</v>
      </c>
      <c r="C3867" s="12" t="s">
        <v>3399</v>
      </c>
      <c r="D3867" s="13">
        <v>323</v>
      </c>
      <c r="E3867" s="54"/>
      <c r="F3867" s="57"/>
      <c r="G3867" s="5" t="s">
        <v>2149</v>
      </c>
      <c r="H3867" s="51"/>
    </row>
    <row r="3868" spans="1:8" ht="30">
      <c r="A3868" s="5" t="s">
        <v>3391</v>
      </c>
      <c r="B3868" s="5" t="s">
        <v>1033</v>
      </c>
      <c r="C3868" s="12" t="s">
        <v>3400</v>
      </c>
      <c r="D3868" s="13">
        <v>173</v>
      </c>
      <c r="E3868" s="54"/>
      <c r="F3868" s="57"/>
      <c r="G3868" s="5" t="s">
        <v>2149</v>
      </c>
      <c r="H3868" s="51"/>
    </row>
    <row r="3869" spans="1:8">
      <c r="A3869" s="5" t="s">
        <v>3391</v>
      </c>
      <c r="B3869" s="5" t="s">
        <v>1033</v>
      </c>
      <c r="C3869" s="12" t="s">
        <v>3401</v>
      </c>
      <c r="D3869" s="13"/>
      <c r="E3869" s="54"/>
      <c r="F3869" s="57"/>
      <c r="G3869" s="5" t="s">
        <v>2149</v>
      </c>
      <c r="H3869" s="51"/>
    </row>
    <row r="3870" spans="1:8">
      <c r="A3870" s="5" t="s">
        <v>3391</v>
      </c>
      <c r="B3870" s="5" t="s">
        <v>1033</v>
      </c>
      <c r="C3870" s="12" t="s">
        <v>3402</v>
      </c>
      <c r="D3870" s="13">
        <v>28</v>
      </c>
      <c r="E3870" s="54"/>
      <c r="F3870" s="57"/>
      <c r="G3870" s="5" t="s">
        <v>2149</v>
      </c>
      <c r="H3870" s="51"/>
    </row>
    <row r="3871" spans="1:8">
      <c r="A3871" s="5" t="s">
        <v>3391</v>
      </c>
      <c r="B3871" s="5" t="s">
        <v>1033</v>
      </c>
      <c r="C3871" s="17"/>
      <c r="D3871" s="18"/>
      <c r="E3871" s="55"/>
      <c r="F3871" s="58"/>
      <c r="G3871" s="5" t="s">
        <v>2149</v>
      </c>
      <c r="H3871" s="52"/>
    </row>
    <row r="3872" spans="1:8">
      <c r="A3872" s="5" t="s">
        <v>3403</v>
      </c>
      <c r="B3872" s="5" t="s">
        <v>801</v>
      </c>
      <c r="C3872" s="6" t="s">
        <v>3404</v>
      </c>
      <c r="D3872" s="7">
        <v>483</v>
      </c>
      <c r="E3872" s="53">
        <v>4</v>
      </c>
      <c r="F3872" s="56">
        <v>5</v>
      </c>
      <c r="G3872" s="5" t="s">
        <v>2149</v>
      </c>
      <c r="H3872" s="50">
        <f>(D3872+D3873+D3877+D3879+D3880+D3881)/F3872</f>
        <v>310.2</v>
      </c>
    </row>
    <row r="3873" spans="1:8">
      <c r="A3873" s="5" t="s">
        <v>3403</v>
      </c>
      <c r="B3873" s="5" t="s">
        <v>801</v>
      </c>
      <c r="C3873" s="12" t="s">
        <v>3405</v>
      </c>
      <c r="D3873" s="13">
        <v>68</v>
      </c>
      <c r="E3873" s="54"/>
      <c r="F3873" s="57"/>
      <c r="G3873" s="5" t="s">
        <v>2149</v>
      </c>
      <c r="H3873" s="51"/>
    </row>
    <row r="3874" spans="1:8">
      <c r="A3874" s="5" t="s">
        <v>3403</v>
      </c>
      <c r="B3874" s="5" t="s">
        <v>801</v>
      </c>
      <c r="C3874" s="10"/>
      <c r="D3874" s="14"/>
      <c r="E3874" s="54"/>
      <c r="F3874" s="57"/>
      <c r="G3874" s="5" t="s">
        <v>2149</v>
      </c>
      <c r="H3874" s="51"/>
    </row>
    <row r="3875" spans="1:8" ht="30">
      <c r="A3875" s="5" t="s">
        <v>3403</v>
      </c>
      <c r="B3875" s="5" t="s">
        <v>801</v>
      </c>
      <c r="C3875" s="12" t="s">
        <v>3406</v>
      </c>
      <c r="D3875" s="13"/>
      <c r="E3875" s="54"/>
      <c r="F3875" s="57"/>
      <c r="G3875" s="5" t="s">
        <v>2149</v>
      </c>
      <c r="H3875" s="51"/>
    </row>
    <row r="3876" spans="1:8">
      <c r="A3876" s="5" t="s">
        <v>3403</v>
      </c>
      <c r="B3876" s="5" t="s">
        <v>801</v>
      </c>
      <c r="C3876" s="10"/>
      <c r="D3876" s="14"/>
      <c r="E3876" s="54"/>
      <c r="F3876" s="57"/>
      <c r="G3876" s="5" t="s">
        <v>2149</v>
      </c>
      <c r="H3876" s="51"/>
    </row>
    <row r="3877" spans="1:8" ht="30">
      <c r="A3877" s="5" t="s">
        <v>3403</v>
      </c>
      <c r="B3877" s="5" t="s">
        <v>801</v>
      </c>
      <c r="C3877" s="12" t="s">
        <v>3407</v>
      </c>
      <c r="D3877" s="13">
        <v>858</v>
      </c>
      <c r="E3877" s="54"/>
      <c r="F3877" s="57"/>
      <c r="G3877" s="5" t="s">
        <v>2149</v>
      </c>
      <c r="H3877" s="51"/>
    </row>
    <row r="3878" spans="1:8">
      <c r="A3878" s="5" t="s">
        <v>3403</v>
      </c>
      <c r="B3878" s="5" t="s">
        <v>801</v>
      </c>
      <c r="C3878" s="10"/>
      <c r="D3878" s="14"/>
      <c r="E3878" s="54"/>
      <c r="F3878" s="57"/>
      <c r="G3878" s="5" t="s">
        <v>2149</v>
      </c>
      <c r="H3878" s="51"/>
    </row>
    <row r="3879" spans="1:8">
      <c r="A3879" s="5" t="s">
        <v>3403</v>
      </c>
      <c r="B3879" s="5" t="s">
        <v>801</v>
      </c>
      <c r="C3879" s="12" t="s">
        <v>3408</v>
      </c>
      <c r="D3879" s="13">
        <v>61</v>
      </c>
      <c r="E3879" s="54"/>
      <c r="F3879" s="57"/>
      <c r="G3879" s="5" t="s">
        <v>2149</v>
      </c>
      <c r="H3879" s="51"/>
    </row>
    <row r="3880" spans="1:8">
      <c r="A3880" s="5" t="s">
        <v>3403</v>
      </c>
      <c r="B3880" s="5" t="s">
        <v>801</v>
      </c>
      <c r="C3880" s="12" t="s">
        <v>3409</v>
      </c>
      <c r="D3880" s="13">
        <v>45</v>
      </c>
      <c r="E3880" s="54"/>
      <c r="F3880" s="57"/>
      <c r="G3880" s="5" t="s">
        <v>2149</v>
      </c>
      <c r="H3880" s="51"/>
    </row>
    <row r="3881" spans="1:8">
      <c r="A3881" s="5" t="s">
        <v>3403</v>
      </c>
      <c r="B3881" s="5" t="s">
        <v>801</v>
      </c>
      <c r="C3881" s="12" t="s">
        <v>3410</v>
      </c>
      <c r="D3881" s="13">
        <v>36</v>
      </c>
      <c r="E3881" s="54"/>
      <c r="F3881" s="57"/>
      <c r="G3881" s="5" t="s">
        <v>2149</v>
      </c>
      <c r="H3881" s="51"/>
    </row>
    <row r="3882" spans="1:8">
      <c r="A3882" s="5" t="s">
        <v>3403</v>
      </c>
      <c r="B3882" s="5" t="s">
        <v>801</v>
      </c>
      <c r="C3882" s="17"/>
      <c r="D3882" s="18"/>
      <c r="E3882" s="55"/>
      <c r="F3882" s="58"/>
      <c r="G3882" s="5" t="s">
        <v>2149</v>
      </c>
      <c r="H3882" s="52"/>
    </row>
    <row r="3883" spans="1:8">
      <c r="A3883" s="5" t="s">
        <v>3411</v>
      </c>
      <c r="B3883" s="5" t="s">
        <v>1087</v>
      </c>
      <c r="C3883" s="6" t="s">
        <v>3412</v>
      </c>
      <c r="D3883" s="19"/>
      <c r="E3883" s="53">
        <v>3</v>
      </c>
      <c r="F3883" s="56">
        <v>6</v>
      </c>
      <c r="G3883" s="5" t="s">
        <v>2149</v>
      </c>
      <c r="H3883" s="50">
        <f>(D3884+D3885+D3886)/F3883</f>
        <v>35.166666666666664</v>
      </c>
    </row>
    <row r="3884" spans="1:8">
      <c r="A3884" s="5" t="s">
        <v>3411</v>
      </c>
      <c r="B3884" s="5" t="s">
        <v>1087</v>
      </c>
      <c r="C3884" s="12" t="s">
        <v>3413</v>
      </c>
      <c r="D3884" s="13">
        <v>120</v>
      </c>
      <c r="E3884" s="54"/>
      <c r="F3884" s="57"/>
      <c r="G3884" s="5" t="s">
        <v>2149</v>
      </c>
      <c r="H3884" s="51"/>
    </row>
    <row r="3885" spans="1:8">
      <c r="A3885" s="5" t="s">
        <v>3411</v>
      </c>
      <c r="B3885" s="5" t="s">
        <v>1087</v>
      </c>
      <c r="C3885" s="12" t="s">
        <v>3414</v>
      </c>
      <c r="D3885" s="13">
        <v>70</v>
      </c>
      <c r="E3885" s="54"/>
      <c r="F3885" s="57"/>
      <c r="G3885" s="5" t="s">
        <v>2149</v>
      </c>
      <c r="H3885" s="51"/>
    </row>
    <row r="3886" spans="1:8">
      <c r="A3886" s="5" t="s">
        <v>3411</v>
      </c>
      <c r="B3886" s="5" t="s">
        <v>1087</v>
      </c>
      <c r="C3886" s="12" t="s">
        <v>3415</v>
      </c>
      <c r="D3886" s="13">
        <v>21</v>
      </c>
      <c r="E3886" s="54"/>
      <c r="F3886" s="57"/>
      <c r="G3886" s="5" t="s">
        <v>2149</v>
      </c>
      <c r="H3886" s="51"/>
    </row>
    <row r="3887" spans="1:8">
      <c r="A3887" s="5" t="s">
        <v>3411</v>
      </c>
      <c r="B3887" s="5" t="s">
        <v>1087</v>
      </c>
      <c r="C3887" s="17"/>
      <c r="D3887" s="18"/>
      <c r="E3887" s="55"/>
      <c r="F3887" s="58"/>
      <c r="G3887" s="5" t="s">
        <v>2149</v>
      </c>
      <c r="H3887" s="52"/>
    </row>
    <row r="3888" spans="1:8">
      <c r="A3888" s="5" t="s">
        <v>3416</v>
      </c>
      <c r="B3888" s="5" t="s">
        <v>1177</v>
      </c>
      <c r="C3888" s="6" t="s">
        <v>3417</v>
      </c>
      <c r="D3888" s="7">
        <v>245</v>
      </c>
      <c r="E3888" s="53">
        <v>0</v>
      </c>
      <c r="F3888" s="56">
        <v>1</v>
      </c>
      <c r="G3888" s="5" t="s">
        <v>2149</v>
      </c>
      <c r="H3888" s="50">
        <f>D3888+D3889+D3890+D3891+D3892+D3893+D3895</f>
        <v>1122</v>
      </c>
    </row>
    <row r="3889" spans="1:8">
      <c r="A3889" s="5" t="s">
        <v>3416</v>
      </c>
      <c r="B3889" s="5" t="s">
        <v>1177</v>
      </c>
      <c r="C3889" s="12" t="s">
        <v>3418</v>
      </c>
      <c r="D3889" s="13">
        <v>27</v>
      </c>
      <c r="E3889" s="54"/>
      <c r="F3889" s="57"/>
      <c r="G3889" s="5" t="s">
        <v>2149</v>
      </c>
      <c r="H3889" s="51"/>
    </row>
    <row r="3890" spans="1:8">
      <c r="A3890" s="5" t="s">
        <v>3416</v>
      </c>
      <c r="B3890" s="5" t="s">
        <v>1177</v>
      </c>
      <c r="C3890" s="12" t="s">
        <v>3419</v>
      </c>
      <c r="D3890" s="13">
        <v>109</v>
      </c>
      <c r="E3890" s="54"/>
      <c r="F3890" s="57"/>
      <c r="G3890" s="5" t="s">
        <v>2149</v>
      </c>
      <c r="H3890" s="51"/>
    </row>
    <row r="3891" spans="1:8" ht="30">
      <c r="A3891" s="5" t="s">
        <v>3416</v>
      </c>
      <c r="B3891" s="5" t="s">
        <v>1177</v>
      </c>
      <c r="C3891" s="12" t="s">
        <v>3420</v>
      </c>
      <c r="D3891" s="13">
        <v>70</v>
      </c>
      <c r="E3891" s="54"/>
      <c r="F3891" s="57"/>
      <c r="G3891" s="5" t="s">
        <v>2149</v>
      </c>
      <c r="H3891" s="51"/>
    </row>
    <row r="3892" spans="1:8">
      <c r="A3892" s="5" t="s">
        <v>3416</v>
      </c>
      <c r="B3892" s="5" t="s">
        <v>1177</v>
      </c>
      <c r="C3892" s="12" t="s">
        <v>3421</v>
      </c>
      <c r="D3892" s="13">
        <v>96</v>
      </c>
      <c r="E3892" s="54"/>
      <c r="F3892" s="57"/>
      <c r="G3892" s="5" t="s">
        <v>2149</v>
      </c>
      <c r="H3892" s="51"/>
    </row>
    <row r="3893" spans="1:8" ht="30">
      <c r="A3893" s="5" t="s">
        <v>3416</v>
      </c>
      <c r="B3893" s="5" t="s">
        <v>1177</v>
      </c>
      <c r="C3893" s="12" t="s">
        <v>3422</v>
      </c>
      <c r="D3893" s="13">
        <v>541</v>
      </c>
      <c r="E3893" s="54"/>
      <c r="F3893" s="57"/>
      <c r="G3893" s="5" t="s">
        <v>2149</v>
      </c>
      <c r="H3893" s="51"/>
    </row>
    <row r="3894" spans="1:8">
      <c r="A3894" s="5" t="s">
        <v>3416</v>
      </c>
      <c r="B3894" s="5" t="s">
        <v>1177</v>
      </c>
      <c r="C3894" s="12" t="s">
        <v>3423</v>
      </c>
      <c r="D3894" s="13"/>
      <c r="E3894" s="54"/>
      <c r="F3894" s="57"/>
      <c r="G3894" s="5" t="s">
        <v>2149</v>
      </c>
      <c r="H3894" s="51"/>
    </row>
    <row r="3895" spans="1:8">
      <c r="A3895" s="5" t="s">
        <v>3416</v>
      </c>
      <c r="B3895" s="5" t="s">
        <v>1177</v>
      </c>
      <c r="C3895" s="12" t="s">
        <v>3424</v>
      </c>
      <c r="D3895" s="13">
        <v>34</v>
      </c>
      <c r="E3895" s="54"/>
      <c r="F3895" s="57"/>
      <c r="G3895" s="5" t="s">
        <v>2149</v>
      </c>
      <c r="H3895" s="51"/>
    </row>
    <row r="3896" spans="1:8">
      <c r="A3896" s="5" t="s">
        <v>3416</v>
      </c>
      <c r="B3896" s="5" t="s">
        <v>1177</v>
      </c>
      <c r="C3896" s="17"/>
      <c r="D3896" s="18"/>
      <c r="E3896" s="55"/>
      <c r="F3896" s="58"/>
      <c r="G3896" s="5" t="s">
        <v>2149</v>
      </c>
      <c r="H3896" s="52"/>
    </row>
    <row r="3897" spans="1:8">
      <c r="A3897" s="5" t="s">
        <v>3425</v>
      </c>
      <c r="B3897" s="5" t="s">
        <v>850</v>
      </c>
      <c r="C3897" s="6" t="s">
        <v>3426</v>
      </c>
      <c r="D3897" s="19"/>
      <c r="E3897" s="53">
        <v>0</v>
      </c>
      <c r="F3897" s="56">
        <v>0</v>
      </c>
      <c r="G3897" s="5" t="s">
        <v>2149</v>
      </c>
      <c r="H3897" s="50">
        <v>0</v>
      </c>
    </row>
    <row r="3898" spans="1:8">
      <c r="A3898" s="5" t="s">
        <v>3425</v>
      </c>
      <c r="B3898" s="5" t="s">
        <v>850</v>
      </c>
      <c r="C3898" s="12" t="s">
        <v>3427</v>
      </c>
      <c r="D3898" s="13">
        <v>24</v>
      </c>
      <c r="E3898" s="54"/>
      <c r="F3898" s="57"/>
      <c r="G3898" s="5" t="s">
        <v>2149</v>
      </c>
      <c r="H3898" s="51"/>
    </row>
    <row r="3899" spans="1:8">
      <c r="A3899" s="5" t="s">
        <v>3425</v>
      </c>
      <c r="B3899" s="5" t="s">
        <v>850</v>
      </c>
      <c r="C3899" s="12" t="s">
        <v>624</v>
      </c>
      <c r="D3899" s="13">
        <v>103</v>
      </c>
      <c r="E3899" s="54"/>
      <c r="F3899" s="57"/>
      <c r="G3899" s="5" t="s">
        <v>2149</v>
      </c>
      <c r="H3899" s="51"/>
    </row>
    <row r="3900" spans="1:8" ht="30">
      <c r="A3900" s="5" t="s">
        <v>3425</v>
      </c>
      <c r="B3900" s="5" t="s">
        <v>850</v>
      </c>
      <c r="C3900" s="12" t="s">
        <v>3428</v>
      </c>
      <c r="D3900" s="13">
        <v>41</v>
      </c>
      <c r="E3900" s="54"/>
      <c r="F3900" s="57"/>
      <c r="G3900" s="5" t="s">
        <v>2149</v>
      </c>
      <c r="H3900" s="51"/>
    </row>
    <row r="3901" spans="1:8">
      <c r="A3901" s="5" t="s">
        <v>3425</v>
      </c>
      <c r="B3901" s="5" t="s">
        <v>850</v>
      </c>
      <c r="C3901" s="12" t="s">
        <v>3429</v>
      </c>
      <c r="D3901" s="13">
        <v>111</v>
      </c>
      <c r="E3901" s="54"/>
      <c r="F3901" s="57"/>
      <c r="G3901" s="5" t="s">
        <v>2149</v>
      </c>
      <c r="H3901" s="51"/>
    </row>
    <row r="3902" spans="1:8" ht="30">
      <c r="A3902" s="5" t="s">
        <v>3425</v>
      </c>
      <c r="B3902" s="5" t="s">
        <v>850</v>
      </c>
      <c r="C3902" s="12" t="s">
        <v>3430</v>
      </c>
      <c r="D3902" s="13">
        <v>559</v>
      </c>
      <c r="E3902" s="54"/>
      <c r="F3902" s="57"/>
      <c r="G3902" s="5" t="s">
        <v>2149</v>
      </c>
      <c r="H3902" s="51"/>
    </row>
    <row r="3903" spans="1:8">
      <c r="A3903" s="5" t="s">
        <v>3425</v>
      </c>
      <c r="B3903" s="5" t="s">
        <v>850</v>
      </c>
      <c r="C3903" s="12" t="s">
        <v>3431</v>
      </c>
      <c r="D3903" s="13"/>
      <c r="E3903" s="54"/>
      <c r="F3903" s="57"/>
      <c r="G3903" s="5" t="s">
        <v>2149</v>
      </c>
      <c r="H3903" s="51"/>
    </row>
    <row r="3904" spans="1:8">
      <c r="A3904" s="5" t="s">
        <v>3425</v>
      </c>
      <c r="B3904" s="5" t="s">
        <v>850</v>
      </c>
      <c r="C3904" s="12" t="s">
        <v>3432</v>
      </c>
      <c r="D3904" s="13">
        <v>27</v>
      </c>
      <c r="E3904" s="54"/>
      <c r="F3904" s="57"/>
      <c r="G3904" s="5" t="s">
        <v>2149</v>
      </c>
      <c r="H3904" s="51"/>
    </row>
    <row r="3905" spans="1:8" ht="30">
      <c r="A3905" s="5" t="s">
        <v>3425</v>
      </c>
      <c r="B3905" s="5" t="s">
        <v>850</v>
      </c>
      <c r="C3905" s="12" t="s">
        <v>3433</v>
      </c>
      <c r="D3905" s="13"/>
      <c r="E3905" s="54"/>
      <c r="F3905" s="57"/>
      <c r="G3905" s="5" t="s">
        <v>2149</v>
      </c>
      <c r="H3905" s="51"/>
    </row>
    <row r="3906" spans="1:8">
      <c r="A3906" s="5" t="s">
        <v>3425</v>
      </c>
      <c r="B3906" s="5" t="s">
        <v>850</v>
      </c>
      <c r="C3906" s="17"/>
      <c r="D3906" s="18"/>
      <c r="E3906" s="55"/>
      <c r="F3906" s="58"/>
      <c r="G3906" s="5" t="s">
        <v>2149</v>
      </c>
      <c r="H3906" s="52"/>
    </row>
    <row r="3907" spans="1:8">
      <c r="A3907" s="5" t="s">
        <v>3434</v>
      </c>
      <c r="B3907" s="5" t="s">
        <v>1033</v>
      </c>
      <c r="C3907" s="6" t="s">
        <v>3435</v>
      </c>
      <c r="D3907" s="7">
        <v>469</v>
      </c>
      <c r="E3907" s="53">
        <v>10</v>
      </c>
      <c r="F3907" s="56">
        <v>12</v>
      </c>
      <c r="G3907" s="5" t="s">
        <v>2149</v>
      </c>
      <c r="H3907" s="50">
        <f>(D3907+D3913+D3919+D3921+D3923+D3925)/F3907</f>
        <v>222.33333333333334</v>
      </c>
    </row>
    <row r="3908" spans="1:8">
      <c r="A3908" s="5" t="s">
        <v>3434</v>
      </c>
      <c r="B3908" s="5" t="s">
        <v>1033</v>
      </c>
      <c r="C3908" s="10"/>
      <c r="D3908" s="14"/>
      <c r="E3908" s="54"/>
      <c r="F3908" s="57"/>
      <c r="G3908" s="5" t="s">
        <v>2149</v>
      </c>
      <c r="H3908" s="51"/>
    </row>
    <row r="3909" spans="1:8">
      <c r="A3909" s="5" t="s">
        <v>3434</v>
      </c>
      <c r="B3909" s="5" t="s">
        <v>1033</v>
      </c>
      <c r="C3909" s="12" t="s">
        <v>3436</v>
      </c>
      <c r="D3909" s="13"/>
      <c r="E3909" s="54"/>
      <c r="F3909" s="57"/>
      <c r="G3909" s="5" t="s">
        <v>2149</v>
      </c>
      <c r="H3909" s="51"/>
    </row>
    <row r="3910" spans="1:8">
      <c r="A3910" s="5" t="s">
        <v>3434</v>
      </c>
      <c r="B3910" s="5" t="s">
        <v>1033</v>
      </c>
      <c r="C3910" s="10"/>
      <c r="D3910" s="14"/>
      <c r="E3910" s="54"/>
      <c r="F3910" s="57"/>
      <c r="G3910" s="5" t="s">
        <v>2149</v>
      </c>
      <c r="H3910" s="51"/>
    </row>
    <row r="3911" spans="1:8" ht="30">
      <c r="A3911" s="5" t="s">
        <v>3434</v>
      </c>
      <c r="B3911" s="5" t="s">
        <v>1033</v>
      </c>
      <c r="C3911" s="12" t="s">
        <v>3437</v>
      </c>
      <c r="D3911" s="13"/>
      <c r="E3911" s="54"/>
      <c r="F3911" s="57"/>
      <c r="G3911" s="5" t="s">
        <v>2149</v>
      </c>
      <c r="H3911" s="51"/>
    </row>
    <row r="3912" spans="1:8">
      <c r="A3912" s="5" t="s">
        <v>3434</v>
      </c>
      <c r="B3912" s="5" t="s">
        <v>1033</v>
      </c>
      <c r="C3912" s="10"/>
      <c r="D3912" s="14"/>
      <c r="E3912" s="54"/>
      <c r="F3912" s="57"/>
      <c r="G3912" s="5" t="s">
        <v>2149</v>
      </c>
      <c r="H3912" s="51"/>
    </row>
    <row r="3913" spans="1:8">
      <c r="A3913" s="5" t="s">
        <v>3434</v>
      </c>
      <c r="B3913" s="5" t="s">
        <v>1033</v>
      </c>
      <c r="C3913" s="12" t="s">
        <v>3438</v>
      </c>
      <c r="D3913" s="13">
        <v>32</v>
      </c>
      <c r="E3913" s="54"/>
      <c r="F3913" s="57"/>
      <c r="G3913" s="5" t="s">
        <v>2149</v>
      </c>
      <c r="H3913" s="51"/>
    </row>
    <row r="3914" spans="1:8">
      <c r="A3914" s="5" t="s">
        <v>3434</v>
      </c>
      <c r="B3914" s="5" t="s">
        <v>1033</v>
      </c>
      <c r="C3914" s="10"/>
      <c r="D3914" s="14"/>
      <c r="E3914" s="54"/>
      <c r="F3914" s="57"/>
      <c r="G3914" s="5" t="s">
        <v>2149</v>
      </c>
      <c r="H3914" s="51"/>
    </row>
    <row r="3915" spans="1:8">
      <c r="A3915" s="5" t="s">
        <v>3434</v>
      </c>
      <c r="B3915" s="5" t="s">
        <v>1033</v>
      </c>
      <c r="C3915" s="10"/>
      <c r="D3915" s="14"/>
      <c r="E3915" s="54"/>
      <c r="F3915" s="57"/>
      <c r="G3915" s="5" t="s">
        <v>2149</v>
      </c>
      <c r="H3915" s="51"/>
    </row>
    <row r="3916" spans="1:8">
      <c r="A3916" s="5" t="s">
        <v>3434</v>
      </c>
      <c r="B3916" s="5" t="s">
        <v>1033</v>
      </c>
      <c r="C3916" s="12" t="s">
        <v>3439</v>
      </c>
      <c r="D3916" s="13"/>
      <c r="E3916" s="54"/>
      <c r="F3916" s="57"/>
      <c r="G3916" s="5" t="s">
        <v>2149</v>
      </c>
      <c r="H3916" s="51"/>
    </row>
    <row r="3917" spans="1:8">
      <c r="A3917" s="5" t="s">
        <v>3434</v>
      </c>
      <c r="B3917" s="5" t="s">
        <v>1033</v>
      </c>
      <c r="C3917" s="10"/>
      <c r="D3917" s="14"/>
      <c r="E3917" s="54"/>
      <c r="F3917" s="57"/>
      <c r="G3917" s="5" t="s">
        <v>2149</v>
      </c>
      <c r="H3917" s="51"/>
    </row>
    <row r="3918" spans="1:8">
      <c r="A3918" s="5" t="s">
        <v>3434</v>
      </c>
      <c r="B3918" s="5" t="s">
        <v>1033</v>
      </c>
      <c r="C3918" s="10"/>
      <c r="D3918" s="14"/>
      <c r="E3918" s="54"/>
      <c r="F3918" s="57"/>
      <c r="G3918" s="5" t="s">
        <v>2149</v>
      </c>
      <c r="H3918" s="51"/>
    </row>
    <row r="3919" spans="1:8">
      <c r="A3919" s="5" t="s">
        <v>3434</v>
      </c>
      <c r="B3919" s="5" t="s">
        <v>1033</v>
      </c>
      <c r="C3919" s="12" t="s">
        <v>3440</v>
      </c>
      <c r="D3919" s="13">
        <v>46</v>
      </c>
      <c r="E3919" s="54"/>
      <c r="F3919" s="57"/>
      <c r="G3919" s="5" t="s">
        <v>2149</v>
      </c>
      <c r="H3919" s="51"/>
    </row>
    <row r="3920" spans="1:8">
      <c r="A3920" s="5" t="s">
        <v>3434</v>
      </c>
      <c r="B3920" s="5" t="s">
        <v>1033</v>
      </c>
      <c r="C3920" s="10"/>
      <c r="D3920" s="14"/>
      <c r="E3920" s="54"/>
      <c r="F3920" s="57"/>
      <c r="G3920" s="5" t="s">
        <v>2149</v>
      </c>
      <c r="H3920" s="51"/>
    </row>
    <row r="3921" spans="1:8" ht="30">
      <c r="A3921" s="5" t="s">
        <v>3434</v>
      </c>
      <c r="B3921" s="5" t="s">
        <v>1033</v>
      </c>
      <c r="C3921" s="12" t="s">
        <v>3441</v>
      </c>
      <c r="D3921" s="13">
        <v>12</v>
      </c>
      <c r="E3921" s="54"/>
      <c r="F3921" s="57"/>
      <c r="G3921" s="5" t="s">
        <v>2149</v>
      </c>
      <c r="H3921" s="51"/>
    </row>
    <row r="3922" spans="1:8">
      <c r="A3922" s="5" t="s">
        <v>3434</v>
      </c>
      <c r="B3922" s="5" t="s">
        <v>1033</v>
      </c>
      <c r="C3922" s="10"/>
      <c r="D3922" s="14"/>
      <c r="E3922" s="54"/>
      <c r="F3922" s="57"/>
      <c r="G3922" s="5" t="s">
        <v>2149</v>
      </c>
      <c r="H3922" s="51"/>
    </row>
    <row r="3923" spans="1:8" ht="30">
      <c r="A3923" s="5" t="s">
        <v>3434</v>
      </c>
      <c r="B3923" s="5" t="s">
        <v>1033</v>
      </c>
      <c r="C3923" s="12" t="s">
        <v>3442</v>
      </c>
      <c r="D3923" s="13">
        <v>2098</v>
      </c>
      <c r="E3923" s="54"/>
      <c r="F3923" s="57"/>
      <c r="G3923" s="5" t="s">
        <v>2149</v>
      </c>
      <c r="H3923" s="51"/>
    </row>
    <row r="3924" spans="1:8">
      <c r="A3924" s="5" t="s">
        <v>3434</v>
      </c>
      <c r="B3924" s="5" t="s">
        <v>1033</v>
      </c>
      <c r="C3924" s="10"/>
      <c r="D3924" s="14"/>
      <c r="E3924" s="54"/>
      <c r="F3924" s="57"/>
      <c r="G3924" s="5" t="s">
        <v>2149</v>
      </c>
      <c r="H3924" s="51"/>
    </row>
    <row r="3925" spans="1:8">
      <c r="A3925" s="5" t="s">
        <v>3434</v>
      </c>
      <c r="B3925" s="5" t="s">
        <v>1033</v>
      </c>
      <c r="C3925" s="12" t="s">
        <v>3443</v>
      </c>
      <c r="D3925" s="13">
        <v>11</v>
      </c>
      <c r="E3925" s="54"/>
      <c r="F3925" s="57"/>
      <c r="G3925" s="5" t="s">
        <v>2149</v>
      </c>
      <c r="H3925" s="51"/>
    </row>
    <row r="3926" spans="1:8">
      <c r="A3926" s="5" t="s">
        <v>3434</v>
      </c>
      <c r="B3926" s="5" t="s">
        <v>1033</v>
      </c>
      <c r="C3926" s="10"/>
      <c r="D3926" s="14"/>
      <c r="E3926" s="54"/>
      <c r="F3926" s="57"/>
      <c r="G3926" s="5" t="s">
        <v>2149</v>
      </c>
      <c r="H3926" s="51"/>
    </row>
    <row r="3927" spans="1:8">
      <c r="A3927" s="5" t="s">
        <v>3434</v>
      </c>
      <c r="B3927" s="5" t="s">
        <v>1033</v>
      </c>
      <c r="C3927" s="33"/>
      <c r="D3927" s="34"/>
      <c r="E3927" s="55"/>
      <c r="F3927" s="58"/>
      <c r="G3927" s="5" t="s">
        <v>2149</v>
      </c>
      <c r="H3927" s="52"/>
    </row>
    <row r="3928" spans="1:8">
      <c r="A3928" s="5" t="s">
        <v>3444</v>
      </c>
      <c r="B3928" s="5" t="s">
        <v>801</v>
      </c>
      <c r="C3928" s="6" t="s">
        <v>3445</v>
      </c>
      <c r="D3928" s="7">
        <v>25</v>
      </c>
      <c r="E3928" s="53">
        <v>0</v>
      </c>
      <c r="F3928" s="56">
        <v>0</v>
      </c>
      <c r="G3928" s="5" t="s">
        <v>2149</v>
      </c>
      <c r="H3928" s="50">
        <v>0</v>
      </c>
    </row>
    <row r="3929" spans="1:8">
      <c r="A3929" s="5" t="s">
        <v>3444</v>
      </c>
      <c r="B3929" s="5" t="s">
        <v>801</v>
      </c>
      <c r="C3929" s="10"/>
      <c r="D3929" s="14"/>
      <c r="E3929" s="54"/>
      <c r="F3929" s="57"/>
      <c r="G3929" s="5" t="s">
        <v>2149</v>
      </c>
      <c r="H3929" s="51"/>
    </row>
    <row r="3930" spans="1:8">
      <c r="A3930" s="5" t="s">
        <v>3444</v>
      </c>
      <c r="B3930" s="5" t="s">
        <v>801</v>
      </c>
      <c r="C3930" s="12" t="s">
        <v>3446</v>
      </c>
      <c r="D3930" s="13">
        <v>8</v>
      </c>
      <c r="E3930" s="54"/>
      <c r="F3930" s="57"/>
      <c r="G3930" s="5" t="s">
        <v>2149</v>
      </c>
      <c r="H3930" s="51"/>
    </row>
    <row r="3931" spans="1:8">
      <c r="A3931" s="5" t="s">
        <v>3444</v>
      </c>
      <c r="B3931" s="5" t="s">
        <v>801</v>
      </c>
      <c r="C3931" s="10"/>
      <c r="D3931" s="14"/>
      <c r="E3931" s="54"/>
      <c r="F3931" s="57"/>
      <c r="G3931" s="5" t="s">
        <v>2149</v>
      </c>
      <c r="H3931" s="51"/>
    </row>
    <row r="3932" spans="1:8">
      <c r="A3932" s="5" t="s">
        <v>3444</v>
      </c>
      <c r="B3932" s="5" t="s">
        <v>801</v>
      </c>
      <c r="C3932" s="12" t="s">
        <v>626</v>
      </c>
      <c r="D3932" s="13">
        <v>11</v>
      </c>
      <c r="E3932" s="54"/>
      <c r="F3932" s="57"/>
      <c r="G3932" s="5" t="s">
        <v>2149</v>
      </c>
      <c r="H3932" s="51"/>
    </row>
    <row r="3933" spans="1:8">
      <c r="A3933" s="5" t="s">
        <v>3444</v>
      </c>
      <c r="B3933" s="5" t="s">
        <v>801</v>
      </c>
      <c r="C3933" s="10"/>
      <c r="D3933" s="14"/>
      <c r="E3933" s="54"/>
      <c r="F3933" s="57"/>
      <c r="G3933" s="5" t="s">
        <v>2149</v>
      </c>
      <c r="H3933" s="51"/>
    </row>
    <row r="3934" spans="1:8">
      <c r="A3934" s="5" t="s">
        <v>3444</v>
      </c>
      <c r="B3934" s="5" t="s">
        <v>801</v>
      </c>
      <c r="C3934" s="12" t="s">
        <v>3447</v>
      </c>
      <c r="D3934" s="13">
        <v>36</v>
      </c>
      <c r="E3934" s="54"/>
      <c r="F3934" s="57"/>
      <c r="G3934" s="5" t="s">
        <v>2149</v>
      </c>
      <c r="H3934" s="51"/>
    </row>
    <row r="3935" spans="1:8">
      <c r="A3935" s="5" t="s">
        <v>3444</v>
      </c>
      <c r="B3935" s="5" t="s">
        <v>801</v>
      </c>
      <c r="C3935" s="10"/>
      <c r="D3935" s="14"/>
      <c r="E3935" s="54"/>
      <c r="F3935" s="57"/>
      <c r="G3935" s="5" t="s">
        <v>2149</v>
      </c>
      <c r="H3935" s="51"/>
    </row>
    <row r="3936" spans="1:8" ht="30">
      <c r="A3936" s="5" t="s">
        <v>3444</v>
      </c>
      <c r="B3936" s="5" t="s">
        <v>801</v>
      </c>
      <c r="C3936" s="12" t="s">
        <v>3448</v>
      </c>
      <c r="D3936" s="13">
        <v>12</v>
      </c>
      <c r="E3936" s="54"/>
      <c r="F3936" s="57"/>
      <c r="G3936" s="5" t="s">
        <v>2149</v>
      </c>
      <c r="H3936" s="51"/>
    </row>
    <row r="3937" spans="1:8">
      <c r="A3937" s="5" t="s">
        <v>3444</v>
      </c>
      <c r="B3937" s="5" t="s">
        <v>801</v>
      </c>
      <c r="C3937" s="10"/>
      <c r="D3937" s="14"/>
      <c r="E3937" s="54"/>
      <c r="F3937" s="57"/>
      <c r="G3937" s="5" t="s">
        <v>2149</v>
      </c>
      <c r="H3937" s="51"/>
    </row>
    <row r="3938" spans="1:8">
      <c r="A3938" s="5" t="s">
        <v>3444</v>
      </c>
      <c r="B3938" s="5" t="s">
        <v>801</v>
      </c>
      <c r="C3938" s="12" t="s">
        <v>3449</v>
      </c>
      <c r="D3938" s="13">
        <v>16</v>
      </c>
      <c r="E3938" s="54"/>
      <c r="F3938" s="57"/>
      <c r="G3938" s="5" t="s">
        <v>2149</v>
      </c>
      <c r="H3938" s="51"/>
    </row>
    <row r="3939" spans="1:8">
      <c r="A3939" s="5" t="s">
        <v>3444</v>
      </c>
      <c r="B3939" s="5" t="s">
        <v>801</v>
      </c>
      <c r="C3939" s="10"/>
      <c r="D3939" s="14"/>
      <c r="E3939" s="54"/>
      <c r="F3939" s="57"/>
      <c r="G3939" s="5" t="s">
        <v>2149</v>
      </c>
      <c r="H3939" s="51"/>
    </row>
    <row r="3940" spans="1:8" ht="30">
      <c r="A3940" s="5" t="s">
        <v>3444</v>
      </c>
      <c r="B3940" s="5" t="s">
        <v>801</v>
      </c>
      <c r="C3940" s="12" t="s">
        <v>3450</v>
      </c>
      <c r="D3940" s="13">
        <v>74</v>
      </c>
      <c r="E3940" s="54"/>
      <c r="F3940" s="57"/>
      <c r="G3940" s="5" t="s">
        <v>2149</v>
      </c>
      <c r="H3940" s="51"/>
    </row>
    <row r="3941" spans="1:8">
      <c r="A3941" s="5" t="s">
        <v>3444</v>
      </c>
      <c r="B3941" s="5" t="s">
        <v>801</v>
      </c>
      <c r="C3941" s="10"/>
      <c r="D3941" s="14"/>
      <c r="E3941" s="54"/>
      <c r="F3941" s="57"/>
      <c r="G3941" s="5" t="s">
        <v>2149</v>
      </c>
      <c r="H3941" s="51"/>
    </row>
    <row r="3942" spans="1:8">
      <c r="A3942" s="5" t="s">
        <v>3444</v>
      </c>
      <c r="B3942" s="5" t="s">
        <v>801</v>
      </c>
      <c r="C3942" s="15" t="s">
        <v>3451</v>
      </c>
      <c r="D3942" s="16"/>
      <c r="E3942" s="55"/>
      <c r="F3942" s="58"/>
      <c r="G3942" s="5" t="s">
        <v>2149</v>
      </c>
      <c r="H3942" s="52"/>
    </row>
    <row r="3943" spans="1:8">
      <c r="A3943" s="5" t="s">
        <v>3452</v>
      </c>
      <c r="B3943" s="5" t="s">
        <v>1087</v>
      </c>
      <c r="C3943" s="6" t="s">
        <v>3453</v>
      </c>
      <c r="D3943" s="7">
        <v>227</v>
      </c>
      <c r="E3943" s="53">
        <v>1</v>
      </c>
      <c r="F3943" s="56">
        <v>0</v>
      </c>
      <c r="G3943" s="5" t="s">
        <v>2149</v>
      </c>
      <c r="H3943" s="50">
        <v>0</v>
      </c>
    </row>
    <row r="3944" spans="1:8">
      <c r="A3944" s="5" t="s">
        <v>3452</v>
      </c>
      <c r="B3944" s="5" t="s">
        <v>1087</v>
      </c>
      <c r="C3944" s="10"/>
      <c r="D3944" s="14"/>
      <c r="E3944" s="54"/>
      <c r="F3944" s="57"/>
      <c r="G3944" s="5" t="s">
        <v>2149</v>
      </c>
      <c r="H3944" s="51"/>
    </row>
    <row r="3945" spans="1:8">
      <c r="A3945" s="5" t="s">
        <v>3452</v>
      </c>
      <c r="B3945" s="5" t="s">
        <v>1087</v>
      </c>
      <c r="C3945" s="12" t="s">
        <v>3454</v>
      </c>
      <c r="D3945" s="13"/>
      <c r="E3945" s="54"/>
      <c r="F3945" s="57"/>
      <c r="G3945" s="5" t="s">
        <v>2149</v>
      </c>
      <c r="H3945" s="51"/>
    </row>
    <row r="3946" spans="1:8">
      <c r="A3946" s="5" t="s">
        <v>3452</v>
      </c>
      <c r="B3946" s="5" t="s">
        <v>1087</v>
      </c>
      <c r="C3946" s="10"/>
      <c r="D3946" s="14"/>
      <c r="E3946" s="54"/>
      <c r="F3946" s="57"/>
      <c r="G3946" s="5" t="s">
        <v>2149</v>
      </c>
      <c r="H3946" s="51"/>
    </row>
    <row r="3947" spans="1:8" ht="30">
      <c r="A3947" s="5" t="s">
        <v>3452</v>
      </c>
      <c r="B3947" s="5" t="s">
        <v>1087</v>
      </c>
      <c r="C3947" s="12" t="s">
        <v>3455</v>
      </c>
      <c r="D3947" s="13">
        <v>149</v>
      </c>
      <c r="E3947" s="54"/>
      <c r="F3947" s="57"/>
      <c r="G3947" s="5" t="s">
        <v>2149</v>
      </c>
      <c r="H3947" s="51"/>
    </row>
    <row r="3948" spans="1:8">
      <c r="A3948" s="5" t="s">
        <v>3452</v>
      </c>
      <c r="B3948" s="5" t="s">
        <v>1087</v>
      </c>
      <c r="C3948" s="10"/>
      <c r="D3948" s="14"/>
      <c r="E3948" s="54"/>
      <c r="F3948" s="57"/>
      <c r="G3948" s="5" t="s">
        <v>2149</v>
      </c>
      <c r="H3948" s="51"/>
    </row>
    <row r="3949" spans="1:8" ht="30">
      <c r="A3949" s="5" t="s">
        <v>3452</v>
      </c>
      <c r="B3949" s="5" t="s">
        <v>1087</v>
      </c>
      <c r="C3949" s="12" t="s">
        <v>3456</v>
      </c>
      <c r="D3949" s="13"/>
      <c r="E3949" s="54"/>
      <c r="F3949" s="57"/>
      <c r="G3949" s="5" t="s">
        <v>2149</v>
      </c>
      <c r="H3949" s="51"/>
    </row>
    <row r="3950" spans="1:8">
      <c r="A3950" s="5" t="s">
        <v>3452</v>
      </c>
      <c r="B3950" s="5" t="s">
        <v>1087</v>
      </c>
      <c r="C3950" s="10"/>
      <c r="D3950" s="14"/>
      <c r="E3950" s="54"/>
      <c r="F3950" s="57"/>
      <c r="G3950" s="5" t="s">
        <v>2149</v>
      </c>
      <c r="H3950" s="51"/>
    </row>
    <row r="3951" spans="1:8" ht="30">
      <c r="A3951" s="5" t="s">
        <v>3452</v>
      </c>
      <c r="B3951" s="5" t="s">
        <v>1087</v>
      </c>
      <c r="C3951" s="12" t="s">
        <v>3457</v>
      </c>
      <c r="D3951" s="13"/>
      <c r="E3951" s="54"/>
      <c r="F3951" s="57"/>
      <c r="G3951" s="5" t="s">
        <v>2149</v>
      </c>
      <c r="H3951" s="51"/>
    </row>
    <row r="3952" spans="1:8">
      <c r="A3952" s="5" t="s">
        <v>3452</v>
      </c>
      <c r="B3952" s="5" t="s">
        <v>1087</v>
      </c>
      <c r="C3952" s="10"/>
      <c r="D3952" s="14"/>
      <c r="E3952" s="54"/>
      <c r="F3952" s="57"/>
      <c r="G3952" s="5" t="s">
        <v>2149</v>
      </c>
      <c r="H3952" s="51"/>
    </row>
    <row r="3953" spans="1:8">
      <c r="A3953" s="5" t="s">
        <v>3452</v>
      </c>
      <c r="B3953" s="5" t="s">
        <v>1087</v>
      </c>
      <c r="C3953" s="12" t="s">
        <v>3458</v>
      </c>
      <c r="D3953" s="13">
        <v>113</v>
      </c>
      <c r="E3953" s="54"/>
      <c r="F3953" s="57"/>
      <c r="G3953" s="5" t="s">
        <v>2149</v>
      </c>
      <c r="H3953" s="51"/>
    </row>
    <row r="3954" spans="1:8">
      <c r="A3954" s="5" t="s">
        <v>3452</v>
      </c>
      <c r="B3954" s="5" t="s">
        <v>1087</v>
      </c>
      <c r="C3954" s="10"/>
      <c r="D3954" s="14"/>
      <c r="E3954" s="54"/>
      <c r="F3954" s="57"/>
      <c r="G3954" s="5" t="s">
        <v>2149</v>
      </c>
      <c r="H3954" s="51"/>
    </row>
    <row r="3955" spans="1:8">
      <c r="A3955" s="5" t="s">
        <v>3452</v>
      </c>
      <c r="B3955" s="5" t="s">
        <v>1087</v>
      </c>
      <c r="C3955" s="12" t="s">
        <v>3459</v>
      </c>
      <c r="D3955" s="13">
        <v>14</v>
      </c>
      <c r="E3955" s="54"/>
      <c r="F3955" s="57"/>
      <c r="G3955" s="5" t="s">
        <v>2149</v>
      </c>
      <c r="H3955" s="51"/>
    </row>
    <row r="3956" spans="1:8">
      <c r="A3956" s="5" t="s">
        <v>3452</v>
      </c>
      <c r="B3956" s="5" t="s">
        <v>1087</v>
      </c>
      <c r="C3956" s="10"/>
      <c r="D3956" s="14"/>
      <c r="E3956" s="54"/>
      <c r="F3956" s="57"/>
      <c r="G3956" s="5" t="s">
        <v>2149</v>
      </c>
      <c r="H3956" s="51"/>
    </row>
    <row r="3957" spans="1:8">
      <c r="A3957" s="5" t="s">
        <v>3452</v>
      </c>
      <c r="B3957" s="5" t="s">
        <v>1087</v>
      </c>
      <c r="C3957" s="12" t="s">
        <v>3460</v>
      </c>
      <c r="D3957" s="13">
        <v>23</v>
      </c>
      <c r="E3957" s="54"/>
      <c r="F3957" s="57"/>
      <c r="G3957" s="5" t="s">
        <v>2149</v>
      </c>
      <c r="H3957" s="51"/>
    </row>
    <row r="3958" spans="1:8">
      <c r="A3958" s="5" t="s">
        <v>3452</v>
      </c>
      <c r="B3958" s="5" t="s">
        <v>1087</v>
      </c>
      <c r="C3958" s="10"/>
      <c r="D3958" s="14"/>
      <c r="E3958" s="54"/>
      <c r="F3958" s="57"/>
      <c r="G3958" s="5" t="s">
        <v>2149</v>
      </c>
      <c r="H3958" s="51"/>
    </row>
    <row r="3959" spans="1:8" ht="30">
      <c r="A3959" s="5" t="s">
        <v>3452</v>
      </c>
      <c r="B3959" s="5" t="s">
        <v>1087</v>
      </c>
      <c r="C3959" s="12" t="s">
        <v>3461</v>
      </c>
      <c r="D3959" s="13">
        <v>14</v>
      </c>
      <c r="E3959" s="54"/>
      <c r="F3959" s="57"/>
      <c r="G3959" s="5" t="s">
        <v>2149</v>
      </c>
      <c r="H3959" s="51"/>
    </row>
    <row r="3960" spans="1:8">
      <c r="A3960" s="5" t="s">
        <v>3452</v>
      </c>
      <c r="B3960" s="5" t="s">
        <v>1087</v>
      </c>
      <c r="C3960" s="10"/>
      <c r="D3960" s="14"/>
      <c r="E3960" s="54"/>
      <c r="F3960" s="57"/>
      <c r="G3960" s="5" t="s">
        <v>2149</v>
      </c>
      <c r="H3960" s="51"/>
    </row>
    <row r="3961" spans="1:8">
      <c r="A3961" s="5" t="s">
        <v>3452</v>
      </c>
      <c r="B3961" s="5" t="s">
        <v>1087</v>
      </c>
      <c r="C3961" s="12" t="s">
        <v>3462</v>
      </c>
      <c r="D3961" s="13">
        <v>30</v>
      </c>
      <c r="E3961" s="54"/>
      <c r="F3961" s="57"/>
      <c r="G3961" s="5" t="s">
        <v>2149</v>
      </c>
      <c r="H3961" s="51"/>
    </row>
    <row r="3962" spans="1:8">
      <c r="A3962" s="5" t="s">
        <v>3452</v>
      </c>
      <c r="B3962" s="5" t="s">
        <v>1087</v>
      </c>
      <c r="C3962" s="10"/>
      <c r="D3962" s="14"/>
      <c r="E3962" s="54"/>
      <c r="F3962" s="57"/>
      <c r="G3962" s="5" t="s">
        <v>2149</v>
      </c>
      <c r="H3962" s="51"/>
    </row>
    <row r="3963" spans="1:8">
      <c r="A3963" s="5" t="s">
        <v>3452</v>
      </c>
      <c r="B3963" s="5" t="s">
        <v>1087</v>
      </c>
      <c r="C3963" s="15" t="s">
        <v>3463</v>
      </c>
      <c r="D3963" s="16">
        <v>10</v>
      </c>
      <c r="E3963" s="55"/>
      <c r="F3963" s="58"/>
      <c r="G3963" s="5" t="s">
        <v>2149</v>
      </c>
      <c r="H3963" s="52"/>
    </row>
    <row r="3964" spans="1:8" ht="30">
      <c r="A3964" s="5" t="s">
        <v>3464</v>
      </c>
      <c r="B3964" s="5" t="s">
        <v>1255</v>
      </c>
      <c r="C3964" s="6" t="s">
        <v>3465</v>
      </c>
      <c r="D3964" s="19">
        <v>242</v>
      </c>
      <c r="E3964" s="53">
        <v>3</v>
      </c>
      <c r="F3964" s="56">
        <v>2</v>
      </c>
      <c r="G3964" s="5" t="s">
        <v>2149</v>
      </c>
      <c r="H3964" s="50">
        <f>(D3964+D3966+D3968+D3972+D3974+D3976+D3978+D3982)/F3964</f>
        <v>341.5</v>
      </c>
    </row>
    <row r="3965" spans="1:8">
      <c r="A3965" s="5" t="s">
        <v>3464</v>
      </c>
      <c r="B3965" s="5" t="s">
        <v>1255</v>
      </c>
      <c r="C3965" s="10"/>
      <c r="D3965" s="14"/>
      <c r="E3965" s="54"/>
      <c r="F3965" s="57"/>
      <c r="G3965" s="5" t="s">
        <v>2149</v>
      </c>
      <c r="H3965" s="51"/>
    </row>
    <row r="3966" spans="1:8">
      <c r="A3966" s="5" t="s">
        <v>3464</v>
      </c>
      <c r="B3966" s="5" t="s">
        <v>1255</v>
      </c>
      <c r="C3966" s="12" t="s">
        <v>3466</v>
      </c>
      <c r="D3966" s="32">
        <v>183</v>
      </c>
      <c r="E3966" s="54"/>
      <c r="F3966" s="57"/>
      <c r="G3966" s="5" t="s">
        <v>2149</v>
      </c>
      <c r="H3966" s="51"/>
    </row>
    <row r="3967" spans="1:8">
      <c r="A3967" s="5" t="s">
        <v>3464</v>
      </c>
      <c r="B3967" s="5" t="s">
        <v>1255</v>
      </c>
      <c r="C3967" s="10"/>
      <c r="D3967" s="14"/>
      <c r="E3967" s="54"/>
      <c r="F3967" s="57"/>
      <c r="G3967" s="5" t="s">
        <v>2149</v>
      </c>
      <c r="H3967" s="51"/>
    </row>
    <row r="3968" spans="1:8">
      <c r="A3968" s="5" t="s">
        <v>3464</v>
      </c>
      <c r="B3968" s="5" t="s">
        <v>1255</v>
      </c>
      <c r="C3968" s="12" t="s">
        <v>3467</v>
      </c>
      <c r="D3968" s="13">
        <v>44</v>
      </c>
      <c r="E3968" s="54"/>
      <c r="F3968" s="57"/>
      <c r="G3968" s="5" t="s">
        <v>2149</v>
      </c>
      <c r="H3968" s="51"/>
    </row>
    <row r="3969" spans="1:8">
      <c r="A3969" s="5" t="s">
        <v>3464</v>
      </c>
      <c r="B3969" s="5" t="s">
        <v>1255</v>
      </c>
      <c r="C3969" s="10"/>
      <c r="D3969" s="14"/>
      <c r="E3969" s="54"/>
      <c r="F3969" s="57"/>
      <c r="G3969" s="5" t="s">
        <v>2149</v>
      </c>
      <c r="H3969" s="51"/>
    </row>
    <row r="3970" spans="1:8">
      <c r="A3970" s="5" t="s">
        <v>3464</v>
      </c>
      <c r="B3970" s="5" t="s">
        <v>1255</v>
      </c>
      <c r="C3970" s="12" t="s">
        <v>3468</v>
      </c>
      <c r="D3970" s="13"/>
      <c r="E3970" s="54"/>
      <c r="F3970" s="57"/>
      <c r="G3970" s="5" t="s">
        <v>2149</v>
      </c>
      <c r="H3970" s="51"/>
    </row>
    <row r="3971" spans="1:8">
      <c r="A3971" s="5" t="s">
        <v>3464</v>
      </c>
      <c r="B3971" s="5" t="s">
        <v>1255</v>
      </c>
      <c r="C3971" s="10"/>
      <c r="D3971" s="14"/>
      <c r="E3971" s="54"/>
      <c r="F3971" s="57"/>
      <c r="G3971" s="5" t="s">
        <v>2149</v>
      </c>
      <c r="H3971" s="51"/>
    </row>
    <row r="3972" spans="1:8">
      <c r="A3972" s="5" t="s">
        <v>3464</v>
      </c>
      <c r="B3972" s="5" t="s">
        <v>1255</v>
      </c>
      <c r="C3972" s="12" t="s">
        <v>3469</v>
      </c>
      <c r="D3972" s="13">
        <v>20</v>
      </c>
      <c r="E3972" s="54"/>
      <c r="F3972" s="57"/>
      <c r="G3972" s="5" t="s">
        <v>2149</v>
      </c>
      <c r="H3972" s="51"/>
    </row>
    <row r="3973" spans="1:8">
      <c r="A3973" s="5" t="s">
        <v>3464</v>
      </c>
      <c r="B3973" s="5" t="s">
        <v>1255</v>
      </c>
      <c r="C3973" s="10"/>
      <c r="D3973" s="14"/>
      <c r="E3973" s="54"/>
      <c r="F3973" s="57"/>
      <c r="G3973" s="5" t="s">
        <v>2149</v>
      </c>
      <c r="H3973" s="51"/>
    </row>
    <row r="3974" spans="1:8">
      <c r="A3974" s="5" t="s">
        <v>3464</v>
      </c>
      <c r="B3974" s="5" t="s">
        <v>1255</v>
      </c>
      <c r="C3974" s="12" t="s">
        <v>628</v>
      </c>
      <c r="D3974" s="13">
        <v>107</v>
      </c>
      <c r="E3974" s="54"/>
      <c r="F3974" s="57"/>
      <c r="G3974" s="5" t="s">
        <v>2149</v>
      </c>
      <c r="H3974" s="51"/>
    </row>
    <row r="3975" spans="1:8">
      <c r="A3975" s="5" t="s">
        <v>3464</v>
      </c>
      <c r="B3975" s="5" t="s">
        <v>1255</v>
      </c>
      <c r="C3975" s="10"/>
      <c r="D3975" s="14"/>
      <c r="E3975" s="54"/>
      <c r="F3975" s="57"/>
      <c r="G3975" s="5" t="s">
        <v>2149</v>
      </c>
      <c r="H3975" s="51"/>
    </row>
    <row r="3976" spans="1:8">
      <c r="A3976" s="5" t="s">
        <v>3464</v>
      </c>
      <c r="B3976" s="5" t="s">
        <v>1255</v>
      </c>
      <c r="C3976" s="12" t="s">
        <v>3470</v>
      </c>
      <c r="D3976" s="13">
        <v>24</v>
      </c>
      <c r="E3976" s="54"/>
      <c r="F3976" s="57"/>
      <c r="G3976" s="5" t="s">
        <v>2149</v>
      </c>
      <c r="H3976" s="51"/>
    </row>
    <row r="3977" spans="1:8">
      <c r="A3977" s="5" t="s">
        <v>3464</v>
      </c>
      <c r="B3977" s="5" t="s">
        <v>1255</v>
      </c>
      <c r="C3977" s="10"/>
      <c r="D3977" s="14"/>
      <c r="E3977" s="54"/>
      <c r="F3977" s="57"/>
      <c r="G3977" s="5" t="s">
        <v>2149</v>
      </c>
      <c r="H3977" s="51"/>
    </row>
    <row r="3978" spans="1:8" ht="30">
      <c r="A3978" s="5" t="s">
        <v>3464</v>
      </c>
      <c r="B3978" s="5" t="s">
        <v>1255</v>
      </c>
      <c r="C3978" s="12" t="s">
        <v>3471</v>
      </c>
      <c r="D3978" s="13">
        <v>51</v>
      </c>
      <c r="E3978" s="54"/>
      <c r="F3978" s="57"/>
      <c r="G3978" s="5" t="s">
        <v>2149</v>
      </c>
      <c r="H3978" s="51"/>
    </row>
    <row r="3979" spans="1:8">
      <c r="A3979" s="5" t="s">
        <v>3464</v>
      </c>
      <c r="B3979" s="5" t="s">
        <v>1255</v>
      </c>
      <c r="C3979" s="10"/>
      <c r="D3979" s="14"/>
      <c r="E3979" s="54"/>
      <c r="F3979" s="57"/>
      <c r="G3979" s="5" t="s">
        <v>2149</v>
      </c>
      <c r="H3979" s="51"/>
    </row>
    <row r="3980" spans="1:8" ht="30">
      <c r="A3980" s="5" t="s">
        <v>3464</v>
      </c>
      <c r="B3980" s="5" t="s">
        <v>1255</v>
      </c>
      <c r="C3980" s="12" t="s">
        <v>3472</v>
      </c>
      <c r="D3980" s="13"/>
      <c r="E3980" s="54"/>
      <c r="F3980" s="57"/>
      <c r="G3980" s="5" t="s">
        <v>2149</v>
      </c>
      <c r="H3980" s="51"/>
    </row>
    <row r="3981" spans="1:8">
      <c r="A3981" s="5" t="s">
        <v>3464</v>
      </c>
      <c r="B3981" s="5" t="s">
        <v>1255</v>
      </c>
      <c r="C3981" s="10"/>
      <c r="D3981" s="14"/>
      <c r="E3981" s="54"/>
      <c r="F3981" s="57"/>
      <c r="G3981" s="5" t="s">
        <v>2149</v>
      </c>
      <c r="H3981" s="51"/>
    </row>
    <row r="3982" spans="1:8">
      <c r="A3982" s="5" t="s">
        <v>3464</v>
      </c>
      <c r="B3982" s="5" t="s">
        <v>1255</v>
      </c>
      <c r="C3982" s="15" t="s">
        <v>3473</v>
      </c>
      <c r="D3982" s="16">
        <v>12</v>
      </c>
      <c r="E3982" s="55"/>
      <c r="F3982" s="58"/>
      <c r="G3982" s="5" t="s">
        <v>2149</v>
      </c>
      <c r="H3982" s="52"/>
    </row>
    <row r="3983" spans="1:8">
      <c r="A3983" s="5" t="s">
        <v>3474</v>
      </c>
      <c r="B3983" s="5" t="s">
        <v>1255</v>
      </c>
      <c r="C3983" s="6" t="s">
        <v>3475</v>
      </c>
      <c r="D3983" s="7">
        <v>231</v>
      </c>
      <c r="E3983" s="53">
        <v>2</v>
      </c>
      <c r="F3983" s="56">
        <v>3</v>
      </c>
      <c r="G3983" s="5" t="s">
        <v>2149</v>
      </c>
      <c r="H3983" s="50">
        <f>(D3983+D3985+D3987+D3989+D3991+D3993+D4001)/F3983</f>
        <v>229.66666666666666</v>
      </c>
    </row>
    <row r="3984" spans="1:8">
      <c r="A3984" s="5" t="s">
        <v>3474</v>
      </c>
      <c r="B3984" s="5" t="s">
        <v>1255</v>
      </c>
      <c r="C3984" s="10"/>
      <c r="D3984" s="14"/>
      <c r="E3984" s="54"/>
      <c r="F3984" s="57"/>
      <c r="G3984" s="5" t="s">
        <v>2149</v>
      </c>
      <c r="H3984" s="51"/>
    </row>
    <row r="3985" spans="1:8">
      <c r="A3985" s="5" t="s">
        <v>3474</v>
      </c>
      <c r="B3985" s="5" t="s">
        <v>1255</v>
      </c>
      <c r="C3985" s="12" t="s">
        <v>3476</v>
      </c>
      <c r="D3985" s="13">
        <v>23</v>
      </c>
      <c r="E3985" s="54"/>
      <c r="F3985" s="57"/>
      <c r="G3985" s="5" t="s">
        <v>2149</v>
      </c>
      <c r="H3985" s="51"/>
    </row>
    <row r="3986" spans="1:8">
      <c r="A3986" s="5" t="s">
        <v>3474</v>
      </c>
      <c r="B3986" s="5" t="s">
        <v>1255</v>
      </c>
      <c r="C3986" s="10"/>
      <c r="D3986" s="14"/>
      <c r="E3986" s="54"/>
      <c r="F3986" s="57"/>
      <c r="G3986" s="5" t="s">
        <v>2149</v>
      </c>
      <c r="H3986" s="51"/>
    </row>
    <row r="3987" spans="1:8">
      <c r="A3987" s="5" t="s">
        <v>3474</v>
      </c>
      <c r="B3987" s="5" t="s">
        <v>1255</v>
      </c>
      <c r="C3987" s="12" t="s">
        <v>3477</v>
      </c>
      <c r="D3987" s="13">
        <v>81</v>
      </c>
      <c r="E3987" s="54"/>
      <c r="F3987" s="57"/>
      <c r="G3987" s="5" t="s">
        <v>2149</v>
      </c>
      <c r="H3987" s="51"/>
    </row>
    <row r="3988" spans="1:8">
      <c r="A3988" s="5" t="s">
        <v>3474</v>
      </c>
      <c r="B3988" s="5" t="s">
        <v>1255</v>
      </c>
      <c r="C3988" s="10"/>
      <c r="D3988" s="14"/>
      <c r="E3988" s="54"/>
      <c r="F3988" s="57"/>
      <c r="G3988" s="5" t="s">
        <v>2149</v>
      </c>
      <c r="H3988" s="51"/>
    </row>
    <row r="3989" spans="1:8" ht="30">
      <c r="A3989" s="5" t="s">
        <v>3474</v>
      </c>
      <c r="B3989" s="5" t="s">
        <v>1255</v>
      </c>
      <c r="C3989" s="12" t="s">
        <v>3478</v>
      </c>
      <c r="D3989" s="13">
        <v>47</v>
      </c>
      <c r="E3989" s="54"/>
      <c r="F3989" s="57"/>
      <c r="G3989" s="5" t="s">
        <v>2149</v>
      </c>
      <c r="H3989" s="51"/>
    </row>
    <row r="3990" spans="1:8">
      <c r="A3990" s="5" t="s">
        <v>3474</v>
      </c>
      <c r="B3990" s="5" t="s">
        <v>1255</v>
      </c>
      <c r="C3990" s="10"/>
      <c r="D3990" s="14"/>
      <c r="E3990" s="54"/>
      <c r="F3990" s="57"/>
      <c r="G3990" s="5" t="s">
        <v>2149</v>
      </c>
      <c r="H3990" s="51"/>
    </row>
    <row r="3991" spans="1:8">
      <c r="A3991" s="5" t="s">
        <v>3474</v>
      </c>
      <c r="B3991" s="5" t="s">
        <v>1255</v>
      </c>
      <c r="C3991" s="12" t="s">
        <v>3479</v>
      </c>
      <c r="D3991" s="13">
        <v>26</v>
      </c>
      <c r="E3991" s="54"/>
      <c r="F3991" s="57"/>
      <c r="G3991" s="5" t="s">
        <v>2149</v>
      </c>
      <c r="H3991" s="51"/>
    </row>
    <row r="3992" spans="1:8">
      <c r="A3992" s="5" t="s">
        <v>3474</v>
      </c>
      <c r="B3992" s="5" t="s">
        <v>1255</v>
      </c>
      <c r="C3992" s="10"/>
      <c r="D3992" s="14"/>
      <c r="E3992" s="54"/>
      <c r="F3992" s="57"/>
      <c r="G3992" s="5" t="s">
        <v>2149</v>
      </c>
      <c r="H3992" s="51"/>
    </row>
    <row r="3993" spans="1:8" ht="30">
      <c r="A3993" s="5" t="s">
        <v>3474</v>
      </c>
      <c r="B3993" s="5" t="s">
        <v>1255</v>
      </c>
      <c r="C3993" s="12" t="s">
        <v>3480</v>
      </c>
      <c r="D3993" s="13">
        <v>245</v>
      </c>
      <c r="E3993" s="54"/>
      <c r="F3993" s="57"/>
      <c r="G3993" s="5" t="s">
        <v>2149</v>
      </c>
      <c r="H3993" s="51"/>
    </row>
    <row r="3994" spans="1:8">
      <c r="A3994" s="5" t="s">
        <v>3474</v>
      </c>
      <c r="B3994" s="5" t="s">
        <v>1255</v>
      </c>
      <c r="C3994" s="10"/>
      <c r="D3994" s="14"/>
      <c r="E3994" s="54"/>
      <c r="F3994" s="57"/>
      <c r="G3994" s="5" t="s">
        <v>2149</v>
      </c>
      <c r="H3994" s="51"/>
    </row>
    <row r="3995" spans="1:8">
      <c r="A3995" s="5" t="s">
        <v>3474</v>
      </c>
      <c r="B3995" s="5" t="s">
        <v>1255</v>
      </c>
      <c r="C3995" s="12" t="s">
        <v>3481</v>
      </c>
      <c r="D3995" s="13"/>
      <c r="E3995" s="54"/>
      <c r="F3995" s="57"/>
      <c r="G3995" s="5" t="s">
        <v>2149</v>
      </c>
      <c r="H3995" s="51"/>
    </row>
    <row r="3996" spans="1:8">
      <c r="A3996" s="5" t="s">
        <v>3474</v>
      </c>
      <c r="B3996" s="5" t="s">
        <v>1255</v>
      </c>
      <c r="C3996" s="10"/>
      <c r="D3996" s="14"/>
      <c r="E3996" s="54"/>
      <c r="F3996" s="57"/>
      <c r="G3996" s="5" t="s">
        <v>2149</v>
      </c>
      <c r="H3996" s="51"/>
    </row>
    <row r="3997" spans="1:8">
      <c r="A3997" s="5" t="s">
        <v>3474</v>
      </c>
      <c r="B3997" s="5" t="s">
        <v>1255</v>
      </c>
      <c r="C3997" s="12" t="s">
        <v>3482</v>
      </c>
      <c r="D3997" s="13"/>
      <c r="E3997" s="54"/>
      <c r="F3997" s="57"/>
      <c r="G3997" s="5" t="s">
        <v>2149</v>
      </c>
      <c r="H3997" s="51"/>
    </row>
    <row r="3998" spans="1:8">
      <c r="A3998" s="5" t="s">
        <v>3474</v>
      </c>
      <c r="B3998" s="5" t="s">
        <v>1255</v>
      </c>
      <c r="C3998" s="10"/>
      <c r="D3998" s="14"/>
      <c r="E3998" s="54"/>
      <c r="F3998" s="57"/>
      <c r="G3998" s="5" t="s">
        <v>2149</v>
      </c>
      <c r="H3998" s="51"/>
    </row>
    <row r="3999" spans="1:8" ht="30">
      <c r="A3999" s="5" t="s">
        <v>3474</v>
      </c>
      <c r="B3999" s="5" t="s">
        <v>1255</v>
      </c>
      <c r="C3999" s="12" t="s">
        <v>3483</v>
      </c>
      <c r="D3999" s="13"/>
      <c r="E3999" s="54"/>
      <c r="F3999" s="57"/>
      <c r="G3999" s="5" t="s">
        <v>2149</v>
      </c>
      <c r="H3999" s="51"/>
    </row>
    <row r="4000" spans="1:8">
      <c r="A4000" s="5" t="s">
        <v>3474</v>
      </c>
      <c r="B4000" s="5" t="s">
        <v>1255</v>
      </c>
      <c r="C4000" s="10"/>
      <c r="D4000" s="14"/>
      <c r="E4000" s="54"/>
      <c r="F4000" s="57"/>
      <c r="G4000" s="5" t="s">
        <v>2149</v>
      </c>
      <c r="H4000" s="51"/>
    </row>
    <row r="4001" spans="1:8">
      <c r="A4001" s="5" t="s">
        <v>3474</v>
      </c>
      <c r="B4001" s="5" t="s">
        <v>1255</v>
      </c>
      <c r="C4001" s="15" t="s">
        <v>3484</v>
      </c>
      <c r="D4001" s="16">
        <v>36</v>
      </c>
      <c r="E4001" s="55"/>
      <c r="F4001" s="58"/>
      <c r="G4001" s="5" t="s">
        <v>2149</v>
      </c>
      <c r="H4001" s="52"/>
    </row>
    <row r="4002" spans="1:8">
      <c r="A4002" s="5" t="s">
        <v>3485</v>
      </c>
      <c r="B4002" s="5" t="s">
        <v>895</v>
      </c>
      <c r="C4002" s="6" t="s">
        <v>3486</v>
      </c>
      <c r="D4002" s="7">
        <v>51</v>
      </c>
      <c r="E4002" s="53">
        <v>1</v>
      </c>
      <c r="F4002" s="56">
        <v>2</v>
      </c>
      <c r="G4002" s="5" t="s">
        <v>2149</v>
      </c>
      <c r="H4002" s="50">
        <f>(D4002+D4004+D4006+D4008+D4010+D4012+D4016)/F4002</f>
        <v>287</v>
      </c>
    </row>
    <row r="4003" spans="1:8">
      <c r="A4003" s="5" t="s">
        <v>3485</v>
      </c>
      <c r="B4003" s="5" t="s">
        <v>895</v>
      </c>
      <c r="C4003" s="10"/>
      <c r="D4003" s="14"/>
      <c r="E4003" s="54"/>
      <c r="F4003" s="57"/>
      <c r="G4003" s="5" t="s">
        <v>2149</v>
      </c>
      <c r="H4003" s="51"/>
    </row>
    <row r="4004" spans="1:8">
      <c r="A4004" s="5" t="s">
        <v>3485</v>
      </c>
      <c r="B4004" s="5" t="s">
        <v>895</v>
      </c>
      <c r="C4004" s="12" t="s">
        <v>3487</v>
      </c>
      <c r="D4004" s="13">
        <v>17</v>
      </c>
      <c r="E4004" s="54"/>
      <c r="F4004" s="57"/>
      <c r="G4004" s="5" t="s">
        <v>2149</v>
      </c>
      <c r="H4004" s="51"/>
    </row>
    <row r="4005" spans="1:8">
      <c r="A4005" s="5" t="s">
        <v>3485</v>
      </c>
      <c r="B4005" s="5" t="s">
        <v>895</v>
      </c>
      <c r="C4005" s="10"/>
      <c r="D4005" s="14"/>
      <c r="E4005" s="54"/>
      <c r="F4005" s="57"/>
      <c r="G4005" s="5" t="s">
        <v>2149</v>
      </c>
      <c r="H4005" s="51"/>
    </row>
    <row r="4006" spans="1:8">
      <c r="A4006" s="5" t="s">
        <v>3485</v>
      </c>
      <c r="B4006" s="5" t="s">
        <v>895</v>
      </c>
      <c r="C4006" s="12" t="s">
        <v>3488</v>
      </c>
      <c r="D4006" s="13">
        <v>88</v>
      </c>
      <c r="E4006" s="54"/>
      <c r="F4006" s="57"/>
      <c r="G4006" s="5" t="s">
        <v>2149</v>
      </c>
      <c r="H4006" s="51"/>
    </row>
    <row r="4007" spans="1:8">
      <c r="A4007" s="5" t="s">
        <v>3485</v>
      </c>
      <c r="B4007" s="5" t="s">
        <v>895</v>
      </c>
      <c r="C4007" s="10"/>
      <c r="D4007" s="14"/>
      <c r="E4007" s="54"/>
      <c r="F4007" s="57"/>
      <c r="G4007" s="5" t="s">
        <v>2149</v>
      </c>
      <c r="H4007" s="51"/>
    </row>
    <row r="4008" spans="1:8" ht="45">
      <c r="A4008" s="5" t="s">
        <v>3485</v>
      </c>
      <c r="B4008" s="5" t="s">
        <v>895</v>
      </c>
      <c r="C4008" s="12" t="s">
        <v>3489</v>
      </c>
      <c r="D4008" s="13">
        <v>32</v>
      </c>
      <c r="E4008" s="54"/>
      <c r="F4008" s="57"/>
      <c r="G4008" s="5" t="s">
        <v>2149</v>
      </c>
      <c r="H4008" s="51"/>
    </row>
    <row r="4009" spans="1:8">
      <c r="A4009" s="5" t="s">
        <v>3485</v>
      </c>
      <c r="B4009" s="5" t="s">
        <v>895</v>
      </c>
      <c r="C4009" s="10"/>
      <c r="D4009" s="14"/>
      <c r="E4009" s="54"/>
      <c r="F4009" s="57"/>
      <c r="G4009" s="5" t="s">
        <v>2149</v>
      </c>
      <c r="H4009" s="51"/>
    </row>
    <row r="4010" spans="1:8" ht="30">
      <c r="A4010" s="5" t="s">
        <v>3485</v>
      </c>
      <c r="B4010" s="5" t="s">
        <v>895</v>
      </c>
      <c r="C4010" s="12" t="s">
        <v>3490</v>
      </c>
      <c r="D4010" s="13">
        <v>345</v>
      </c>
      <c r="E4010" s="54"/>
      <c r="F4010" s="57"/>
      <c r="G4010" s="5" t="s">
        <v>2149</v>
      </c>
      <c r="H4010" s="51"/>
    </row>
    <row r="4011" spans="1:8">
      <c r="A4011" s="5" t="s">
        <v>3485</v>
      </c>
      <c r="B4011" s="5" t="s">
        <v>895</v>
      </c>
      <c r="C4011" s="10"/>
      <c r="D4011" s="14"/>
      <c r="E4011" s="54"/>
      <c r="F4011" s="57"/>
      <c r="G4011" s="5" t="s">
        <v>2149</v>
      </c>
      <c r="H4011" s="51"/>
    </row>
    <row r="4012" spans="1:8">
      <c r="A4012" s="5" t="s">
        <v>3485</v>
      </c>
      <c r="B4012" s="5" t="s">
        <v>895</v>
      </c>
      <c r="C4012" s="12" t="s">
        <v>3491</v>
      </c>
      <c r="D4012" s="13">
        <v>12</v>
      </c>
      <c r="E4012" s="54"/>
      <c r="F4012" s="57"/>
      <c r="G4012" s="5" t="s">
        <v>2149</v>
      </c>
      <c r="H4012" s="51"/>
    </row>
    <row r="4013" spans="1:8">
      <c r="A4013" s="5" t="s">
        <v>3485</v>
      </c>
      <c r="B4013" s="5" t="s">
        <v>895</v>
      </c>
      <c r="C4013" s="10"/>
      <c r="D4013" s="14"/>
      <c r="E4013" s="54"/>
      <c r="F4013" s="57"/>
      <c r="G4013" s="5" t="s">
        <v>2149</v>
      </c>
      <c r="H4013" s="51"/>
    </row>
    <row r="4014" spans="1:8">
      <c r="A4014" s="5" t="s">
        <v>3485</v>
      </c>
      <c r="B4014" s="5" t="s">
        <v>895</v>
      </c>
      <c r="C4014" s="12" t="s">
        <v>3492</v>
      </c>
      <c r="D4014" s="13"/>
      <c r="E4014" s="54"/>
      <c r="F4014" s="57"/>
      <c r="G4014" s="5" t="s">
        <v>2149</v>
      </c>
      <c r="H4014" s="51"/>
    </row>
    <row r="4015" spans="1:8">
      <c r="A4015" s="5" t="s">
        <v>3485</v>
      </c>
      <c r="B4015" s="5" t="s">
        <v>895</v>
      </c>
      <c r="C4015" s="10"/>
      <c r="D4015" s="14"/>
      <c r="E4015" s="54"/>
      <c r="F4015" s="57"/>
      <c r="G4015" s="5" t="s">
        <v>2149</v>
      </c>
      <c r="H4015" s="51"/>
    </row>
    <row r="4016" spans="1:8">
      <c r="A4016" s="5" t="s">
        <v>3485</v>
      </c>
      <c r="B4016" s="5" t="s">
        <v>895</v>
      </c>
      <c r="C4016" s="12" t="s">
        <v>3493</v>
      </c>
      <c r="D4016" s="13">
        <v>29</v>
      </c>
      <c r="E4016" s="54"/>
      <c r="F4016" s="57"/>
      <c r="G4016" s="5" t="s">
        <v>2149</v>
      </c>
      <c r="H4016" s="51"/>
    </row>
    <row r="4017" spans="1:8">
      <c r="A4017" s="5" t="s">
        <v>3485</v>
      </c>
      <c r="B4017" s="5" t="s">
        <v>895</v>
      </c>
      <c r="C4017" s="10"/>
      <c r="D4017" s="14"/>
      <c r="E4017" s="54"/>
      <c r="F4017" s="57"/>
      <c r="G4017" s="5" t="s">
        <v>2149</v>
      </c>
      <c r="H4017" s="51"/>
    </row>
    <row r="4018" spans="1:8" ht="30">
      <c r="A4018" s="5" t="s">
        <v>3485</v>
      </c>
      <c r="B4018" s="5" t="s">
        <v>895</v>
      </c>
      <c r="C4018" s="15" t="s">
        <v>3494</v>
      </c>
      <c r="D4018" s="16"/>
      <c r="E4018" s="55"/>
      <c r="F4018" s="58"/>
      <c r="G4018" s="5" t="s">
        <v>2149</v>
      </c>
      <c r="H4018" s="52"/>
    </row>
    <row r="4019" spans="1:8">
      <c r="A4019" s="5" t="s">
        <v>3495</v>
      </c>
      <c r="B4019" s="5" t="s">
        <v>1019</v>
      </c>
      <c r="C4019" s="6" t="s">
        <v>3496</v>
      </c>
      <c r="D4019" s="19"/>
      <c r="E4019" s="53">
        <v>9</v>
      </c>
      <c r="F4019" s="56">
        <v>22</v>
      </c>
      <c r="G4019" s="5" t="s">
        <v>2149</v>
      </c>
      <c r="H4019" s="50">
        <f>(D4022+D4023+D4024+D4025+D4026+D4027+D4029)/F4019</f>
        <v>138.09090909090909</v>
      </c>
    </row>
    <row r="4020" spans="1:8">
      <c r="A4020" s="5" t="s">
        <v>3495</v>
      </c>
      <c r="B4020" s="5" t="s">
        <v>1019</v>
      </c>
      <c r="C4020" s="12" t="s">
        <v>3497</v>
      </c>
      <c r="D4020" s="13"/>
      <c r="E4020" s="54"/>
      <c r="F4020" s="57"/>
      <c r="G4020" s="5" t="s">
        <v>2149</v>
      </c>
      <c r="H4020" s="51"/>
    </row>
    <row r="4021" spans="1:8" ht="30">
      <c r="A4021" s="5" t="s">
        <v>3495</v>
      </c>
      <c r="B4021" s="5" t="s">
        <v>1019</v>
      </c>
      <c r="C4021" s="12" t="s">
        <v>3498</v>
      </c>
      <c r="D4021" s="13"/>
      <c r="E4021" s="54"/>
      <c r="F4021" s="57"/>
      <c r="G4021" s="5" t="s">
        <v>2149</v>
      </c>
      <c r="H4021" s="51"/>
    </row>
    <row r="4022" spans="1:8">
      <c r="A4022" s="5" t="s">
        <v>3495</v>
      </c>
      <c r="B4022" s="5" t="s">
        <v>1019</v>
      </c>
      <c r="C4022" s="12" t="s">
        <v>3499</v>
      </c>
      <c r="D4022" s="13">
        <v>287</v>
      </c>
      <c r="E4022" s="54"/>
      <c r="F4022" s="57"/>
      <c r="G4022" s="5" t="s">
        <v>2149</v>
      </c>
      <c r="H4022" s="51"/>
    </row>
    <row r="4023" spans="1:8">
      <c r="A4023" s="5" t="s">
        <v>3495</v>
      </c>
      <c r="B4023" s="5" t="s">
        <v>1019</v>
      </c>
      <c r="C4023" s="12" t="s">
        <v>3500</v>
      </c>
      <c r="D4023" s="13">
        <v>114</v>
      </c>
      <c r="E4023" s="54"/>
      <c r="F4023" s="57"/>
      <c r="G4023" s="5" t="s">
        <v>2149</v>
      </c>
      <c r="H4023" s="51"/>
    </row>
    <row r="4024" spans="1:8">
      <c r="A4024" s="5" t="s">
        <v>3495</v>
      </c>
      <c r="B4024" s="5" t="s">
        <v>1019</v>
      </c>
      <c r="C4024" s="12" t="s">
        <v>3501</v>
      </c>
      <c r="D4024" s="13">
        <v>38</v>
      </c>
      <c r="E4024" s="54"/>
      <c r="F4024" s="57"/>
      <c r="G4024" s="5" t="s">
        <v>2149</v>
      </c>
      <c r="H4024" s="51"/>
    </row>
    <row r="4025" spans="1:8">
      <c r="A4025" s="5" t="s">
        <v>3495</v>
      </c>
      <c r="B4025" s="5" t="s">
        <v>1019</v>
      </c>
      <c r="C4025" s="12" t="s">
        <v>3502</v>
      </c>
      <c r="D4025" s="13">
        <v>34</v>
      </c>
      <c r="E4025" s="54"/>
      <c r="F4025" s="57"/>
      <c r="G4025" s="5" t="s">
        <v>2149</v>
      </c>
      <c r="H4025" s="51"/>
    </row>
    <row r="4026" spans="1:8" ht="30">
      <c r="A4026" s="5" t="s">
        <v>3495</v>
      </c>
      <c r="B4026" s="5" t="s">
        <v>1019</v>
      </c>
      <c r="C4026" s="12" t="s">
        <v>3503</v>
      </c>
      <c r="D4026" s="13">
        <v>157</v>
      </c>
      <c r="E4026" s="54"/>
      <c r="F4026" s="57"/>
      <c r="G4026" s="5" t="s">
        <v>2149</v>
      </c>
      <c r="H4026" s="51"/>
    </row>
    <row r="4027" spans="1:8" ht="30">
      <c r="A4027" s="5" t="s">
        <v>3495</v>
      </c>
      <c r="B4027" s="5" t="s">
        <v>1019</v>
      </c>
      <c r="C4027" s="12" t="s">
        <v>3504</v>
      </c>
      <c r="D4027" s="13">
        <v>2231</v>
      </c>
      <c r="E4027" s="54"/>
      <c r="F4027" s="57"/>
      <c r="G4027" s="5" t="s">
        <v>2149</v>
      </c>
      <c r="H4027" s="51"/>
    </row>
    <row r="4028" spans="1:8" ht="30">
      <c r="A4028" s="5" t="s">
        <v>3495</v>
      </c>
      <c r="B4028" s="5" t="s">
        <v>1019</v>
      </c>
      <c r="C4028" s="12" t="s">
        <v>3505</v>
      </c>
      <c r="D4028" s="13"/>
      <c r="E4028" s="54"/>
      <c r="F4028" s="57"/>
      <c r="G4028" s="5" t="s">
        <v>2149</v>
      </c>
      <c r="H4028" s="51"/>
    </row>
    <row r="4029" spans="1:8">
      <c r="A4029" s="5" t="s">
        <v>3495</v>
      </c>
      <c r="B4029" s="5" t="s">
        <v>1019</v>
      </c>
      <c r="C4029" s="12" t="s">
        <v>3506</v>
      </c>
      <c r="D4029" s="13">
        <v>177</v>
      </c>
      <c r="E4029" s="54"/>
      <c r="F4029" s="57"/>
      <c r="G4029" s="5" t="s">
        <v>2149</v>
      </c>
      <c r="H4029" s="51"/>
    </row>
    <row r="4030" spans="1:8">
      <c r="A4030" s="5" t="s">
        <v>3495</v>
      </c>
      <c r="B4030" s="5" t="s">
        <v>1019</v>
      </c>
      <c r="C4030" s="10"/>
      <c r="D4030" s="14"/>
      <c r="E4030" s="54"/>
      <c r="F4030" s="57"/>
      <c r="G4030" s="5" t="s">
        <v>2149</v>
      </c>
      <c r="H4030" s="51"/>
    </row>
    <row r="4031" spans="1:8">
      <c r="A4031" s="5" t="s">
        <v>3495</v>
      </c>
      <c r="B4031" s="5" t="s">
        <v>1019</v>
      </c>
      <c r="C4031" s="17"/>
      <c r="D4031" s="18"/>
      <c r="E4031" s="55"/>
      <c r="F4031" s="58"/>
      <c r="G4031" s="5" t="s">
        <v>2149</v>
      </c>
      <c r="H4031" s="52"/>
    </row>
    <row r="4032" spans="1:8" ht="30">
      <c r="A4032" s="5" t="s">
        <v>3507</v>
      </c>
      <c r="B4032" s="5" t="s">
        <v>1756</v>
      </c>
      <c r="C4032" s="6" t="s">
        <v>3508</v>
      </c>
      <c r="D4032" s="7">
        <v>630</v>
      </c>
      <c r="E4032" s="53">
        <v>5</v>
      </c>
      <c r="F4032" s="56">
        <v>5</v>
      </c>
      <c r="G4032" s="5" t="s">
        <v>2149</v>
      </c>
      <c r="H4032" s="50">
        <f>(D4032+D4037+D4039+D4041+D4043)/F4032</f>
        <v>281.8</v>
      </c>
    </row>
    <row r="4033" spans="1:8">
      <c r="A4033" s="5" t="s">
        <v>3507</v>
      </c>
      <c r="B4033" s="5" t="s">
        <v>1756</v>
      </c>
      <c r="C4033" s="10"/>
      <c r="D4033" s="14"/>
      <c r="E4033" s="54"/>
      <c r="F4033" s="57"/>
      <c r="G4033" s="5" t="s">
        <v>2149</v>
      </c>
      <c r="H4033" s="51"/>
    </row>
    <row r="4034" spans="1:8">
      <c r="A4034" s="5" t="s">
        <v>3507</v>
      </c>
      <c r="B4034" s="5" t="s">
        <v>1756</v>
      </c>
      <c r="C4034" s="12" t="s">
        <v>3509</v>
      </c>
      <c r="D4034" s="13"/>
      <c r="E4034" s="54"/>
      <c r="F4034" s="57"/>
      <c r="G4034" s="5" t="s">
        <v>2149</v>
      </c>
      <c r="H4034" s="51"/>
    </row>
    <row r="4035" spans="1:8">
      <c r="A4035" s="5" t="s">
        <v>3507</v>
      </c>
      <c r="B4035" s="5" t="s">
        <v>1756</v>
      </c>
      <c r="C4035" s="10"/>
      <c r="D4035" s="14"/>
      <c r="E4035" s="54"/>
      <c r="F4035" s="57"/>
      <c r="G4035" s="5" t="s">
        <v>2149</v>
      </c>
      <c r="H4035" s="51"/>
    </row>
    <row r="4036" spans="1:8" ht="30">
      <c r="A4036" s="5" t="s">
        <v>3507</v>
      </c>
      <c r="B4036" s="5" t="s">
        <v>1756</v>
      </c>
      <c r="C4036" s="12" t="s">
        <v>3510</v>
      </c>
      <c r="D4036" s="13"/>
      <c r="E4036" s="54"/>
      <c r="F4036" s="57"/>
      <c r="G4036" s="5" t="s">
        <v>2149</v>
      </c>
      <c r="H4036" s="51"/>
    </row>
    <row r="4037" spans="1:8">
      <c r="A4037" s="5" t="s">
        <v>3507</v>
      </c>
      <c r="B4037" s="5" t="s">
        <v>1756</v>
      </c>
      <c r="C4037" s="12" t="s">
        <v>3511</v>
      </c>
      <c r="D4037" s="13">
        <v>300</v>
      </c>
      <c r="E4037" s="54"/>
      <c r="F4037" s="57"/>
      <c r="G4037" s="5" t="s">
        <v>2149</v>
      </c>
      <c r="H4037" s="51"/>
    </row>
    <row r="4038" spans="1:8">
      <c r="A4038" s="5" t="s">
        <v>3507</v>
      </c>
      <c r="B4038" s="5" t="s">
        <v>1756</v>
      </c>
      <c r="C4038" s="10"/>
      <c r="D4038" s="14"/>
      <c r="E4038" s="54"/>
      <c r="F4038" s="57"/>
      <c r="G4038" s="5" t="s">
        <v>2149</v>
      </c>
      <c r="H4038" s="51"/>
    </row>
    <row r="4039" spans="1:8" ht="30">
      <c r="A4039" s="5" t="s">
        <v>3507</v>
      </c>
      <c r="B4039" s="5" t="s">
        <v>1756</v>
      </c>
      <c r="C4039" s="12" t="s">
        <v>3512</v>
      </c>
      <c r="D4039" s="13">
        <v>81</v>
      </c>
      <c r="E4039" s="54"/>
      <c r="F4039" s="57"/>
      <c r="G4039" s="5" t="s">
        <v>2149</v>
      </c>
      <c r="H4039" s="51"/>
    </row>
    <row r="4040" spans="1:8">
      <c r="A4040" s="5" t="s">
        <v>3507</v>
      </c>
      <c r="B4040" s="5" t="s">
        <v>1756</v>
      </c>
      <c r="C4040" s="10"/>
      <c r="D4040" s="14"/>
      <c r="E4040" s="54"/>
      <c r="F4040" s="57"/>
      <c r="G4040" s="5" t="s">
        <v>2149</v>
      </c>
      <c r="H4040" s="51"/>
    </row>
    <row r="4041" spans="1:8" ht="30">
      <c r="A4041" s="5" t="s">
        <v>3507</v>
      </c>
      <c r="B4041" s="5" t="s">
        <v>1756</v>
      </c>
      <c r="C4041" s="12" t="s">
        <v>3513</v>
      </c>
      <c r="D4041" s="13">
        <v>361</v>
      </c>
      <c r="E4041" s="54"/>
      <c r="F4041" s="57"/>
      <c r="G4041" s="5" t="s">
        <v>2149</v>
      </c>
      <c r="H4041" s="51"/>
    </row>
    <row r="4042" spans="1:8">
      <c r="A4042" s="5" t="s">
        <v>3507</v>
      </c>
      <c r="B4042" s="5" t="s">
        <v>1756</v>
      </c>
      <c r="C4042" s="10"/>
      <c r="D4042" s="14"/>
      <c r="E4042" s="54"/>
      <c r="F4042" s="57"/>
      <c r="G4042" s="5" t="s">
        <v>2149</v>
      </c>
      <c r="H4042" s="51"/>
    </row>
    <row r="4043" spans="1:8">
      <c r="A4043" s="5" t="s">
        <v>3507</v>
      </c>
      <c r="B4043" s="5" t="s">
        <v>1756</v>
      </c>
      <c r="C4043" s="12" t="s">
        <v>3514</v>
      </c>
      <c r="D4043" s="13">
        <v>37</v>
      </c>
      <c r="E4043" s="54"/>
      <c r="F4043" s="57"/>
      <c r="G4043" s="5" t="s">
        <v>2149</v>
      </c>
      <c r="H4043" s="51"/>
    </row>
    <row r="4044" spans="1:8">
      <c r="A4044" s="5" t="s">
        <v>3507</v>
      </c>
      <c r="B4044" s="5" t="s">
        <v>1756</v>
      </c>
      <c r="C4044" s="10"/>
      <c r="D4044" s="14"/>
      <c r="E4044" s="54"/>
      <c r="F4044" s="57"/>
      <c r="G4044" s="5" t="s">
        <v>2149</v>
      </c>
      <c r="H4044" s="51"/>
    </row>
    <row r="4045" spans="1:8">
      <c r="A4045" s="5" t="s">
        <v>3507</v>
      </c>
      <c r="B4045" s="5" t="s">
        <v>1756</v>
      </c>
      <c r="C4045" s="17"/>
      <c r="D4045" s="18"/>
      <c r="E4045" s="55"/>
      <c r="F4045" s="58"/>
      <c r="G4045" s="5" t="s">
        <v>2149</v>
      </c>
      <c r="H4045" s="52"/>
    </row>
    <row r="4046" spans="1:8">
      <c r="A4046" s="5" t="s">
        <v>3515</v>
      </c>
      <c r="B4046" s="5" t="s">
        <v>1177</v>
      </c>
      <c r="C4046" s="6" t="s">
        <v>3516</v>
      </c>
      <c r="D4046" s="19">
        <v>315</v>
      </c>
      <c r="E4046" s="53">
        <v>2</v>
      </c>
      <c r="F4046" s="56">
        <v>1</v>
      </c>
      <c r="G4046" s="5" t="s">
        <v>2149</v>
      </c>
      <c r="H4046" s="50">
        <f>(D4046+D4047+D4048+D4049+D4050+D4052+D4051+D4057)</f>
        <v>1226</v>
      </c>
    </row>
    <row r="4047" spans="1:8">
      <c r="A4047" s="5" t="s">
        <v>3515</v>
      </c>
      <c r="B4047" s="5" t="s">
        <v>1177</v>
      </c>
      <c r="C4047" s="12" t="s">
        <v>3517</v>
      </c>
      <c r="D4047" s="13">
        <v>26</v>
      </c>
      <c r="E4047" s="54"/>
      <c r="F4047" s="57"/>
      <c r="G4047" s="5" t="s">
        <v>2149</v>
      </c>
      <c r="H4047" s="51"/>
    </row>
    <row r="4048" spans="1:8">
      <c r="A4048" s="5" t="s">
        <v>3515</v>
      </c>
      <c r="B4048" s="5" t="s">
        <v>1177</v>
      </c>
      <c r="C4048" s="12" t="s">
        <v>3518</v>
      </c>
      <c r="D4048" s="13">
        <v>126</v>
      </c>
      <c r="E4048" s="54"/>
      <c r="F4048" s="57"/>
      <c r="G4048" s="5" t="s">
        <v>2149</v>
      </c>
      <c r="H4048" s="51"/>
    </row>
    <row r="4049" spans="1:8" ht="30">
      <c r="A4049" s="5" t="s">
        <v>3515</v>
      </c>
      <c r="B4049" s="5" t="s">
        <v>1177</v>
      </c>
      <c r="C4049" s="12" t="s">
        <v>3519</v>
      </c>
      <c r="D4049" s="13">
        <v>51</v>
      </c>
      <c r="E4049" s="54"/>
      <c r="F4049" s="57"/>
      <c r="G4049" s="5" t="s">
        <v>2149</v>
      </c>
      <c r="H4049" s="51"/>
    </row>
    <row r="4050" spans="1:8">
      <c r="A4050" s="5" t="s">
        <v>3515</v>
      </c>
      <c r="B4050" s="5" t="s">
        <v>1177</v>
      </c>
      <c r="C4050" s="12" t="s">
        <v>3520</v>
      </c>
      <c r="D4050" s="13">
        <v>39</v>
      </c>
      <c r="E4050" s="54"/>
      <c r="F4050" s="57"/>
      <c r="G4050" s="5" t="s">
        <v>2149</v>
      </c>
      <c r="H4050" s="51"/>
    </row>
    <row r="4051" spans="1:8" ht="30">
      <c r="A4051" s="5" t="s">
        <v>3515</v>
      </c>
      <c r="B4051" s="5" t="s">
        <v>1177</v>
      </c>
      <c r="C4051" s="12" t="s">
        <v>3521</v>
      </c>
      <c r="D4051" s="13">
        <v>625</v>
      </c>
      <c r="E4051" s="54"/>
      <c r="F4051" s="57"/>
      <c r="G4051" s="5" t="s">
        <v>2149</v>
      </c>
      <c r="H4051" s="51"/>
    </row>
    <row r="4052" spans="1:8">
      <c r="A4052" s="5" t="s">
        <v>3515</v>
      </c>
      <c r="B4052" s="5" t="s">
        <v>1177</v>
      </c>
      <c r="C4052" s="12" t="s">
        <v>3522</v>
      </c>
      <c r="D4052" s="13">
        <v>7</v>
      </c>
      <c r="E4052" s="54"/>
      <c r="F4052" s="57"/>
      <c r="G4052" s="5" t="s">
        <v>2149</v>
      </c>
      <c r="H4052" s="51"/>
    </row>
    <row r="4053" spans="1:8" ht="30">
      <c r="A4053" s="5" t="s">
        <v>3515</v>
      </c>
      <c r="B4053" s="5" t="s">
        <v>1177</v>
      </c>
      <c r="C4053" s="12" t="s">
        <v>3523</v>
      </c>
      <c r="D4053" s="13"/>
      <c r="E4053" s="54"/>
      <c r="F4053" s="57"/>
      <c r="G4053" s="5" t="s">
        <v>2149</v>
      </c>
      <c r="H4053" s="51"/>
    </row>
    <row r="4054" spans="1:8">
      <c r="A4054" s="5" t="s">
        <v>3515</v>
      </c>
      <c r="B4054" s="5" t="s">
        <v>1177</v>
      </c>
      <c r="C4054" s="10"/>
      <c r="D4054" s="14"/>
      <c r="E4054" s="54"/>
      <c r="F4054" s="57"/>
      <c r="G4054" s="5" t="s">
        <v>2149</v>
      </c>
      <c r="H4054" s="51"/>
    </row>
    <row r="4055" spans="1:8">
      <c r="A4055" s="5" t="s">
        <v>3515</v>
      </c>
      <c r="B4055" s="5" t="s">
        <v>1177</v>
      </c>
      <c r="C4055" s="12" t="s">
        <v>3524</v>
      </c>
      <c r="D4055" s="13"/>
      <c r="E4055" s="54"/>
      <c r="F4055" s="57"/>
      <c r="G4055" s="5" t="s">
        <v>2149</v>
      </c>
      <c r="H4055" s="51"/>
    </row>
    <row r="4056" spans="1:8">
      <c r="A4056" s="5" t="s">
        <v>3515</v>
      </c>
      <c r="B4056" s="5" t="s">
        <v>1177</v>
      </c>
      <c r="C4056" s="10"/>
      <c r="D4056" s="14"/>
      <c r="E4056" s="54"/>
      <c r="F4056" s="57"/>
      <c r="G4056" s="5" t="s">
        <v>2149</v>
      </c>
      <c r="H4056" s="51"/>
    </row>
    <row r="4057" spans="1:8">
      <c r="A4057" s="5" t="s">
        <v>3515</v>
      </c>
      <c r="B4057" s="5" t="s">
        <v>1177</v>
      </c>
      <c r="C4057" s="12" t="s">
        <v>3525</v>
      </c>
      <c r="D4057" s="13">
        <v>37</v>
      </c>
      <c r="E4057" s="54"/>
      <c r="F4057" s="57"/>
      <c r="G4057" s="5" t="s">
        <v>2149</v>
      </c>
      <c r="H4057" s="51"/>
    </row>
    <row r="4058" spans="1:8">
      <c r="A4058" s="5" t="s">
        <v>3515</v>
      </c>
      <c r="B4058" s="5" t="s">
        <v>1177</v>
      </c>
      <c r="C4058" s="10"/>
      <c r="D4058" s="14"/>
      <c r="E4058" s="54"/>
      <c r="F4058" s="57"/>
      <c r="G4058" s="5" t="s">
        <v>2149</v>
      </c>
      <c r="H4058" s="51"/>
    </row>
    <row r="4059" spans="1:8" ht="30">
      <c r="A4059" s="5" t="s">
        <v>3515</v>
      </c>
      <c r="B4059" s="5" t="s">
        <v>1177</v>
      </c>
      <c r="C4059" s="15" t="s">
        <v>3526</v>
      </c>
      <c r="D4059" s="16"/>
      <c r="E4059" s="55"/>
      <c r="F4059" s="58"/>
      <c r="G4059" s="5" t="s">
        <v>2149</v>
      </c>
      <c r="H4059" s="52"/>
    </row>
    <row r="4060" spans="1:8">
      <c r="A4060" s="5" t="s">
        <v>3527</v>
      </c>
      <c r="B4060" s="5" t="s">
        <v>801</v>
      </c>
      <c r="C4060" s="6" t="s">
        <v>3528</v>
      </c>
      <c r="D4060" s="19"/>
      <c r="E4060" s="53">
        <v>1</v>
      </c>
      <c r="F4060" s="56">
        <v>2</v>
      </c>
      <c r="G4060" s="5" t="s">
        <v>2149</v>
      </c>
      <c r="H4060" s="50">
        <f>(D4062+D4063+D4064+D4066+D4068)/F4060</f>
        <v>694</v>
      </c>
    </row>
    <row r="4061" spans="1:8" ht="30">
      <c r="A4061" s="5" t="s">
        <v>3527</v>
      </c>
      <c r="B4061" s="5" t="s">
        <v>801</v>
      </c>
      <c r="C4061" s="12" t="s">
        <v>3529</v>
      </c>
      <c r="D4061" s="13"/>
      <c r="E4061" s="54"/>
      <c r="F4061" s="57"/>
      <c r="G4061" s="5" t="s">
        <v>2149</v>
      </c>
      <c r="H4061" s="51"/>
    </row>
    <row r="4062" spans="1:8" ht="30">
      <c r="A4062" s="5" t="s">
        <v>3527</v>
      </c>
      <c r="B4062" s="5" t="s">
        <v>801</v>
      </c>
      <c r="C4062" s="12" t="s">
        <v>3530</v>
      </c>
      <c r="D4062" s="13">
        <v>1147</v>
      </c>
      <c r="E4062" s="54"/>
      <c r="F4062" s="57"/>
      <c r="G4062" s="5" t="s">
        <v>2149</v>
      </c>
      <c r="H4062" s="51"/>
    </row>
    <row r="4063" spans="1:8">
      <c r="A4063" s="5" t="s">
        <v>3527</v>
      </c>
      <c r="B4063" s="5" t="s">
        <v>801</v>
      </c>
      <c r="C4063" s="12" t="s">
        <v>3531</v>
      </c>
      <c r="D4063" s="13">
        <v>61</v>
      </c>
      <c r="E4063" s="54"/>
      <c r="F4063" s="57"/>
      <c r="G4063" s="5" t="s">
        <v>2149</v>
      </c>
      <c r="H4063" s="51"/>
    </row>
    <row r="4064" spans="1:8">
      <c r="A4064" s="5" t="s">
        <v>3527</v>
      </c>
      <c r="B4064" s="5" t="s">
        <v>801</v>
      </c>
      <c r="C4064" s="12" t="s">
        <v>3532</v>
      </c>
      <c r="D4064" s="13">
        <v>33</v>
      </c>
      <c r="E4064" s="54"/>
      <c r="F4064" s="57"/>
      <c r="G4064" s="5" t="s">
        <v>2149</v>
      </c>
      <c r="H4064" s="51"/>
    </row>
    <row r="4065" spans="1:8">
      <c r="A4065" s="5" t="s">
        <v>3527</v>
      </c>
      <c r="B4065" s="5" t="s">
        <v>801</v>
      </c>
      <c r="C4065" s="12" t="s">
        <v>3533</v>
      </c>
      <c r="D4065" s="13"/>
      <c r="E4065" s="54"/>
      <c r="F4065" s="57"/>
      <c r="G4065" s="5" t="s">
        <v>2149</v>
      </c>
      <c r="H4065" s="51"/>
    </row>
    <row r="4066" spans="1:8" ht="30">
      <c r="A4066" s="5" t="s">
        <v>3527</v>
      </c>
      <c r="B4066" s="5" t="s">
        <v>801</v>
      </c>
      <c r="C4066" s="12" t="s">
        <v>3534</v>
      </c>
      <c r="D4066" s="13">
        <v>102</v>
      </c>
      <c r="E4066" s="54"/>
      <c r="F4066" s="57"/>
      <c r="G4066" s="5" t="s">
        <v>2149</v>
      </c>
      <c r="H4066" s="51"/>
    </row>
    <row r="4067" spans="1:8" ht="30">
      <c r="A4067" s="5" t="s">
        <v>3527</v>
      </c>
      <c r="B4067" s="5" t="s">
        <v>801</v>
      </c>
      <c r="C4067" s="12" t="s">
        <v>3535</v>
      </c>
      <c r="D4067" s="13"/>
      <c r="E4067" s="54"/>
      <c r="F4067" s="57"/>
      <c r="G4067" s="5" t="s">
        <v>2149</v>
      </c>
      <c r="H4067" s="51"/>
    </row>
    <row r="4068" spans="1:8">
      <c r="A4068" s="5" t="s">
        <v>3527</v>
      </c>
      <c r="B4068" s="5" t="s">
        <v>801</v>
      </c>
      <c r="C4068" s="12" t="s">
        <v>3536</v>
      </c>
      <c r="D4068" s="13">
        <v>45</v>
      </c>
      <c r="E4068" s="54"/>
      <c r="F4068" s="57"/>
      <c r="G4068" s="5" t="s">
        <v>2149</v>
      </c>
      <c r="H4068" s="51"/>
    </row>
    <row r="4069" spans="1:8" ht="60">
      <c r="A4069" s="5" t="s">
        <v>3527</v>
      </c>
      <c r="B4069" s="5" t="s">
        <v>801</v>
      </c>
      <c r="C4069" s="12" t="s">
        <v>3537</v>
      </c>
      <c r="D4069" s="13"/>
      <c r="E4069" s="54"/>
      <c r="F4069" s="57"/>
      <c r="G4069" s="5" t="s">
        <v>2149</v>
      </c>
      <c r="H4069" s="51"/>
    </row>
    <row r="4070" spans="1:8">
      <c r="A4070" s="5" t="s">
        <v>3527</v>
      </c>
      <c r="B4070" s="5" t="s">
        <v>801</v>
      </c>
      <c r="C4070" s="17"/>
      <c r="D4070" s="18"/>
      <c r="E4070" s="55"/>
      <c r="F4070" s="58"/>
      <c r="G4070" s="5" t="s">
        <v>2149</v>
      </c>
      <c r="H4070" s="52"/>
    </row>
    <row r="4071" spans="1:8">
      <c r="A4071" s="5" t="s">
        <v>3538</v>
      </c>
      <c r="B4071" s="5" t="s">
        <v>831</v>
      </c>
      <c r="C4071" s="6" t="s">
        <v>3539</v>
      </c>
      <c r="D4071" s="7">
        <v>42</v>
      </c>
      <c r="E4071" s="53">
        <v>0</v>
      </c>
      <c r="F4071" s="56">
        <v>0</v>
      </c>
      <c r="G4071" s="5" t="s">
        <v>2149</v>
      </c>
      <c r="H4071" s="50">
        <v>0</v>
      </c>
    </row>
    <row r="4072" spans="1:8">
      <c r="A4072" s="5" t="s">
        <v>3538</v>
      </c>
      <c r="B4072" s="5" t="s">
        <v>831</v>
      </c>
      <c r="C4072" s="10"/>
      <c r="D4072" s="14"/>
      <c r="E4072" s="54"/>
      <c r="F4072" s="57"/>
      <c r="G4072" s="5" t="s">
        <v>2149</v>
      </c>
      <c r="H4072" s="51"/>
    </row>
    <row r="4073" spans="1:8">
      <c r="A4073" s="5" t="s">
        <v>3538</v>
      </c>
      <c r="B4073" s="5" t="s">
        <v>831</v>
      </c>
      <c r="C4073" s="12" t="s">
        <v>3540</v>
      </c>
      <c r="D4073" s="13">
        <v>16</v>
      </c>
      <c r="E4073" s="54"/>
      <c r="F4073" s="57"/>
      <c r="G4073" s="5" t="s">
        <v>2149</v>
      </c>
      <c r="H4073" s="51"/>
    </row>
    <row r="4074" spans="1:8">
      <c r="A4074" s="5" t="s">
        <v>3538</v>
      </c>
      <c r="B4074" s="5" t="s">
        <v>831</v>
      </c>
      <c r="C4074" s="10"/>
      <c r="D4074" s="14"/>
      <c r="E4074" s="54"/>
      <c r="F4074" s="57"/>
      <c r="G4074" s="5" t="s">
        <v>2149</v>
      </c>
      <c r="H4074" s="51"/>
    </row>
    <row r="4075" spans="1:8">
      <c r="A4075" s="5" t="s">
        <v>3538</v>
      </c>
      <c r="B4075" s="5" t="s">
        <v>831</v>
      </c>
      <c r="C4075" s="12" t="s">
        <v>3541</v>
      </c>
      <c r="D4075" s="13">
        <v>39</v>
      </c>
      <c r="E4075" s="54"/>
      <c r="F4075" s="57"/>
      <c r="G4075" s="5" t="s">
        <v>2149</v>
      </c>
      <c r="H4075" s="51"/>
    </row>
    <row r="4076" spans="1:8">
      <c r="A4076" s="5" t="s">
        <v>3538</v>
      </c>
      <c r="B4076" s="5" t="s">
        <v>831</v>
      </c>
      <c r="C4076" s="10"/>
      <c r="D4076" s="14"/>
      <c r="E4076" s="54"/>
      <c r="F4076" s="57"/>
      <c r="G4076" s="5" t="s">
        <v>2149</v>
      </c>
      <c r="H4076" s="51"/>
    </row>
    <row r="4077" spans="1:8">
      <c r="A4077" s="5" t="s">
        <v>3538</v>
      </c>
      <c r="B4077" s="5" t="s">
        <v>831</v>
      </c>
      <c r="C4077" s="12" t="s">
        <v>3542</v>
      </c>
      <c r="D4077" s="13">
        <v>23</v>
      </c>
      <c r="E4077" s="54"/>
      <c r="F4077" s="57"/>
      <c r="G4077" s="5" t="s">
        <v>2149</v>
      </c>
      <c r="H4077" s="51"/>
    </row>
    <row r="4078" spans="1:8">
      <c r="A4078" s="5" t="s">
        <v>3538</v>
      </c>
      <c r="B4078" s="5" t="s">
        <v>831</v>
      </c>
      <c r="C4078" s="10"/>
      <c r="D4078" s="14"/>
      <c r="E4078" s="54"/>
      <c r="F4078" s="57"/>
      <c r="G4078" s="5" t="s">
        <v>2149</v>
      </c>
      <c r="H4078" s="51"/>
    </row>
    <row r="4079" spans="1:8" ht="30">
      <c r="A4079" s="5" t="s">
        <v>3538</v>
      </c>
      <c r="B4079" s="5" t="s">
        <v>831</v>
      </c>
      <c r="C4079" s="12" t="s">
        <v>3543</v>
      </c>
      <c r="D4079" s="13">
        <v>23</v>
      </c>
      <c r="E4079" s="54"/>
      <c r="F4079" s="57"/>
      <c r="G4079" s="5" t="s">
        <v>2149</v>
      </c>
      <c r="H4079" s="51"/>
    </row>
    <row r="4080" spans="1:8">
      <c r="A4080" s="5" t="s">
        <v>3538</v>
      </c>
      <c r="B4080" s="5" t="s">
        <v>831</v>
      </c>
      <c r="C4080" s="10"/>
      <c r="D4080" s="14"/>
      <c r="E4080" s="54"/>
      <c r="F4080" s="57"/>
      <c r="G4080" s="5" t="s">
        <v>2149</v>
      </c>
      <c r="H4080" s="51"/>
    </row>
    <row r="4081" spans="1:8">
      <c r="A4081" s="5" t="s">
        <v>3538</v>
      </c>
      <c r="B4081" s="5" t="s">
        <v>831</v>
      </c>
      <c r="C4081" s="12" t="s">
        <v>3544</v>
      </c>
      <c r="D4081" s="13">
        <v>23</v>
      </c>
      <c r="E4081" s="54"/>
      <c r="F4081" s="57"/>
      <c r="G4081" s="5" t="s">
        <v>2149</v>
      </c>
      <c r="H4081" s="51"/>
    </row>
    <row r="4082" spans="1:8">
      <c r="A4082" s="5" t="s">
        <v>3538</v>
      </c>
      <c r="B4082" s="5" t="s">
        <v>831</v>
      </c>
      <c r="C4082" s="10"/>
      <c r="D4082" s="14"/>
      <c r="E4082" s="54"/>
      <c r="F4082" s="57"/>
      <c r="G4082" s="5" t="s">
        <v>2149</v>
      </c>
      <c r="H4082" s="51"/>
    </row>
    <row r="4083" spans="1:8" ht="30">
      <c r="A4083" s="5" t="s">
        <v>3538</v>
      </c>
      <c r="B4083" s="5" t="s">
        <v>831</v>
      </c>
      <c r="C4083" s="12" t="s">
        <v>3545</v>
      </c>
      <c r="D4083" s="13">
        <v>185</v>
      </c>
      <c r="E4083" s="54"/>
      <c r="F4083" s="57"/>
      <c r="G4083" s="5" t="s">
        <v>2149</v>
      </c>
      <c r="H4083" s="51"/>
    </row>
    <row r="4084" spans="1:8">
      <c r="A4084" s="5" t="s">
        <v>3538</v>
      </c>
      <c r="B4084" s="5" t="s">
        <v>831</v>
      </c>
      <c r="C4084" s="10"/>
      <c r="D4084" s="14"/>
      <c r="E4084" s="54"/>
      <c r="F4084" s="57"/>
      <c r="G4084" s="5" t="s">
        <v>2149</v>
      </c>
      <c r="H4084" s="51"/>
    </row>
    <row r="4085" spans="1:8">
      <c r="A4085" s="5" t="s">
        <v>3538</v>
      </c>
      <c r="B4085" s="5" t="s">
        <v>831</v>
      </c>
      <c r="C4085" s="12" t="s">
        <v>3546</v>
      </c>
      <c r="D4085" s="13">
        <v>1</v>
      </c>
      <c r="E4085" s="54"/>
      <c r="F4085" s="57"/>
      <c r="G4085" s="5" t="s">
        <v>2149</v>
      </c>
      <c r="H4085" s="51"/>
    </row>
    <row r="4086" spans="1:8">
      <c r="A4086" s="5" t="s">
        <v>3538</v>
      </c>
      <c r="B4086" s="5" t="s">
        <v>831</v>
      </c>
      <c r="C4086" s="10"/>
      <c r="D4086" s="14"/>
      <c r="E4086" s="54"/>
      <c r="F4086" s="57"/>
      <c r="G4086" s="5" t="s">
        <v>2149</v>
      </c>
      <c r="H4086" s="51"/>
    </row>
    <row r="4087" spans="1:8">
      <c r="A4087" s="5" t="s">
        <v>3538</v>
      </c>
      <c r="B4087" s="5" t="s">
        <v>831</v>
      </c>
      <c r="C4087" s="12" t="s">
        <v>3547</v>
      </c>
      <c r="D4087" s="13"/>
      <c r="E4087" s="54"/>
      <c r="F4087" s="57"/>
      <c r="G4087" s="5" t="s">
        <v>2149</v>
      </c>
      <c r="H4087" s="51"/>
    </row>
    <row r="4088" spans="1:8">
      <c r="A4088" s="5" t="s">
        <v>3538</v>
      </c>
      <c r="B4088" s="5" t="s">
        <v>831</v>
      </c>
      <c r="C4088" s="10"/>
      <c r="D4088" s="14"/>
      <c r="E4088" s="54"/>
      <c r="F4088" s="57"/>
      <c r="G4088" s="5" t="s">
        <v>2149</v>
      </c>
      <c r="H4088" s="51"/>
    </row>
    <row r="4089" spans="1:8" ht="30">
      <c r="A4089" s="5" t="s">
        <v>3538</v>
      </c>
      <c r="B4089" s="5" t="s">
        <v>831</v>
      </c>
      <c r="C4089" s="12" t="s">
        <v>3548</v>
      </c>
      <c r="D4089" s="13"/>
      <c r="E4089" s="54"/>
      <c r="F4089" s="57"/>
      <c r="G4089" s="5" t="s">
        <v>2149</v>
      </c>
      <c r="H4089" s="51"/>
    </row>
    <row r="4090" spans="1:8">
      <c r="A4090" s="5" t="s">
        <v>3538</v>
      </c>
      <c r="B4090" s="5" t="s">
        <v>831</v>
      </c>
      <c r="C4090" s="10"/>
      <c r="D4090" s="14"/>
      <c r="E4090" s="54"/>
      <c r="F4090" s="57"/>
      <c r="G4090" s="5" t="s">
        <v>2149</v>
      </c>
      <c r="H4090" s="51"/>
    </row>
    <row r="4091" spans="1:8" ht="30">
      <c r="A4091" s="5" t="s">
        <v>3538</v>
      </c>
      <c r="B4091" s="5" t="s">
        <v>831</v>
      </c>
      <c r="C4091" s="15" t="s">
        <v>3549</v>
      </c>
      <c r="D4091" s="16"/>
      <c r="E4091" s="55"/>
      <c r="F4091" s="58"/>
      <c r="G4091" s="5" t="s">
        <v>2149</v>
      </c>
      <c r="H4091" s="52"/>
    </row>
    <row r="4092" spans="1:8">
      <c r="A4092" s="5" t="s">
        <v>3550</v>
      </c>
      <c r="B4092" s="5" t="s">
        <v>1019</v>
      </c>
      <c r="C4092" s="6" t="s">
        <v>3551</v>
      </c>
      <c r="D4092" s="7">
        <v>365</v>
      </c>
      <c r="E4092" s="53">
        <v>1</v>
      </c>
      <c r="F4092" s="56">
        <v>3</v>
      </c>
      <c r="G4092" s="5" t="s">
        <v>2149</v>
      </c>
      <c r="H4092" s="50">
        <f>(D4092+D4093+D4094+D4095+D4096+D4098+D4100)/F4092</f>
        <v>243.33333333333334</v>
      </c>
    </row>
    <row r="4093" spans="1:8">
      <c r="A4093" s="5" t="s">
        <v>3550</v>
      </c>
      <c r="B4093" s="5" t="s">
        <v>1019</v>
      </c>
      <c r="C4093" s="12" t="s">
        <v>3552</v>
      </c>
      <c r="D4093" s="13">
        <v>60</v>
      </c>
      <c r="E4093" s="54"/>
      <c r="F4093" s="57"/>
      <c r="G4093" s="5" t="s">
        <v>2149</v>
      </c>
      <c r="H4093" s="51"/>
    </row>
    <row r="4094" spans="1:8">
      <c r="A4094" s="5" t="s">
        <v>3550</v>
      </c>
      <c r="B4094" s="5" t="s">
        <v>1019</v>
      </c>
      <c r="C4094" s="12" t="s">
        <v>629</v>
      </c>
      <c r="D4094" s="13">
        <v>26</v>
      </c>
      <c r="E4094" s="54"/>
      <c r="F4094" s="57"/>
      <c r="G4094" s="5" t="s">
        <v>2149</v>
      </c>
      <c r="H4094" s="51"/>
    </row>
    <row r="4095" spans="1:8">
      <c r="A4095" s="5" t="s">
        <v>3550</v>
      </c>
      <c r="B4095" s="5" t="s">
        <v>1019</v>
      </c>
      <c r="C4095" s="12" t="s">
        <v>3553</v>
      </c>
      <c r="D4095" s="13">
        <v>111</v>
      </c>
      <c r="E4095" s="54"/>
      <c r="F4095" s="57"/>
      <c r="G4095" s="5" t="s">
        <v>2149</v>
      </c>
      <c r="H4095" s="51"/>
    </row>
    <row r="4096" spans="1:8">
      <c r="A4096" s="5" t="s">
        <v>3550</v>
      </c>
      <c r="B4096" s="5" t="s">
        <v>1019</v>
      </c>
      <c r="C4096" s="12" t="s">
        <v>629</v>
      </c>
      <c r="D4096" s="13">
        <v>26</v>
      </c>
      <c r="E4096" s="54"/>
      <c r="F4096" s="57"/>
      <c r="G4096" s="5" t="s">
        <v>2149</v>
      </c>
      <c r="H4096" s="51"/>
    </row>
    <row r="4097" spans="1:8" ht="30">
      <c r="A4097" s="5" t="s">
        <v>3550</v>
      </c>
      <c r="B4097" s="5" t="s">
        <v>1019</v>
      </c>
      <c r="C4097" s="12" t="s">
        <v>3554</v>
      </c>
      <c r="D4097" s="13"/>
      <c r="E4097" s="54"/>
      <c r="F4097" s="57"/>
      <c r="G4097" s="5" t="s">
        <v>2149</v>
      </c>
      <c r="H4097" s="51"/>
    </row>
    <row r="4098" spans="1:8">
      <c r="A4098" s="5" t="s">
        <v>3550</v>
      </c>
      <c r="B4098" s="5" t="s">
        <v>1019</v>
      </c>
      <c r="C4098" s="12" t="s">
        <v>3555</v>
      </c>
      <c r="D4098" s="13">
        <v>25</v>
      </c>
      <c r="E4098" s="54"/>
      <c r="F4098" s="57"/>
      <c r="G4098" s="5" t="s">
        <v>2149</v>
      </c>
      <c r="H4098" s="51"/>
    </row>
    <row r="4099" spans="1:8" ht="30">
      <c r="A4099" s="5" t="s">
        <v>3550</v>
      </c>
      <c r="B4099" s="5" t="s">
        <v>1019</v>
      </c>
      <c r="C4099" s="12" t="s">
        <v>3556</v>
      </c>
      <c r="D4099" s="13"/>
      <c r="E4099" s="54"/>
      <c r="F4099" s="57"/>
      <c r="G4099" s="5" t="s">
        <v>2149</v>
      </c>
      <c r="H4099" s="51"/>
    </row>
    <row r="4100" spans="1:8" ht="30">
      <c r="A4100" s="5" t="s">
        <v>3550</v>
      </c>
      <c r="B4100" s="5" t="s">
        <v>1019</v>
      </c>
      <c r="C4100" s="12" t="s">
        <v>3557</v>
      </c>
      <c r="D4100" s="13">
        <v>117</v>
      </c>
      <c r="E4100" s="54"/>
      <c r="F4100" s="57"/>
      <c r="G4100" s="5" t="s">
        <v>2149</v>
      </c>
      <c r="H4100" s="51"/>
    </row>
    <row r="4101" spans="1:8">
      <c r="A4101" s="5" t="s">
        <v>3550</v>
      </c>
      <c r="B4101" s="5" t="s">
        <v>1019</v>
      </c>
      <c r="C4101" s="10"/>
      <c r="D4101" s="14"/>
      <c r="E4101" s="54"/>
      <c r="F4101" s="57"/>
      <c r="G4101" s="5" t="s">
        <v>2149</v>
      </c>
      <c r="H4101" s="51"/>
    </row>
    <row r="4102" spans="1:8">
      <c r="A4102" s="5" t="s">
        <v>3550</v>
      </c>
      <c r="B4102" s="5" t="s">
        <v>1019</v>
      </c>
      <c r="C4102" s="17"/>
      <c r="D4102" s="18"/>
      <c r="E4102" s="55"/>
      <c r="F4102" s="58"/>
      <c r="G4102" s="5" t="s">
        <v>2149</v>
      </c>
      <c r="H4102" s="52"/>
    </row>
    <row r="4103" spans="1:8">
      <c r="A4103" s="5" t="s">
        <v>3558</v>
      </c>
      <c r="B4103" s="5" t="s">
        <v>825</v>
      </c>
      <c r="C4103" s="6" t="s">
        <v>3559</v>
      </c>
      <c r="D4103" s="7">
        <v>790</v>
      </c>
      <c r="E4103" s="53">
        <v>9</v>
      </c>
      <c r="F4103" s="56">
        <v>16</v>
      </c>
      <c r="G4103" s="5" t="s">
        <v>2149</v>
      </c>
      <c r="H4103" s="50">
        <f>(D4103+D4109+D4111+D4113+D4115+D4117+D4119)/F4103</f>
        <v>143.5</v>
      </c>
    </row>
    <row r="4104" spans="1:8">
      <c r="A4104" s="5" t="s">
        <v>3558</v>
      </c>
      <c r="B4104" s="5" t="s">
        <v>825</v>
      </c>
      <c r="C4104" s="10"/>
      <c r="D4104" s="14"/>
      <c r="E4104" s="54"/>
      <c r="F4104" s="57"/>
      <c r="G4104" s="5" t="s">
        <v>2149</v>
      </c>
      <c r="H4104" s="51"/>
    </row>
    <row r="4105" spans="1:8">
      <c r="A4105" s="5" t="s">
        <v>3558</v>
      </c>
      <c r="B4105" s="5" t="s">
        <v>825</v>
      </c>
      <c r="C4105" s="12" t="s">
        <v>3560</v>
      </c>
      <c r="D4105" s="13"/>
      <c r="E4105" s="54"/>
      <c r="F4105" s="57"/>
      <c r="G4105" s="5" t="s">
        <v>2149</v>
      </c>
      <c r="H4105" s="51"/>
    </row>
    <row r="4106" spans="1:8">
      <c r="A4106" s="5" t="s">
        <v>3558</v>
      </c>
      <c r="B4106" s="5" t="s">
        <v>825</v>
      </c>
      <c r="C4106" s="10"/>
      <c r="D4106" s="14"/>
      <c r="E4106" s="54"/>
      <c r="F4106" s="57"/>
      <c r="G4106" s="5" t="s">
        <v>2149</v>
      </c>
      <c r="H4106" s="51"/>
    </row>
    <row r="4107" spans="1:8" ht="30">
      <c r="A4107" s="5" t="s">
        <v>3558</v>
      </c>
      <c r="B4107" s="5" t="s">
        <v>825</v>
      </c>
      <c r="C4107" s="12" t="s">
        <v>3561</v>
      </c>
      <c r="D4107" s="13"/>
      <c r="E4107" s="54"/>
      <c r="F4107" s="57"/>
      <c r="G4107" s="5" t="s">
        <v>2149</v>
      </c>
      <c r="H4107" s="51"/>
    </row>
    <row r="4108" spans="1:8">
      <c r="A4108" s="5" t="s">
        <v>3558</v>
      </c>
      <c r="B4108" s="5" t="s">
        <v>825</v>
      </c>
      <c r="C4108" s="10"/>
      <c r="D4108" s="14"/>
      <c r="E4108" s="54"/>
      <c r="F4108" s="57"/>
      <c r="G4108" s="5" t="s">
        <v>2149</v>
      </c>
      <c r="H4108" s="51"/>
    </row>
    <row r="4109" spans="1:8" ht="30">
      <c r="A4109" s="5" t="s">
        <v>3558</v>
      </c>
      <c r="B4109" s="5" t="s">
        <v>825</v>
      </c>
      <c r="C4109" s="12" t="s">
        <v>3562</v>
      </c>
      <c r="D4109" s="13">
        <v>907</v>
      </c>
      <c r="E4109" s="54"/>
      <c r="F4109" s="57"/>
      <c r="G4109" s="5" t="s">
        <v>2149</v>
      </c>
      <c r="H4109" s="51"/>
    </row>
    <row r="4110" spans="1:8">
      <c r="A4110" s="5" t="s">
        <v>3558</v>
      </c>
      <c r="B4110" s="5" t="s">
        <v>825</v>
      </c>
      <c r="C4110" s="10"/>
      <c r="D4110" s="14"/>
      <c r="E4110" s="54"/>
      <c r="F4110" s="57"/>
      <c r="G4110" s="5" t="s">
        <v>2149</v>
      </c>
      <c r="H4110" s="51"/>
    </row>
    <row r="4111" spans="1:8">
      <c r="A4111" s="5" t="s">
        <v>3558</v>
      </c>
      <c r="B4111" s="5" t="s">
        <v>825</v>
      </c>
      <c r="C4111" s="12" t="s">
        <v>3563</v>
      </c>
      <c r="D4111" s="13">
        <v>26</v>
      </c>
      <c r="E4111" s="54"/>
      <c r="F4111" s="57"/>
      <c r="G4111" s="5" t="s">
        <v>2149</v>
      </c>
      <c r="H4111" s="51"/>
    </row>
    <row r="4112" spans="1:8">
      <c r="A4112" s="5" t="s">
        <v>3558</v>
      </c>
      <c r="B4112" s="5" t="s">
        <v>825</v>
      </c>
      <c r="C4112" s="10"/>
      <c r="D4112" s="14"/>
      <c r="E4112" s="54"/>
      <c r="F4112" s="57"/>
      <c r="G4112" s="5" t="s">
        <v>2149</v>
      </c>
      <c r="H4112" s="51"/>
    </row>
    <row r="4113" spans="1:8" ht="30">
      <c r="A4113" s="5" t="s">
        <v>3558</v>
      </c>
      <c r="B4113" s="5" t="s">
        <v>825</v>
      </c>
      <c r="C4113" s="12" t="s">
        <v>3564</v>
      </c>
      <c r="D4113" s="13">
        <v>54</v>
      </c>
      <c r="E4113" s="54"/>
      <c r="F4113" s="57"/>
      <c r="G4113" s="5" t="s">
        <v>2149</v>
      </c>
      <c r="H4113" s="51"/>
    </row>
    <row r="4114" spans="1:8">
      <c r="A4114" s="5" t="s">
        <v>3558</v>
      </c>
      <c r="B4114" s="5" t="s">
        <v>825</v>
      </c>
      <c r="C4114" s="10"/>
      <c r="D4114" s="14"/>
      <c r="E4114" s="54"/>
      <c r="F4114" s="57"/>
      <c r="G4114" s="5" t="s">
        <v>2149</v>
      </c>
      <c r="H4114" s="51"/>
    </row>
    <row r="4115" spans="1:8">
      <c r="A4115" s="5" t="s">
        <v>3558</v>
      </c>
      <c r="B4115" s="5" t="s">
        <v>825</v>
      </c>
      <c r="C4115" s="12" t="s">
        <v>3565</v>
      </c>
      <c r="D4115" s="13">
        <v>36</v>
      </c>
      <c r="E4115" s="54"/>
      <c r="F4115" s="57"/>
      <c r="G4115" s="5" t="s">
        <v>2149</v>
      </c>
      <c r="H4115" s="51"/>
    </row>
    <row r="4116" spans="1:8">
      <c r="A4116" s="5" t="s">
        <v>3558</v>
      </c>
      <c r="B4116" s="5" t="s">
        <v>825</v>
      </c>
      <c r="C4116" s="10"/>
      <c r="D4116" s="14"/>
      <c r="E4116" s="54"/>
      <c r="F4116" s="57"/>
      <c r="G4116" s="5" t="s">
        <v>2149</v>
      </c>
      <c r="H4116" s="51"/>
    </row>
    <row r="4117" spans="1:8">
      <c r="A4117" s="5" t="s">
        <v>3558</v>
      </c>
      <c r="B4117" s="5" t="s">
        <v>825</v>
      </c>
      <c r="C4117" s="12" t="s">
        <v>631</v>
      </c>
      <c r="D4117" s="13">
        <v>419</v>
      </c>
      <c r="E4117" s="54"/>
      <c r="F4117" s="57"/>
      <c r="G4117" s="5" t="s">
        <v>2149</v>
      </c>
      <c r="H4117" s="51"/>
    </row>
    <row r="4118" spans="1:8">
      <c r="A4118" s="5" t="s">
        <v>3558</v>
      </c>
      <c r="B4118" s="5" t="s">
        <v>825</v>
      </c>
      <c r="C4118" s="10"/>
      <c r="D4118" s="14"/>
      <c r="E4118" s="54"/>
      <c r="F4118" s="57"/>
      <c r="G4118" s="5" t="s">
        <v>2149</v>
      </c>
      <c r="H4118" s="51"/>
    </row>
    <row r="4119" spans="1:8">
      <c r="A4119" s="5" t="s">
        <v>3558</v>
      </c>
      <c r="B4119" s="5" t="s">
        <v>825</v>
      </c>
      <c r="C4119" s="12" t="s">
        <v>3566</v>
      </c>
      <c r="D4119" s="13">
        <v>64</v>
      </c>
      <c r="E4119" s="54"/>
      <c r="F4119" s="57"/>
      <c r="G4119" s="5" t="s">
        <v>2149</v>
      </c>
      <c r="H4119" s="51"/>
    </row>
    <row r="4120" spans="1:8">
      <c r="A4120" s="5" t="s">
        <v>3558</v>
      </c>
      <c r="B4120" s="5" t="s">
        <v>825</v>
      </c>
      <c r="C4120" s="10"/>
      <c r="D4120" s="14"/>
      <c r="E4120" s="54"/>
      <c r="F4120" s="57"/>
      <c r="G4120" s="5" t="s">
        <v>2149</v>
      </c>
      <c r="H4120" s="51"/>
    </row>
    <row r="4121" spans="1:8">
      <c r="A4121" s="5" t="s">
        <v>3558</v>
      </c>
      <c r="B4121" s="5" t="s">
        <v>825</v>
      </c>
      <c r="C4121" s="15" t="s">
        <v>3567</v>
      </c>
      <c r="D4121" s="16"/>
      <c r="E4121" s="55"/>
      <c r="F4121" s="58"/>
      <c r="G4121" s="5" t="s">
        <v>2149</v>
      </c>
      <c r="H4121" s="52"/>
    </row>
    <row r="4122" spans="1:8">
      <c r="A4122" s="5" t="s">
        <v>3568</v>
      </c>
      <c r="B4122" s="5" t="s">
        <v>816</v>
      </c>
      <c r="C4122" s="6" t="s">
        <v>3569</v>
      </c>
      <c r="D4122" s="7">
        <v>31</v>
      </c>
      <c r="E4122" s="53">
        <v>0</v>
      </c>
      <c r="F4122" s="56">
        <v>0</v>
      </c>
      <c r="G4122" s="5" t="s">
        <v>2149</v>
      </c>
      <c r="H4122" s="50">
        <v>0</v>
      </c>
    </row>
    <row r="4123" spans="1:8">
      <c r="A4123" s="5" t="s">
        <v>3568</v>
      </c>
      <c r="B4123" s="5" t="s">
        <v>816</v>
      </c>
      <c r="C4123" s="10"/>
      <c r="D4123" s="14"/>
      <c r="E4123" s="54"/>
      <c r="F4123" s="57"/>
      <c r="G4123" s="5" t="s">
        <v>2149</v>
      </c>
      <c r="H4123" s="51"/>
    </row>
    <row r="4124" spans="1:8">
      <c r="A4124" s="5" t="s">
        <v>3568</v>
      </c>
      <c r="B4124" s="5" t="s">
        <v>816</v>
      </c>
      <c r="C4124" s="12" t="s">
        <v>3570</v>
      </c>
      <c r="D4124" s="13">
        <v>9</v>
      </c>
      <c r="E4124" s="54"/>
      <c r="F4124" s="57"/>
      <c r="G4124" s="5" t="s">
        <v>2149</v>
      </c>
      <c r="H4124" s="51"/>
    </row>
    <row r="4125" spans="1:8">
      <c r="A4125" s="5" t="s">
        <v>3568</v>
      </c>
      <c r="B4125" s="5" t="s">
        <v>816</v>
      </c>
      <c r="C4125" s="10"/>
      <c r="D4125" s="14"/>
      <c r="E4125" s="54"/>
      <c r="F4125" s="57"/>
      <c r="G4125" s="5" t="s">
        <v>2149</v>
      </c>
      <c r="H4125" s="51"/>
    </row>
    <row r="4126" spans="1:8">
      <c r="A4126" s="5" t="s">
        <v>3568</v>
      </c>
      <c r="B4126" s="5" t="s">
        <v>816</v>
      </c>
      <c r="C4126" s="12" t="s">
        <v>633</v>
      </c>
      <c r="D4126" s="13">
        <v>28</v>
      </c>
      <c r="E4126" s="54"/>
      <c r="F4126" s="57"/>
      <c r="G4126" s="5" t="s">
        <v>2149</v>
      </c>
      <c r="H4126" s="51"/>
    </row>
    <row r="4127" spans="1:8">
      <c r="A4127" s="5" t="s">
        <v>3568</v>
      </c>
      <c r="B4127" s="5" t="s">
        <v>816</v>
      </c>
      <c r="C4127" s="10"/>
      <c r="D4127" s="14"/>
      <c r="E4127" s="54"/>
      <c r="F4127" s="57"/>
      <c r="G4127" s="5" t="s">
        <v>2149</v>
      </c>
      <c r="H4127" s="51"/>
    </row>
    <row r="4128" spans="1:8">
      <c r="A4128" s="5" t="s">
        <v>3568</v>
      </c>
      <c r="B4128" s="5" t="s">
        <v>816</v>
      </c>
      <c r="C4128" s="12" t="s">
        <v>3571</v>
      </c>
      <c r="D4128" s="13">
        <v>33</v>
      </c>
      <c r="E4128" s="54"/>
      <c r="F4128" s="57"/>
      <c r="G4128" s="5" t="s">
        <v>2149</v>
      </c>
      <c r="H4128" s="51"/>
    </row>
    <row r="4129" spans="1:8">
      <c r="A4129" s="5" t="s">
        <v>3568</v>
      </c>
      <c r="B4129" s="5" t="s">
        <v>816</v>
      </c>
      <c r="C4129" s="10"/>
      <c r="D4129" s="14"/>
      <c r="E4129" s="54"/>
      <c r="F4129" s="57"/>
      <c r="G4129" s="5" t="s">
        <v>2149</v>
      </c>
      <c r="H4129" s="51"/>
    </row>
    <row r="4130" spans="1:8" ht="30">
      <c r="A4130" s="5" t="s">
        <v>3568</v>
      </c>
      <c r="B4130" s="5" t="s">
        <v>816</v>
      </c>
      <c r="C4130" s="12" t="s">
        <v>3572</v>
      </c>
      <c r="D4130" s="13">
        <v>17</v>
      </c>
      <c r="E4130" s="54"/>
      <c r="F4130" s="57"/>
      <c r="G4130" s="5" t="s">
        <v>2149</v>
      </c>
      <c r="H4130" s="51"/>
    </row>
    <row r="4131" spans="1:8">
      <c r="A4131" s="5" t="s">
        <v>3568</v>
      </c>
      <c r="B4131" s="5" t="s">
        <v>816</v>
      </c>
      <c r="C4131" s="10"/>
      <c r="D4131" s="14"/>
      <c r="E4131" s="54"/>
      <c r="F4131" s="57"/>
      <c r="G4131" s="5" t="s">
        <v>2149</v>
      </c>
      <c r="H4131" s="51"/>
    </row>
    <row r="4132" spans="1:8">
      <c r="A4132" s="5" t="s">
        <v>3568</v>
      </c>
      <c r="B4132" s="5" t="s">
        <v>816</v>
      </c>
      <c r="C4132" s="12" t="s">
        <v>3573</v>
      </c>
      <c r="D4132" s="13">
        <v>19</v>
      </c>
      <c r="E4132" s="54"/>
      <c r="F4132" s="57"/>
      <c r="G4132" s="5" t="s">
        <v>2149</v>
      </c>
      <c r="H4132" s="51"/>
    </row>
    <row r="4133" spans="1:8">
      <c r="A4133" s="5" t="s">
        <v>3568</v>
      </c>
      <c r="B4133" s="5" t="s">
        <v>816</v>
      </c>
      <c r="C4133" s="10"/>
      <c r="D4133" s="14"/>
      <c r="E4133" s="54"/>
      <c r="F4133" s="57"/>
      <c r="G4133" s="5" t="s">
        <v>2149</v>
      </c>
      <c r="H4133" s="51"/>
    </row>
    <row r="4134" spans="1:8" ht="30">
      <c r="A4134" s="5" t="s">
        <v>3568</v>
      </c>
      <c r="B4134" s="5" t="s">
        <v>816</v>
      </c>
      <c r="C4134" s="12" t="s">
        <v>3574</v>
      </c>
      <c r="D4134" s="13">
        <v>144</v>
      </c>
      <c r="E4134" s="54"/>
      <c r="F4134" s="57"/>
      <c r="G4134" s="5" t="s">
        <v>2149</v>
      </c>
      <c r="H4134" s="51"/>
    </row>
    <row r="4135" spans="1:8">
      <c r="A4135" s="5" t="s">
        <v>3568</v>
      </c>
      <c r="B4135" s="5" t="s">
        <v>816</v>
      </c>
      <c r="C4135" s="10"/>
      <c r="D4135" s="14"/>
      <c r="E4135" s="54"/>
      <c r="F4135" s="57"/>
      <c r="G4135" s="5" t="s">
        <v>2149</v>
      </c>
      <c r="H4135" s="51"/>
    </row>
    <row r="4136" spans="1:8">
      <c r="A4136" s="5" t="s">
        <v>3568</v>
      </c>
      <c r="B4136" s="5" t="s">
        <v>816</v>
      </c>
      <c r="C4136" s="15" t="s">
        <v>3575</v>
      </c>
      <c r="D4136" s="16">
        <v>1</v>
      </c>
      <c r="E4136" s="55"/>
      <c r="F4136" s="58"/>
      <c r="G4136" s="5" t="s">
        <v>2149</v>
      </c>
      <c r="H4136" s="52"/>
    </row>
    <row r="4137" spans="1:8">
      <c r="A4137" s="5" t="s">
        <v>3576</v>
      </c>
      <c r="B4137" s="5" t="s">
        <v>1033</v>
      </c>
      <c r="C4137" s="6" t="s">
        <v>3577</v>
      </c>
      <c r="D4137" s="7">
        <v>338</v>
      </c>
      <c r="E4137" s="53">
        <v>0</v>
      </c>
      <c r="F4137" s="56">
        <v>0</v>
      </c>
      <c r="G4137" s="5" t="s">
        <v>2149</v>
      </c>
      <c r="H4137" s="50">
        <v>0</v>
      </c>
    </row>
    <row r="4138" spans="1:8" ht="30">
      <c r="A4138" s="5" t="s">
        <v>3576</v>
      </c>
      <c r="B4138" s="5" t="s">
        <v>1033</v>
      </c>
      <c r="C4138" s="12" t="s">
        <v>3578</v>
      </c>
      <c r="D4138" s="13">
        <v>1331</v>
      </c>
      <c r="E4138" s="54"/>
      <c r="F4138" s="57"/>
      <c r="G4138" s="5" t="s">
        <v>2149</v>
      </c>
      <c r="H4138" s="51"/>
    </row>
    <row r="4139" spans="1:8">
      <c r="A4139" s="5" t="s">
        <v>3576</v>
      </c>
      <c r="B4139" s="5" t="s">
        <v>1033</v>
      </c>
      <c r="C4139" s="12" t="s">
        <v>3579</v>
      </c>
      <c r="D4139" s="13"/>
      <c r="E4139" s="54"/>
      <c r="F4139" s="57"/>
      <c r="G4139" s="5" t="s">
        <v>2149</v>
      </c>
      <c r="H4139" s="51"/>
    </row>
    <row r="4140" spans="1:8">
      <c r="A4140" s="5" t="s">
        <v>3576</v>
      </c>
      <c r="B4140" s="5" t="s">
        <v>1033</v>
      </c>
      <c r="C4140" s="12" t="s">
        <v>3580</v>
      </c>
      <c r="D4140" s="13">
        <v>24</v>
      </c>
      <c r="E4140" s="54"/>
      <c r="F4140" s="57"/>
      <c r="G4140" s="5" t="s">
        <v>2149</v>
      </c>
      <c r="H4140" s="51"/>
    </row>
    <row r="4141" spans="1:8" ht="30">
      <c r="A4141" s="5" t="s">
        <v>3576</v>
      </c>
      <c r="B4141" s="5" t="s">
        <v>1033</v>
      </c>
      <c r="C4141" s="12" t="s">
        <v>3581</v>
      </c>
      <c r="D4141" s="13"/>
      <c r="E4141" s="54"/>
      <c r="F4141" s="57"/>
      <c r="G4141" s="5" t="s">
        <v>2149</v>
      </c>
      <c r="H4141" s="51"/>
    </row>
    <row r="4142" spans="1:8">
      <c r="A4142" s="5" t="s">
        <v>3576</v>
      </c>
      <c r="B4142" s="5" t="s">
        <v>1033</v>
      </c>
      <c r="C4142" s="12" t="s">
        <v>3582</v>
      </c>
      <c r="D4142" s="13"/>
      <c r="E4142" s="54"/>
      <c r="F4142" s="57"/>
      <c r="G4142" s="5" t="s">
        <v>2149</v>
      </c>
      <c r="H4142" s="51"/>
    </row>
    <row r="4143" spans="1:8" ht="30">
      <c r="A4143" s="5" t="s">
        <v>3576</v>
      </c>
      <c r="B4143" s="5" t="s">
        <v>1033</v>
      </c>
      <c r="C4143" s="12" t="s">
        <v>3583</v>
      </c>
      <c r="D4143" s="13">
        <v>172</v>
      </c>
      <c r="E4143" s="54"/>
      <c r="F4143" s="57"/>
      <c r="G4143" s="5" t="s">
        <v>2149</v>
      </c>
      <c r="H4143" s="51"/>
    </row>
    <row r="4144" spans="1:8">
      <c r="A4144" s="5" t="s">
        <v>3576</v>
      </c>
      <c r="B4144" s="5" t="s">
        <v>1033</v>
      </c>
      <c r="C4144" s="12" t="s">
        <v>3584</v>
      </c>
      <c r="D4144" s="13">
        <v>44</v>
      </c>
      <c r="E4144" s="54"/>
      <c r="F4144" s="57"/>
      <c r="G4144" s="5" t="s">
        <v>2149</v>
      </c>
      <c r="H4144" s="51"/>
    </row>
    <row r="4145" spans="1:8">
      <c r="A4145" s="5" t="s">
        <v>3576</v>
      </c>
      <c r="B4145" s="5" t="s">
        <v>1033</v>
      </c>
      <c r="C4145" s="12" t="s">
        <v>3585</v>
      </c>
      <c r="D4145" s="13">
        <v>180</v>
      </c>
      <c r="E4145" s="54"/>
      <c r="F4145" s="57"/>
      <c r="G4145" s="5" t="s">
        <v>2149</v>
      </c>
      <c r="H4145" s="51"/>
    </row>
    <row r="4146" spans="1:8">
      <c r="A4146" s="5" t="s">
        <v>3576</v>
      </c>
      <c r="B4146" s="5" t="s">
        <v>1033</v>
      </c>
      <c r="C4146" s="12" t="s">
        <v>3586</v>
      </c>
      <c r="D4146" s="13">
        <v>31</v>
      </c>
      <c r="E4146" s="54"/>
      <c r="F4146" s="57"/>
      <c r="G4146" s="5" t="s">
        <v>2149</v>
      </c>
      <c r="H4146" s="51"/>
    </row>
    <row r="4147" spans="1:8" ht="30">
      <c r="A4147" s="5" t="s">
        <v>3576</v>
      </c>
      <c r="B4147" s="5" t="s">
        <v>1033</v>
      </c>
      <c r="C4147" s="15" t="s">
        <v>3587</v>
      </c>
      <c r="D4147" s="16"/>
      <c r="E4147" s="55"/>
      <c r="F4147" s="58"/>
      <c r="G4147" s="5" t="s">
        <v>2149</v>
      </c>
      <c r="H4147" s="52"/>
    </row>
    <row r="4148" spans="1:8">
      <c r="A4148" s="5" t="s">
        <v>3588</v>
      </c>
      <c r="B4148" s="5" t="s">
        <v>1019</v>
      </c>
      <c r="C4148" s="6" t="s">
        <v>3589</v>
      </c>
      <c r="D4148" s="7">
        <v>969</v>
      </c>
      <c r="E4148" s="53">
        <v>4</v>
      </c>
      <c r="F4148" s="56">
        <v>12</v>
      </c>
      <c r="G4148" s="5" t="s">
        <v>2149</v>
      </c>
      <c r="H4148" s="50">
        <f>(D4148+D4151+D4152+D4153+D4154+D4155)/F4148</f>
        <v>277.66666666666669</v>
      </c>
    </row>
    <row r="4149" spans="1:8">
      <c r="A4149" s="5" t="s">
        <v>3588</v>
      </c>
      <c r="B4149" s="5" t="s">
        <v>1019</v>
      </c>
      <c r="C4149" s="12" t="s">
        <v>3590</v>
      </c>
      <c r="D4149" s="13"/>
      <c r="E4149" s="54"/>
      <c r="F4149" s="57"/>
      <c r="G4149" s="5" t="s">
        <v>2149</v>
      </c>
      <c r="H4149" s="51"/>
    </row>
    <row r="4150" spans="1:8" ht="30">
      <c r="A4150" s="5" t="s">
        <v>3588</v>
      </c>
      <c r="B4150" s="5" t="s">
        <v>1019</v>
      </c>
      <c r="C4150" s="12" t="s">
        <v>3591</v>
      </c>
      <c r="D4150" s="13"/>
      <c r="E4150" s="54"/>
      <c r="F4150" s="57"/>
      <c r="G4150" s="5" t="s">
        <v>2149</v>
      </c>
      <c r="H4150" s="51"/>
    </row>
    <row r="4151" spans="1:8">
      <c r="A4151" s="5" t="s">
        <v>3588</v>
      </c>
      <c r="B4151" s="5" t="s">
        <v>1019</v>
      </c>
      <c r="C4151" s="12" t="s">
        <v>3592</v>
      </c>
      <c r="D4151" s="13">
        <v>319</v>
      </c>
      <c r="E4151" s="54"/>
      <c r="F4151" s="57"/>
      <c r="G4151" s="5" t="s">
        <v>2149</v>
      </c>
      <c r="H4151" s="51"/>
    </row>
    <row r="4152" spans="1:8">
      <c r="A4152" s="5" t="s">
        <v>3588</v>
      </c>
      <c r="B4152" s="5" t="s">
        <v>1019</v>
      </c>
      <c r="C4152" s="12" t="s">
        <v>3593</v>
      </c>
      <c r="D4152" s="13">
        <v>191</v>
      </c>
      <c r="E4152" s="54"/>
      <c r="F4152" s="57"/>
      <c r="G4152" s="5" t="s">
        <v>2149</v>
      </c>
      <c r="H4152" s="51"/>
    </row>
    <row r="4153" spans="1:8">
      <c r="A4153" s="5" t="s">
        <v>3588</v>
      </c>
      <c r="B4153" s="5" t="s">
        <v>1019</v>
      </c>
      <c r="C4153" s="12" t="s">
        <v>3594</v>
      </c>
      <c r="D4153" s="13">
        <v>14</v>
      </c>
      <c r="E4153" s="54"/>
      <c r="F4153" s="57"/>
      <c r="G4153" s="5" t="s">
        <v>2149</v>
      </c>
      <c r="H4153" s="51"/>
    </row>
    <row r="4154" spans="1:8" ht="30">
      <c r="A4154" s="5" t="s">
        <v>3588</v>
      </c>
      <c r="B4154" s="5" t="s">
        <v>1019</v>
      </c>
      <c r="C4154" s="12" t="s">
        <v>3595</v>
      </c>
      <c r="D4154" s="13">
        <v>166</v>
      </c>
      <c r="E4154" s="54"/>
      <c r="F4154" s="57"/>
      <c r="G4154" s="5" t="s">
        <v>2149</v>
      </c>
      <c r="H4154" s="51"/>
    </row>
    <row r="4155" spans="1:8" ht="30">
      <c r="A4155" s="5" t="s">
        <v>3588</v>
      </c>
      <c r="B4155" s="5" t="s">
        <v>1019</v>
      </c>
      <c r="C4155" s="12" t="s">
        <v>3596</v>
      </c>
      <c r="D4155" s="13">
        <v>1673</v>
      </c>
      <c r="E4155" s="54"/>
      <c r="F4155" s="57"/>
      <c r="G4155" s="5" t="s">
        <v>2149</v>
      </c>
      <c r="H4155" s="51"/>
    </row>
    <row r="4156" spans="1:8" ht="30">
      <c r="A4156" s="5" t="s">
        <v>3588</v>
      </c>
      <c r="B4156" s="5" t="s">
        <v>1019</v>
      </c>
      <c r="C4156" s="12" t="s">
        <v>3597</v>
      </c>
      <c r="D4156" s="13"/>
      <c r="E4156" s="54"/>
      <c r="F4156" s="57"/>
      <c r="G4156" s="5" t="s">
        <v>2149</v>
      </c>
      <c r="H4156" s="51"/>
    </row>
    <row r="4157" spans="1:8">
      <c r="A4157" s="5" t="s">
        <v>3588</v>
      </c>
      <c r="B4157" s="5" t="s">
        <v>1019</v>
      </c>
      <c r="C4157" s="17"/>
      <c r="D4157" s="18"/>
      <c r="E4157" s="55"/>
      <c r="F4157" s="58"/>
      <c r="G4157" s="5" t="s">
        <v>2149</v>
      </c>
      <c r="H4157" s="52"/>
    </row>
    <row r="4158" spans="1:8">
      <c r="A4158" s="5" t="s">
        <v>3598</v>
      </c>
      <c r="B4158" s="5" t="s">
        <v>1019</v>
      </c>
      <c r="C4158" s="6" t="s">
        <v>3599</v>
      </c>
      <c r="D4158" s="7">
        <v>537</v>
      </c>
      <c r="E4158" s="53">
        <v>9</v>
      </c>
      <c r="F4158" s="56">
        <v>19</v>
      </c>
      <c r="G4158" s="5" t="s">
        <v>2149</v>
      </c>
      <c r="H4158" s="50">
        <f>(D4158+D4161+D4162+D4163+D4164+D4166)/F4158</f>
        <v>185.21052631578948</v>
      </c>
    </row>
    <row r="4159" spans="1:8">
      <c r="A4159" s="5" t="s">
        <v>3598</v>
      </c>
      <c r="B4159" s="5" t="s">
        <v>1019</v>
      </c>
      <c r="C4159" s="12" t="s">
        <v>3600</v>
      </c>
      <c r="D4159" s="13"/>
      <c r="E4159" s="54"/>
      <c r="F4159" s="57"/>
      <c r="G4159" s="5" t="s">
        <v>2149</v>
      </c>
      <c r="H4159" s="51"/>
    </row>
    <row r="4160" spans="1:8" ht="30">
      <c r="A4160" s="5" t="s">
        <v>3598</v>
      </c>
      <c r="B4160" s="5" t="s">
        <v>1019</v>
      </c>
      <c r="C4160" s="12" t="s">
        <v>3601</v>
      </c>
      <c r="D4160" s="13"/>
      <c r="E4160" s="54"/>
      <c r="F4160" s="57"/>
      <c r="G4160" s="5" t="s">
        <v>2149</v>
      </c>
      <c r="H4160" s="51"/>
    </row>
    <row r="4161" spans="1:8">
      <c r="A4161" s="5" t="s">
        <v>3598</v>
      </c>
      <c r="B4161" s="5" t="s">
        <v>1019</v>
      </c>
      <c r="C4161" s="12" t="s">
        <v>3602</v>
      </c>
      <c r="D4161" s="13">
        <v>393</v>
      </c>
      <c r="E4161" s="54"/>
      <c r="F4161" s="57"/>
      <c r="G4161" s="5" t="s">
        <v>2149</v>
      </c>
      <c r="H4161" s="51"/>
    </row>
    <row r="4162" spans="1:8">
      <c r="A4162" s="5" t="s">
        <v>3598</v>
      </c>
      <c r="B4162" s="5" t="s">
        <v>1019</v>
      </c>
      <c r="C4162" s="12" t="s">
        <v>3603</v>
      </c>
      <c r="D4162" s="13">
        <v>35</v>
      </c>
      <c r="E4162" s="54"/>
      <c r="F4162" s="57"/>
      <c r="G4162" s="5" t="s">
        <v>2149</v>
      </c>
      <c r="H4162" s="51"/>
    </row>
    <row r="4163" spans="1:8">
      <c r="A4163" s="5" t="s">
        <v>3598</v>
      </c>
      <c r="B4163" s="5" t="s">
        <v>1019</v>
      </c>
      <c r="C4163" s="12" t="s">
        <v>3604</v>
      </c>
      <c r="D4163" s="13">
        <v>54</v>
      </c>
      <c r="E4163" s="54"/>
      <c r="F4163" s="57"/>
      <c r="G4163" s="5" t="s">
        <v>2149</v>
      </c>
      <c r="H4163" s="51"/>
    </row>
    <row r="4164" spans="1:8" ht="30">
      <c r="A4164" s="5" t="s">
        <v>3598</v>
      </c>
      <c r="B4164" s="5" t="s">
        <v>1019</v>
      </c>
      <c r="C4164" s="12" t="s">
        <v>3605</v>
      </c>
      <c r="D4164" s="13">
        <v>2375</v>
      </c>
      <c r="E4164" s="54"/>
      <c r="F4164" s="57"/>
      <c r="G4164" s="5" t="s">
        <v>2149</v>
      </c>
      <c r="H4164" s="51"/>
    </row>
    <row r="4165" spans="1:8" ht="30">
      <c r="A4165" s="5" t="s">
        <v>3598</v>
      </c>
      <c r="B4165" s="5" t="s">
        <v>1019</v>
      </c>
      <c r="C4165" s="12" t="s">
        <v>3606</v>
      </c>
      <c r="D4165" s="13"/>
      <c r="E4165" s="54"/>
      <c r="F4165" s="57"/>
      <c r="G4165" s="5" t="s">
        <v>2149</v>
      </c>
      <c r="H4165" s="51"/>
    </row>
    <row r="4166" spans="1:8" ht="30">
      <c r="A4166" s="5" t="s">
        <v>3598</v>
      </c>
      <c r="B4166" s="5" t="s">
        <v>1019</v>
      </c>
      <c r="C4166" s="12" t="s">
        <v>3607</v>
      </c>
      <c r="D4166" s="13">
        <v>125</v>
      </c>
      <c r="E4166" s="54"/>
      <c r="F4166" s="57"/>
      <c r="G4166" s="5" t="s">
        <v>2149</v>
      </c>
      <c r="H4166" s="51"/>
    </row>
    <row r="4167" spans="1:8">
      <c r="A4167" s="5" t="s">
        <v>3598</v>
      </c>
      <c r="B4167" s="5" t="s">
        <v>1019</v>
      </c>
      <c r="C4167" s="10"/>
      <c r="D4167" s="14"/>
      <c r="E4167" s="54"/>
      <c r="F4167" s="57"/>
      <c r="G4167" s="5" t="s">
        <v>2149</v>
      </c>
      <c r="H4167" s="51"/>
    </row>
    <row r="4168" spans="1:8">
      <c r="A4168" s="5" t="s">
        <v>3598</v>
      </c>
      <c r="B4168" s="5" t="s">
        <v>1019</v>
      </c>
      <c r="C4168" s="17"/>
      <c r="D4168" s="18"/>
      <c r="E4168" s="55"/>
      <c r="F4168" s="58"/>
      <c r="G4168" s="5" t="s">
        <v>2149</v>
      </c>
      <c r="H4168" s="52"/>
    </row>
    <row r="4169" spans="1:8">
      <c r="A4169" s="5" t="s">
        <v>3608</v>
      </c>
      <c r="B4169" s="5" t="s">
        <v>825</v>
      </c>
      <c r="C4169" s="6" t="s">
        <v>3609</v>
      </c>
      <c r="D4169" s="7">
        <v>140</v>
      </c>
      <c r="E4169" s="53">
        <v>0</v>
      </c>
      <c r="F4169" s="56">
        <v>0</v>
      </c>
      <c r="G4169" s="5" t="s">
        <v>2149</v>
      </c>
      <c r="H4169" s="50">
        <v>0</v>
      </c>
    </row>
    <row r="4170" spans="1:8">
      <c r="A4170" s="5" t="s">
        <v>3608</v>
      </c>
      <c r="B4170" s="5" t="s">
        <v>825</v>
      </c>
      <c r="C4170" s="10"/>
      <c r="D4170" s="14"/>
      <c r="E4170" s="54"/>
      <c r="F4170" s="57"/>
      <c r="G4170" s="5" t="s">
        <v>2149</v>
      </c>
      <c r="H4170" s="51"/>
    </row>
    <row r="4171" spans="1:8">
      <c r="A4171" s="5" t="s">
        <v>3608</v>
      </c>
      <c r="B4171" s="5" t="s">
        <v>825</v>
      </c>
      <c r="C4171" s="12" t="s">
        <v>3610</v>
      </c>
      <c r="D4171" s="13">
        <v>24</v>
      </c>
      <c r="E4171" s="54"/>
      <c r="F4171" s="57"/>
      <c r="G4171" s="5" t="s">
        <v>2149</v>
      </c>
      <c r="H4171" s="51"/>
    </row>
    <row r="4172" spans="1:8">
      <c r="A4172" s="5" t="s">
        <v>3608</v>
      </c>
      <c r="B4172" s="5" t="s">
        <v>825</v>
      </c>
      <c r="C4172" s="10"/>
      <c r="D4172" s="14"/>
      <c r="E4172" s="54"/>
      <c r="F4172" s="57"/>
      <c r="G4172" s="5" t="s">
        <v>2149</v>
      </c>
      <c r="H4172" s="51"/>
    </row>
    <row r="4173" spans="1:8">
      <c r="A4173" s="5" t="s">
        <v>3608</v>
      </c>
      <c r="B4173" s="5" t="s">
        <v>825</v>
      </c>
      <c r="C4173" s="12" t="s">
        <v>3611</v>
      </c>
      <c r="D4173" s="13">
        <v>73</v>
      </c>
      <c r="E4173" s="54"/>
      <c r="F4173" s="57"/>
      <c r="G4173" s="5" t="s">
        <v>2149</v>
      </c>
      <c r="H4173" s="51"/>
    </row>
    <row r="4174" spans="1:8">
      <c r="A4174" s="5" t="s">
        <v>3608</v>
      </c>
      <c r="B4174" s="5" t="s">
        <v>825</v>
      </c>
      <c r="C4174" s="10"/>
      <c r="D4174" s="14"/>
      <c r="E4174" s="54"/>
      <c r="F4174" s="57"/>
      <c r="G4174" s="5" t="s">
        <v>2149</v>
      </c>
      <c r="H4174" s="51"/>
    </row>
    <row r="4175" spans="1:8" ht="30">
      <c r="A4175" s="5" t="s">
        <v>3608</v>
      </c>
      <c r="B4175" s="5" t="s">
        <v>825</v>
      </c>
      <c r="C4175" s="12" t="s">
        <v>3612</v>
      </c>
      <c r="D4175" s="13">
        <v>57</v>
      </c>
      <c r="E4175" s="54"/>
      <c r="F4175" s="57"/>
      <c r="G4175" s="5" t="s">
        <v>2149</v>
      </c>
      <c r="H4175" s="51"/>
    </row>
    <row r="4176" spans="1:8">
      <c r="A4176" s="5" t="s">
        <v>3608</v>
      </c>
      <c r="B4176" s="5" t="s">
        <v>825</v>
      </c>
      <c r="C4176" s="10"/>
      <c r="D4176" s="14"/>
      <c r="E4176" s="54"/>
      <c r="F4176" s="57"/>
      <c r="G4176" s="5" t="s">
        <v>2149</v>
      </c>
      <c r="H4176" s="51"/>
    </row>
    <row r="4177" spans="1:8">
      <c r="A4177" s="5" t="s">
        <v>3608</v>
      </c>
      <c r="B4177" s="5" t="s">
        <v>825</v>
      </c>
      <c r="C4177" s="12" t="s">
        <v>3613</v>
      </c>
      <c r="D4177" s="13">
        <v>46</v>
      </c>
      <c r="E4177" s="54"/>
      <c r="F4177" s="57"/>
      <c r="G4177" s="5" t="s">
        <v>2149</v>
      </c>
      <c r="H4177" s="51"/>
    </row>
    <row r="4178" spans="1:8">
      <c r="A4178" s="5" t="s">
        <v>3608</v>
      </c>
      <c r="B4178" s="5" t="s">
        <v>825</v>
      </c>
      <c r="C4178" s="10"/>
      <c r="D4178" s="14"/>
      <c r="E4178" s="54"/>
      <c r="F4178" s="57"/>
      <c r="G4178" s="5" t="s">
        <v>2149</v>
      </c>
      <c r="H4178" s="51"/>
    </row>
    <row r="4179" spans="1:8" ht="30">
      <c r="A4179" s="5" t="s">
        <v>3608</v>
      </c>
      <c r="B4179" s="5" t="s">
        <v>825</v>
      </c>
      <c r="C4179" s="12" t="s">
        <v>3614</v>
      </c>
      <c r="D4179" s="13">
        <v>282</v>
      </c>
      <c r="E4179" s="54"/>
      <c r="F4179" s="57"/>
      <c r="G4179" s="5" t="s">
        <v>2149</v>
      </c>
      <c r="H4179" s="51"/>
    </row>
    <row r="4180" spans="1:8">
      <c r="A4180" s="5" t="s">
        <v>3608</v>
      </c>
      <c r="B4180" s="5" t="s">
        <v>825</v>
      </c>
      <c r="C4180" s="10"/>
      <c r="D4180" s="14"/>
      <c r="E4180" s="54"/>
      <c r="F4180" s="57"/>
      <c r="G4180" s="5" t="s">
        <v>2149</v>
      </c>
      <c r="H4180" s="51"/>
    </row>
    <row r="4181" spans="1:8">
      <c r="A4181" s="5" t="s">
        <v>3608</v>
      </c>
      <c r="B4181" s="5" t="s">
        <v>825</v>
      </c>
      <c r="C4181" s="12" t="s">
        <v>3615</v>
      </c>
      <c r="D4181" s="13">
        <v>20</v>
      </c>
      <c r="E4181" s="54"/>
      <c r="F4181" s="57"/>
      <c r="G4181" s="5" t="s">
        <v>2149</v>
      </c>
      <c r="H4181" s="51"/>
    </row>
    <row r="4182" spans="1:8">
      <c r="A4182" s="5" t="s">
        <v>3608</v>
      </c>
      <c r="B4182" s="5" t="s">
        <v>825</v>
      </c>
      <c r="C4182" s="10"/>
      <c r="D4182" s="14"/>
      <c r="E4182" s="54"/>
      <c r="F4182" s="57"/>
      <c r="G4182" s="5" t="s">
        <v>2149</v>
      </c>
      <c r="H4182" s="51"/>
    </row>
    <row r="4183" spans="1:8">
      <c r="A4183" s="5" t="s">
        <v>3608</v>
      </c>
      <c r="B4183" s="5" t="s">
        <v>825</v>
      </c>
      <c r="C4183" s="12" t="s">
        <v>3616</v>
      </c>
      <c r="D4183" s="13"/>
      <c r="E4183" s="54"/>
      <c r="F4183" s="57"/>
      <c r="G4183" s="5" t="s">
        <v>2149</v>
      </c>
      <c r="H4183" s="51"/>
    </row>
    <row r="4184" spans="1:8">
      <c r="A4184" s="5" t="s">
        <v>3608</v>
      </c>
      <c r="B4184" s="5" t="s">
        <v>825</v>
      </c>
      <c r="C4184" s="10"/>
      <c r="D4184" s="14"/>
      <c r="E4184" s="54"/>
      <c r="F4184" s="57"/>
      <c r="G4184" s="5" t="s">
        <v>2149</v>
      </c>
      <c r="H4184" s="51"/>
    </row>
    <row r="4185" spans="1:8" ht="30">
      <c r="A4185" s="5" t="s">
        <v>3608</v>
      </c>
      <c r="B4185" s="5" t="s">
        <v>825</v>
      </c>
      <c r="C4185" s="12" t="s">
        <v>3617</v>
      </c>
      <c r="D4185" s="13"/>
      <c r="E4185" s="54"/>
      <c r="F4185" s="57"/>
      <c r="G4185" s="5" t="s">
        <v>2149</v>
      </c>
      <c r="H4185" s="51"/>
    </row>
    <row r="4186" spans="1:8">
      <c r="A4186" s="5" t="s">
        <v>3608</v>
      </c>
      <c r="B4186" s="5" t="s">
        <v>825</v>
      </c>
      <c r="C4186" s="10"/>
      <c r="D4186" s="14"/>
      <c r="E4186" s="54"/>
      <c r="F4186" s="57"/>
      <c r="G4186" s="5" t="s">
        <v>2149</v>
      </c>
      <c r="H4186" s="51"/>
    </row>
    <row r="4187" spans="1:8">
      <c r="A4187" s="5" t="s">
        <v>3608</v>
      </c>
      <c r="B4187" s="5" t="s">
        <v>825</v>
      </c>
      <c r="C4187" s="12" t="s">
        <v>3618</v>
      </c>
      <c r="D4187" s="13">
        <v>19</v>
      </c>
      <c r="E4187" s="54"/>
      <c r="F4187" s="57"/>
      <c r="G4187" s="5" t="s">
        <v>2149</v>
      </c>
      <c r="H4187" s="51"/>
    </row>
    <row r="4188" spans="1:8">
      <c r="A4188" s="5" t="s">
        <v>3608</v>
      </c>
      <c r="B4188" s="5" t="s">
        <v>825</v>
      </c>
      <c r="C4188" s="10"/>
      <c r="D4188" s="14"/>
      <c r="E4188" s="54"/>
      <c r="F4188" s="57"/>
      <c r="G4188" s="5" t="s">
        <v>2149</v>
      </c>
      <c r="H4188" s="51"/>
    </row>
    <row r="4189" spans="1:8" ht="30">
      <c r="A4189" s="5" t="s">
        <v>3608</v>
      </c>
      <c r="B4189" s="5" t="s">
        <v>825</v>
      </c>
      <c r="C4189" s="15" t="s">
        <v>3619</v>
      </c>
      <c r="D4189" s="16"/>
      <c r="E4189" s="55"/>
      <c r="F4189" s="58"/>
      <c r="G4189" s="5" t="s">
        <v>2149</v>
      </c>
      <c r="H4189" s="52"/>
    </row>
    <row r="4190" spans="1:8">
      <c r="A4190" s="5" t="s">
        <v>3620</v>
      </c>
      <c r="B4190" s="5" t="s">
        <v>825</v>
      </c>
      <c r="C4190" s="6" t="s">
        <v>3621</v>
      </c>
      <c r="D4190" s="7">
        <v>545</v>
      </c>
      <c r="E4190" s="53">
        <v>1</v>
      </c>
      <c r="F4190" s="56">
        <v>1</v>
      </c>
      <c r="G4190" s="5" t="s">
        <v>2149</v>
      </c>
      <c r="H4190" s="50">
        <f>D4190+D4192+D4193+D4194+D4195+D4196+D4197+D4198</f>
        <v>2042</v>
      </c>
    </row>
    <row r="4191" spans="1:8" ht="30">
      <c r="A4191" s="5" t="s">
        <v>3620</v>
      </c>
      <c r="B4191" s="5" t="s">
        <v>825</v>
      </c>
      <c r="C4191" s="12" t="s">
        <v>3622</v>
      </c>
      <c r="D4191" s="13"/>
      <c r="E4191" s="54"/>
      <c r="F4191" s="57"/>
      <c r="G4191" s="5" t="s">
        <v>2149</v>
      </c>
      <c r="H4191" s="51"/>
    </row>
    <row r="4192" spans="1:8">
      <c r="A4192" s="5" t="s">
        <v>3620</v>
      </c>
      <c r="B4192" s="5" t="s">
        <v>825</v>
      </c>
      <c r="C4192" s="12" t="s">
        <v>3623</v>
      </c>
      <c r="D4192" s="13">
        <v>60</v>
      </c>
      <c r="E4192" s="54"/>
      <c r="F4192" s="57"/>
      <c r="G4192" s="5" t="s">
        <v>2149</v>
      </c>
      <c r="H4192" s="51"/>
    </row>
    <row r="4193" spans="1:8">
      <c r="A4193" s="5" t="s">
        <v>3620</v>
      </c>
      <c r="B4193" s="5" t="s">
        <v>825</v>
      </c>
      <c r="C4193" s="12" t="s">
        <v>3624</v>
      </c>
      <c r="D4193" s="13">
        <v>167</v>
      </c>
      <c r="E4193" s="54"/>
      <c r="F4193" s="57"/>
      <c r="G4193" s="5" t="s">
        <v>2149</v>
      </c>
      <c r="H4193" s="51"/>
    </row>
    <row r="4194" spans="1:8" ht="30">
      <c r="A4194" s="5" t="s">
        <v>3620</v>
      </c>
      <c r="B4194" s="5" t="s">
        <v>825</v>
      </c>
      <c r="C4194" s="12" t="s">
        <v>3625</v>
      </c>
      <c r="D4194" s="13">
        <v>97</v>
      </c>
      <c r="E4194" s="54"/>
      <c r="F4194" s="57"/>
      <c r="G4194" s="5" t="s">
        <v>2149</v>
      </c>
      <c r="H4194" s="51"/>
    </row>
    <row r="4195" spans="1:8">
      <c r="A4195" s="5" t="s">
        <v>3620</v>
      </c>
      <c r="B4195" s="5" t="s">
        <v>825</v>
      </c>
      <c r="C4195" s="12" t="s">
        <v>3626</v>
      </c>
      <c r="D4195" s="13">
        <v>155</v>
      </c>
      <c r="E4195" s="54"/>
      <c r="F4195" s="57"/>
      <c r="G4195" s="5" t="s">
        <v>2149</v>
      </c>
      <c r="H4195" s="51"/>
    </row>
    <row r="4196" spans="1:8" ht="30">
      <c r="A4196" s="5" t="s">
        <v>3620</v>
      </c>
      <c r="B4196" s="5" t="s">
        <v>825</v>
      </c>
      <c r="C4196" s="12" t="s">
        <v>3627</v>
      </c>
      <c r="D4196" s="13">
        <v>973</v>
      </c>
      <c r="E4196" s="54"/>
      <c r="F4196" s="57"/>
      <c r="G4196" s="5" t="s">
        <v>2149</v>
      </c>
      <c r="H4196" s="51"/>
    </row>
    <row r="4197" spans="1:8">
      <c r="A4197" s="5" t="s">
        <v>3620</v>
      </c>
      <c r="B4197" s="5" t="s">
        <v>825</v>
      </c>
      <c r="C4197" s="12" t="s">
        <v>3628</v>
      </c>
      <c r="D4197" s="13">
        <v>10</v>
      </c>
      <c r="E4197" s="54"/>
      <c r="F4197" s="57"/>
      <c r="G4197" s="5" t="s">
        <v>2149</v>
      </c>
      <c r="H4197" s="51"/>
    </row>
    <row r="4198" spans="1:8">
      <c r="A4198" s="5" t="s">
        <v>3620</v>
      </c>
      <c r="B4198" s="5" t="s">
        <v>825</v>
      </c>
      <c r="C4198" s="12" t="s">
        <v>3629</v>
      </c>
      <c r="D4198" s="13">
        <v>35</v>
      </c>
      <c r="E4198" s="54"/>
      <c r="F4198" s="57"/>
      <c r="G4198" s="5" t="s">
        <v>2149</v>
      </c>
      <c r="H4198" s="51"/>
    </row>
    <row r="4199" spans="1:8">
      <c r="A4199" s="5" t="s">
        <v>3620</v>
      </c>
      <c r="B4199" s="5" t="s">
        <v>825</v>
      </c>
      <c r="C4199" s="17"/>
      <c r="D4199" s="18"/>
      <c r="E4199" s="55"/>
      <c r="F4199" s="58"/>
      <c r="G4199" s="5" t="s">
        <v>2149</v>
      </c>
      <c r="H4199" s="52"/>
    </row>
    <row r="4200" spans="1:8">
      <c r="A4200" s="5" t="s">
        <v>3630</v>
      </c>
      <c r="B4200" s="5" t="s">
        <v>950</v>
      </c>
      <c r="C4200" s="6" t="s">
        <v>3631</v>
      </c>
      <c r="D4200" s="7">
        <v>593</v>
      </c>
      <c r="E4200" s="53">
        <v>3</v>
      </c>
      <c r="F4200" s="56">
        <v>7</v>
      </c>
      <c r="G4200" s="5" t="s">
        <v>2149</v>
      </c>
      <c r="H4200" s="50">
        <f>(D4200+D4202+D4206+D4208+D4214+D4216+D4218+D4220)/F4200</f>
        <v>145.85714285714286</v>
      </c>
    </row>
    <row r="4201" spans="1:8">
      <c r="A4201" s="5" t="s">
        <v>3630</v>
      </c>
      <c r="B4201" s="5" t="s">
        <v>950</v>
      </c>
      <c r="C4201" s="10"/>
      <c r="D4201" s="14"/>
      <c r="E4201" s="54"/>
      <c r="F4201" s="57"/>
      <c r="G4201" s="5" t="s">
        <v>2149</v>
      </c>
      <c r="H4201" s="51"/>
    </row>
    <row r="4202" spans="1:8" ht="30">
      <c r="A4202" s="5" t="s">
        <v>3630</v>
      </c>
      <c r="B4202" s="5" t="s">
        <v>950</v>
      </c>
      <c r="C4202" s="12" t="s">
        <v>3632</v>
      </c>
      <c r="D4202" s="13">
        <v>153</v>
      </c>
      <c r="E4202" s="54"/>
      <c r="F4202" s="57"/>
      <c r="G4202" s="5" t="s">
        <v>2149</v>
      </c>
      <c r="H4202" s="51"/>
    </row>
    <row r="4203" spans="1:8">
      <c r="A4203" s="5" t="s">
        <v>3630</v>
      </c>
      <c r="B4203" s="5" t="s">
        <v>950</v>
      </c>
      <c r="C4203" s="10"/>
      <c r="D4203" s="14"/>
      <c r="E4203" s="54"/>
      <c r="F4203" s="57"/>
      <c r="G4203" s="5" t="s">
        <v>2149</v>
      </c>
      <c r="H4203" s="51"/>
    </row>
    <row r="4204" spans="1:8" ht="26.25">
      <c r="A4204" s="5" t="s">
        <v>3630</v>
      </c>
      <c r="B4204" s="5" t="s">
        <v>950</v>
      </c>
      <c r="C4204" s="30" t="s">
        <v>3633</v>
      </c>
      <c r="D4204" s="31"/>
      <c r="E4204" s="54"/>
      <c r="F4204" s="57"/>
      <c r="G4204" s="5" t="s">
        <v>2149</v>
      </c>
      <c r="H4204" s="51"/>
    </row>
    <row r="4205" spans="1:8">
      <c r="A4205" s="5" t="s">
        <v>3630</v>
      </c>
      <c r="B4205" s="5" t="s">
        <v>950</v>
      </c>
      <c r="C4205" s="10"/>
      <c r="D4205" s="14"/>
      <c r="E4205" s="54"/>
      <c r="F4205" s="57"/>
      <c r="G4205" s="5" t="s">
        <v>2149</v>
      </c>
      <c r="H4205" s="51"/>
    </row>
    <row r="4206" spans="1:8">
      <c r="A4206" s="5" t="s">
        <v>3630</v>
      </c>
      <c r="B4206" s="5" t="s">
        <v>950</v>
      </c>
      <c r="C4206" s="12" t="s">
        <v>3634</v>
      </c>
      <c r="D4206" s="13">
        <v>105</v>
      </c>
      <c r="E4206" s="54"/>
      <c r="F4206" s="57"/>
      <c r="G4206" s="5" t="s">
        <v>2149</v>
      </c>
      <c r="H4206" s="51"/>
    </row>
    <row r="4207" spans="1:8">
      <c r="A4207" s="5" t="s">
        <v>3630</v>
      </c>
      <c r="B4207" s="5" t="s">
        <v>950</v>
      </c>
      <c r="C4207" s="10"/>
      <c r="D4207" s="14"/>
      <c r="E4207" s="54"/>
      <c r="F4207" s="57"/>
      <c r="G4207" s="5" t="s">
        <v>2149</v>
      </c>
      <c r="H4207" s="51"/>
    </row>
    <row r="4208" spans="1:8">
      <c r="A4208" s="5" t="s">
        <v>3630</v>
      </c>
      <c r="B4208" s="5" t="s">
        <v>950</v>
      </c>
      <c r="C4208" s="12" t="s">
        <v>3635</v>
      </c>
      <c r="D4208" s="13">
        <v>58</v>
      </c>
      <c r="E4208" s="54"/>
      <c r="F4208" s="57"/>
      <c r="G4208" s="5" t="s">
        <v>2149</v>
      </c>
      <c r="H4208" s="51"/>
    </row>
    <row r="4209" spans="1:8">
      <c r="A4209" s="5" t="s">
        <v>3630</v>
      </c>
      <c r="B4209" s="5" t="s">
        <v>950</v>
      </c>
      <c r="C4209" s="10"/>
      <c r="D4209" s="14"/>
      <c r="E4209" s="54"/>
      <c r="F4209" s="57"/>
      <c r="G4209" s="5" t="s">
        <v>2149</v>
      </c>
      <c r="H4209" s="51"/>
    </row>
    <row r="4210" spans="1:8">
      <c r="A4210" s="5" t="s">
        <v>3630</v>
      </c>
      <c r="B4210" s="5" t="s">
        <v>950</v>
      </c>
      <c r="C4210" s="12" t="s">
        <v>3636</v>
      </c>
      <c r="D4210" s="13"/>
      <c r="E4210" s="54"/>
      <c r="F4210" s="57"/>
      <c r="G4210" s="5" t="s">
        <v>2149</v>
      </c>
      <c r="H4210" s="51"/>
    </row>
    <row r="4211" spans="1:8">
      <c r="A4211" s="5" t="s">
        <v>3630</v>
      </c>
      <c r="B4211" s="5" t="s">
        <v>950</v>
      </c>
      <c r="C4211" s="10"/>
      <c r="D4211" s="14"/>
      <c r="E4211" s="54"/>
      <c r="F4211" s="57"/>
      <c r="G4211" s="5" t="s">
        <v>2149</v>
      </c>
      <c r="H4211" s="51"/>
    </row>
    <row r="4212" spans="1:8" ht="30">
      <c r="A4212" s="5" t="s">
        <v>3630</v>
      </c>
      <c r="B4212" s="5" t="s">
        <v>950</v>
      </c>
      <c r="C4212" s="12" t="s">
        <v>3637</v>
      </c>
      <c r="D4212" s="13"/>
      <c r="E4212" s="54"/>
      <c r="F4212" s="57"/>
      <c r="G4212" s="5" t="s">
        <v>2149</v>
      </c>
      <c r="H4212" s="51"/>
    </row>
    <row r="4213" spans="1:8">
      <c r="A4213" s="5" t="s">
        <v>3630</v>
      </c>
      <c r="B4213" s="5" t="s">
        <v>950</v>
      </c>
      <c r="C4213" s="10"/>
      <c r="D4213" s="14"/>
      <c r="E4213" s="54"/>
      <c r="F4213" s="57"/>
      <c r="G4213" s="5" t="s">
        <v>2149</v>
      </c>
      <c r="H4213" s="51"/>
    </row>
    <row r="4214" spans="1:8">
      <c r="A4214" s="5" t="s">
        <v>3630</v>
      </c>
      <c r="B4214" s="5" t="s">
        <v>950</v>
      </c>
      <c r="C4214" s="12" t="s">
        <v>3638</v>
      </c>
      <c r="D4214" s="13">
        <v>2</v>
      </c>
      <c r="E4214" s="54"/>
      <c r="F4214" s="57"/>
      <c r="G4214" s="5" t="s">
        <v>2149</v>
      </c>
      <c r="H4214" s="51"/>
    </row>
    <row r="4215" spans="1:8">
      <c r="A4215" s="5" t="s">
        <v>3630</v>
      </c>
      <c r="B4215" s="5" t="s">
        <v>950</v>
      </c>
      <c r="C4215" s="10"/>
      <c r="D4215" s="14"/>
      <c r="E4215" s="54"/>
      <c r="F4215" s="57"/>
      <c r="G4215" s="5" t="s">
        <v>2149</v>
      </c>
      <c r="H4215" s="51"/>
    </row>
    <row r="4216" spans="1:8">
      <c r="A4216" s="5" t="s">
        <v>3630</v>
      </c>
      <c r="B4216" s="5" t="s">
        <v>950</v>
      </c>
      <c r="C4216" s="12" t="s">
        <v>3639</v>
      </c>
      <c r="D4216" s="13">
        <v>45</v>
      </c>
      <c r="E4216" s="54"/>
      <c r="F4216" s="57"/>
      <c r="G4216" s="5" t="s">
        <v>2149</v>
      </c>
      <c r="H4216" s="51"/>
    </row>
    <row r="4217" spans="1:8">
      <c r="A4217" s="5" t="s">
        <v>3630</v>
      </c>
      <c r="B4217" s="5" t="s">
        <v>950</v>
      </c>
      <c r="C4217" s="10"/>
      <c r="D4217" s="14"/>
      <c r="E4217" s="54"/>
      <c r="F4217" s="57"/>
      <c r="G4217" s="5" t="s">
        <v>2149</v>
      </c>
      <c r="H4217" s="51"/>
    </row>
    <row r="4218" spans="1:8">
      <c r="A4218" s="5" t="s">
        <v>3630</v>
      </c>
      <c r="B4218" s="5" t="s">
        <v>950</v>
      </c>
      <c r="C4218" s="12" t="s">
        <v>3640</v>
      </c>
      <c r="D4218" s="13">
        <v>27</v>
      </c>
      <c r="E4218" s="54"/>
      <c r="F4218" s="57"/>
      <c r="G4218" s="5" t="s">
        <v>2149</v>
      </c>
      <c r="H4218" s="51"/>
    </row>
    <row r="4219" spans="1:8">
      <c r="A4219" s="5" t="s">
        <v>3630</v>
      </c>
      <c r="B4219" s="5" t="s">
        <v>950</v>
      </c>
      <c r="C4219" s="10"/>
      <c r="D4219" s="14"/>
      <c r="E4219" s="54"/>
      <c r="F4219" s="57"/>
      <c r="G4219" s="5" t="s">
        <v>2149</v>
      </c>
      <c r="H4219" s="51"/>
    </row>
    <row r="4220" spans="1:8" ht="30">
      <c r="A4220" s="5" t="s">
        <v>3630</v>
      </c>
      <c r="B4220" s="5" t="s">
        <v>950</v>
      </c>
      <c r="C4220" s="12" t="s">
        <v>3641</v>
      </c>
      <c r="D4220" s="13">
        <v>38</v>
      </c>
      <c r="E4220" s="54"/>
      <c r="F4220" s="57"/>
      <c r="G4220" s="5" t="s">
        <v>2149</v>
      </c>
      <c r="H4220" s="51"/>
    </row>
    <row r="4221" spans="1:8">
      <c r="A4221" s="5" t="s">
        <v>3630</v>
      </c>
      <c r="B4221" s="5" t="s">
        <v>950</v>
      </c>
      <c r="C4221" s="10"/>
      <c r="D4221" s="14"/>
      <c r="E4221" s="54"/>
      <c r="F4221" s="57"/>
      <c r="G4221" s="5" t="s">
        <v>2149</v>
      </c>
      <c r="H4221" s="51"/>
    </row>
    <row r="4222" spans="1:8">
      <c r="A4222" s="5" t="s">
        <v>3630</v>
      </c>
      <c r="B4222" s="5" t="s">
        <v>950</v>
      </c>
      <c r="C4222" s="17"/>
      <c r="D4222" s="18"/>
      <c r="E4222" s="55"/>
      <c r="F4222" s="58"/>
      <c r="G4222" s="5" t="s">
        <v>2149</v>
      </c>
      <c r="H4222" s="52"/>
    </row>
    <row r="4223" spans="1:8">
      <c r="A4223" s="5" t="s">
        <v>3642</v>
      </c>
      <c r="B4223" s="5" t="s">
        <v>1087</v>
      </c>
      <c r="C4223" s="9"/>
      <c r="D4223" s="35"/>
      <c r="E4223" s="53">
        <v>12</v>
      </c>
      <c r="F4223" s="56">
        <v>24</v>
      </c>
      <c r="G4223" s="5" t="s">
        <v>2149</v>
      </c>
      <c r="H4223" s="50">
        <f>(D4224+D4225+D4226+D4227+D4231+D4232+D4233+D4234)/F4223</f>
        <v>179.08333333333334</v>
      </c>
    </row>
    <row r="4224" spans="1:8">
      <c r="A4224" s="5" t="s">
        <v>3642</v>
      </c>
      <c r="B4224" s="5" t="s">
        <v>1087</v>
      </c>
      <c r="C4224" s="12" t="s">
        <v>3643</v>
      </c>
      <c r="D4224" s="32">
        <v>1450</v>
      </c>
      <c r="E4224" s="54"/>
      <c r="F4224" s="57"/>
      <c r="G4224" s="5" t="s">
        <v>2149</v>
      </c>
      <c r="H4224" s="51"/>
    </row>
    <row r="4225" spans="1:8">
      <c r="A4225" s="5" t="s">
        <v>3642</v>
      </c>
      <c r="B4225" s="5" t="s">
        <v>1087</v>
      </c>
      <c r="C4225" s="12" t="s">
        <v>3644</v>
      </c>
      <c r="D4225" s="13">
        <v>495</v>
      </c>
      <c r="E4225" s="54"/>
      <c r="F4225" s="57"/>
      <c r="G4225" s="5" t="s">
        <v>2149</v>
      </c>
      <c r="H4225" s="51"/>
    </row>
    <row r="4226" spans="1:8">
      <c r="A4226" s="5" t="s">
        <v>3642</v>
      </c>
      <c r="B4226" s="5" t="s">
        <v>1087</v>
      </c>
      <c r="C4226" s="12" t="s">
        <v>3645</v>
      </c>
      <c r="D4226" s="13">
        <v>101</v>
      </c>
      <c r="E4226" s="54"/>
      <c r="F4226" s="57"/>
      <c r="G4226" s="5" t="s">
        <v>2149</v>
      </c>
      <c r="H4226" s="51"/>
    </row>
    <row r="4227" spans="1:8">
      <c r="A4227" s="5" t="s">
        <v>3642</v>
      </c>
      <c r="B4227" s="5" t="s">
        <v>1087</v>
      </c>
      <c r="C4227" s="12" t="s">
        <v>3646</v>
      </c>
      <c r="D4227" s="13">
        <v>69</v>
      </c>
      <c r="E4227" s="54"/>
      <c r="F4227" s="57"/>
      <c r="G4227" s="5" t="s">
        <v>2149</v>
      </c>
      <c r="H4227" s="51"/>
    </row>
    <row r="4228" spans="1:8" ht="30">
      <c r="A4228" s="5" t="s">
        <v>3642</v>
      </c>
      <c r="B4228" s="5" t="s">
        <v>1087</v>
      </c>
      <c r="C4228" s="12" t="s">
        <v>3647</v>
      </c>
      <c r="D4228" s="13"/>
      <c r="E4228" s="54"/>
      <c r="F4228" s="57"/>
      <c r="G4228" s="5" t="s">
        <v>2149</v>
      </c>
      <c r="H4228" s="51"/>
    </row>
    <row r="4229" spans="1:8" ht="30">
      <c r="A4229" s="5" t="s">
        <v>3642</v>
      </c>
      <c r="B4229" s="5" t="s">
        <v>1087</v>
      </c>
      <c r="C4229" s="12" t="s">
        <v>3648</v>
      </c>
      <c r="D4229" s="13"/>
      <c r="E4229" s="54"/>
      <c r="F4229" s="57"/>
      <c r="G4229" s="5" t="s">
        <v>2149</v>
      </c>
      <c r="H4229" s="51"/>
    </row>
    <row r="4230" spans="1:8">
      <c r="A4230" s="5" t="s">
        <v>3642</v>
      </c>
      <c r="B4230" s="5" t="s">
        <v>1087</v>
      </c>
      <c r="C4230" s="12" t="s">
        <v>3649</v>
      </c>
      <c r="D4230" s="13"/>
      <c r="E4230" s="54"/>
      <c r="F4230" s="57"/>
      <c r="G4230" s="5" t="s">
        <v>2149</v>
      </c>
      <c r="H4230" s="51"/>
    </row>
    <row r="4231" spans="1:8" ht="30">
      <c r="A4231" s="5" t="s">
        <v>3642</v>
      </c>
      <c r="B4231" s="5" t="s">
        <v>1087</v>
      </c>
      <c r="C4231" s="12" t="s">
        <v>3650</v>
      </c>
      <c r="D4231" s="13">
        <v>114</v>
      </c>
      <c r="E4231" s="54"/>
      <c r="F4231" s="57"/>
      <c r="G4231" s="5" t="s">
        <v>2149</v>
      </c>
      <c r="H4231" s="51"/>
    </row>
    <row r="4232" spans="1:8" ht="30">
      <c r="A4232" s="5" t="s">
        <v>3642</v>
      </c>
      <c r="B4232" s="5" t="s">
        <v>1087</v>
      </c>
      <c r="C4232" s="12" t="s">
        <v>3651</v>
      </c>
      <c r="D4232" s="13">
        <v>2019</v>
      </c>
      <c r="E4232" s="54"/>
      <c r="F4232" s="57"/>
      <c r="G4232" s="5" t="s">
        <v>2149</v>
      </c>
      <c r="H4232" s="51"/>
    </row>
    <row r="4233" spans="1:8">
      <c r="A4233" s="5" t="s">
        <v>3642</v>
      </c>
      <c r="B4233" s="5" t="s">
        <v>1087</v>
      </c>
      <c r="C4233" s="12" t="s">
        <v>3652</v>
      </c>
      <c r="D4233" s="13">
        <v>23</v>
      </c>
      <c r="E4233" s="54"/>
      <c r="F4233" s="57"/>
      <c r="G4233" s="5" t="s">
        <v>2149</v>
      </c>
      <c r="H4233" s="51"/>
    </row>
    <row r="4234" spans="1:8">
      <c r="A4234" s="5" t="s">
        <v>3642</v>
      </c>
      <c r="B4234" s="5" t="s">
        <v>1087</v>
      </c>
      <c r="C4234" s="12" t="s">
        <v>3653</v>
      </c>
      <c r="D4234" s="13">
        <v>27</v>
      </c>
      <c r="E4234" s="54"/>
      <c r="F4234" s="57"/>
      <c r="G4234" s="5" t="s">
        <v>2149</v>
      </c>
      <c r="H4234" s="51"/>
    </row>
    <row r="4235" spans="1:8">
      <c r="A4235" s="5" t="s">
        <v>3642</v>
      </c>
      <c r="B4235" s="5" t="s">
        <v>1087</v>
      </c>
      <c r="C4235" s="10"/>
      <c r="D4235" s="14"/>
      <c r="E4235" s="54"/>
      <c r="F4235" s="57"/>
      <c r="G4235" s="5" t="s">
        <v>2149</v>
      </c>
      <c r="H4235" s="51"/>
    </row>
    <row r="4236" spans="1:8">
      <c r="A4236" s="5" t="s">
        <v>3642</v>
      </c>
      <c r="B4236" s="5" t="s">
        <v>1087</v>
      </c>
      <c r="C4236" s="17"/>
      <c r="D4236" s="18"/>
      <c r="E4236" s="55"/>
      <c r="F4236" s="58"/>
      <c r="G4236" s="5" t="s">
        <v>2149</v>
      </c>
      <c r="H4236" s="52"/>
    </row>
    <row r="4237" spans="1:8">
      <c r="A4237" s="5" t="s">
        <v>3654</v>
      </c>
      <c r="B4237" s="5" t="s">
        <v>1019</v>
      </c>
      <c r="C4237" s="6" t="s">
        <v>3655</v>
      </c>
      <c r="D4237" s="7">
        <v>417</v>
      </c>
      <c r="E4237" s="53">
        <v>0</v>
      </c>
      <c r="F4237" s="56">
        <v>0</v>
      </c>
      <c r="G4237" s="5" t="s">
        <v>2149</v>
      </c>
      <c r="H4237" s="50">
        <v>0</v>
      </c>
    </row>
    <row r="4238" spans="1:8">
      <c r="A4238" s="5" t="s">
        <v>3654</v>
      </c>
      <c r="B4238" s="5" t="s">
        <v>1019</v>
      </c>
      <c r="C4238" s="12" t="s">
        <v>3656</v>
      </c>
      <c r="D4238" s="13">
        <v>298</v>
      </c>
      <c r="E4238" s="54"/>
      <c r="F4238" s="57"/>
      <c r="G4238" s="5" t="s">
        <v>2149</v>
      </c>
      <c r="H4238" s="51"/>
    </row>
    <row r="4239" spans="1:8" ht="30">
      <c r="A4239" s="5" t="s">
        <v>3654</v>
      </c>
      <c r="B4239" s="5" t="s">
        <v>1019</v>
      </c>
      <c r="C4239" s="12" t="s">
        <v>3657</v>
      </c>
      <c r="D4239" s="13">
        <v>1732</v>
      </c>
      <c r="E4239" s="54"/>
      <c r="F4239" s="57"/>
      <c r="G4239" s="5" t="s">
        <v>2149</v>
      </c>
      <c r="H4239" s="51"/>
    </row>
    <row r="4240" spans="1:8">
      <c r="A4240" s="5" t="s">
        <v>3654</v>
      </c>
      <c r="B4240" s="5" t="s">
        <v>1019</v>
      </c>
      <c r="C4240" s="12" t="s">
        <v>3658</v>
      </c>
      <c r="D4240" s="13">
        <v>25</v>
      </c>
      <c r="E4240" s="54"/>
      <c r="F4240" s="57"/>
      <c r="G4240" s="5" t="s">
        <v>2149</v>
      </c>
      <c r="H4240" s="51"/>
    </row>
    <row r="4241" spans="1:8">
      <c r="A4241" s="5" t="s">
        <v>3654</v>
      </c>
      <c r="B4241" s="5" t="s">
        <v>1019</v>
      </c>
      <c r="C4241" s="12" t="s">
        <v>3659</v>
      </c>
      <c r="D4241" s="13"/>
      <c r="E4241" s="54"/>
      <c r="F4241" s="57"/>
      <c r="G4241" s="5" t="s">
        <v>2149</v>
      </c>
      <c r="H4241" s="51"/>
    </row>
    <row r="4242" spans="1:8" ht="30">
      <c r="A4242" s="5" t="s">
        <v>3654</v>
      </c>
      <c r="B4242" s="5" t="s">
        <v>1019</v>
      </c>
      <c r="C4242" s="12" t="s">
        <v>3660</v>
      </c>
      <c r="D4242" s="13"/>
      <c r="E4242" s="54"/>
      <c r="F4242" s="57"/>
      <c r="G4242" s="5" t="s">
        <v>2149</v>
      </c>
      <c r="H4242" s="51"/>
    </row>
    <row r="4243" spans="1:8">
      <c r="A4243" s="5" t="s">
        <v>3654</v>
      </c>
      <c r="B4243" s="5" t="s">
        <v>1019</v>
      </c>
      <c r="C4243" s="12" t="s">
        <v>3661</v>
      </c>
      <c r="D4243" s="13">
        <v>82</v>
      </c>
      <c r="E4243" s="54"/>
      <c r="F4243" s="57"/>
      <c r="G4243" s="5" t="s">
        <v>2149</v>
      </c>
      <c r="H4243" s="51"/>
    </row>
    <row r="4244" spans="1:8">
      <c r="A4244" s="5" t="s">
        <v>3654</v>
      </c>
      <c r="B4244" s="5" t="s">
        <v>1019</v>
      </c>
      <c r="C4244" s="12" t="s">
        <v>3662</v>
      </c>
      <c r="D4244" s="13">
        <v>27</v>
      </c>
      <c r="E4244" s="54"/>
      <c r="F4244" s="57"/>
      <c r="G4244" s="5" t="s">
        <v>2149</v>
      </c>
      <c r="H4244" s="51"/>
    </row>
    <row r="4245" spans="1:8">
      <c r="A4245" s="5" t="s">
        <v>3654</v>
      </c>
      <c r="B4245" s="5" t="s">
        <v>1019</v>
      </c>
      <c r="C4245" s="17"/>
      <c r="D4245" s="18"/>
      <c r="E4245" s="55"/>
      <c r="F4245" s="58"/>
      <c r="G4245" s="5" t="s">
        <v>2149</v>
      </c>
      <c r="H4245" s="52"/>
    </row>
    <row r="4246" spans="1:8">
      <c r="A4246" s="5" t="s">
        <v>3663</v>
      </c>
      <c r="B4246" s="5" t="s">
        <v>1019</v>
      </c>
      <c r="C4246" s="6" t="s">
        <v>3664</v>
      </c>
      <c r="D4246" s="19"/>
      <c r="E4246" s="53">
        <v>3</v>
      </c>
      <c r="F4246" s="56">
        <v>8</v>
      </c>
      <c r="G4246" s="5" t="s">
        <v>2149</v>
      </c>
      <c r="H4246" s="50">
        <f>(D4247+D4249+D4250+D4251+D4252+D4253+D4254)/F4246</f>
        <v>161.125</v>
      </c>
    </row>
    <row r="4247" spans="1:8" ht="30">
      <c r="A4247" s="5" t="s">
        <v>3663</v>
      </c>
      <c r="B4247" s="5" t="s">
        <v>1019</v>
      </c>
      <c r="C4247" s="12" t="s">
        <v>3665</v>
      </c>
      <c r="D4247" s="13">
        <v>1001</v>
      </c>
      <c r="E4247" s="54"/>
      <c r="F4247" s="57"/>
      <c r="G4247" s="5" t="s">
        <v>2149</v>
      </c>
      <c r="H4247" s="51"/>
    </row>
    <row r="4248" spans="1:8" ht="30">
      <c r="A4248" s="5" t="s">
        <v>3663</v>
      </c>
      <c r="B4248" s="5" t="s">
        <v>1019</v>
      </c>
      <c r="C4248" s="12" t="s">
        <v>3666</v>
      </c>
      <c r="D4248" s="13"/>
      <c r="E4248" s="54"/>
      <c r="F4248" s="57"/>
      <c r="G4248" s="5" t="s">
        <v>2149</v>
      </c>
      <c r="H4248" s="51"/>
    </row>
    <row r="4249" spans="1:8">
      <c r="A4249" s="5" t="s">
        <v>3663</v>
      </c>
      <c r="B4249" s="5" t="s">
        <v>1019</v>
      </c>
      <c r="C4249" s="12" t="s">
        <v>635</v>
      </c>
      <c r="D4249" s="13">
        <v>29</v>
      </c>
      <c r="E4249" s="54"/>
      <c r="F4249" s="57"/>
      <c r="G4249" s="5" t="s">
        <v>2149</v>
      </c>
      <c r="H4249" s="51"/>
    </row>
    <row r="4250" spans="1:8">
      <c r="A4250" s="5" t="s">
        <v>3663</v>
      </c>
      <c r="B4250" s="5" t="s">
        <v>1019</v>
      </c>
      <c r="C4250" s="12" t="s">
        <v>3667</v>
      </c>
      <c r="D4250" s="13">
        <v>33</v>
      </c>
      <c r="E4250" s="54"/>
      <c r="F4250" s="57"/>
      <c r="G4250" s="5" t="s">
        <v>2149</v>
      </c>
      <c r="H4250" s="51"/>
    </row>
    <row r="4251" spans="1:8" ht="30">
      <c r="A4251" s="5" t="s">
        <v>3663</v>
      </c>
      <c r="B4251" s="5" t="s">
        <v>1019</v>
      </c>
      <c r="C4251" s="12" t="s">
        <v>3668</v>
      </c>
      <c r="D4251" s="13">
        <v>81</v>
      </c>
      <c r="E4251" s="54"/>
      <c r="F4251" s="57"/>
      <c r="G4251" s="5" t="s">
        <v>2149</v>
      </c>
      <c r="H4251" s="51"/>
    </row>
    <row r="4252" spans="1:8">
      <c r="A4252" s="5" t="s">
        <v>3663</v>
      </c>
      <c r="B4252" s="5" t="s">
        <v>1019</v>
      </c>
      <c r="C4252" s="12" t="s">
        <v>3669</v>
      </c>
      <c r="D4252" s="13">
        <v>94</v>
      </c>
      <c r="E4252" s="54"/>
      <c r="F4252" s="57"/>
      <c r="G4252" s="5" t="s">
        <v>2149</v>
      </c>
      <c r="H4252" s="51"/>
    </row>
    <row r="4253" spans="1:8">
      <c r="A4253" s="5" t="s">
        <v>3663</v>
      </c>
      <c r="B4253" s="5" t="s">
        <v>1019</v>
      </c>
      <c r="C4253" s="12" t="s">
        <v>3670</v>
      </c>
      <c r="D4253" s="13">
        <v>27</v>
      </c>
      <c r="E4253" s="54"/>
      <c r="F4253" s="57"/>
      <c r="G4253" s="5" t="s">
        <v>2149</v>
      </c>
      <c r="H4253" s="51"/>
    </row>
    <row r="4254" spans="1:8">
      <c r="A4254" s="5" t="s">
        <v>3663</v>
      </c>
      <c r="B4254" s="5" t="s">
        <v>1019</v>
      </c>
      <c r="C4254" s="12" t="s">
        <v>3671</v>
      </c>
      <c r="D4254" s="13">
        <v>24</v>
      </c>
      <c r="E4254" s="54"/>
      <c r="F4254" s="57"/>
      <c r="G4254" s="5" t="s">
        <v>2149</v>
      </c>
      <c r="H4254" s="51"/>
    </row>
    <row r="4255" spans="1:8">
      <c r="A4255" s="5" t="s">
        <v>3663</v>
      </c>
      <c r="B4255" s="5" t="s">
        <v>1019</v>
      </c>
      <c r="C4255" s="17"/>
      <c r="D4255" s="18"/>
      <c r="E4255" s="55"/>
      <c r="F4255" s="58"/>
      <c r="G4255" s="5" t="s">
        <v>2149</v>
      </c>
      <c r="H4255" s="52"/>
    </row>
    <row r="4256" spans="1:8">
      <c r="A4256" s="5" t="s">
        <v>3672</v>
      </c>
      <c r="B4256" s="5" t="s">
        <v>1033</v>
      </c>
      <c r="C4256" s="6" t="s">
        <v>3673</v>
      </c>
      <c r="D4256" s="7">
        <v>382</v>
      </c>
      <c r="E4256" s="53">
        <v>1</v>
      </c>
      <c r="F4256" s="56">
        <v>1</v>
      </c>
      <c r="G4256" s="5" t="s">
        <v>2149</v>
      </c>
      <c r="H4256" s="50">
        <f>D4256+D4260+D4262</f>
        <v>438</v>
      </c>
    </row>
    <row r="4257" spans="1:8">
      <c r="A4257" s="5" t="s">
        <v>3672</v>
      </c>
      <c r="B4257" s="5" t="s">
        <v>1033</v>
      </c>
      <c r="C4257" s="12" t="s">
        <v>3674</v>
      </c>
      <c r="D4257" s="13"/>
      <c r="E4257" s="54"/>
      <c r="F4257" s="57"/>
      <c r="G4257" s="5" t="s">
        <v>2149</v>
      </c>
      <c r="H4257" s="51"/>
    </row>
    <row r="4258" spans="1:8" ht="30">
      <c r="A4258" s="5" t="s">
        <v>3672</v>
      </c>
      <c r="B4258" s="5" t="s">
        <v>1033</v>
      </c>
      <c r="C4258" s="12" t="s">
        <v>3675</v>
      </c>
      <c r="D4258" s="13"/>
      <c r="E4258" s="54"/>
      <c r="F4258" s="57"/>
      <c r="G4258" s="5" t="s">
        <v>2149</v>
      </c>
      <c r="H4258" s="51"/>
    </row>
    <row r="4259" spans="1:8">
      <c r="A4259" s="5" t="s">
        <v>3672</v>
      </c>
      <c r="B4259" s="5" t="s">
        <v>1033</v>
      </c>
      <c r="C4259" s="12" t="s">
        <v>634</v>
      </c>
      <c r="D4259" s="13"/>
      <c r="E4259" s="54"/>
      <c r="F4259" s="57"/>
      <c r="G4259" s="5" t="s">
        <v>2149</v>
      </c>
      <c r="H4259" s="51"/>
    </row>
    <row r="4260" spans="1:8">
      <c r="A4260" s="5" t="s">
        <v>3672</v>
      </c>
      <c r="B4260" s="5" t="s">
        <v>1033</v>
      </c>
      <c r="C4260" s="12" t="s">
        <v>3676</v>
      </c>
      <c r="D4260" s="13">
        <v>11</v>
      </c>
      <c r="E4260" s="54"/>
      <c r="F4260" s="57"/>
      <c r="G4260" s="5" t="s">
        <v>2149</v>
      </c>
      <c r="H4260" s="51"/>
    </row>
    <row r="4261" spans="1:8">
      <c r="A4261" s="5" t="s">
        <v>3672</v>
      </c>
      <c r="B4261" s="5" t="s">
        <v>1033</v>
      </c>
      <c r="C4261" s="12" t="s">
        <v>3677</v>
      </c>
      <c r="D4261" s="13"/>
      <c r="E4261" s="54"/>
      <c r="F4261" s="57"/>
      <c r="G4261" s="5" t="s">
        <v>2149</v>
      </c>
      <c r="H4261" s="51"/>
    </row>
    <row r="4262" spans="1:8">
      <c r="A4262" s="5" t="s">
        <v>3672</v>
      </c>
      <c r="B4262" s="5" t="s">
        <v>1033</v>
      </c>
      <c r="C4262" s="12" t="s">
        <v>3678</v>
      </c>
      <c r="D4262" s="13">
        <v>45</v>
      </c>
      <c r="E4262" s="54"/>
      <c r="F4262" s="57"/>
      <c r="G4262" s="5" t="s">
        <v>2149</v>
      </c>
      <c r="H4262" s="51"/>
    </row>
    <row r="4263" spans="1:8">
      <c r="A4263" s="5" t="s">
        <v>3672</v>
      </c>
      <c r="B4263" s="5" t="s">
        <v>1033</v>
      </c>
      <c r="C4263" s="10"/>
      <c r="D4263" s="14"/>
      <c r="E4263" s="54"/>
      <c r="F4263" s="57"/>
      <c r="G4263" s="5" t="s">
        <v>2149</v>
      </c>
      <c r="H4263" s="51"/>
    </row>
    <row r="4264" spans="1:8">
      <c r="A4264" s="5" t="s">
        <v>3672</v>
      </c>
      <c r="B4264" s="5" t="s">
        <v>1033</v>
      </c>
      <c r="C4264" s="17"/>
      <c r="D4264" s="18"/>
      <c r="E4264" s="55"/>
      <c r="F4264" s="58"/>
      <c r="G4264" s="5" t="s">
        <v>2149</v>
      </c>
      <c r="H4264" s="52"/>
    </row>
    <row r="4265" spans="1:8">
      <c r="A4265" s="5" t="s">
        <v>3679</v>
      </c>
      <c r="B4265" s="5" t="s">
        <v>1756</v>
      </c>
      <c r="C4265" s="6" t="s">
        <v>3680</v>
      </c>
      <c r="D4265" s="7">
        <v>244</v>
      </c>
      <c r="E4265" s="53">
        <v>0</v>
      </c>
      <c r="F4265" s="56">
        <v>0</v>
      </c>
      <c r="G4265" s="5" t="s">
        <v>2149</v>
      </c>
      <c r="H4265" s="50">
        <v>0</v>
      </c>
    </row>
    <row r="4266" spans="1:8">
      <c r="A4266" s="5" t="s">
        <v>3679</v>
      </c>
      <c r="B4266" s="5" t="s">
        <v>1756</v>
      </c>
      <c r="C4266" s="10"/>
      <c r="D4266" s="14"/>
      <c r="E4266" s="54"/>
      <c r="F4266" s="57"/>
      <c r="G4266" s="5" t="s">
        <v>2149</v>
      </c>
      <c r="H4266" s="51"/>
    </row>
    <row r="4267" spans="1:8" ht="30">
      <c r="A4267" s="5" t="s">
        <v>3679</v>
      </c>
      <c r="B4267" s="5" t="s">
        <v>1756</v>
      </c>
      <c r="C4267" s="12" t="s">
        <v>3681</v>
      </c>
      <c r="D4267" s="13">
        <v>1305</v>
      </c>
      <c r="E4267" s="54"/>
      <c r="F4267" s="57"/>
      <c r="G4267" s="5" t="s">
        <v>2149</v>
      </c>
      <c r="H4267" s="51"/>
    </row>
    <row r="4268" spans="1:8">
      <c r="A4268" s="5" t="s">
        <v>3679</v>
      </c>
      <c r="B4268" s="5" t="s">
        <v>1756</v>
      </c>
      <c r="C4268" s="10"/>
      <c r="D4268" s="14"/>
      <c r="E4268" s="54"/>
      <c r="F4268" s="57"/>
      <c r="G4268" s="5" t="s">
        <v>2149</v>
      </c>
      <c r="H4268" s="51"/>
    </row>
    <row r="4269" spans="1:8" ht="30">
      <c r="A4269" s="5" t="s">
        <v>3679</v>
      </c>
      <c r="B4269" s="5" t="s">
        <v>1756</v>
      </c>
      <c r="C4269" s="12" t="s">
        <v>3682</v>
      </c>
      <c r="D4269" s="13"/>
      <c r="E4269" s="54"/>
      <c r="F4269" s="57"/>
      <c r="G4269" s="5" t="s">
        <v>2149</v>
      </c>
      <c r="H4269" s="51"/>
    </row>
    <row r="4270" spans="1:8">
      <c r="A4270" s="5" t="s">
        <v>3679</v>
      </c>
      <c r="B4270" s="5" t="s">
        <v>1756</v>
      </c>
      <c r="C4270" s="10"/>
      <c r="D4270" s="14"/>
      <c r="E4270" s="54"/>
      <c r="F4270" s="57"/>
      <c r="G4270" s="5" t="s">
        <v>2149</v>
      </c>
      <c r="H4270" s="51"/>
    </row>
    <row r="4271" spans="1:8">
      <c r="A4271" s="5" t="s">
        <v>3679</v>
      </c>
      <c r="B4271" s="5" t="s">
        <v>1756</v>
      </c>
      <c r="C4271" s="30" t="s">
        <v>3683</v>
      </c>
      <c r="D4271" s="31">
        <v>31</v>
      </c>
      <c r="E4271" s="54"/>
      <c r="F4271" s="57"/>
      <c r="G4271" s="5" t="s">
        <v>2149</v>
      </c>
      <c r="H4271" s="51"/>
    </row>
    <row r="4272" spans="1:8">
      <c r="A4272" s="5" t="s">
        <v>3679</v>
      </c>
      <c r="B4272" s="5" t="s">
        <v>1756</v>
      </c>
      <c r="C4272" s="10"/>
      <c r="D4272" s="14"/>
      <c r="E4272" s="54"/>
      <c r="F4272" s="57"/>
      <c r="G4272" s="5" t="s">
        <v>2149</v>
      </c>
      <c r="H4272" s="51"/>
    </row>
    <row r="4273" spans="1:8">
      <c r="A4273" s="5" t="s">
        <v>3679</v>
      </c>
      <c r="B4273" s="5" t="s">
        <v>1756</v>
      </c>
      <c r="C4273" s="12" t="s">
        <v>636</v>
      </c>
      <c r="D4273" s="13">
        <v>60</v>
      </c>
      <c r="E4273" s="54"/>
      <c r="F4273" s="57"/>
      <c r="G4273" s="5" t="s">
        <v>2149</v>
      </c>
      <c r="H4273" s="51"/>
    </row>
    <row r="4274" spans="1:8">
      <c r="A4274" s="5" t="s">
        <v>3679</v>
      </c>
      <c r="B4274" s="5" t="s">
        <v>1756</v>
      </c>
      <c r="C4274" s="10"/>
      <c r="D4274" s="14"/>
      <c r="E4274" s="54"/>
      <c r="F4274" s="57"/>
      <c r="G4274" s="5" t="s">
        <v>2149</v>
      </c>
      <c r="H4274" s="51"/>
    </row>
    <row r="4275" spans="1:8" ht="30">
      <c r="A4275" s="5" t="s">
        <v>3679</v>
      </c>
      <c r="B4275" s="5" t="s">
        <v>1756</v>
      </c>
      <c r="C4275" s="12" t="s">
        <v>3684</v>
      </c>
      <c r="D4275" s="13">
        <v>106</v>
      </c>
      <c r="E4275" s="54"/>
      <c r="F4275" s="57"/>
      <c r="G4275" s="5" t="s">
        <v>2149</v>
      </c>
      <c r="H4275" s="51"/>
    </row>
    <row r="4276" spans="1:8">
      <c r="A4276" s="5" t="s">
        <v>3679</v>
      </c>
      <c r="B4276" s="5" t="s">
        <v>1756</v>
      </c>
      <c r="C4276" s="10"/>
      <c r="D4276" s="14"/>
      <c r="E4276" s="54"/>
      <c r="F4276" s="57"/>
      <c r="G4276" s="5" t="s">
        <v>2149</v>
      </c>
      <c r="H4276" s="51"/>
    </row>
    <row r="4277" spans="1:8">
      <c r="A4277" s="5" t="s">
        <v>3679</v>
      </c>
      <c r="B4277" s="5" t="s">
        <v>1756</v>
      </c>
      <c r="C4277" s="12" t="s">
        <v>3685</v>
      </c>
      <c r="D4277" s="13">
        <v>91</v>
      </c>
      <c r="E4277" s="54"/>
      <c r="F4277" s="57"/>
      <c r="G4277" s="5" t="s">
        <v>2149</v>
      </c>
      <c r="H4277" s="51"/>
    </row>
    <row r="4278" spans="1:8">
      <c r="A4278" s="5" t="s">
        <v>3679</v>
      </c>
      <c r="B4278" s="5" t="s">
        <v>1756</v>
      </c>
      <c r="C4278" s="10"/>
      <c r="D4278" s="14"/>
      <c r="E4278" s="54"/>
      <c r="F4278" s="57"/>
      <c r="G4278" s="5" t="s">
        <v>2149</v>
      </c>
      <c r="H4278" s="51"/>
    </row>
    <row r="4279" spans="1:8">
      <c r="A4279" s="5" t="s">
        <v>3679</v>
      </c>
      <c r="B4279" s="5" t="s">
        <v>1756</v>
      </c>
      <c r="C4279" s="12" t="s">
        <v>3686</v>
      </c>
      <c r="D4279" s="13"/>
      <c r="E4279" s="54"/>
      <c r="F4279" s="57"/>
      <c r="G4279" s="5" t="s">
        <v>2149</v>
      </c>
      <c r="H4279" s="51"/>
    </row>
    <row r="4280" spans="1:8">
      <c r="A4280" s="5" t="s">
        <v>3679</v>
      </c>
      <c r="B4280" s="5" t="s">
        <v>1756</v>
      </c>
      <c r="C4280" s="10"/>
      <c r="D4280" s="14"/>
      <c r="E4280" s="54"/>
      <c r="F4280" s="57"/>
      <c r="G4280" s="5" t="s">
        <v>2149</v>
      </c>
      <c r="H4280" s="51"/>
    </row>
    <row r="4281" spans="1:8">
      <c r="A4281" s="5" t="s">
        <v>3679</v>
      </c>
      <c r="B4281" s="5" t="s">
        <v>1756</v>
      </c>
      <c r="C4281" s="15" t="s">
        <v>3687</v>
      </c>
      <c r="D4281" s="16">
        <v>28</v>
      </c>
      <c r="E4281" s="55"/>
      <c r="F4281" s="58"/>
      <c r="G4281" s="5" t="s">
        <v>2149</v>
      </c>
      <c r="H4281" s="52"/>
    </row>
    <row r="4282" spans="1:8">
      <c r="A4282" s="5" t="s">
        <v>3688</v>
      </c>
      <c r="B4282" s="5" t="s">
        <v>1019</v>
      </c>
      <c r="C4282" s="6" t="s">
        <v>3689</v>
      </c>
      <c r="D4282" s="7">
        <v>265</v>
      </c>
      <c r="E4282" s="53">
        <v>0</v>
      </c>
      <c r="F4282" s="56">
        <v>0</v>
      </c>
      <c r="G4282" s="5" t="s">
        <v>2149</v>
      </c>
      <c r="H4282" s="50">
        <v>0</v>
      </c>
    </row>
    <row r="4283" spans="1:8" ht="30">
      <c r="A4283" s="5" t="s">
        <v>3688</v>
      </c>
      <c r="B4283" s="5" t="s">
        <v>1019</v>
      </c>
      <c r="C4283" s="12" t="s">
        <v>3690</v>
      </c>
      <c r="D4283" s="13"/>
      <c r="E4283" s="54"/>
      <c r="F4283" s="57"/>
      <c r="G4283" s="5" t="s">
        <v>2149</v>
      </c>
      <c r="H4283" s="51"/>
    </row>
    <row r="4284" spans="1:8" ht="30">
      <c r="A4284" s="5" t="s">
        <v>3688</v>
      </c>
      <c r="B4284" s="5" t="s">
        <v>1019</v>
      </c>
      <c r="C4284" s="12" t="s">
        <v>3691</v>
      </c>
      <c r="D4284" s="13">
        <v>1079</v>
      </c>
      <c r="E4284" s="54"/>
      <c r="F4284" s="57"/>
      <c r="G4284" s="5" t="s">
        <v>2149</v>
      </c>
      <c r="H4284" s="51"/>
    </row>
    <row r="4285" spans="1:8">
      <c r="A4285" s="5" t="s">
        <v>3688</v>
      </c>
      <c r="B4285" s="5" t="s">
        <v>1019</v>
      </c>
      <c r="C4285" s="12" t="s">
        <v>637</v>
      </c>
      <c r="D4285" s="13">
        <v>162</v>
      </c>
      <c r="E4285" s="54"/>
      <c r="F4285" s="57"/>
      <c r="G4285" s="5" t="s">
        <v>2149</v>
      </c>
      <c r="H4285" s="51"/>
    </row>
    <row r="4286" spans="1:8" ht="30">
      <c r="A4286" s="5" t="s">
        <v>3688</v>
      </c>
      <c r="B4286" s="5" t="s">
        <v>1019</v>
      </c>
      <c r="C4286" s="12" t="s">
        <v>3692</v>
      </c>
      <c r="D4286" s="13">
        <v>114</v>
      </c>
      <c r="E4286" s="54"/>
      <c r="F4286" s="57"/>
      <c r="G4286" s="5" t="s">
        <v>2149</v>
      </c>
      <c r="H4286" s="51"/>
    </row>
    <row r="4287" spans="1:8">
      <c r="A4287" s="5" t="s">
        <v>3688</v>
      </c>
      <c r="B4287" s="5" t="s">
        <v>1019</v>
      </c>
      <c r="C4287" s="12" t="s">
        <v>3693</v>
      </c>
      <c r="D4287" s="13"/>
      <c r="E4287" s="54"/>
      <c r="F4287" s="57"/>
      <c r="G4287" s="5" t="s">
        <v>2149</v>
      </c>
      <c r="H4287" s="51"/>
    </row>
    <row r="4288" spans="1:8">
      <c r="A4288" s="5" t="s">
        <v>3688</v>
      </c>
      <c r="B4288" s="5" t="s">
        <v>1019</v>
      </c>
      <c r="C4288" s="12" t="s">
        <v>3694</v>
      </c>
      <c r="D4288" s="13">
        <v>28</v>
      </c>
      <c r="E4288" s="54"/>
      <c r="F4288" s="57"/>
      <c r="G4288" s="5" t="s">
        <v>2149</v>
      </c>
      <c r="H4288" s="51"/>
    </row>
    <row r="4289" spans="1:8">
      <c r="A4289" s="5" t="s">
        <v>3688</v>
      </c>
      <c r="B4289" s="5" t="s">
        <v>1019</v>
      </c>
      <c r="C4289" s="12" t="s">
        <v>3695</v>
      </c>
      <c r="D4289" s="13">
        <v>22</v>
      </c>
      <c r="E4289" s="54"/>
      <c r="F4289" s="57"/>
      <c r="G4289" s="5" t="s">
        <v>2149</v>
      </c>
      <c r="H4289" s="51"/>
    </row>
    <row r="4290" spans="1:8" ht="30">
      <c r="A4290" s="5" t="s">
        <v>3688</v>
      </c>
      <c r="B4290" s="5" t="s">
        <v>1019</v>
      </c>
      <c r="C4290" s="12" t="s">
        <v>3696</v>
      </c>
      <c r="D4290" s="13"/>
      <c r="E4290" s="54"/>
      <c r="F4290" s="57"/>
      <c r="G4290" s="5" t="s">
        <v>2149</v>
      </c>
      <c r="H4290" s="51"/>
    </row>
    <row r="4291" spans="1:8">
      <c r="A4291" s="5" t="s">
        <v>3688</v>
      </c>
      <c r="B4291" s="5" t="s">
        <v>1019</v>
      </c>
      <c r="C4291" s="12" t="s">
        <v>3697</v>
      </c>
      <c r="D4291" s="13">
        <v>39</v>
      </c>
      <c r="E4291" s="54"/>
      <c r="F4291" s="57"/>
      <c r="G4291" s="5" t="s">
        <v>2149</v>
      </c>
      <c r="H4291" s="51"/>
    </row>
    <row r="4292" spans="1:8">
      <c r="A4292" s="5" t="s">
        <v>3688</v>
      </c>
      <c r="B4292" s="5" t="s">
        <v>1019</v>
      </c>
      <c r="C4292" s="17"/>
      <c r="D4292" s="18"/>
      <c r="E4292" s="55"/>
      <c r="F4292" s="58"/>
      <c r="G4292" s="5" t="s">
        <v>2149</v>
      </c>
      <c r="H4292" s="52"/>
    </row>
    <row r="4293" spans="1:8">
      <c r="A4293" s="5" t="s">
        <v>3698</v>
      </c>
      <c r="B4293" s="5" t="s">
        <v>850</v>
      </c>
      <c r="C4293" s="6" t="s">
        <v>3699</v>
      </c>
      <c r="D4293" s="7">
        <v>178</v>
      </c>
      <c r="E4293" s="53">
        <v>0</v>
      </c>
      <c r="F4293" s="56">
        <v>0</v>
      </c>
      <c r="G4293" s="5" t="s">
        <v>2149</v>
      </c>
      <c r="H4293" s="50">
        <v>0</v>
      </c>
    </row>
    <row r="4294" spans="1:8" ht="30">
      <c r="A4294" s="5" t="s">
        <v>3698</v>
      </c>
      <c r="B4294" s="5" t="s">
        <v>850</v>
      </c>
      <c r="C4294" s="12" t="s">
        <v>3700</v>
      </c>
      <c r="D4294" s="13">
        <v>522</v>
      </c>
      <c r="E4294" s="54"/>
      <c r="F4294" s="57"/>
      <c r="G4294" s="5" t="s">
        <v>2149</v>
      </c>
      <c r="H4294" s="51"/>
    </row>
    <row r="4295" spans="1:8" ht="30">
      <c r="A4295" s="5" t="s">
        <v>3698</v>
      </c>
      <c r="B4295" s="5" t="s">
        <v>850</v>
      </c>
      <c r="C4295" s="12" t="s">
        <v>3701</v>
      </c>
      <c r="D4295" s="13"/>
      <c r="E4295" s="54"/>
      <c r="F4295" s="57"/>
      <c r="G4295" s="5" t="s">
        <v>2149</v>
      </c>
      <c r="H4295" s="51"/>
    </row>
    <row r="4296" spans="1:8">
      <c r="A4296" s="5" t="s">
        <v>3698</v>
      </c>
      <c r="B4296" s="5" t="s">
        <v>850</v>
      </c>
      <c r="C4296" s="12" t="s">
        <v>638</v>
      </c>
      <c r="D4296" s="13">
        <v>16</v>
      </c>
      <c r="E4296" s="54"/>
      <c r="F4296" s="57"/>
      <c r="G4296" s="5" t="s">
        <v>2149</v>
      </c>
      <c r="H4296" s="51"/>
    </row>
    <row r="4297" spans="1:8" ht="30">
      <c r="A4297" s="5" t="s">
        <v>3698</v>
      </c>
      <c r="B4297" s="5" t="s">
        <v>850</v>
      </c>
      <c r="C4297" s="12" t="s">
        <v>3702</v>
      </c>
      <c r="D4297" s="13">
        <v>55</v>
      </c>
      <c r="E4297" s="54"/>
      <c r="F4297" s="57"/>
      <c r="G4297" s="5" t="s">
        <v>2149</v>
      </c>
      <c r="H4297" s="51"/>
    </row>
    <row r="4298" spans="1:8">
      <c r="A4298" s="5" t="s">
        <v>3698</v>
      </c>
      <c r="B4298" s="5" t="s">
        <v>850</v>
      </c>
      <c r="C4298" s="12" t="s">
        <v>3703</v>
      </c>
      <c r="D4298" s="13">
        <v>23</v>
      </c>
      <c r="E4298" s="54"/>
      <c r="F4298" s="57"/>
      <c r="G4298" s="5" t="s">
        <v>2149</v>
      </c>
      <c r="H4298" s="51"/>
    </row>
    <row r="4299" spans="1:8">
      <c r="A4299" s="5" t="s">
        <v>3698</v>
      </c>
      <c r="B4299" s="5" t="s">
        <v>850</v>
      </c>
      <c r="C4299" s="12" t="s">
        <v>3704</v>
      </c>
      <c r="D4299" s="13">
        <v>64</v>
      </c>
      <c r="E4299" s="54"/>
      <c r="F4299" s="57"/>
      <c r="G4299" s="5" t="s">
        <v>2149</v>
      </c>
      <c r="H4299" s="51"/>
    </row>
    <row r="4300" spans="1:8">
      <c r="A4300" s="5" t="s">
        <v>3698</v>
      </c>
      <c r="B4300" s="5" t="s">
        <v>850</v>
      </c>
      <c r="C4300" s="12" t="s">
        <v>3705</v>
      </c>
      <c r="D4300" s="13"/>
      <c r="E4300" s="54"/>
      <c r="F4300" s="57"/>
      <c r="G4300" s="5" t="s">
        <v>2149</v>
      </c>
      <c r="H4300" s="51"/>
    </row>
    <row r="4301" spans="1:8">
      <c r="A4301" s="5" t="s">
        <v>3698</v>
      </c>
      <c r="B4301" s="5" t="s">
        <v>850</v>
      </c>
      <c r="C4301" s="12" t="s">
        <v>3706</v>
      </c>
      <c r="D4301" s="13">
        <v>24</v>
      </c>
      <c r="E4301" s="54"/>
      <c r="F4301" s="57"/>
      <c r="G4301" s="5" t="s">
        <v>2149</v>
      </c>
      <c r="H4301" s="51"/>
    </row>
    <row r="4302" spans="1:8">
      <c r="A4302" s="5" t="s">
        <v>3698</v>
      </c>
      <c r="B4302" s="5" t="s">
        <v>850</v>
      </c>
      <c r="C4302" s="17"/>
      <c r="D4302" s="18"/>
      <c r="E4302" s="55"/>
      <c r="F4302" s="58"/>
      <c r="G4302" s="5" t="s">
        <v>2149</v>
      </c>
      <c r="H4302" s="52"/>
    </row>
    <row r="4303" spans="1:8">
      <c r="A4303" s="5" t="s">
        <v>3707</v>
      </c>
      <c r="B4303" s="5" t="s">
        <v>538</v>
      </c>
      <c r="C4303" s="6" t="s">
        <v>3708</v>
      </c>
      <c r="D4303" s="7">
        <v>1525</v>
      </c>
      <c r="E4303" s="53">
        <v>0</v>
      </c>
      <c r="F4303" s="56">
        <v>3</v>
      </c>
      <c r="G4303" s="5" t="s">
        <v>2149</v>
      </c>
      <c r="H4303" s="50">
        <f>(D4303+D4307+D4308+D4311+D4312+D4313+D4314)/F4303</f>
        <v>1793</v>
      </c>
    </row>
    <row r="4304" spans="1:8">
      <c r="A4304" s="5" t="s">
        <v>3707</v>
      </c>
      <c r="B4304" s="5" t="s">
        <v>538</v>
      </c>
      <c r="C4304" s="12" t="s">
        <v>3709</v>
      </c>
      <c r="D4304" s="13"/>
      <c r="E4304" s="54"/>
      <c r="F4304" s="57"/>
      <c r="G4304" s="5" t="s">
        <v>2149</v>
      </c>
      <c r="H4304" s="51"/>
    </row>
    <row r="4305" spans="1:8">
      <c r="A4305" s="5" t="s">
        <v>3707</v>
      </c>
      <c r="B4305" s="5" t="s">
        <v>538</v>
      </c>
      <c r="C4305" s="10"/>
      <c r="D4305" s="14"/>
      <c r="E4305" s="54"/>
      <c r="F4305" s="57"/>
      <c r="G4305" s="5" t="s">
        <v>2149</v>
      </c>
      <c r="H4305" s="51"/>
    </row>
    <row r="4306" spans="1:8" ht="30">
      <c r="A4306" s="5" t="s">
        <v>3707</v>
      </c>
      <c r="B4306" s="5" t="s">
        <v>538</v>
      </c>
      <c r="C4306" s="12" t="s">
        <v>3710</v>
      </c>
      <c r="D4306" s="13"/>
      <c r="E4306" s="54"/>
      <c r="F4306" s="57"/>
      <c r="G4306" s="5" t="s">
        <v>2149</v>
      </c>
      <c r="H4306" s="51"/>
    </row>
    <row r="4307" spans="1:8">
      <c r="A4307" s="5" t="s">
        <v>3707</v>
      </c>
      <c r="B4307" s="5" t="s">
        <v>538</v>
      </c>
      <c r="C4307" s="12" t="s">
        <v>640</v>
      </c>
      <c r="D4307" s="13">
        <v>882</v>
      </c>
      <c r="E4307" s="54"/>
      <c r="F4307" s="57"/>
      <c r="G4307" s="5" t="s">
        <v>2149</v>
      </c>
      <c r="H4307" s="51"/>
    </row>
    <row r="4308" spans="1:8" ht="30">
      <c r="A4308" s="5" t="s">
        <v>3707</v>
      </c>
      <c r="B4308" s="5" t="s">
        <v>538</v>
      </c>
      <c r="C4308" s="12" t="s">
        <v>3711</v>
      </c>
      <c r="D4308" s="13">
        <v>1681</v>
      </c>
      <c r="E4308" s="54"/>
      <c r="F4308" s="57"/>
      <c r="G4308" s="5" t="s">
        <v>2149</v>
      </c>
      <c r="H4308" s="51"/>
    </row>
    <row r="4309" spans="1:8" ht="30">
      <c r="A4309" s="5" t="s">
        <v>3707</v>
      </c>
      <c r="B4309" s="5" t="s">
        <v>538</v>
      </c>
      <c r="C4309" s="12" t="s">
        <v>3712</v>
      </c>
      <c r="D4309" s="13"/>
      <c r="E4309" s="54"/>
      <c r="F4309" s="57"/>
      <c r="G4309" s="5" t="s">
        <v>2149</v>
      </c>
      <c r="H4309" s="51"/>
    </row>
    <row r="4310" spans="1:8">
      <c r="A4310" s="5" t="s">
        <v>3707</v>
      </c>
      <c r="B4310" s="5" t="s">
        <v>538</v>
      </c>
      <c r="C4310" s="12" t="s">
        <v>3713</v>
      </c>
      <c r="D4310" s="13"/>
      <c r="E4310" s="54"/>
      <c r="F4310" s="57"/>
      <c r="G4310" s="5" t="s">
        <v>2149</v>
      </c>
      <c r="H4310" s="51"/>
    </row>
    <row r="4311" spans="1:8" ht="30">
      <c r="A4311" s="5" t="s">
        <v>3707</v>
      </c>
      <c r="B4311" s="5" t="s">
        <v>538</v>
      </c>
      <c r="C4311" s="12" t="s">
        <v>3714</v>
      </c>
      <c r="D4311" s="13">
        <v>700</v>
      </c>
      <c r="E4311" s="54"/>
      <c r="F4311" s="57"/>
      <c r="G4311" s="5" t="s">
        <v>2149</v>
      </c>
      <c r="H4311" s="51"/>
    </row>
    <row r="4312" spans="1:8">
      <c r="A4312" s="5" t="s">
        <v>3707</v>
      </c>
      <c r="B4312" s="5" t="s">
        <v>538</v>
      </c>
      <c r="C4312" s="12" t="s">
        <v>3715</v>
      </c>
      <c r="D4312" s="13">
        <v>133</v>
      </c>
      <c r="E4312" s="54"/>
      <c r="F4312" s="57"/>
      <c r="G4312" s="5" t="s">
        <v>2149</v>
      </c>
      <c r="H4312" s="51"/>
    </row>
    <row r="4313" spans="1:8">
      <c r="A4313" s="5" t="s">
        <v>3707</v>
      </c>
      <c r="B4313" s="5" t="s">
        <v>538</v>
      </c>
      <c r="C4313" s="12" t="s">
        <v>3716</v>
      </c>
      <c r="D4313" s="13">
        <v>403</v>
      </c>
      <c r="E4313" s="54"/>
      <c r="F4313" s="57"/>
      <c r="G4313" s="5" t="s">
        <v>2149</v>
      </c>
      <c r="H4313" s="51"/>
    </row>
    <row r="4314" spans="1:8">
      <c r="A4314" s="5" t="s">
        <v>3707</v>
      </c>
      <c r="B4314" s="5" t="s">
        <v>538</v>
      </c>
      <c r="C4314" s="12" t="s">
        <v>3717</v>
      </c>
      <c r="D4314" s="13">
        <v>55</v>
      </c>
      <c r="E4314" s="54"/>
      <c r="F4314" s="57"/>
      <c r="G4314" s="5" t="s">
        <v>2149</v>
      </c>
      <c r="H4314" s="51"/>
    </row>
    <row r="4315" spans="1:8">
      <c r="A4315" s="5" t="s">
        <v>3707</v>
      </c>
      <c r="B4315" s="5" t="s">
        <v>538</v>
      </c>
      <c r="C4315" s="17"/>
      <c r="D4315" s="18"/>
      <c r="E4315" s="55"/>
      <c r="F4315" s="58"/>
      <c r="G4315" s="5" t="s">
        <v>2149</v>
      </c>
      <c r="H4315" s="52"/>
    </row>
    <row r="4316" spans="1:8">
      <c r="A4316" s="5" t="s">
        <v>3718</v>
      </c>
      <c r="B4316" s="5" t="s">
        <v>831</v>
      </c>
      <c r="C4316" s="6" t="s">
        <v>3719</v>
      </c>
      <c r="D4316" s="7">
        <v>28</v>
      </c>
      <c r="E4316" s="53">
        <v>0</v>
      </c>
      <c r="F4316" s="56">
        <v>0</v>
      </c>
      <c r="G4316" s="5" t="s">
        <v>2149</v>
      </c>
      <c r="H4316" s="50">
        <v>0</v>
      </c>
    </row>
    <row r="4317" spans="1:8">
      <c r="A4317" s="5" t="s">
        <v>3718</v>
      </c>
      <c r="B4317" s="5" t="s">
        <v>831</v>
      </c>
      <c r="C4317" s="10"/>
      <c r="D4317" s="14"/>
      <c r="E4317" s="54"/>
      <c r="F4317" s="57"/>
      <c r="G4317" s="5" t="s">
        <v>2149</v>
      </c>
      <c r="H4317" s="51"/>
    </row>
    <row r="4318" spans="1:8">
      <c r="A4318" s="5" t="s">
        <v>3718</v>
      </c>
      <c r="B4318" s="5" t="s">
        <v>831</v>
      </c>
      <c r="C4318" s="12" t="s">
        <v>3720</v>
      </c>
      <c r="D4318" s="13">
        <v>11</v>
      </c>
      <c r="E4318" s="54"/>
      <c r="F4318" s="57"/>
      <c r="G4318" s="5" t="s">
        <v>2149</v>
      </c>
      <c r="H4318" s="51"/>
    </row>
    <row r="4319" spans="1:8">
      <c r="A4319" s="5" t="s">
        <v>3718</v>
      </c>
      <c r="B4319" s="5" t="s">
        <v>831</v>
      </c>
      <c r="C4319" s="10"/>
      <c r="D4319" s="14"/>
      <c r="E4319" s="54"/>
      <c r="F4319" s="57"/>
      <c r="G4319" s="5" t="s">
        <v>2149</v>
      </c>
      <c r="H4319" s="51"/>
    </row>
    <row r="4320" spans="1:8">
      <c r="A4320" s="5" t="s">
        <v>3718</v>
      </c>
      <c r="B4320" s="5" t="s">
        <v>831</v>
      </c>
      <c r="C4320" s="12" t="s">
        <v>642</v>
      </c>
      <c r="D4320" s="13">
        <v>12</v>
      </c>
      <c r="E4320" s="54"/>
      <c r="F4320" s="57"/>
      <c r="G4320" s="5" t="s">
        <v>2149</v>
      </c>
      <c r="H4320" s="51"/>
    </row>
    <row r="4321" spans="1:8">
      <c r="A4321" s="5" t="s">
        <v>3718</v>
      </c>
      <c r="B4321" s="5" t="s">
        <v>831</v>
      </c>
      <c r="C4321" s="10"/>
      <c r="D4321" s="14"/>
      <c r="E4321" s="54"/>
      <c r="F4321" s="57"/>
      <c r="G4321" s="5" t="s">
        <v>2149</v>
      </c>
      <c r="H4321" s="51"/>
    </row>
    <row r="4322" spans="1:8">
      <c r="A4322" s="5" t="s">
        <v>3718</v>
      </c>
      <c r="B4322" s="5" t="s">
        <v>831</v>
      </c>
      <c r="C4322" s="12" t="s">
        <v>3721</v>
      </c>
      <c r="D4322" s="13">
        <v>23</v>
      </c>
      <c r="E4322" s="54"/>
      <c r="F4322" s="57"/>
      <c r="G4322" s="5" t="s">
        <v>2149</v>
      </c>
      <c r="H4322" s="51"/>
    </row>
    <row r="4323" spans="1:8">
      <c r="A4323" s="5" t="s">
        <v>3718</v>
      </c>
      <c r="B4323" s="5" t="s">
        <v>831</v>
      </c>
      <c r="C4323" s="10"/>
      <c r="D4323" s="14"/>
      <c r="E4323" s="54"/>
      <c r="F4323" s="57"/>
      <c r="G4323" s="5" t="s">
        <v>2149</v>
      </c>
      <c r="H4323" s="51"/>
    </row>
    <row r="4324" spans="1:8" ht="30">
      <c r="A4324" s="5" t="s">
        <v>3718</v>
      </c>
      <c r="B4324" s="5" t="s">
        <v>831</v>
      </c>
      <c r="C4324" s="12" t="s">
        <v>3722</v>
      </c>
      <c r="D4324" s="13">
        <v>8</v>
      </c>
      <c r="E4324" s="54"/>
      <c r="F4324" s="57"/>
      <c r="G4324" s="5" t="s">
        <v>2149</v>
      </c>
      <c r="H4324" s="51"/>
    </row>
    <row r="4325" spans="1:8">
      <c r="A4325" s="5" t="s">
        <v>3718</v>
      </c>
      <c r="B4325" s="5" t="s">
        <v>831</v>
      </c>
      <c r="C4325" s="10"/>
      <c r="D4325" s="14"/>
      <c r="E4325" s="54"/>
      <c r="F4325" s="57"/>
      <c r="G4325" s="5" t="s">
        <v>2149</v>
      </c>
      <c r="H4325" s="51"/>
    </row>
    <row r="4326" spans="1:8">
      <c r="A4326" s="5" t="s">
        <v>3718</v>
      </c>
      <c r="B4326" s="5" t="s">
        <v>831</v>
      </c>
      <c r="C4326" s="12" t="s">
        <v>3723</v>
      </c>
      <c r="D4326" s="13">
        <v>14</v>
      </c>
      <c r="E4326" s="54"/>
      <c r="F4326" s="57"/>
      <c r="G4326" s="5" t="s">
        <v>2149</v>
      </c>
      <c r="H4326" s="51"/>
    </row>
    <row r="4327" spans="1:8">
      <c r="A4327" s="5" t="s">
        <v>3718</v>
      </c>
      <c r="B4327" s="5" t="s">
        <v>831</v>
      </c>
      <c r="C4327" s="10"/>
      <c r="D4327" s="14"/>
      <c r="E4327" s="54"/>
      <c r="F4327" s="57"/>
      <c r="G4327" s="5" t="s">
        <v>2149</v>
      </c>
      <c r="H4327" s="51"/>
    </row>
    <row r="4328" spans="1:8" ht="30">
      <c r="A4328" s="5" t="s">
        <v>3718</v>
      </c>
      <c r="B4328" s="5" t="s">
        <v>831</v>
      </c>
      <c r="C4328" s="12" t="s">
        <v>3724</v>
      </c>
      <c r="D4328" s="13">
        <v>67</v>
      </c>
      <c r="E4328" s="54"/>
      <c r="F4328" s="57"/>
      <c r="G4328" s="5" t="s">
        <v>2149</v>
      </c>
      <c r="H4328" s="51"/>
    </row>
    <row r="4329" spans="1:8">
      <c r="A4329" s="5" t="s">
        <v>3718</v>
      </c>
      <c r="B4329" s="5" t="s">
        <v>831</v>
      </c>
      <c r="C4329" s="10"/>
      <c r="D4329" s="14"/>
      <c r="E4329" s="54"/>
      <c r="F4329" s="57"/>
      <c r="G4329" s="5" t="s">
        <v>2149</v>
      </c>
      <c r="H4329" s="51"/>
    </row>
    <row r="4330" spans="1:8">
      <c r="A4330" s="5" t="s">
        <v>3718</v>
      </c>
      <c r="B4330" s="5" t="s">
        <v>831</v>
      </c>
      <c r="C4330" s="15" t="s">
        <v>3725</v>
      </c>
      <c r="D4330" s="16"/>
      <c r="E4330" s="55"/>
      <c r="F4330" s="58"/>
      <c r="G4330" s="5" t="s">
        <v>2149</v>
      </c>
      <c r="H4330" s="52"/>
    </row>
    <row r="4331" spans="1:8">
      <c r="A4331" s="5" t="s">
        <v>3726</v>
      </c>
      <c r="B4331" s="5" t="s">
        <v>850</v>
      </c>
      <c r="C4331" s="6" t="s">
        <v>3727</v>
      </c>
      <c r="D4331" s="19"/>
      <c r="E4331" s="53">
        <v>2</v>
      </c>
      <c r="F4331" s="56">
        <v>4</v>
      </c>
      <c r="G4331" s="5" t="s">
        <v>2149</v>
      </c>
      <c r="H4331" s="50">
        <f>(D4333+D4336+D4337+D4338+D4339+D4340+D4341)/F4331</f>
        <v>110</v>
      </c>
    </row>
    <row r="4332" spans="1:8" ht="30">
      <c r="A4332" s="5" t="s">
        <v>3726</v>
      </c>
      <c r="B4332" s="5" t="s">
        <v>850</v>
      </c>
      <c r="C4332" s="12" t="s">
        <v>3728</v>
      </c>
      <c r="D4332" s="13"/>
      <c r="E4332" s="54"/>
      <c r="F4332" s="57"/>
      <c r="G4332" s="5" t="s">
        <v>2149</v>
      </c>
      <c r="H4332" s="51"/>
    </row>
    <row r="4333" spans="1:8">
      <c r="A4333" s="5" t="s">
        <v>3726</v>
      </c>
      <c r="B4333" s="5" t="s">
        <v>850</v>
      </c>
      <c r="C4333" s="12" t="s">
        <v>644</v>
      </c>
      <c r="D4333" s="13">
        <v>175</v>
      </c>
      <c r="E4333" s="54"/>
      <c r="F4333" s="57"/>
      <c r="G4333" s="5" t="s">
        <v>2149</v>
      </c>
      <c r="H4333" s="51"/>
    </row>
    <row r="4334" spans="1:8">
      <c r="A4334" s="5" t="s">
        <v>3726</v>
      </c>
      <c r="B4334" s="5" t="s">
        <v>850</v>
      </c>
      <c r="C4334" s="12" t="s">
        <v>3729</v>
      </c>
      <c r="D4334" s="13"/>
      <c r="E4334" s="54"/>
      <c r="F4334" s="57"/>
      <c r="G4334" s="5" t="s">
        <v>2149</v>
      </c>
      <c r="H4334" s="51"/>
    </row>
    <row r="4335" spans="1:8" ht="30">
      <c r="A4335" s="5" t="s">
        <v>3726</v>
      </c>
      <c r="B4335" s="5" t="s">
        <v>850</v>
      </c>
      <c r="C4335" s="12" t="s">
        <v>3730</v>
      </c>
      <c r="D4335" s="13"/>
      <c r="E4335" s="54"/>
      <c r="F4335" s="57"/>
      <c r="G4335" s="5" t="s">
        <v>2149</v>
      </c>
      <c r="H4335" s="51"/>
    </row>
    <row r="4336" spans="1:8" ht="30">
      <c r="A4336" s="5" t="s">
        <v>3726</v>
      </c>
      <c r="B4336" s="5" t="s">
        <v>850</v>
      </c>
      <c r="C4336" s="12" t="s">
        <v>3731</v>
      </c>
      <c r="D4336" s="13"/>
      <c r="E4336" s="54"/>
      <c r="F4336" s="57"/>
      <c r="G4336" s="5" t="s">
        <v>2149</v>
      </c>
      <c r="H4336" s="51"/>
    </row>
    <row r="4337" spans="1:8">
      <c r="A4337" s="5" t="s">
        <v>3726</v>
      </c>
      <c r="B4337" s="5" t="s">
        <v>850</v>
      </c>
      <c r="C4337" s="12" t="s">
        <v>3732</v>
      </c>
      <c r="D4337" s="13">
        <v>34</v>
      </c>
      <c r="E4337" s="54"/>
      <c r="F4337" s="57"/>
      <c r="G4337" s="5" t="s">
        <v>2149</v>
      </c>
      <c r="H4337" s="51"/>
    </row>
    <row r="4338" spans="1:8" ht="30">
      <c r="A4338" s="5" t="s">
        <v>3726</v>
      </c>
      <c r="B4338" s="5" t="s">
        <v>850</v>
      </c>
      <c r="C4338" s="12" t="s">
        <v>3733</v>
      </c>
      <c r="D4338" s="13">
        <v>75</v>
      </c>
      <c r="E4338" s="54"/>
      <c r="F4338" s="57"/>
      <c r="G4338" s="5" t="s">
        <v>2149</v>
      </c>
      <c r="H4338" s="51"/>
    </row>
    <row r="4339" spans="1:8">
      <c r="A4339" s="5" t="s">
        <v>3726</v>
      </c>
      <c r="B4339" s="5" t="s">
        <v>850</v>
      </c>
      <c r="C4339" s="12" t="s">
        <v>3734</v>
      </c>
      <c r="D4339" s="13">
        <v>124</v>
      </c>
      <c r="E4339" s="54"/>
      <c r="F4339" s="57"/>
      <c r="G4339" s="5" t="s">
        <v>2149</v>
      </c>
      <c r="H4339" s="51"/>
    </row>
    <row r="4340" spans="1:8">
      <c r="A4340" s="5" t="s">
        <v>3726</v>
      </c>
      <c r="B4340" s="5" t="s">
        <v>850</v>
      </c>
      <c r="C4340" s="12" t="s">
        <v>3735</v>
      </c>
      <c r="D4340" s="13">
        <v>19</v>
      </c>
      <c r="E4340" s="54"/>
      <c r="F4340" s="57"/>
      <c r="G4340" s="5" t="s">
        <v>2149</v>
      </c>
      <c r="H4340" s="51"/>
    </row>
    <row r="4341" spans="1:8">
      <c r="A4341" s="5" t="s">
        <v>3726</v>
      </c>
      <c r="B4341" s="5" t="s">
        <v>850</v>
      </c>
      <c r="C4341" s="12" t="s">
        <v>3736</v>
      </c>
      <c r="D4341" s="13">
        <v>13</v>
      </c>
      <c r="E4341" s="54"/>
      <c r="F4341" s="57"/>
      <c r="G4341" s="5" t="s">
        <v>2149</v>
      </c>
      <c r="H4341" s="51"/>
    </row>
    <row r="4342" spans="1:8">
      <c r="A4342" s="5" t="s">
        <v>3726</v>
      </c>
      <c r="B4342" s="5" t="s">
        <v>850</v>
      </c>
      <c r="C4342" s="17"/>
      <c r="D4342" s="18"/>
      <c r="E4342" s="55"/>
      <c r="F4342" s="58"/>
      <c r="G4342" s="5" t="s">
        <v>2149</v>
      </c>
      <c r="H4342" s="52"/>
    </row>
    <row r="4343" spans="1:8">
      <c r="A4343" s="5" t="s">
        <v>3737</v>
      </c>
      <c r="B4343" s="5" t="s">
        <v>1255</v>
      </c>
      <c r="C4343" s="6" t="s">
        <v>3738</v>
      </c>
      <c r="D4343" s="7">
        <v>186</v>
      </c>
      <c r="E4343" s="53">
        <v>0</v>
      </c>
      <c r="F4343" s="56">
        <v>0</v>
      </c>
      <c r="G4343" s="5" t="s">
        <v>2149</v>
      </c>
      <c r="H4343" s="50">
        <v>0</v>
      </c>
    </row>
    <row r="4344" spans="1:8">
      <c r="A4344" s="5" t="s">
        <v>3737</v>
      </c>
      <c r="B4344" s="5" t="s">
        <v>1255</v>
      </c>
      <c r="C4344" s="10"/>
      <c r="D4344" s="14"/>
      <c r="E4344" s="54"/>
      <c r="F4344" s="57"/>
      <c r="G4344" s="5" t="s">
        <v>2149</v>
      </c>
      <c r="H4344" s="51"/>
    </row>
    <row r="4345" spans="1:8">
      <c r="A4345" s="5" t="s">
        <v>3737</v>
      </c>
      <c r="B4345" s="5" t="s">
        <v>1255</v>
      </c>
      <c r="C4345" s="12" t="s">
        <v>3739</v>
      </c>
      <c r="D4345" s="13">
        <v>50</v>
      </c>
      <c r="E4345" s="54"/>
      <c r="F4345" s="57"/>
      <c r="G4345" s="5" t="s">
        <v>2149</v>
      </c>
      <c r="H4345" s="51"/>
    </row>
    <row r="4346" spans="1:8">
      <c r="A4346" s="5" t="s">
        <v>3737</v>
      </c>
      <c r="B4346" s="5" t="s">
        <v>1255</v>
      </c>
      <c r="C4346" s="10"/>
      <c r="D4346" s="14"/>
      <c r="E4346" s="54"/>
      <c r="F4346" s="57"/>
      <c r="G4346" s="5" t="s">
        <v>2149</v>
      </c>
      <c r="H4346" s="51"/>
    </row>
    <row r="4347" spans="1:8">
      <c r="A4347" s="5" t="s">
        <v>3737</v>
      </c>
      <c r="B4347" s="5" t="s">
        <v>1255</v>
      </c>
      <c r="C4347" s="12" t="s">
        <v>646</v>
      </c>
      <c r="D4347" s="13">
        <v>72</v>
      </c>
      <c r="E4347" s="54"/>
      <c r="F4347" s="57"/>
      <c r="G4347" s="5" t="s">
        <v>2149</v>
      </c>
      <c r="H4347" s="51"/>
    </row>
    <row r="4348" spans="1:8">
      <c r="A4348" s="5" t="s">
        <v>3737</v>
      </c>
      <c r="B4348" s="5" t="s">
        <v>1255</v>
      </c>
      <c r="C4348" s="10"/>
      <c r="D4348" s="14"/>
      <c r="E4348" s="54"/>
      <c r="F4348" s="57"/>
      <c r="G4348" s="5" t="s">
        <v>2149</v>
      </c>
      <c r="H4348" s="51"/>
    </row>
    <row r="4349" spans="1:8" ht="30">
      <c r="A4349" s="5" t="s">
        <v>3737</v>
      </c>
      <c r="B4349" s="5" t="s">
        <v>1255</v>
      </c>
      <c r="C4349" s="12" t="s">
        <v>3740</v>
      </c>
      <c r="D4349" s="13">
        <v>74</v>
      </c>
      <c r="E4349" s="54"/>
      <c r="F4349" s="57"/>
      <c r="G4349" s="5" t="s">
        <v>2149</v>
      </c>
      <c r="H4349" s="51"/>
    </row>
    <row r="4350" spans="1:8">
      <c r="A4350" s="5" t="s">
        <v>3737</v>
      </c>
      <c r="B4350" s="5" t="s">
        <v>1255</v>
      </c>
      <c r="C4350" s="10"/>
      <c r="D4350" s="14"/>
      <c r="E4350" s="54"/>
      <c r="F4350" s="57"/>
      <c r="G4350" s="5" t="s">
        <v>2149</v>
      </c>
      <c r="H4350" s="51"/>
    </row>
    <row r="4351" spans="1:8">
      <c r="A4351" s="5" t="s">
        <v>3737</v>
      </c>
      <c r="B4351" s="5" t="s">
        <v>1255</v>
      </c>
      <c r="C4351" s="12" t="s">
        <v>3741</v>
      </c>
      <c r="D4351" s="13">
        <v>47</v>
      </c>
      <c r="E4351" s="54"/>
      <c r="F4351" s="57"/>
      <c r="G4351" s="5" t="s">
        <v>2149</v>
      </c>
      <c r="H4351" s="51"/>
    </row>
    <row r="4352" spans="1:8">
      <c r="A4352" s="5" t="s">
        <v>3737</v>
      </c>
      <c r="B4352" s="5" t="s">
        <v>1255</v>
      </c>
      <c r="C4352" s="10"/>
      <c r="D4352" s="14"/>
      <c r="E4352" s="54"/>
      <c r="F4352" s="57"/>
      <c r="G4352" s="5" t="s">
        <v>2149</v>
      </c>
      <c r="H4352" s="51"/>
    </row>
    <row r="4353" spans="1:8">
      <c r="A4353" s="5" t="s">
        <v>3737</v>
      </c>
      <c r="B4353" s="5" t="s">
        <v>1255</v>
      </c>
      <c r="C4353" s="12" t="s">
        <v>3742</v>
      </c>
      <c r="D4353" s="13">
        <v>19</v>
      </c>
      <c r="E4353" s="54"/>
      <c r="F4353" s="57"/>
      <c r="G4353" s="5" t="s">
        <v>2149</v>
      </c>
      <c r="H4353" s="51"/>
    </row>
    <row r="4354" spans="1:8">
      <c r="A4354" s="5" t="s">
        <v>3737</v>
      </c>
      <c r="B4354" s="5" t="s">
        <v>1255</v>
      </c>
      <c r="C4354" s="10"/>
      <c r="D4354" s="14"/>
      <c r="E4354" s="54"/>
      <c r="F4354" s="57"/>
      <c r="G4354" s="5" t="s">
        <v>2149</v>
      </c>
      <c r="H4354" s="51"/>
    </row>
    <row r="4355" spans="1:8">
      <c r="A4355" s="5" t="s">
        <v>3737</v>
      </c>
      <c r="B4355" s="5" t="s">
        <v>1255</v>
      </c>
      <c r="C4355" s="12" t="s">
        <v>3743</v>
      </c>
      <c r="D4355" s="13"/>
      <c r="E4355" s="54"/>
      <c r="F4355" s="57"/>
      <c r="G4355" s="5" t="s">
        <v>2149</v>
      </c>
      <c r="H4355" s="51"/>
    </row>
    <row r="4356" spans="1:8">
      <c r="A4356" s="5" t="s">
        <v>3737</v>
      </c>
      <c r="B4356" s="5" t="s">
        <v>1255</v>
      </c>
      <c r="C4356" s="10"/>
      <c r="D4356" s="14"/>
      <c r="E4356" s="54"/>
      <c r="F4356" s="57"/>
      <c r="G4356" s="5" t="s">
        <v>2149</v>
      </c>
      <c r="H4356" s="51"/>
    </row>
    <row r="4357" spans="1:8" ht="30">
      <c r="A4357" s="5" t="s">
        <v>3737</v>
      </c>
      <c r="B4357" s="5" t="s">
        <v>1255</v>
      </c>
      <c r="C4357" s="12" t="s">
        <v>3744</v>
      </c>
      <c r="D4357" s="13"/>
      <c r="E4357" s="54"/>
      <c r="F4357" s="57"/>
      <c r="G4357" s="5" t="s">
        <v>2149</v>
      </c>
      <c r="H4357" s="51"/>
    </row>
    <row r="4358" spans="1:8">
      <c r="A4358" s="5" t="s">
        <v>3737</v>
      </c>
      <c r="B4358" s="5" t="s">
        <v>1255</v>
      </c>
      <c r="C4358" s="10"/>
      <c r="D4358" s="14"/>
      <c r="E4358" s="54"/>
      <c r="F4358" s="57"/>
      <c r="G4358" s="5" t="s">
        <v>2149</v>
      </c>
      <c r="H4358" s="51"/>
    </row>
    <row r="4359" spans="1:8">
      <c r="A4359" s="5" t="s">
        <v>3737</v>
      </c>
      <c r="B4359" s="5" t="s">
        <v>1255</v>
      </c>
      <c r="C4359" s="12" t="s">
        <v>3745</v>
      </c>
      <c r="D4359" s="13">
        <v>46</v>
      </c>
      <c r="E4359" s="54"/>
      <c r="F4359" s="57"/>
      <c r="G4359" s="5" t="s">
        <v>2149</v>
      </c>
      <c r="H4359" s="51"/>
    </row>
    <row r="4360" spans="1:8">
      <c r="A4360" s="5" t="s">
        <v>3737</v>
      </c>
      <c r="B4360" s="5" t="s">
        <v>1255</v>
      </c>
      <c r="C4360" s="10"/>
      <c r="D4360" s="14"/>
      <c r="E4360" s="54"/>
      <c r="F4360" s="57"/>
      <c r="G4360" s="5" t="s">
        <v>2149</v>
      </c>
      <c r="H4360" s="51"/>
    </row>
    <row r="4361" spans="1:8" ht="30">
      <c r="A4361" s="5" t="s">
        <v>3737</v>
      </c>
      <c r="B4361" s="5" t="s">
        <v>1255</v>
      </c>
      <c r="C4361" s="12" t="s">
        <v>3746</v>
      </c>
      <c r="D4361" s="13"/>
      <c r="E4361" s="54"/>
      <c r="F4361" s="57"/>
      <c r="G4361" s="5" t="s">
        <v>2149</v>
      </c>
      <c r="H4361" s="51"/>
    </row>
    <row r="4362" spans="1:8">
      <c r="A4362" s="5" t="s">
        <v>3737</v>
      </c>
      <c r="B4362" s="5" t="s">
        <v>1255</v>
      </c>
      <c r="C4362" s="10"/>
      <c r="D4362" s="14"/>
      <c r="E4362" s="54"/>
      <c r="F4362" s="57"/>
      <c r="G4362" s="5" t="s">
        <v>2149</v>
      </c>
      <c r="H4362" s="51"/>
    </row>
    <row r="4363" spans="1:8" ht="30">
      <c r="A4363" s="5" t="s">
        <v>3737</v>
      </c>
      <c r="B4363" s="5" t="s">
        <v>1255</v>
      </c>
      <c r="C4363" s="12" t="s">
        <v>3747</v>
      </c>
      <c r="D4363" s="13">
        <v>442</v>
      </c>
      <c r="E4363" s="54"/>
      <c r="F4363" s="57"/>
      <c r="G4363" s="5" t="s">
        <v>2149</v>
      </c>
      <c r="H4363" s="51"/>
    </row>
    <row r="4364" spans="1:8">
      <c r="A4364" s="5" t="s">
        <v>3737</v>
      </c>
      <c r="B4364" s="5" t="s">
        <v>1255</v>
      </c>
      <c r="C4364" s="10"/>
      <c r="D4364" s="14"/>
      <c r="E4364" s="54"/>
      <c r="F4364" s="57"/>
      <c r="G4364" s="5" t="s">
        <v>2149</v>
      </c>
      <c r="H4364" s="51"/>
    </row>
    <row r="4365" spans="1:8">
      <c r="A4365" s="5" t="s">
        <v>3737</v>
      </c>
      <c r="B4365" s="5" t="s">
        <v>1255</v>
      </c>
      <c r="C4365" s="17"/>
      <c r="D4365" s="18"/>
      <c r="E4365" s="55"/>
      <c r="F4365" s="58"/>
      <c r="G4365" s="5" t="s">
        <v>2149</v>
      </c>
      <c r="H4365" s="52"/>
    </row>
    <row r="4366" spans="1:8">
      <c r="A4366" s="5" t="s">
        <v>3748</v>
      </c>
      <c r="B4366" s="5" t="s">
        <v>816</v>
      </c>
      <c r="C4366" s="6" t="s">
        <v>3749</v>
      </c>
      <c r="D4366" s="7">
        <v>43</v>
      </c>
      <c r="E4366" s="53">
        <v>0</v>
      </c>
      <c r="F4366" s="56">
        <v>0</v>
      </c>
      <c r="G4366" s="5" t="s">
        <v>2149</v>
      </c>
      <c r="H4366" s="50">
        <v>0</v>
      </c>
    </row>
    <row r="4367" spans="1:8">
      <c r="A4367" s="5" t="s">
        <v>3748</v>
      </c>
      <c r="B4367" s="5" t="s">
        <v>816</v>
      </c>
      <c r="C4367" s="10"/>
      <c r="D4367" s="14"/>
      <c r="E4367" s="54"/>
      <c r="F4367" s="57"/>
      <c r="G4367" s="5" t="s">
        <v>2149</v>
      </c>
      <c r="H4367" s="51"/>
    </row>
    <row r="4368" spans="1:8">
      <c r="A4368" s="5" t="s">
        <v>3748</v>
      </c>
      <c r="B4368" s="5" t="s">
        <v>816</v>
      </c>
      <c r="C4368" s="12" t="s">
        <v>3750</v>
      </c>
      <c r="D4368" s="13">
        <v>15</v>
      </c>
      <c r="E4368" s="54"/>
      <c r="F4368" s="57"/>
      <c r="G4368" s="5" t="s">
        <v>2149</v>
      </c>
      <c r="H4368" s="51"/>
    </row>
    <row r="4369" spans="1:8">
      <c r="A4369" s="5" t="s">
        <v>3748</v>
      </c>
      <c r="B4369" s="5" t="s">
        <v>816</v>
      </c>
      <c r="C4369" s="10"/>
      <c r="D4369" s="14"/>
      <c r="E4369" s="54"/>
      <c r="F4369" s="57"/>
      <c r="G4369" s="5" t="s">
        <v>2149</v>
      </c>
      <c r="H4369" s="51"/>
    </row>
    <row r="4370" spans="1:8">
      <c r="A4370" s="5" t="s">
        <v>3748</v>
      </c>
      <c r="B4370" s="5" t="s">
        <v>816</v>
      </c>
      <c r="C4370" s="12" t="s">
        <v>648</v>
      </c>
      <c r="D4370" s="13">
        <v>34</v>
      </c>
      <c r="E4370" s="54"/>
      <c r="F4370" s="57"/>
      <c r="G4370" s="5" t="s">
        <v>2149</v>
      </c>
      <c r="H4370" s="51"/>
    </row>
    <row r="4371" spans="1:8">
      <c r="A4371" s="5" t="s">
        <v>3748</v>
      </c>
      <c r="B4371" s="5" t="s">
        <v>816</v>
      </c>
      <c r="C4371" s="10"/>
      <c r="D4371" s="14"/>
      <c r="E4371" s="54"/>
      <c r="F4371" s="57"/>
      <c r="G4371" s="5" t="s">
        <v>2149</v>
      </c>
      <c r="H4371" s="51"/>
    </row>
    <row r="4372" spans="1:8">
      <c r="A4372" s="5" t="s">
        <v>3748</v>
      </c>
      <c r="B4372" s="5" t="s">
        <v>816</v>
      </c>
      <c r="C4372" s="12" t="s">
        <v>3751</v>
      </c>
      <c r="D4372" s="13">
        <v>24</v>
      </c>
      <c r="E4372" s="54"/>
      <c r="F4372" s="57"/>
      <c r="G4372" s="5" t="s">
        <v>2149</v>
      </c>
      <c r="H4372" s="51"/>
    </row>
    <row r="4373" spans="1:8">
      <c r="A4373" s="5" t="s">
        <v>3748</v>
      </c>
      <c r="B4373" s="5" t="s">
        <v>816</v>
      </c>
      <c r="C4373" s="10"/>
      <c r="D4373" s="14"/>
      <c r="E4373" s="54"/>
      <c r="F4373" s="57"/>
      <c r="G4373" s="5" t="s">
        <v>2149</v>
      </c>
      <c r="H4373" s="51"/>
    </row>
    <row r="4374" spans="1:8" ht="30">
      <c r="A4374" s="5" t="s">
        <v>3748</v>
      </c>
      <c r="B4374" s="5" t="s">
        <v>816</v>
      </c>
      <c r="C4374" s="12" t="s">
        <v>3752</v>
      </c>
      <c r="D4374" s="13">
        <v>16</v>
      </c>
      <c r="E4374" s="54"/>
      <c r="F4374" s="57"/>
      <c r="G4374" s="5" t="s">
        <v>2149</v>
      </c>
      <c r="H4374" s="51"/>
    </row>
    <row r="4375" spans="1:8">
      <c r="A4375" s="5" t="s">
        <v>3748</v>
      </c>
      <c r="B4375" s="5" t="s">
        <v>816</v>
      </c>
      <c r="C4375" s="10"/>
      <c r="D4375" s="14"/>
      <c r="E4375" s="54"/>
      <c r="F4375" s="57"/>
      <c r="G4375" s="5" t="s">
        <v>2149</v>
      </c>
      <c r="H4375" s="51"/>
    </row>
    <row r="4376" spans="1:8">
      <c r="A4376" s="5" t="s">
        <v>3748</v>
      </c>
      <c r="B4376" s="5" t="s">
        <v>816</v>
      </c>
      <c r="C4376" s="12" t="s">
        <v>3753</v>
      </c>
      <c r="D4376" s="13">
        <v>18</v>
      </c>
      <c r="E4376" s="54"/>
      <c r="F4376" s="57"/>
      <c r="G4376" s="5" t="s">
        <v>2149</v>
      </c>
      <c r="H4376" s="51"/>
    </row>
    <row r="4377" spans="1:8">
      <c r="A4377" s="5" t="s">
        <v>3748</v>
      </c>
      <c r="B4377" s="5" t="s">
        <v>816</v>
      </c>
      <c r="C4377" s="10"/>
      <c r="D4377" s="14"/>
      <c r="E4377" s="54"/>
      <c r="F4377" s="57"/>
      <c r="G4377" s="5" t="s">
        <v>2149</v>
      </c>
      <c r="H4377" s="51"/>
    </row>
    <row r="4378" spans="1:8" ht="30">
      <c r="A4378" s="5" t="s">
        <v>3748</v>
      </c>
      <c r="B4378" s="5" t="s">
        <v>816</v>
      </c>
      <c r="C4378" s="12" t="s">
        <v>3754</v>
      </c>
      <c r="D4378" s="13">
        <v>150</v>
      </c>
      <c r="E4378" s="54"/>
      <c r="F4378" s="57"/>
      <c r="G4378" s="5" t="s">
        <v>2149</v>
      </c>
      <c r="H4378" s="51"/>
    </row>
    <row r="4379" spans="1:8">
      <c r="A4379" s="5" t="s">
        <v>3748</v>
      </c>
      <c r="B4379" s="5" t="s">
        <v>816</v>
      </c>
      <c r="C4379" s="10"/>
      <c r="D4379" s="14"/>
      <c r="E4379" s="54"/>
      <c r="F4379" s="57"/>
      <c r="G4379" s="5" t="s">
        <v>2149</v>
      </c>
      <c r="H4379" s="51"/>
    </row>
    <row r="4380" spans="1:8">
      <c r="A4380" s="5" t="s">
        <v>3748</v>
      </c>
      <c r="B4380" s="5" t="s">
        <v>816</v>
      </c>
      <c r="C4380" s="15" t="s">
        <v>3755</v>
      </c>
      <c r="D4380" s="16">
        <v>1</v>
      </c>
      <c r="E4380" s="55"/>
      <c r="F4380" s="58"/>
      <c r="G4380" s="5" t="s">
        <v>2149</v>
      </c>
      <c r="H4380" s="52"/>
    </row>
    <row r="4381" spans="1:8">
      <c r="A4381" s="5" t="s">
        <v>3756</v>
      </c>
      <c r="B4381" s="5" t="s">
        <v>1756</v>
      </c>
      <c r="C4381" s="6" t="s">
        <v>3757</v>
      </c>
      <c r="D4381" s="7">
        <v>1150</v>
      </c>
      <c r="E4381" s="53">
        <v>3</v>
      </c>
      <c r="F4381" s="56">
        <v>4</v>
      </c>
      <c r="G4381" s="5" t="s">
        <v>2149</v>
      </c>
      <c r="H4381" s="50">
        <f>(D4381+D4385+D4386+D4387+D4388+D4389+D4391+D4392)/F4381</f>
        <v>1423</v>
      </c>
    </row>
    <row r="4382" spans="1:8">
      <c r="A4382" s="5" t="s">
        <v>3756</v>
      </c>
      <c r="B4382" s="5" t="s">
        <v>1756</v>
      </c>
      <c r="C4382" s="12" t="s">
        <v>3758</v>
      </c>
      <c r="D4382" s="13"/>
      <c r="E4382" s="54"/>
      <c r="F4382" s="57"/>
      <c r="G4382" s="5" t="s">
        <v>2149</v>
      </c>
      <c r="H4382" s="51"/>
    </row>
    <row r="4383" spans="1:8">
      <c r="A4383" s="5" t="s">
        <v>3756</v>
      </c>
      <c r="B4383" s="5" t="s">
        <v>1756</v>
      </c>
      <c r="C4383" s="10"/>
      <c r="D4383" s="14"/>
      <c r="E4383" s="54"/>
      <c r="F4383" s="57"/>
      <c r="G4383" s="5" t="s">
        <v>2149</v>
      </c>
      <c r="H4383" s="51"/>
    </row>
    <row r="4384" spans="1:8" ht="30">
      <c r="A4384" s="5" t="s">
        <v>3756</v>
      </c>
      <c r="B4384" s="5" t="s">
        <v>1756</v>
      </c>
      <c r="C4384" s="12" t="s">
        <v>3759</v>
      </c>
      <c r="D4384" s="13"/>
      <c r="E4384" s="54"/>
      <c r="F4384" s="57"/>
      <c r="G4384" s="5" t="s">
        <v>2149</v>
      </c>
      <c r="H4384" s="51"/>
    </row>
    <row r="4385" spans="1:8">
      <c r="A4385" s="5" t="s">
        <v>3756</v>
      </c>
      <c r="B4385" s="5" t="s">
        <v>1756</v>
      </c>
      <c r="C4385" s="12" t="s">
        <v>650</v>
      </c>
      <c r="D4385" s="13">
        <v>631</v>
      </c>
      <c r="E4385" s="54"/>
      <c r="F4385" s="57"/>
      <c r="G4385" s="5" t="s">
        <v>2149</v>
      </c>
      <c r="H4385" s="51"/>
    </row>
    <row r="4386" spans="1:8">
      <c r="A4386" s="5" t="s">
        <v>3756</v>
      </c>
      <c r="B4386" s="5" t="s">
        <v>1756</v>
      </c>
      <c r="C4386" s="12" t="s">
        <v>3760</v>
      </c>
      <c r="D4386" s="13">
        <v>49</v>
      </c>
      <c r="E4386" s="54"/>
      <c r="F4386" s="57"/>
      <c r="G4386" s="5" t="s">
        <v>2149</v>
      </c>
      <c r="H4386" s="51"/>
    </row>
    <row r="4387" spans="1:8">
      <c r="A4387" s="5" t="s">
        <v>3756</v>
      </c>
      <c r="B4387" s="5" t="s">
        <v>1756</v>
      </c>
      <c r="C4387" s="12" t="s">
        <v>3761</v>
      </c>
      <c r="D4387" s="13">
        <v>189</v>
      </c>
      <c r="E4387" s="54"/>
      <c r="F4387" s="57"/>
      <c r="G4387" s="5" t="s">
        <v>2149</v>
      </c>
      <c r="H4387" s="51"/>
    </row>
    <row r="4388" spans="1:8" ht="30">
      <c r="A4388" s="5" t="s">
        <v>3756</v>
      </c>
      <c r="B4388" s="5" t="s">
        <v>1756</v>
      </c>
      <c r="C4388" s="12" t="s">
        <v>3762</v>
      </c>
      <c r="D4388" s="13">
        <v>184</v>
      </c>
      <c r="E4388" s="54"/>
      <c r="F4388" s="57"/>
      <c r="G4388" s="5" t="s">
        <v>2149</v>
      </c>
      <c r="H4388" s="51"/>
    </row>
    <row r="4389" spans="1:8" ht="30">
      <c r="A4389" s="5" t="s">
        <v>3756</v>
      </c>
      <c r="B4389" s="5" t="s">
        <v>1756</v>
      </c>
      <c r="C4389" s="12" t="s">
        <v>3763</v>
      </c>
      <c r="D4389" s="13">
        <v>3263</v>
      </c>
      <c r="E4389" s="54"/>
      <c r="F4389" s="57"/>
      <c r="G4389" s="5" t="s">
        <v>2149</v>
      </c>
      <c r="H4389" s="51"/>
    </row>
    <row r="4390" spans="1:8" ht="30">
      <c r="A4390" s="5" t="s">
        <v>3756</v>
      </c>
      <c r="B4390" s="5" t="s">
        <v>1756</v>
      </c>
      <c r="C4390" s="12" t="s">
        <v>3764</v>
      </c>
      <c r="D4390" s="13"/>
      <c r="E4390" s="54"/>
      <c r="F4390" s="57"/>
      <c r="G4390" s="5" t="s">
        <v>2149</v>
      </c>
      <c r="H4390" s="51"/>
    </row>
    <row r="4391" spans="1:8">
      <c r="A4391" s="5" t="s">
        <v>3756</v>
      </c>
      <c r="B4391" s="5" t="s">
        <v>1756</v>
      </c>
      <c r="C4391" s="12" t="s">
        <v>3765</v>
      </c>
      <c r="D4391" s="13">
        <v>203</v>
      </c>
      <c r="E4391" s="54"/>
      <c r="F4391" s="57"/>
      <c r="G4391" s="5" t="s">
        <v>2149</v>
      </c>
      <c r="H4391" s="51"/>
    </row>
    <row r="4392" spans="1:8">
      <c r="A4392" s="5" t="s">
        <v>3756</v>
      </c>
      <c r="B4392" s="5" t="s">
        <v>1756</v>
      </c>
      <c r="C4392" s="15" t="s">
        <v>3766</v>
      </c>
      <c r="D4392" s="16">
        <v>23</v>
      </c>
      <c r="E4392" s="55"/>
      <c r="F4392" s="58"/>
      <c r="G4392" s="5" t="s">
        <v>2149</v>
      </c>
      <c r="H4392" s="52"/>
    </row>
    <row r="4393" spans="1:8">
      <c r="A4393" s="5" t="s">
        <v>3767</v>
      </c>
      <c r="B4393" s="5" t="s">
        <v>950</v>
      </c>
      <c r="C4393" s="6" t="s">
        <v>3768</v>
      </c>
      <c r="D4393" s="19"/>
      <c r="E4393" s="53">
        <v>7</v>
      </c>
      <c r="F4393" s="56">
        <v>8</v>
      </c>
      <c r="G4393" s="5" t="s">
        <v>2149</v>
      </c>
      <c r="H4393" s="50">
        <f>(D4394+D4396+D4397+D4398+D4399)/F4393</f>
        <v>118.375</v>
      </c>
    </row>
    <row r="4394" spans="1:8" ht="30">
      <c r="A4394" s="5" t="s">
        <v>3767</v>
      </c>
      <c r="B4394" s="5" t="s">
        <v>950</v>
      </c>
      <c r="C4394" s="12" t="s">
        <v>3769</v>
      </c>
      <c r="D4394" s="13">
        <v>738</v>
      </c>
      <c r="E4394" s="54"/>
      <c r="F4394" s="57"/>
      <c r="G4394" s="5" t="s">
        <v>2149</v>
      </c>
      <c r="H4394" s="51"/>
    </row>
    <row r="4395" spans="1:8" ht="30">
      <c r="A4395" s="5" t="s">
        <v>3767</v>
      </c>
      <c r="B4395" s="5" t="s">
        <v>950</v>
      </c>
      <c r="C4395" s="12" t="s">
        <v>3770</v>
      </c>
      <c r="D4395" s="13"/>
      <c r="E4395" s="54"/>
      <c r="F4395" s="57"/>
      <c r="G4395" s="5" t="s">
        <v>2149</v>
      </c>
      <c r="H4395" s="51"/>
    </row>
    <row r="4396" spans="1:8">
      <c r="A4396" s="5" t="s">
        <v>3767</v>
      </c>
      <c r="B4396" s="5" t="s">
        <v>950</v>
      </c>
      <c r="C4396" s="12" t="s">
        <v>652</v>
      </c>
      <c r="D4396" s="13">
        <v>24</v>
      </c>
      <c r="E4396" s="54"/>
      <c r="F4396" s="57"/>
      <c r="G4396" s="5" t="s">
        <v>2149</v>
      </c>
      <c r="H4396" s="51"/>
    </row>
    <row r="4397" spans="1:8">
      <c r="A4397" s="5" t="s">
        <v>3767</v>
      </c>
      <c r="B4397" s="5" t="s">
        <v>950</v>
      </c>
      <c r="C4397" s="12" t="s">
        <v>3771</v>
      </c>
      <c r="D4397" s="13">
        <v>98</v>
      </c>
      <c r="E4397" s="54"/>
      <c r="F4397" s="57"/>
      <c r="G4397" s="5" t="s">
        <v>2149</v>
      </c>
      <c r="H4397" s="51"/>
    </row>
    <row r="4398" spans="1:8" ht="30">
      <c r="A4398" s="5" t="s">
        <v>3767</v>
      </c>
      <c r="B4398" s="5" t="s">
        <v>950</v>
      </c>
      <c r="C4398" s="12" t="s">
        <v>3772</v>
      </c>
      <c r="D4398" s="13">
        <v>65</v>
      </c>
      <c r="E4398" s="54"/>
      <c r="F4398" s="57"/>
      <c r="G4398" s="5" t="s">
        <v>2149</v>
      </c>
      <c r="H4398" s="51"/>
    </row>
    <row r="4399" spans="1:8">
      <c r="A4399" s="5" t="s">
        <v>3767</v>
      </c>
      <c r="B4399" s="5" t="s">
        <v>950</v>
      </c>
      <c r="C4399" s="12" t="s">
        <v>3773</v>
      </c>
      <c r="D4399" s="13">
        <v>22</v>
      </c>
      <c r="E4399" s="54"/>
      <c r="F4399" s="57"/>
      <c r="G4399" s="5" t="s">
        <v>2149</v>
      </c>
      <c r="H4399" s="51"/>
    </row>
    <row r="4400" spans="1:8">
      <c r="A4400" s="5" t="s">
        <v>3767</v>
      </c>
      <c r="B4400" s="5" t="s">
        <v>950</v>
      </c>
      <c r="C4400" s="12" t="s">
        <v>3774</v>
      </c>
      <c r="D4400" s="13"/>
      <c r="E4400" s="54"/>
      <c r="F4400" s="57"/>
      <c r="G4400" s="5" t="s">
        <v>2149</v>
      </c>
      <c r="H4400" s="51"/>
    </row>
    <row r="4401" spans="1:8" ht="30">
      <c r="A4401" s="5" t="s">
        <v>3767</v>
      </c>
      <c r="B4401" s="5" t="s">
        <v>950</v>
      </c>
      <c r="C4401" s="12" t="s">
        <v>3775</v>
      </c>
      <c r="D4401" s="13"/>
      <c r="E4401" s="54"/>
      <c r="F4401" s="57"/>
      <c r="G4401" s="5" t="s">
        <v>2149</v>
      </c>
      <c r="H4401" s="51"/>
    </row>
    <row r="4402" spans="1:8">
      <c r="A4402" s="5" t="s">
        <v>3767</v>
      </c>
      <c r="B4402" s="5" t="s">
        <v>950</v>
      </c>
      <c r="C4402" s="17"/>
      <c r="D4402" s="18"/>
      <c r="E4402" s="55"/>
      <c r="F4402" s="58"/>
      <c r="G4402" s="5" t="s">
        <v>2149</v>
      </c>
      <c r="H4402" s="52"/>
    </row>
    <row r="4403" spans="1:8" ht="30">
      <c r="A4403" s="5" t="s">
        <v>3776</v>
      </c>
      <c r="B4403" s="5" t="s">
        <v>2527</v>
      </c>
      <c r="C4403" s="6" t="s">
        <v>3777</v>
      </c>
      <c r="D4403" s="19">
        <v>532</v>
      </c>
      <c r="E4403" s="53">
        <v>1</v>
      </c>
      <c r="F4403" s="56">
        <v>0</v>
      </c>
      <c r="G4403" s="5" t="s">
        <v>2149</v>
      </c>
      <c r="H4403" s="50">
        <v>0</v>
      </c>
    </row>
    <row r="4404" spans="1:8">
      <c r="A4404" s="5" t="s">
        <v>3776</v>
      </c>
      <c r="B4404" s="5" t="s">
        <v>2527</v>
      </c>
      <c r="C4404" s="10"/>
      <c r="D4404" s="14"/>
      <c r="E4404" s="54"/>
      <c r="F4404" s="57"/>
      <c r="G4404" s="5" t="s">
        <v>2149</v>
      </c>
      <c r="H4404" s="51"/>
    </row>
    <row r="4405" spans="1:8">
      <c r="A4405" s="5" t="s">
        <v>3776</v>
      </c>
      <c r="B4405" s="5" t="s">
        <v>2527</v>
      </c>
      <c r="C4405" s="12" t="s">
        <v>3778</v>
      </c>
      <c r="D4405" s="32">
        <v>154</v>
      </c>
      <c r="E4405" s="54"/>
      <c r="F4405" s="57"/>
      <c r="G4405" s="5" t="s">
        <v>2149</v>
      </c>
      <c r="H4405" s="51"/>
    </row>
    <row r="4406" spans="1:8">
      <c r="A4406" s="5" t="s">
        <v>3776</v>
      </c>
      <c r="B4406" s="5" t="s">
        <v>2527</v>
      </c>
      <c r="C4406" s="10"/>
      <c r="D4406" s="14"/>
      <c r="E4406" s="54"/>
      <c r="F4406" s="57"/>
      <c r="G4406" s="5" t="s">
        <v>2149</v>
      </c>
      <c r="H4406" s="51"/>
    </row>
    <row r="4407" spans="1:8">
      <c r="A4407" s="5" t="s">
        <v>3776</v>
      </c>
      <c r="B4407" s="5" t="s">
        <v>2527</v>
      </c>
      <c r="C4407" s="12" t="s">
        <v>3779</v>
      </c>
      <c r="D4407" s="13">
        <v>108</v>
      </c>
      <c r="E4407" s="54"/>
      <c r="F4407" s="57"/>
      <c r="G4407" s="5" t="s">
        <v>2149</v>
      </c>
      <c r="H4407" s="51"/>
    </row>
    <row r="4408" spans="1:8">
      <c r="A4408" s="5" t="s">
        <v>3776</v>
      </c>
      <c r="B4408" s="5" t="s">
        <v>2527</v>
      </c>
      <c r="C4408" s="10"/>
      <c r="D4408" s="14"/>
      <c r="E4408" s="54"/>
      <c r="F4408" s="57"/>
      <c r="G4408" s="5" t="s">
        <v>2149</v>
      </c>
      <c r="H4408" s="51"/>
    </row>
    <row r="4409" spans="1:8" ht="30">
      <c r="A4409" s="5" t="s">
        <v>3776</v>
      </c>
      <c r="B4409" s="5" t="s">
        <v>2527</v>
      </c>
      <c r="C4409" s="12" t="s">
        <v>3780</v>
      </c>
      <c r="D4409" s="13"/>
      <c r="E4409" s="54"/>
      <c r="F4409" s="57"/>
      <c r="G4409" s="5" t="s">
        <v>2149</v>
      </c>
      <c r="H4409" s="51"/>
    </row>
    <row r="4410" spans="1:8">
      <c r="A4410" s="5" t="s">
        <v>3776</v>
      </c>
      <c r="B4410" s="5" t="s">
        <v>2527</v>
      </c>
      <c r="C4410" s="10"/>
      <c r="D4410" s="14"/>
      <c r="E4410" s="54"/>
      <c r="F4410" s="57"/>
      <c r="G4410" s="5" t="s">
        <v>2149</v>
      </c>
      <c r="H4410" s="51"/>
    </row>
    <row r="4411" spans="1:8" ht="30">
      <c r="A4411" s="5" t="s">
        <v>3776</v>
      </c>
      <c r="B4411" s="5" t="s">
        <v>2527</v>
      </c>
      <c r="C4411" s="12" t="s">
        <v>3781</v>
      </c>
      <c r="D4411" s="13">
        <v>57</v>
      </c>
      <c r="E4411" s="54"/>
      <c r="F4411" s="57"/>
      <c r="G4411" s="5" t="s">
        <v>2149</v>
      </c>
      <c r="H4411" s="51"/>
    </row>
    <row r="4412" spans="1:8">
      <c r="A4412" s="5" t="s">
        <v>3776</v>
      </c>
      <c r="B4412" s="5" t="s">
        <v>2527</v>
      </c>
      <c r="C4412" s="10"/>
      <c r="D4412" s="14"/>
      <c r="E4412" s="54"/>
      <c r="F4412" s="57"/>
      <c r="G4412" s="5" t="s">
        <v>2149</v>
      </c>
      <c r="H4412" s="51"/>
    </row>
    <row r="4413" spans="1:8">
      <c r="A4413" s="5" t="s">
        <v>3776</v>
      </c>
      <c r="B4413" s="5" t="s">
        <v>2527</v>
      </c>
      <c r="C4413" s="12" t="s">
        <v>3782</v>
      </c>
      <c r="D4413" s="13"/>
      <c r="E4413" s="54"/>
      <c r="F4413" s="57"/>
      <c r="G4413" s="5" t="s">
        <v>2149</v>
      </c>
      <c r="H4413" s="51"/>
    </row>
    <row r="4414" spans="1:8">
      <c r="A4414" s="5" t="s">
        <v>3776</v>
      </c>
      <c r="B4414" s="5" t="s">
        <v>2527</v>
      </c>
      <c r="C4414" s="10"/>
      <c r="D4414" s="14"/>
      <c r="E4414" s="54"/>
      <c r="F4414" s="57"/>
      <c r="G4414" s="5" t="s">
        <v>2149</v>
      </c>
      <c r="H4414" s="51"/>
    </row>
    <row r="4415" spans="1:8">
      <c r="A4415" s="5" t="s">
        <v>3776</v>
      </c>
      <c r="B4415" s="5" t="s">
        <v>2527</v>
      </c>
      <c r="C4415" s="12" t="s">
        <v>3783</v>
      </c>
      <c r="D4415" s="13"/>
      <c r="E4415" s="54"/>
      <c r="F4415" s="57"/>
      <c r="G4415" s="5" t="s">
        <v>2149</v>
      </c>
      <c r="H4415" s="51"/>
    </row>
    <row r="4416" spans="1:8">
      <c r="A4416" s="5" t="s">
        <v>3776</v>
      </c>
      <c r="B4416" s="5" t="s">
        <v>2527</v>
      </c>
      <c r="C4416" s="10"/>
      <c r="D4416" s="14"/>
      <c r="E4416" s="54"/>
      <c r="F4416" s="57"/>
      <c r="G4416" s="5" t="s">
        <v>2149</v>
      </c>
      <c r="H4416" s="51"/>
    </row>
    <row r="4417" spans="1:8" ht="30">
      <c r="A4417" s="5" t="s">
        <v>3776</v>
      </c>
      <c r="B4417" s="5" t="s">
        <v>2527</v>
      </c>
      <c r="C4417" s="12" t="s">
        <v>3784</v>
      </c>
      <c r="D4417" s="13"/>
      <c r="E4417" s="54"/>
      <c r="F4417" s="57"/>
      <c r="G4417" s="5" t="s">
        <v>2149</v>
      </c>
      <c r="H4417" s="51"/>
    </row>
    <row r="4418" spans="1:8">
      <c r="A4418" s="5" t="s">
        <v>3776</v>
      </c>
      <c r="B4418" s="5" t="s">
        <v>2527</v>
      </c>
      <c r="C4418" s="10"/>
      <c r="D4418" s="14"/>
      <c r="E4418" s="54"/>
      <c r="F4418" s="57"/>
      <c r="G4418" s="5" t="s">
        <v>2149</v>
      </c>
      <c r="H4418" s="51"/>
    </row>
    <row r="4419" spans="1:8">
      <c r="A4419" s="5" t="s">
        <v>3776</v>
      </c>
      <c r="B4419" s="5" t="s">
        <v>2527</v>
      </c>
      <c r="C4419" s="12" t="s">
        <v>3785</v>
      </c>
      <c r="D4419" s="13">
        <v>44</v>
      </c>
      <c r="E4419" s="54"/>
      <c r="F4419" s="57"/>
      <c r="G4419" s="5" t="s">
        <v>2149</v>
      </c>
      <c r="H4419" s="51"/>
    </row>
    <row r="4420" spans="1:8">
      <c r="A4420" s="5" t="s">
        <v>3776</v>
      </c>
      <c r="B4420" s="5" t="s">
        <v>2527</v>
      </c>
      <c r="C4420" s="10"/>
      <c r="D4420" s="14"/>
      <c r="E4420" s="54"/>
      <c r="F4420" s="57"/>
      <c r="G4420" s="5" t="s">
        <v>2149</v>
      </c>
      <c r="H4420" s="51"/>
    </row>
    <row r="4421" spans="1:8">
      <c r="A4421" s="5" t="s">
        <v>3776</v>
      </c>
      <c r="B4421" s="5" t="s">
        <v>2527</v>
      </c>
      <c r="C4421" s="17"/>
      <c r="D4421" s="18"/>
      <c r="E4421" s="55"/>
      <c r="F4421" s="58"/>
      <c r="G4421" s="5" t="s">
        <v>2149</v>
      </c>
      <c r="H4421" s="52"/>
    </row>
    <row r="4422" spans="1:8">
      <c r="A4422" s="5" t="s">
        <v>3786</v>
      </c>
      <c r="B4422" s="5" t="s">
        <v>816</v>
      </c>
      <c r="C4422" s="6" t="s">
        <v>3787</v>
      </c>
      <c r="D4422" s="7">
        <v>59</v>
      </c>
      <c r="E4422" s="53">
        <v>0</v>
      </c>
      <c r="F4422" s="56">
        <v>0</v>
      </c>
      <c r="G4422" s="5" t="s">
        <v>2149</v>
      </c>
      <c r="H4422" s="50">
        <v>0</v>
      </c>
    </row>
    <row r="4423" spans="1:8">
      <c r="A4423" s="5" t="s">
        <v>3786</v>
      </c>
      <c r="B4423" s="5" t="s">
        <v>816</v>
      </c>
      <c r="C4423" s="10"/>
      <c r="D4423" s="14"/>
      <c r="E4423" s="54"/>
      <c r="F4423" s="57"/>
      <c r="G4423" s="5" t="s">
        <v>2149</v>
      </c>
      <c r="H4423" s="51"/>
    </row>
    <row r="4424" spans="1:8">
      <c r="A4424" s="5" t="s">
        <v>3786</v>
      </c>
      <c r="B4424" s="5" t="s">
        <v>816</v>
      </c>
      <c r="C4424" s="12" t="s">
        <v>3788</v>
      </c>
      <c r="D4424" s="13">
        <v>13</v>
      </c>
      <c r="E4424" s="54"/>
      <c r="F4424" s="57"/>
      <c r="G4424" s="5" t="s">
        <v>2149</v>
      </c>
      <c r="H4424" s="51"/>
    </row>
    <row r="4425" spans="1:8">
      <c r="A4425" s="5" t="s">
        <v>3786</v>
      </c>
      <c r="B4425" s="5" t="s">
        <v>816</v>
      </c>
      <c r="C4425" s="10"/>
      <c r="D4425" s="14"/>
      <c r="E4425" s="54"/>
      <c r="F4425" s="57"/>
      <c r="G4425" s="5" t="s">
        <v>2149</v>
      </c>
      <c r="H4425" s="51"/>
    </row>
    <row r="4426" spans="1:8">
      <c r="A4426" s="5" t="s">
        <v>3786</v>
      </c>
      <c r="B4426" s="5" t="s">
        <v>816</v>
      </c>
      <c r="C4426" s="12" t="s">
        <v>655</v>
      </c>
      <c r="D4426" s="13">
        <v>26</v>
      </c>
      <c r="E4426" s="54"/>
      <c r="F4426" s="57"/>
      <c r="G4426" s="5" t="s">
        <v>2149</v>
      </c>
      <c r="H4426" s="51"/>
    </row>
    <row r="4427" spans="1:8">
      <c r="A4427" s="5" t="s">
        <v>3786</v>
      </c>
      <c r="B4427" s="5" t="s">
        <v>816</v>
      </c>
      <c r="C4427" s="10"/>
      <c r="D4427" s="14"/>
      <c r="E4427" s="54"/>
      <c r="F4427" s="57"/>
      <c r="G4427" s="5" t="s">
        <v>2149</v>
      </c>
      <c r="H4427" s="51"/>
    </row>
    <row r="4428" spans="1:8">
      <c r="A4428" s="5" t="s">
        <v>3786</v>
      </c>
      <c r="B4428" s="5" t="s">
        <v>816</v>
      </c>
      <c r="C4428" s="12" t="s">
        <v>3789</v>
      </c>
      <c r="D4428" s="13">
        <v>23</v>
      </c>
      <c r="E4428" s="54"/>
      <c r="F4428" s="57"/>
      <c r="G4428" s="5" t="s">
        <v>2149</v>
      </c>
      <c r="H4428" s="51"/>
    </row>
    <row r="4429" spans="1:8">
      <c r="A4429" s="5" t="s">
        <v>3786</v>
      </c>
      <c r="B4429" s="5" t="s">
        <v>816</v>
      </c>
      <c r="C4429" s="10"/>
      <c r="D4429" s="14"/>
      <c r="E4429" s="54"/>
      <c r="F4429" s="57"/>
      <c r="G4429" s="5" t="s">
        <v>2149</v>
      </c>
      <c r="H4429" s="51"/>
    </row>
    <row r="4430" spans="1:8" ht="30">
      <c r="A4430" s="5" t="s">
        <v>3786</v>
      </c>
      <c r="B4430" s="5" t="s">
        <v>816</v>
      </c>
      <c r="C4430" s="12" t="s">
        <v>3790</v>
      </c>
      <c r="D4430" s="13">
        <v>23</v>
      </c>
      <c r="E4430" s="54"/>
      <c r="F4430" s="57"/>
      <c r="G4430" s="5" t="s">
        <v>2149</v>
      </c>
      <c r="H4430" s="51"/>
    </row>
    <row r="4431" spans="1:8">
      <c r="A4431" s="5" t="s">
        <v>3786</v>
      </c>
      <c r="B4431" s="5" t="s">
        <v>816</v>
      </c>
      <c r="C4431" s="10"/>
      <c r="D4431" s="14"/>
      <c r="E4431" s="54"/>
      <c r="F4431" s="57"/>
      <c r="G4431" s="5" t="s">
        <v>2149</v>
      </c>
      <c r="H4431" s="51"/>
    </row>
    <row r="4432" spans="1:8">
      <c r="A4432" s="5" t="s">
        <v>3786</v>
      </c>
      <c r="B4432" s="5" t="s">
        <v>816</v>
      </c>
      <c r="C4432" s="12" t="s">
        <v>3791</v>
      </c>
      <c r="D4432" s="13">
        <v>88</v>
      </c>
      <c r="E4432" s="54"/>
      <c r="F4432" s="57"/>
      <c r="G4432" s="5" t="s">
        <v>2149</v>
      </c>
      <c r="H4432" s="51"/>
    </row>
    <row r="4433" spans="1:8">
      <c r="A4433" s="5" t="s">
        <v>3786</v>
      </c>
      <c r="B4433" s="5" t="s">
        <v>816</v>
      </c>
      <c r="C4433" s="10"/>
      <c r="D4433" s="14"/>
      <c r="E4433" s="54"/>
      <c r="F4433" s="57"/>
      <c r="G4433" s="5" t="s">
        <v>2149</v>
      </c>
      <c r="H4433" s="51"/>
    </row>
    <row r="4434" spans="1:8" ht="30">
      <c r="A4434" s="5" t="s">
        <v>3786</v>
      </c>
      <c r="B4434" s="5" t="s">
        <v>816</v>
      </c>
      <c r="C4434" s="12" t="s">
        <v>3792</v>
      </c>
      <c r="D4434" s="13">
        <v>139</v>
      </c>
      <c r="E4434" s="54"/>
      <c r="F4434" s="57"/>
      <c r="G4434" s="5" t="s">
        <v>2149</v>
      </c>
      <c r="H4434" s="51"/>
    </row>
    <row r="4435" spans="1:8">
      <c r="A4435" s="5" t="s">
        <v>3786</v>
      </c>
      <c r="B4435" s="5" t="s">
        <v>816</v>
      </c>
      <c r="C4435" s="10"/>
      <c r="D4435" s="14"/>
      <c r="E4435" s="54"/>
      <c r="F4435" s="57"/>
      <c r="G4435" s="5" t="s">
        <v>2149</v>
      </c>
      <c r="H4435" s="51"/>
    </row>
    <row r="4436" spans="1:8">
      <c r="A4436" s="5" t="s">
        <v>3786</v>
      </c>
      <c r="B4436" s="5" t="s">
        <v>816</v>
      </c>
      <c r="C4436" s="12" t="s">
        <v>3793</v>
      </c>
      <c r="D4436" s="13">
        <v>9</v>
      </c>
      <c r="E4436" s="54"/>
      <c r="F4436" s="57"/>
      <c r="G4436" s="5" t="s">
        <v>2149</v>
      </c>
      <c r="H4436" s="51"/>
    </row>
    <row r="4437" spans="1:8">
      <c r="A4437" s="5" t="s">
        <v>3786</v>
      </c>
      <c r="B4437" s="5" t="s">
        <v>816</v>
      </c>
      <c r="C4437" s="10"/>
      <c r="D4437" s="14"/>
      <c r="E4437" s="54"/>
      <c r="F4437" s="57"/>
      <c r="G4437" s="5" t="s">
        <v>2149</v>
      </c>
      <c r="H4437" s="51"/>
    </row>
    <row r="4438" spans="1:8">
      <c r="A4438" s="5" t="s">
        <v>3786</v>
      </c>
      <c r="B4438" s="5" t="s">
        <v>816</v>
      </c>
      <c r="C4438" s="12" t="s">
        <v>3794</v>
      </c>
      <c r="D4438" s="13"/>
      <c r="E4438" s="54"/>
      <c r="F4438" s="57"/>
      <c r="G4438" s="5" t="s">
        <v>2149</v>
      </c>
      <c r="H4438" s="51"/>
    </row>
    <row r="4439" spans="1:8">
      <c r="A4439" s="5" t="s">
        <v>3786</v>
      </c>
      <c r="B4439" s="5" t="s">
        <v>816</v>
      </c>
      <c r="C4439" s="10"/>
      <c r="D4439" s="14"/>
      <c r="E4439" s="54"/>
      <c r="F4439" s="57"/>
      <c r="G4439" s="5" t="s">
        <v>2149</v>
      </c>
      <c r="H4439" s="51"/>
    </row>
    <row r="4440" spans="1:8" ht="30">
      <c r="A4440" s="5" t="s">
        <v>3786</v>
      </c>
      <c r="B4440" s="5" t="s">
        <v>816</v>
      </c>
      <c r="C4440" s="12" t="s">
        <v>3795</v>
      </c>
      <c r="D4440" s="13"/>
      <c r="E4440" s="54"/>
      <c r="F4440" s="57"/>
      <c r="G4440" s="5" t="s">
        <v>2149</v>
      </c>
      <c r="H4440" s="51"/>
    </row>
    <row r="4441" spans="1:8">
      <c r="A4441" s="5" t="s">
        <v>3786</v>
      </c>
      <c r="B4441" s="5" t="s">
        <v>816</v>
      </c>
      <c r="C4441" s="10"/>
      <c r="D4441" s="14"/>
      <c r="E4441" s="54"/>
      <c r="F4441" s="57"/>
      <c r="G4441" s="5" t="s">
        <v>2149</v>
      </c>
      <c r="H4441" s="51"/>
    </row>
    <row r="4442" spans="1:8" ht="30">
      <c r="A4442" s="5" t="s">
        <v>3786</v>
      </c>
      <c r="B4442" s="5" t="s">
        <v>816</v>
      </c>
      <c r="C4442" s="15" t="s">
        <v>3796</v>
      </c>
      <c r="D4442" s="16"/>
      <c r="E4442" s="55"/>
      <c r="F4442" s="58"/>
      <c r="G4442" s="5" t="s">
        <v>2149</v>
      </c>
      <c r="H4442" s="52"/>
    </row>
    <row r="4443" spans="1:8">
      <c r="A4443" s="5" t="s">
        <v>3797</v>
      </c>
      <c r="B4443" s="5" t="s">
        <v>1033</v>
      </c>
      <c r="C4443" s="6" t="s">
        <v>3798</v>
      </c>
      <c r="D4443" s="7">
        <v>25</v>
      </c>
      <c r="E4443" s="53">
        <v>2</v>
      </c>
      <c r="F4443" s="56">
        <v>5</v>
      </c>
      <c r="G4443" s="5" t="s">
        <v>2149</v>
      </c>
      <c r="H4443" s="50">
        <f>(D4443+D4445+D4447+D4448+D4450+D4451)/F4443</f>
        <v>456.4</v>
      </c>
    </row>
    <row r="4444" spans="1:8" ht="30">
      <c r="A4444" s="5" t="s">
        <v>3797</v>
      </c>
      <c r="B4444" s="5" t="s">
        <v>1033</v>
      </c>
      <c r="C4444" s="12" t="s">
        <v>3799</v>
      </c>
      <c r="D4444" s="13"/>
      <c r="E4444" s="54"/>
      <c r="F4444" s="57"/>
      <c r="G4444" s="5" t="s">
        <v>2149</v>
      </c>
      <c r="H4444" s="51"/>
    </row>
    <row r="4445" spans="1:8" ht="30">
      <c r="A4445" s="5" t="s">
        <v>3797</v>
      </c>
      <c r="B4445" s="5" t="s">
        <v>1033</v>
      </c>
      <c r="C4445" s="12" t="s">
        <v>3800</v>
      </c>
      <c r="D4445" s="13">
        <v>1683</v>
      </c>
      <c r="E4445" s="54"/>
      <c r="F4445" s="57"/>
      <c r="G4445" s="5" t="s">
        <v>2149</v>
      </c>
      <c r="H4445" s="51"/>
    </row>
    <row r="4446" spans="1:8" ht="30">
      <c r="A4446" s="5" t="s">
        <v>3797</v>
      </c>
      <c r="B4446" s="5" t="s">
        <v>1033</v>
      </c>
      <c r="C4446" s="12" t="s">
        <v>3801</v>
      </c>
      <c r="D4446" s="13"/>
      <c r="E4446" s="54"/>
      <c r="F4446" s="57"/>
      <c r="G4446" s="5" t="s">
        <v>2149</v>
      </c>
      <c r="H4446" s="51"/>
    </row>
    <row r="4447" spans="1:8">
      <c r="A4447" s="5" t="s">
        <v>3797</v>
      </c>
      <c r="B4447" s="5" t="s">
        <v>1033</v>
      </c>
      <c r="C4447" s="12" t="s">
        <v>657</v>
      </c>
      <c r="D4447" s="13">
        <v>223</v>
      </c>
      <c r="E4447" s="54"/>
      <c r="F4447" s="57"/>
      <c r="G4447" s="5" t="s">
        <v>2149</v>
      </c>
      <c r="H4447" s="51"/>
    </row>
    <row r="4448" spans="1:8" ht="30">
      <c r="A4448" s="5" t="s">
        <v>3797</v>
      </c>
      <c r="B4448" s="5" t="s">
        <v>1033</v>
      </c>
      <c r="C4448" s="12" t="s">
        <v>3802</v>
      </c>
      <c r="D4448" s="13">
        <v>263</v>
      </c>
      <c r="E4448" s="54"/>
      <c r="F4448" s="57"/>
      <c r="G4448" s="5" t="s">
        <v>2149</v>
      </c>
      <c r="H4448" s="51"/>
    </row>
    <row r="4449" spans="1:8">
      <c r="A4449" s="5" t="s">
        <v>3797</v>
      </c>
      <c r="B4449" s="5" t="s">
        <v>1033</v>
      </c>
      <c r="C4449" s="12" t="s">
        <v>3803</v>
      </c>
      <c r="D4449" s="13"/>
      <c r="E4449" s="54"/>
      <c r="F4449" s="57"/>
      <c r="G4449" s="5" t="s">
        <v>2149</v>
      </c>
      <c r="H4449" s="51"/>
    </row>
    <row r="4450" spans="1:8">
      <c r="A4450" s="5" t="s">
        <v>3797</v>
      </c>
      <c r="B4450" s="5" t="s">
        <v>1033</v>
      </c>
      <c r="C4450" s="12" t="s">
        <v>3804</v>
      </c>
      <c r="D4450" s="13">
        <v>68</v>
      </c>
      <c r="E4450" s="54"/>
      <c r="F4450" s="57"/>
      <c r="G4450" s="5" t="s">
        <v>2149</v>
      </c>
      <c r="H4450" s="51"/>
    </row>
    <row r="4451" spans="1:8">
      <c r="A4451" s="5" t="s">
        <v>3797</v>
      </c>
      <c r="B4451" s="5" t="s">
        <v>1033</v>
      </c>
      <c r="C4451" s="12" t="s">
        <v>3805</v>
      </c>
      <c r="D4451" s="13">
        <v>20</v>
      </c>
      <c r="E4451" s="54"/>
      <c r="F4451" s="57"/>
      <c r="G4451" s="5" t="s">
        <v>2149</v>
      </c>
      <c r="H4451" s="51"/>
    </row>
    <row r="4452" spans="1:8">
      <c r="A4452" s="5" t="s">
        <v>3797</v>
      </c>
      <c r="B4452" s="5" t="s">
        <v>1033</v>
      </c>
      <c r="C4452" s="10"/>
      <c r="D4452" s="14"/>
      <c r="E4452" s="54"/>
      <c r="F4452" s="57"/>
      <c r="G4452" s="5" t="s">
        <v>2149</v>
      </c>
      <c r="H4452" s="51"/>
    </row>
    <row r="4453" spans="1:8">
      <c r="A4453" s="5" t="s">
        <v>3797</v>
      </c>
      <c r="B4453" s="5" t="s">
        <v>1033</v>
      </c>
      <c r="C4453" s="17"/>
      <c r="D4453" s="18"/>
      <c r="E4453" s="55"/>
      <c r="F4453" s="58"/>
      <c r="G4453" s="5" t="s">
        <v>2149</v>
      </c>
      <c r="H4453" s="52"/>
    </row>
    <row r="4454" spans="1:8">
      <c r="A4454" s="5" t="s">
        <v>3806</v>
      </c>
      <c r="B4454" s="5" t="s">
        <v>950</v>
      </c>
      <c r="C4454" s="6" t="s">
        <v>3807</v>
      </c>
      <c r="D4454" s="7">
        <v>1791</v>
      </c>
      <c r="E4454" s="53">
        <v>1</v>
      </c>
      <c r="F4454" s="56">
        <v>4</v>
      </c>
      <c r="G4454" s="5" t="s">
        <v>2149</v>
      </c>
      <c r="H4454" s="50">
        <f>(D4454+D4459+D4462+D4463+D4464+D4465)/F4454</f>
        <v>1454</v>
      </c>
    </row>
    <row r="4455" spans="1:8">
      <c r="A4455" s="5" t="s">
        <v>3806</v>
      </c>
      <c r="B4455" s="5" t="s">
        <v>950</v>
      </c>
      <c r="C4455" s="12" t="s">
        <v>3808</v>
      </c>
      <c r="D4455" s="13"/>
      <c r="E4455" s="54"/>
      <c r="F4455" s="57"/>
      <c r="G4455" s="5" t="s">
        <v>2149</v>
      </c>
      <c r="H4455" s="51"/>
    </row>
    <row r="4456" spans="1:8">
      <c r="A4456" s="5" t="s">
        <v>3806</v>
      </c>
      <c r="B4456" s="5" t="s">
        <v>950</v>
      </c>
      <c r="C4456" s="10"/>
      <c r="D4456" s="14"/>
      <c r="E4456" s="54"/>
      <c r="F4456" s="57"/>
      <c r="G4456" s="5" t="s">
        <v>2149</v>
      </c>
      <c r="H4456" s="51"/>
    </row>
    <row r="4457" spans="1:8" ht="30">
      <c r="A4457" s="5" t="s">
        <v>3806</v>
      </c>
      <c r="B4457" s="5" t="s">
        <v>950</v>
      </c>
      <c r="C4457" s="12" t="s">
        <v>3809</v>
      </c>
      <c r="D4457" s="13"/>
      <c r="E4457" s="54"/>
      <c r="F4457" s="57"/>
      <c r="G4457" s="5" t="s">
        <v>2149</v>
      </c>
      <c r="H4457" s="51"/>
    </row>
    <row r="4458" spans="1:8">
      <c r="A4458" s="5" t="s">
        <v>3806</v>
      </c>
      <c r="B4458" s="5" t="s">
        <v>950</v>
      </c>
      <c r="C4458" s="12" t="s">
        <v>658</v>
      </c>
      <c r="D4458" s="13"/>
      <c r="E4458" s="54"/>
      <c r="F4458" s="57"/>
      <c r="G4458" s="5" t="s">
        <v>2149</v>
      </c>
      <c r="H4458" s="51"/>
    </row>
    <row r="4459" spans="1:8" ht="30">
      <c r="A4459" s="5" t="s">
        <v>3806</v>
      </c>
      <c r="B4459" s="5" t="s">
        <v>950</v>
      </c>
      <c r="C4459" s="12" t="s">
        <v>3810</v>
      </c>
      <c r="D4459" s="13">
        <v>3102</v>
      </c>
      <c r="E4459" s="54"/>
      <c r="F4459" s="57"/>
      <c r="G4459" s="5" t="s">
        <v>2149</v>
      </c>
      <c r="H4459" s="51"/>
    </row>
    <row r="4460" spans="1:8" ht="30">
      <c r="A4460" s="5" t="s">
        <v>3806</v>
      </c>
      <c r="B4460" s="5" t="s">
        <v>950</v>
      </c>
      <c r="C4460" s="12" t="s">
        <v>3811</v>
      </c>
      <c r="D4460" s="13"/>
      <c r="E4460" s="54"/>
      <c r="F4460" s="57"/>
      <c r="G4460" s="5" t="s">
        <v>2149</v>
      </c>
      <c r="H4460" s="51"/>
    </row>
    <row r="4461" spans="1:8">
      <c r="A4461" s="5" t="s">
        <v>3806</v>
      </c>
      <c r="B4461" s="5" t="s">
        <v>950</v>
      </c>
      <c r="C4461" s="12" t="s">
        <v>3812</v>
      </c>
      <c r="D4461" s="13"/>
      <c r="E4461" s="54"/>
      <c r="F4461" s="57"/>
      <c r="G4461" s="5" t="s">
        <v>2149</v>
      </c>
      <c r="H4461" s="51"/>
    </row>
    <row r="4462" spans="1:8" ht="30">
      <c r="A4462" s="5" t="s">
        <v>3806</v>
      </c>
      <c r="B4462" s="5" t="s">
        <v>950</v>
      </c>
      <c r="C4462" s="12" t="s">
        <v>3813</v>
      </c>
      <c r="D4462" s="13">
        <v>372</v>
      </c>
      <c r="E4462" s="54"/>
      <c r="F4462" s="57"/>
      <c r="G4462" s="5" t="s">
        <v>2149</v>
      </c>
      <c r="H4462" s="51"/>
    </row>
    <row r="4463" spans="1:8">
      <c r="A4463" s="5" t="s">
        <v>3806</v>
      </c>
      <c r="B4463" s="5" t="s">
        <v>950</v>
      </c>
      <c r="C4463" s="12" t="s">
        <v>3814</v>
      </c>
      <c r="D4463" s="13">
        <v>55</v>
      </c>
      <c r="E4463" s="54"/>
      <c r="F4463" s="57"/>
      <c r="G4463" s="5" t="s">
        <v>2149</v>
      </c>
      <c r="H4463" s="51"/>
    </row>
    <row r="4464" spans="1:8">
      <c r="A4464" s="5" t="s">
        <v>3806</v>
      </c>
      <c r="B4464" s="5" t="s">
        <v>950</v>
      </c>
      <c r="C4464" s="12" t="s">
        <v>3815</v>
      </c>
      <c r="D4464" s="13">
        <v>460</v>
      </c>
      <c r="E4464" s="54"/>
      <c r="F4464" s="57"/>
      <c r="G4464" s="5" t="s">
        <v>2149</v>
      </c>
      <c r="H4464" s="51"/>
    </row>
    <row r="4465" spans="1:8">
      <c r="A4465" s="5" t="s">
        <v>3806</v>
      </c>
      <c r="B4465" s="5" t="s">
        <v>950</v>
      </c>
      <c r="C4465" s="15" t="s">
        <v>3816</v>
      </c>
      <c r="D4465" s="16">
        <v>36</v>
      </c>
      <c r="E4465" s="55"/>
      <c r="F4465" s="58"/>
      <c r="G4465" s="5" t="s">
        <v>2149</v>
      </c>
      <c r="H4465" s="52"/>
    </row>
    <row r="4466" spans="1:8">
      <c r="A4466" s="5" t="s">
        <v>3817</v>
      </c>
      <c r="B4466" s="5" t="s">
        <v>1255</v>
      </c>
      <c r="C4466" s="6" t="s">
        <v>3818</v>
      </c>
      <c r="D4466" s="41">
        <v>197</v>
      </c>
      <c r="E4466" s="53">
        <v>0</v>
      </c>
      <c r="F4466" s="56">
        <v>0</v>
      </c>
      <c r="G4466" s="5" t="s">
        <v>2149</v>
      </c>
      <c r="H4466" s="50">
        <v>0</v>
      </c>
    </row>
    <row r="4467" spans="1:8">
      <c r="A4467" s="5" t="s">
        <v>3817</v>
      </c>
      <c r="B4467" s="5" t="s">
        <v>1255</v>
      </c>
      <c r="C4467" s="12" t="s">
        <v>3819</v>
      </c>
      <c r="D4467" s="13">
        <v>55</v>
      </c>
      <c r="E4467" s="54"/>
      <c r="F4467" s="57"/>
      <c r="G4467" s="5" t="s">
        <v>2149</v>
      </c>
      <c r="H4467" s="51"/>
    </row>
    <row r="4468" spans="1:8" ht="30">
      <c r="A4468" s="5" t="s">
        <v>3817</v>
      </c>
      <c r="B4468" s="5" t="s">
        <v>1255</v>
      </c>
      <c r="C4468" s="12" t="s">
        <v>3820</v>
      </c>
      <c r="D4468" s="13">
        <v>115</v>
      </c>
      <c r="E4468" s="54"/>
      <c r="F4468" s="57"/>
      <c r="G4468" s="5" t="s">
        <v>2149</v>
      </c>
      <c r="H4468" s="51"/>
    </row>
    <row r="4469" spans="1:8">
      <c r="A4469" s="5" t="s">
        <v>3817</v>
      </c>
      <c r="B4469" s="5" t="s">
        <v>1255</v>
      </c>
      <c r="C4469" s="12" t="s">
        <v>3821</v>
      </c>
      <c r="D4469" s="13">
        <v>351</v>
      </c>
      <c r="E4469" s="54"/>
      <c r="F4469" s="57"/>
      <c r="G4469" s="5" t="s">
        <v>2149</v>
      </c>
      <c r="H4469" s="51"/>
    </row>
    <row r="4470" spans="1:8" ht="30">
      <c r="A4470" s="5" t="s">
        <v>3817</v>
      </c>
      <c r="B4470" s="5" t="s">
        <v>1255</v>
      </c>
      <c r="C4470" s="12" t="s">
        <v>3822</v>
      </c>
      <c r="D4470" s="13">
        <v>752</v>
      </c>
      <c r="E4470" s="54"/>
      <c r="F4470" s="57"/>
      <c r="G4470" s="5" t="s">
        <v>2149</v>
      </c>
      <c r="H4470" s="51"/>
    </row>
    <row r="4471" spans="1:8" ht="45">
      <c r="A4471" s="5" t="s">
        <v>3817</v>
      </c>
      <c r="B4471" s="5" t="s">
        <v>1255</v>
      </c>
      <c r="C4471" s="12" t="s">
        <v>3823</v>
      </c>
      <c r="D4471" s="13"/>
      <c r="E4471" s="54"/>
      <c r="F4471" s="57"/>
      <c r="G4471" s="5" t="s">
        <v>2149</v>
      </c>
      <c r="H4471" s="51"/>
    </row>
    <row r="4472" spans="1:8">
      <c r="A4472" s="5" t="s">
        <v>3817</v>
      </c>
      <c r="B4472" s="5" t="s">
        <v>1255</v>
      </c>
      <c r="C4472" s="12" t="s">
        <v>3824</v>
      </c>
      <c r="D4472" s="13">
        <v>1</v>
      </c>
      <c r="E4472" s="54"/>
      <c r="F4472" s="57"/>
      <c r="G4472" s="5" t="s">
        <v>2149</v>
      </c>
      <c r="H4472" s="51"/>
    </row>
    <row r="4473" spans="1:8">
      <c r="A4473" s="5" t="s">
        <v>3817</v>
      </c>
      <c r="B4473" s="5" t="s">
        <v>1255</v>
      </c>
      <c r="C4473" s="12" t="s">
        <v>3825</v>
      </c>
      <c r="D4473" s="13"/>
      <c r="E4473" s="54"/>
      <c r="F4473" s="57"/>
      <c r="G4473" s="5" t="s">
        <v>2149</v>
      </c>
      <c r="H4473" s="51"/>
    </row>
    <row r="4474" spans="1:8" ht="30">
      <c r="A4474" s="5" t="s">
        <v>3817</v>
      </c>
      <c r="B4474" s="5" t="s">
        <v>1255</v>
      </c>
      <c r="C4474" s="12" t="s">
        <v>3826</v>
      </c>
      <c r="D4474" s="13"/>
      <c r="E4474" s="54"/>
      <c r="F4474" s="57"/>
      <c r="G4474" s="5" t="s">
        <v>2149</v>
      </c>
      <c r="H4474" s="51"/>
    </row>
    <row r="4475" spans="1:8">
      <c r="A4475" s="5" t="s">
        <v>3817</v>
      </c>
      <c r="B4475" s="5" t="s">
        <v>1255</v>
      </c>
      <c r="C4475" s="17"/>
      <c r="D4475" s="18"/>
      <c r="E4475" s="55"/>
      <c r="F4475" s="58"/>
      <c r="G4475" s="5" t="s">
        <v>2149</v>
      </c>
      <c r="H4475" s="52"/>
    </row>
    <row r="4476" spans="1:8">
      <c r="A4476" s="5" t="s">
        <v>3827</v>
      </c>
      <c r="B4476" s="5" t="s">
        <v>1255</v>
      </c>
      <c r="C4476" s="6" t="s">
        <v>3828</v>
      </c>
      <c r="D4476" s="7">
        <v>81</v>
      </c>
      <c r="E4476" s="53">
        <v>0</v>
      </c>
      <c r="F4476" s="56">
        <v>0</v>
      </c>
      <c r="G4476" s="5" t="s">
        <v>2149</v>
      </c>
      <c r="H4476" s="50">
        <v>0</v>
      </c>
    </row>
    <row r="4477" spans="1:8">
      <c r="A4477" s="5" t="s">
        <v>3827</v>
      </c>
      <c r="B4477" s="5" t="s">
        <v>1255</v>
      </c>
      <c r="C4477" s="10"/>
      <c r="D4477" s="14"/>
      <c r="E4477" s="54"/>
      <c r="F4477" s="57"/>
      <c r="G4477" s="5" t="s">
        <v>2149</v>
      </c>
      <c r="H4477" s="51"/>
    </row>
    <row r="4478" spans="1:8">
      <c r="A4478" s="5" t="s">
        <v>3827</v>
      </c>
      <c r="B4478" s="5" t="s">
        <v>1255</v>
      </c>
      <c r="C4478" s="12" t="s">
        <v>3829</v>
      </c>
      <c r="D4478" s="13">
        <v>11</v>
      </c>
      <c r="E4478" s="54"/>
      <c r="F4478" s="57"/>
      <c r="G4478" s="5" t="s">
        <v>2149</v>
      </c>
      <c r="H4478" s="51"/>
    </row>
    <row r="4479" spans="1:8">
      <c r="A4479" s="5" t="s">
        <v>3827</v>
      </c>
      <c r="B4479" s="5" t="s">
        <v>1255</v>
      </c>
      <c r="C4479" s="10"/>
      <c r="D4479" s="14"/>
      <c r="E4479" s="54"/>
      <c r="F4479" s="57"/>
      <c r="G4479" s="5" t="s">
        <v>2149</v>
      </c>
      <c r="H4479" s="51"/>
    </row>
    <row r="4480" spans="1:8">
      <c r="A4480" s="5" t="s">
        <v>3827</v>
      </c>
      <c r="B4480" s="5" t="s">
        <v>1255</v>
      </c>
      <c r="C4480" s="12" t="s">
        <v>661</v>
      </c>
      <c r="D4480" s="13">
        <v>46</v>
      </c>
      <c r="E4480" s="54"/>
      <c r="F4480" s="57"/>
      <c r="G4480" s="5" t="s">
        <v>2149</v>
      </c>
      <c r="H4480" s="51"/>
    </row>
    <row r="4481" spans="1:8">
      <c r="A4481" s="5" t="s">
        <v>3827</v>
      </c>
      <c r="B4481" s="5" t="s">
        <v>1255</v>
      </c>
      <c r="C4481" s="10"/>
      <c r="D4481" s="14"/>
      <c r="E4481" s="54"/>
      <c r="F4481" s="57"/>
      <c r="G4481" s="5" t="s">
        <v>2149</v>
      </c>
      <c r="H4481" s="51"/>
    </row>
    <row r="4482" spans="1:8" ht="30">
      <c r="A4482" s="5" t="s">
        <v>3827</v>
      </c>
      <c r="B4482" s="5" t="s">
        <v>1255</v>
      </c>
      <c r="C4482" s="12" t="s">
        <v>3830</v>
      </c>
      <c r="D4482" s="13">
        <v>34</v>
      </c>
      <c r="E4482" s="54"/>
      <c r="F4482" s="57"/>
      <c r="G4482" s="5" t="s">
        <v>2149</v>
      </c>
      <c r="H4482" s="51"/>
    </row>
    <row r="4483" spans="1:8">
      <c r="A4483" s="5" t="s">
        <v>3827</v>
      </c>
      <c r="B4483" s="5" t="s">
        <v>1255</v>
      </c>
      <c r="C4483" s="10"/>
      <c r="D4483" s="14"/>
      <c r="E4483" s="54"/>
      <c r="F4483" s="57"/>
      <c r="G4483" s="5" t="s">
        <v>2149</v>
      </c>
      <c r="H4483" s="51"/>
    </row>
    <row r="4484" spans="1:8">
      <c r="A4484" s="5" t="s">
        <v>3827</v>
      </c>
      <c r="B4484" s="5" t="s">
        <v>1255</v>
      </c>
      <c r="C4484" s="12" t="s">
        <v>3831</v>
      </c>
      <c r="D4484" s="13">
        <v>201</v>
      </c>
      <c r="E4484" s="54"/>
      <c r="F4484" s="57"/>
      <c r="G4484" s="5" t="s">
        <v>2149</v>
      </c>
      <c r="H4484" s="51"/>
    </row>
    <row r="4485" spans="1:8">
      <c r="A4485" s="5" t="s">
        <v>3827</v>
      </c>
      <c r="B4485" s="5" t="s">
        <v>1255</v>
      </c>
      <c r="C4485" s="10"/>
      <c r="D4485" s="14"/>
      <c r="E4485" s="54"/>
      <c r="F4485" s="57"/>
      <c r="G4485" s="5" t="s">
        <v>2149</v>
      </c>
      <c r="H4485" s="51"/>
    </row>
    <row r="4486" spans="1:8" ht="30">
      <c r="A4486" s="5" t="s">
        <v>3827</v>
      </c>
      <c r="B4486" s="5" t="s">
        <v>1255</v>
      </c>
      <c r="C4486" s="12" t="s">
        <v>3832</v>
      </c>
      <c r="D4486" s="13">
        <v>334</v>
      </c>
      <c r="E4486" s="54"/>
      <c r="F4486" s="57"/>
      <c r="G4486" s="5" t="s">
        <v>2149</v>
      </c>
      <c r="H4486" s="51"/>
    </row>
    <row r="4487" spans="1:8">
      <c r="A4487" s="5" t="s">
        <v>3827</v>
      </c>
      <c r="B4487" s="5" t="s">
        <v>1255</v>
      </c>
      <c r="C4487" s="10"/>
      <c r="D4487" s="14"/>
      <c r="E4487" s="54"/>
      <c r="F4487" s="57"/>
      <c r="G4487" s="5" t="s">
        <v>2149</v>
      </c>
      <c r="H4487" s="51"/>
    </row>
    <row r="4488" spans="1:8">
      <c r="A4488" s="5" t="s">
        <v>3827</v>
      </c>
      <c r="B4488" s="5" t="s">
        <v>1255</v>
      </c>
      <c r="C4488" s="12" t="s">
        <v>3833</v>
      </c>
      <c r="D4488" s="13">
        <v>6</v>
      </c>
      <c r="E4488" s="54"/>
      <c r="F4488" s="57"/>
      <c r="G4488" s="5" t="s">
        <v>2149</v>
      </c>
      <c r="H4488" s="51"/>
    </row>
    <row r="4489" spans="1:8">
      <c r="A4489" s="5" t="s">
        <v>3827</v>
      </c>
      <c r="B4489" s="5" t="s">
        <v>1255</v>
      </c>
      <c r="C4489" s="10"/>
      <c r="D4489" s="14"/>
      <c r="E4489" s="54"/>
      <c r="F4489" s="57"/>
      <c r="G4489" s="5" t="s">
        <v>2149</v>
      </c>
      <c r="H4489" s="51"/>
    </row>
    <row r="4490" spans="1:8">
      <c r="A4490" s="5" t="s">
        <v>3827</v>
      </c>
      <c r="B4490" s="5" t="s">
        <v>1255</v>
      </c>
      <c r="C4490" s="12" t="s">
        <v>3834</v>
      </c>
      <c r="D4490" s="13"/>
      <c r="E4490" s="54"/>
      <c r="F4490" s="57"/>
      <c r="G4490" s="5" t="s">
        <v>2149</v>
      </c>
      <c r="H4490" s="51"/>
    </row>
    <row r="4491" spans="1:8">
      <c r="A4491" s="5" t="s">
        <v>3827</v>
      </c>
      <c r="B4491" s="5" t="s">
        <v>1255</v>
      </c>
      <c r="C4491" s="10"/>
      <c r="D4491" s="14"/>
      <c r="E4491" s="54"/>
      <c r="F4491" s="57"/>
      <c r="G4491" s="5" t="s">
        <v>2149</v>
      </c>
      <c r="H4491" s="51"/>
    </row>
    <row r="4492" spans="1:8" ht="30">
      <c r="A4492" s="5" t="s">
        <v>3827</v>
      </c>
      <c r="B4492" s="5" t="s">
        <v>1255</v>
      </c>
      <c r="C4492" s="12" t="s">
        <v>3835</v>
      </c>
      <c r="D4492" s="13"/>
      <c r="E4492" s="54"/>
      <c r="F4492" s="57"/>
      <c r="G4492" s="5" t="s">
        <v>2149</v>
      </c>
      <c r="H4492" s="51"/>
    </row>
    <row r="4493" spans="1:8">
      <c r="A4493" s="5" t="s">
        <v>3827</v>
      </c>
      <c r="B4493" s="5" t="s">
        <v>1255</v>
      </c>
      <c r="C4493" s="10"/>
      <c r="D4493" s="14"/>
      <c r="E4493" s="54"/>
      <c r="F4493" s="57"/>
      <c r="G4493" s="5" t="s">
        <v>2149</v>
      </c>
      <c r="H4493" s="51"/>
    </row>
    <row r="4494" spans="1:8">
      <c r="A4494" s="5" t="s">
        <v>3827</v>
      </c>
      <c r="B4494" s="5" t="s">
        <v>1255</v>
      </c>
      <c r="C4494" s="12" t="s">
        <v>3836</v>
      </c>
      <c r="D4494" s="13">
        <v>26</v>
      </c>
      <c r="E4494" s="54"/>
      <c r="F4494" s="57"/>
      <c r="G4494" s="5" t="s">
        <v>2149</v>
      </c>
      <c r="H4494" s="51"/>
    </row>
    <row r="4495" spans="1:8">
      <c r="A4495" s="5" t="s">
        <v>3827</v>
      </c>
      <c r="B4495" s="5" t="s">
        <v>1255</v>
      </c>
      <c r="C4495" s="10"/>
      <c r="D4495" s="14"/>
      <c r="E4495" s="54"/>
      <c r="F4495" s="57"/>
      <c r="G4495" s="5" t="s">
        <v>2149</v>
      </c>
      <c r="H4495" s="51"/>
    </row>
    <row r="4496" spans="1:8" ht="30">
      <c r="A4496" s="5" t="s">
        <v>3827</v>
      </c>
      <c r="B4496" s="5" t="s">
        <v>1255</v>
      </c>
      <c r="C4496" s="15" t="s">
        <v>3837</v>
      </c>
      <c r="D4496" s="16"/>
      <c r="E4496" s="55"/>
      <c r="F4496" s="58"/>
      <c r="G4496" s="5" t="s">
        <v>2149</v>
      </c>
      <c r="H4496" s="52"/>
    </row>
    <row r="4497" spans="1:8">
      <c r="A4497" s="5" t="s">
        <v>3838</v>
      </c>
      <c r="B4497" s="5" t="s">
        <v>850</v>
      </c>
      <c r="C4497" s="6" t="s">
        <v>3839</v>
      </c>
      <c r="D4497" s="7">
        <v>55</v>
      </c>
      <c r="E4497" s="53">
        <v>0</v>
      </c>
      <c r="F4497" s="56">
        <v>0</v>
      </c>
      <c r="G4497" s="5" t="s">
        <v>2149</v>
      </c>
      <c r="H4497" s="50">
        <v>0</v>
      </c>
    </row>
    <row r="4498" spans="1:8">
      <c r="A4498" s="5" t="s">
        <v>3838</v>
      </c>
      <c r="B4498" s="5" t="s">
        <v>850</v>
      </c>
      <c r="C4498" s="10"/>
      <c r="D4498" s="14"/>
      <c r="E4498" s="54"/>
      <c r="F4498" s="57"/>
      <c r="G4498" s="5" t="s">
        <v>2149</v>
      </c>
      <c r="H4498" s="51"/>
    </row>
    <row r="4499" spans="1:8">
      <c r="A4499" s="5" t="s">
        <v>3838</v>
      </c>
      <c r="B4499" s="5" t="s">
        <v>850</v>
      </c>
      <c r="C4499" s="12" t="s">
        <v>3840</v>
      </c>
      <c r="D4499" s="13">
        <v>13</v>
      </c>
      <c r="E4499" s="54"/>
      <c r="F4499" s="57"/>
      <c r="G4499" s="5" t="s">
        <v>2149</v>
      </c>
      <c r="H4499" s="51"/>
    </row>
    <row r="4500" spans="1:8">
      <c r="A4500" s="5" t="s">
        <v>3838</v>
      </c>
      <c r="B4500" s="5" t="s">
        <v>850</v>
      </c>
      <c r="C4500" s="10"/>
      <c r="D4500" s="14"/>
      <c r="E4500" s="54"/>
      <c r="F4500" s="57"/>
      <c r="G4500" s="5" t="s">
        <v>2149</v>
      </c>
      <c r="H4500" s="51"/>
    </row>
    <row r="4501" spans="1:8">
      <c r="A4501" s="5" t="s">
        <v>3838</v>
      </c>
      <c r="B4501" s="5" t="s">
        <v>850</v>
      </c>
      <c r="C4501" s="12" t="s">
        <v>663</v>
      </c>
      <c r="D4501" s="13">
        <v>69</v>
      </c>
      <c r="E4501" s="54"/>
      <c r="F4501" s="57"/>
      <c r="G4501" s="5" t="s">
        <v>2149</v>
      </c>
      <c r="H4501" s="51"/>
    </row>
    <row r="4502" spans="1:8">
      <c r="A4502" s="5" t="s">
        <v>3838</v>
      </c>
      <c r="B4502" s="5" t="s">
        <v>850</v>
      </c>
      <c r="C4502" s="10"/>
      <c r="D4502" s="14"/>
      <c r="E4502" s="54"/>
      <c r="F4502" s="57"/>
      <c r="G4502" s="5" t="s">
        <v>2149</v>
      </c>
      <c r="H4502" s="51"/>
    </row>
    <row r="4503" spans="1:8" ht="30">
      <c r="A4503" s="5" t="s">
        <v>3838</v>
      </c>
      <c r="B4503" s="5" t="s">
        <v>850</v>
      </c>
      <c r="C4503" s="12" t="s">
        <v>3841</v>
      </c>
      <c r="D4503" s="13">
        <v>34</v>
      </c>
      <c r="E4503" s="54"/>
      <c r="F4503" s="57"/>
      <c r="G4503" s="5" t="s">
        <v>2149</v>
      </c>
      <c r="H4503" s="51"/>
    </row>
    <row r="4504" spans="1:8">
      <c r="A4504" s="5" t="s">
        <v>3838</v>
      </c>
      <c r="B4504" s="5" t="s">
        <v>850</v>
      </c>
      <c r="C4504" s="10"/>
      <c r="D4504" s="14"/>
      <c r="E4504" s="54"/>
      <c r="F4504" s="57"/>
      <c r="G4504" s="5" t="s">
        <v>2149</v>
      </c>
      <c r="H4504" s="51"/>
    </row>
    <row r="4505" spans="1:8">
      <c r="A4505" s="5" t="s">
        <v>3838</v>
      </c>
      <c r="B4505" s="5" t="s">
        <v>850</v>
      </c>
      <c r="C4505" s="12" t="s">
        <v>3842</v>
      </c>
      <c r="D4505" s="13">
        <v>250</v>
      </c>
      <c r="E4505" s="54"/>
      <c r="F4505" s="57"/>
      <c r="G4505" s="5" t="s">
        <v>2149</v>
      </c>
      <c r="H4505" s="51"/>
    </row>
    <row r="4506" spans="1:8">
      <c r="A4506" s="5" t="s">
        <v>3838</v>
      </c>
      <c r="B4506" s="5" t="s">
        <v>850</v>
      </c>
      <c r="C4506" s="10"/>
      <c r="D4506" s="14"/>
      <c r="E4506" s="54"/>
      <c r="F4506" s="57"/>
      <c r="G4506" s="5" t="s">
        <v>2149</v>
      </c>
      <c r="H4506" s="51"/>
    </row>
    <row r="4507" spans="1:8" ht="30">
      <c r="A4507" s="5" t="s">
        <v>3838</v>
      </c>
      <c r="B4507" s="5" t="s">
        <v>850</v>
      </c>
      <c r="C4507" s="12" t="s">
        <v>3843</v>
      </c>
      <c r="D4507" s="13">
        <v>269</v>
      </c>
      <c r="E4507" s="54"/>
      <c r="F4507" s="57"/>
      <c r="G4507" s="5" t="s">
        <v>2149</v>
      </c>
      <c r="H4507" s="51"/>
    </row>
    <row r="4508" spans="1:8">
      <c r="A4508" s="5" t="s">
        <v>3838</v>
      </c>
      <c r="B4508" s="5" t="s">
        <v>850</v>
      </c>
      <c r="C4508" s="10"/>
      <c r="D4508" s="14"/>
      <c r="E4508" s="54"/>
      <c r="F4508" s="57"/>
      <c r="G4508" s="5" t="s">
        <v>2149</v>
      </c>
      <c r="H4508" s="51"/>
    </row>
    <row r="4509" spans="1:8">
      <c r="A4509" s="5" t="s">
        <v>3838</v>
      </c>
      <c r="B4509" s="5" t="s">
        <v>850</v>
      </c>
      <c r="C4509" s="12" t="s">
        <v>3844</v>
      </c>
      <c r="D4509" s="13">
        <v>2</v>
      </c>
      <c r="E4509" s="54"/>
      <c r="F4509" s="57"/>
      <c r="G4509" s="5" t="s">
        <v>2149</v>
      </c>
      <c r="H4509" s="51"/>
    </row>
    <row r="4510" spans="1:8">
      <c r="A4510" s="5" t="s">
        <v>3838</v>
      </c>
      <c r="B4510" s="5" t="s">
        <v>850</v>
      </c>
      <c r="C4510" s="10"/>
      <c r="D4510" s="14"/>
      <c r="E4510" s="54"/>
      <c r="F4510" s="57"/>
      <c r="G4510" s="5" t="s">
        <v>2149</v>
      </c>
      <c r="H4510" s="51"/>
    </row>
    <row r="4511" spans="1:8">
      <c r="A4511" s="5" t="s">
        <v>3838</v>
      </c>
      <c r="B4511" s="5" t="s">
        <v>850</v>
      </c>
      <c r="C4511" s="12" t="s">
        <v>3845</v>
      </c>
      <c r="D4511" s="13"/>
      <c r="E4511" s="54"/>
      <c r="F4511" s="57"/>
      <c r="G4511" s="5" t="s">
        <v>2149</v>
      </c>
      <c r="H4511" s="51"/>
    </row>
    <row r="4512" spans="1:8">
      <c r="A4512" s="5" t="s">
        <v>3838</v>
      </c>
      <c r="B4512" s="5" t="s">
        <v>850</v>
      </c>
      <c r="C4512" s="10"/>
      <c r="D4512" s="14"/>
      <c r="E4512" s="54"/>
      <c r="F4512" s="57"/>
      <c r="G4512" s="5" t="s">
        <v>2149</v>
      </c>
      <c r="H4512" s="51"/>
    </row>
    <row r="4513" spans="1:8" ht="30">
      <c r="A4513" s="5" t="s">
        <v>3838</v>
      </c>
      <c r="B4513" s="5" t="s">
        <v>850</v>
      </c>
      <c r="C4513" s="12" t="s">
        <v>3846</v>
      </c>
      <c r="D4513" s="13"/>
      <c r="E4513" s="54"/>
      <c r="F4513" s="57"/>
      <c r="G4513" s="5" t="s">
        <v>2149</v>
      </c>
      <c r="H4513" s="51"/>
    </row>
    <row r="4514" spans="1:8">
      <c r="A4514" s="5" t="s">
        <v>3838</v>
      </c>
      <c r="B4514" s="5" t="s">
        <v>850</v>
      </c>
      <c r="C4514" s="10"/>
      <c r="D4514" s="14"/>
      <c r="E4514" s="54"/>
      <c r="F4514" s="57"/>
      <c r="G4514" s="5" t="s">
        <v>2149</v>
      </c>
      <c r="H4514" s="51"/>
    </row>
    <row r="4515" spans="1:8">
      <c r="A4515" s="5" t="s">
        <v>3838</v>
      </c>
      <c r="B4515" s="5" t="s">
        <v>850</v>
      </c>
      <c r="C4515" s="15" t="s">
        <v>3847</v>
      </c>
      <c r="D4515" s="16">
        <v>44</v>
      </c>
      <c r="E4515" s="55"/>
      <c r="F4515" s="58"/>
      <c r="G4515" s="5" t="s">
        <v>2149</v>
      </c>
      <c r="H4515" s="52"/>
    </row>
    <row r="4516" spans="1:8">
      <c r="A4516" s="5" t="s">
        <v>3848</v>
      </c>
      <c r="B4516" s="5" t="s">
        <v>950</v>
      </c>
      <c r="C4516" s="6" t="s">
        <v>3849</v>
      </c>
      <c r="D4516" s="7">
        <v>276</v>
      </c>
      <c r="E4516" s="53">
        <v>0</v>
      </c>
      <c r="F4516" s="56">
        <v>0</v>
      </c>
      <c r="G4516" s="5">
        <v>0</v>
      </c>
      <c r="H4516" s="50">
        <v>0</v>
      </c>
    </row>
    <row r="4517" spans="1:8">
      <c r="A4517" s="5" t="s">
        <v>3848</v>
      </c>
      <c r="B4517" s="5" t="s">
        <v>950</v>
      </c>
      <c r="C4517" s="10"/>
      <c r="D4517" s="14"/>
      <c r="E4517" s="54"/>
      <c r="F4517" s="57"/>
      <c r="G4517" s="5">
        <v>0</v>
      </c>
      <c r="H4517" s="51"/>
    </row>
    <row r="4518" spans="1:8" ht="30">
      <c r="A4518" s="5" t="s">
        <v>3848</v>
      </c>
      <c r="B4518" s="5" t="s">
        <v>950</v>
      </c>
      <c r="C4518" s="12" t="s">
        <v>3850</v>
      </c>
      <c r="D4518" s="13">
        <v>158</v>
      </c>
      <c r="E4518" s="54"/>
      <c r="F4518" s="57"/>
      <c r="G4518" s="5">
        <v>0</v>
      </c>
      <c r="H4518" s="51"/>
    </row>
    <row r="4519" spans="1:8">
      <c r="A4519" s="5" t="s">
        <v>3848</v>
      </c>
      <c r="B4519" s="5" t="s">
        <v>950</v>
      </c>
      <c r="C4519" s="10"/>
      <c r="D4519" s="14"/>
      <c r="E4519" s="54"/>
      <c r="F4519" s="57"/>
      <c r="G4519" s="5">
        <v>0</v>
      </c>
      <c r="H4519" s="51"/>
    </row>
    <row r="4520" spans="1:8">
      <c r="A4520" s="5" t="s">
        <v>3848</v>
      </c>
      <c r="B4520" s="5" t="s">
        <v>950</v>
      </c>
      <c r="C4520" s="12" t="s">
        <v>3851</v>
      </c>
      <c r="D4520" s="13">
        <v>33</v>
      </c>
      <c r="E4520" s="54"/>
      <c r="F4520" s="57"/>
      <c r="G4520" s="5">
        <v>0</v>
      </c>
      <c r="H4520" s="51"/>
    </row>
    <row r="4521" spans="1:8">
      <c r="A4521" s="5" t="s">
        <v>3848</v>
      </c>
      <c r="B4521" s="5" t="s">
        <v>950</v>
      </c>
      <c r="C4521" s="10"/>
      <c r="D4521" s="14"/>
      <c r="E4521" s="54"/>
      <c r="F4521" s="57"/>
      <c r="G4521" s="5">
        <v>0</v>
      </c>
      <c r="H4521" s="51"/>
    </row>
    <row r="4522" spans="1:8">
      <c r="A4522" s="5" t="s">
        <v>3848</v>
      </c>
      <c r="B4522" s="5" t="s">
        <v>950</v>
      </c>
      <c r="C4522" s="12" t="s">
        <v>3852</v>
      </c>
      <c r="D4522" s="13">
        <v>29</v>
      </c>
      <c r="E4522" s="54"/>
      <c r="F4522" s="57"/>
      <c r="G4522" s="5">
        <v>0</v>
      </c>
      <c r="H4522" s="51"/>
    </row>
    <row r="4523" spans="1:8">
      <c r="A4523" s="5" t="s">
        <v>3848</v>
      </c>
      <c r="B4523" s="5" t="s">
        <v>950</v>
      </c>
      <c r="C4523" s="10"/>
      <c r="D4523" s="14"/>
      <c r="E4523" s="54"/>
      <c r="F4523" s="57"/>
      <c r="G4523" s="5">
        <v>0</v>
      </c>
      <c r="H4523" s="51"/>
    </row>
    <row r="4524" spans="1:8">
      <c r="A4524" s="5" t="s">
        <v>3848</v>
      </c>
      <c r="B4524" s="5" t="s">
        <v>950</v>
      </c>
      <c r="C4524" s="12" t="s">
        <v>3853</v>
      </c>
      <c r="D4524" s="13">
        <v>63</v>
      </c>
      <c r="E4524" s="54"/>
      <c r="F4524" s="57"/>
      <c r="G4524" s="5">
        <v>0</v>
      </c>
      <c r="H4524" s="51"/>
    </row>
    <row r="4525" spans="1:8">
      <c r="A4525" s="5" t="s">
        <v>3848</v>
      </c>
      <c r="B4525" s="5" t="s">
        <v>950</v>
      </c>
      <c r="C4525" s="10"/>
      <c r="D4525" s="14"/>
      <c r="E4525" s="54"/>
      <c r="F4525" s="57"/>
      <c r="G4525" s="5">
        <v>0</v>
      </c>
      <c r="H4525" s="51"/>
    </row>
    <row r="4526" spans="1:8">
      <c r="A4526" s="5" t="s">
        <v>3848</v>
      </c>
      <c r="B4526" s="5" t="s">
        <v>950</v>
      </c>
      <c r="C4526" s="12" t="s">
        <v>3854</v>
      </c>
      <c r="D4526" s="13">
        <v>5</v>
      </c>
      <c r="E4526" s="54"/>
      <c r="F4526" s="57"/>
      <c r="G4526" s="5">
        <v>0</v>
      </c>
      <c r="H4526" s="51"/>
    </row>
    <row r="4527" spans="1:8">
      <c r="A4527" s="5" t="s">
        <v>3848</v>
      </c>
      <c r="B4527" s="5" t="s">
        <v>950</v>
      </c>
      <c r="C4527" s="10"/>
      <c r="D4527" s="14"/>
      <c r="E4527" s="54"/>
      <c r="F4527" s="57"/>
      <c r="G4527" s="5">
        <v>0</v>
      </c>
      <c r="H4527" s="51"/>
    </row>
    <row r="4528" spans="1:8" ht="30">
      <c r="A4528" s="5" t="s">
        <v>3848</v>
      </c>
      <c r="B4528" s="5" t="s">
        <v>950</v>
      </c>
      <c r="C4528" s="12" t="s">
        <v>3855</v>
      </c>
      <c r="D4528" s="13">
        <v>73</v>
      </c>
      <c r="E4528" s="54"/>
      <c r="F4528" s="57"/>
      <c r="G4528" s="5">
        <v>0</v>
      </c>
      <c r="H4528" s="51"/>
    </row>
    <row r="4529" spans="1:8">
      <c r="A4529" s="5" t="s">
        <v>3848</v>
      </c>
      <c r="B4529" s="5" t="s">
        <v>950</v>
      </c>
      <c r="C4529" s="30"/>
      <c r="D4529" s="31"/>
      <c r="E4529" s="54"/>
      <c r="F4529" s="57"/>
      <c r="G4529" s="5">
        <v>0</v>
      </c>
      <c r="H4529" s="51"/>
    </row>
    <row r="4530" spans="1:8">
      <c r="A4530" s="5" t="s">
        <v>3848</v>
      </c>
      <c r="B4530" s="5" t="s">
        <v>950</v>
      </c>
      <c r="C4530" s="15" t="s">
        <v>3856</v>
      </c>
      <c r="D4530" s="16">
        <v>2</v>
      </c>
      <c r="E4530" s="55"/>
      <c r="F4530" s="58"/>
      <c r="G4530" s="5">
        <v>0</v>
      </c>
      <c r="H4530" s="52"/>
    </row>
    <row r="4531" spans="1:8">
      <c r="A4531" s="5" t="s">
        <v>3857</v>
      </c>
      <c r="B4531" s="5" t="s">
        <v>958</v>
      </c>
      <c r="C4531" s="6" t="s">
        <v>3858</v>
      </c>
      <c r="D4531" s="19"/>
      <c r="E4531" s="53">
        <v>6</v>
      </c>
      <c r="F4531" s="56">
        <v>9</v>
      </c>
      <c r="G4531" s="5" t="s">
        <v>2149</v>
      </c>
      <c r="H4531" s="50">
        <f>(D4534+D4535+D4537+D4541+D4542)/F4531</f>
        <v>267.22222222222223</v>
      </c>
    </row>
    <row r="4532" spans="1:8">
      <c r="A4532" s="5" t="s">
        <v>3857</v>
      </c>
      <c r="B4532" s="5" t="s">
        <v>958</v>
      </c>
      <c r="C4532" s="12" t="s">
        <v>3859</v>
      </c>
      <c r="D4532" s="13"/>
      <c r="E4532" s="54"/>
      <c r="F4532" s="57"/>
      <c r="G4532" s="5" t="s">
        <v>2149</v>
      </c>
      <c r="H4532" s="51"/>
    </row>
    <row r="4533" spans="1:8" ht="30">
      <c r="A4533" s="5" t="s">
        <v>3857</v>
      </c>
      <c r="B4533" s="5" t="s">
        <v>958</v>
      </c>
      <c r="C4533" s="12" t="s">
        <v>3860</v>
      </c>
      <c r="D4533" s="13"/>
      <c r="E4533" s="54"/>
      <c r="F4533" s="57"/>
      <c r="G4533" s="5" t="s">
        <v>2149</v>
      </c>
      <c r="H4533" s="51"/>
    </row>
    <row r="4534" spans="1:8">
      <c r="A4534" s="5" t="s">
        <v>3857</v>
      </c>
      <c r="B4534" s="5" t="s">
        <v>958</v>
      </c>
      <c r="C4534" s="12" t="s">
        <v>667</v>
      </c>
      <c r="D4534" s="13">
        <v>282</v>
      </c>
      <c r="E4534" s="54"/>
      <c r="F4534" s="57"/>
      <c r="G4534" s="5" t="s">
        <v>2149</v>
      </c>
      <c r="H4534" s="51"/>
    </row>
    <row r="4535" spans="1:8" ht="30">
      <c r="A4535" s="5" t="s">
        <v>3857</v>
      </c>
      <c r="B4535" s="5" t="s">
        <v>958</v>
      </c>
      <c r="C4535" s="12" t="s">
        <v>3861</v>
      </c>
      <c r="D4535" s="13">
        <v>1924</v>
      </c>
      <c r="E4535" s="54"/>
      <c r="F4535" s="57"/>
      <c r="G4535" s="5" t="s">
        <v>2149</v>
      </c>
      <c r="H4535" s="51"/>
    </row>
    <row r="4536" spans="1:8" ht="30">
      <c r="A4536" s="5" t="s">
        <v>3857</v>
      </c>
      <c r="B4536" s="5" t="s">
        <v>958</v>
      </c>
      <c r="C4536" s="12" t="s">
        <v>3862</v>
      </c>
      <c r="D4536" s="13"/>
      <c r="E4536" s="54"/>
      <c r="F4536" s="57"/>
      <c r="G4536" s="5" t="s">
        <v>2149</v>
      </c>
      <c r="H4536" s="51"/>
    </row>
    <row r="4537" spans="1:8" ht="30">
      <c r="A4537" s="5" t="s">
        <v>3857</v>
      </c>
      <c r="B4537" s="5" t="s">
        <v>958</v>
      </c>
      <c r="C4537" s="12" t="s">
        <v>3863</v>
      </c>
      <c r="D4537" s="13">
        <v>145</v>
      </c>
      <c r="E4537" s="54"/>
      <c r="F4537" s="57"/>
      <c r="G4537" s="5" t="s">
        <v>2149</v>
      </c>
      <c r="H4537" s="51"/>
    </row>
    <row r="4538" spans="1:8">
      <c r="A4538" s="5" t="s">
        <v>3857</v>
      </c>
      <c r="B4538" s="5" t="s">
        <v>958</v>
      </c>
      <c r="C4538" s="12" t="s">
        <v>3864</v>
      </c>
      <c r="D4538" s="13"/>
      <c r="E4538" s="54"/>
      <c r="F4538" s="57"/>
      <c r="G4538" s="5" t="s">
        <v>2149</v>
      </c>
      <c r="H4538" s="51"/>
    </row>
    <row r="4539" spans="1:8" ht="45">
      <c r="A4539" s="5" t="s">
        <v>3857</v>
      </c>
      <c r="B4539" s="5" t="s">
        <v>958</v>
      </c>
      <c r="C4539" s="12" t="s">
        <v>3865</v>
      </c>
      <c r="D4539" s="13"/>
      <c r="E4539" s="54"/>
      <c r="F4539" s="57"/>
      <c r="G4539" s="5" t="s">
        <v>2149</v>
      </c>
      <c r="H4539" s="51"/>
    </row>
    <row r="4540" spans="1:8">
      <c r="A4540" s="5" t="s">
        <v>3857</v>
      </c>
      <c r="B4540" s="5" t="s">
        <v>958</v>
      </c>
      <c r="C4540" s="12" t="s">
        <v>3866</v>
      </c>
      <c r="D4540" s="13"/>
      <c r="E4540" s="54"/>
      <c r="F4540" s="57"/>
      <c r="G4540" s="5" t="s">
        <v>2149</v>
      </c>
      <c r="H4540" s="51"/>
    </row>
    <row r="4541" spans="1:8">
      <c r="A4541" s="5" t="s">
        <v>3857</v>
      </c>
      <c r="B4541" s="5" t="s">
        <v>958</v>
      </c>
      <c r="C4541" s="12" t="s">
        <v>3867</v>
      </c>
      <c r="D4541" s="13">
        <v>19</v>
      </c>
      <c r="E4541" s="54"/>
      <c r="F4541" s="57"/>
      <c r="G4541" s="5" t="s">
        <v>2149</v>
      </c>
      <c r="H4541" s="51"/>
    </row>
    <row r="4542" spans="1:8">
      <c r="A4542" s="5" t="s">
        <v>3857</v>
      </c>
      <c r="B4542" s="5" t="s">
        <v>958</v>
      </c>
      <c r="C4542" s="12" t="s">
        <v>3868</v>
      </c>
      <c r="D4542" s="13">
        <v>35</v>
      </c>
      <c r="E4542" s="54"/>
      <c r="F4542" s="57"/>
      <c r="G4542" s="5" t="s">
        <v>2149</v>
      </c>
      <c r="H4542" s="51"/>
    </row>
    <row r="4543" spans="1:8">
      <c r="A4543" s="5" t="s">
        <v>3857</v>
      </c>
      <c r="B4543" s="5" t="s">
        <v>958</v>
      </c>
      <c r="C4543" s="17"/>
      <c r="D4543" s="18"/>
      <c r="E4543" s="55"/>
      <c r="F4543" s="58"/>
      <c r="G4543" s="5" t="s">
        <v>2149</v>
      </c>
      <c r="H4543" s="52"/>
    </row>
    <row r="4544" spans="1:8">
      <c r="A4544" s="5" t="s">
        <v>3869</v>
      </c>
      <c r="B4544" s="5" t="s">
        <v>1177</v>
      </c>
      <c r="C4544" s="6" t="s">
        <v>3870</v>
      </c>
      <c r="D4544" s="7">
        <v>79</v>
      </c>
      <c r="E4544" s="53">
        <v>0</v>
      </c>
      <c r="F4544" s="56">
        <v>0</v>
      </c>
      <c r="G4544" s="5" t="s">
        <v>2149</v>
      </c>
      <c r="H4544" s="50">
        <v>0</v>
      </c>
    </row>
    <row r="4545" spans="1:8">
      <c r="A4545" s="5" t="s">
        <v>3869</v>
      </c>
      <c r="B4545" s="5" t="s">
        <v>1177</v>
      </c>
      <c r="C4545" s="10"/>
      <c r="D4545" s="14"/>
      <c r="E4545" s="54"/>
      <c r="F4545" s="57"/>
      <c r="G4545" s="5" t="s">
        <v>2149</v>
      </c>
      <c r="H4545" s="51"/>
    </row>
    <row r="4546" spans="1:8">
      <c r="A4546" s="5" t="s">
        <v>3869</v>
      </c>
      <c r="B4546" s="5" t="s">
        <v>1177</v>
      </c>
      <c r="C4546" s="12" t="s">
        <v>3871</v>
      </c>
      <c r="D4546" s="13">
        <v>19</v>
      </c>
      <c r="E4546" s="54"/>
      <c r="F4546" s="57"/>
      <c r="G4546" s="5" t="s">
        <v>2149</v>
      </c>
      <c r="H4546" s="51"/>
    </row>
    <row r="4547" spans="1:8">
      <c r="A4547" s="5" t="s">
        <v>3869</v>
      </c>
      <c r="B4547" s="5" t="s">
        <v>1177</v>
      </c>
      <c r="C4547" s="10"/>
      <c r="D4547" s="14"/>
      <c r="E4547" s="54"/>
      <c r="F4547" s="57"/>
      <c r="G4547" s="5" t="s">
        <v>2149</v>
      </c>
      <c r="H4547" s="51"/>
    </row>
    <row r="4548" spans="1:8">
      <c r="A4548" s="5" t="s">
        <v>3869</v>
      </c>
      <c r="B4548" s="5" t="s">
        <v>1177</v>
      </c>
      <c r="C4548" s="12" t="s">
        <v>669</v>
      </c>
      <c r="D4548" s="13">
        <v>7</v>
      </c>
      <c r="E4548" s="54"/>
      <c r="F4548" s="57"/>
      <c r="G4548" s="5" t="s">
        <v>2149</v>
      </c>
      <c r="H4548" s="51"/>
    </row>
    <row r="4549" spans="1:8">
      <c r="A4549" s="5" t="s">
        <v>3869</v>
      </c>
      <c r="B4549" s="5" t="s">
        <v>1177</v>
      </c>
      <c r="C4549" s="10"/>
      <c r="D4549" s="14"/>
      <c r="E4549" s="54"/>
      <c r="F4549" s="57"/>
      <c r="G4549" s="5" t="s">
        <v>2149</v>
      </c>
      <c r="H4549" s="51"/>
    </row>
    <row r="4550" spans="1:8">
      <c r="A4550" s="5" t="s">
        <v>3869</v>
      </c>
      <c r="B4550" s="5" t="s">
        <v>1177</v>
      </c>
      <c r="C4550" s="12" t="s">
        <v>3872</v>
      </c>
      <c r="D4550" s="13">
        <v>24</v>
      </c>
      <c r="E4550" s="54"/>
      <c r="F4550" s="57"/>
      <c r="G4550" s="5" t="s">
        <v>2149</v>
      </c>
      <c r="H4550" s="51"/>
    </row>
    <row r="4551" spans="1:8">
      <c r="A4551" s="5" t="s">
        <v>3869</v>
      </c>
      <c r="B4551" s="5" t="s">
        <v>1177</v>
      </c>
      <c r="C4551" s="10"/>
      <c r="D4551" s="14"/>
      <c r="E4551" s="54"/>
      <c r="F4551" s="57"/>
      <c r="G4551" s="5" t="s">
        <v>2149</v>
      </c>
      <c r="H4551" s="51"/>
    </row>
    <row r="4552" spans="1:8" ht="30">
      <c r="A4552" s="5" t="s">
        <v>3869</v>
      </c>
      <c r="B4552" s="5" t="s">
        <v>1177</v>
      </c>
      <c r="C4552" s="12" t="s">
        <v>3873</v>
      </c>
      <c r="D4552" s="13">
        <v>31</v>
      </c>
      <c r="E4552" s="54"/>
      <c r="F4552" s="57"/>
      <c r="G4552" s="5" t="s">
        <v>2149</v>
      </c>
      <c r="H4552" s="51"/>
    </row>
    <row r="4553" spans="1:8">
      <c r="A4553" s="5" t="s">
        <v>3869</v>
      </c>
      <c r="B4553" s="5" t="s">
        <v>1177</v>
      </c>
      <c r="C4553" s="10"/>
      <c r="D4553" s="14"/>
      <c r="E4553" s="54"/>
      <c r="F4553" s="57"/>
      <c r="G4553" s="5" t="s">
        <v>2149</v>
      </c>
      <c r="H4553" s="51"/>
    </row>
    <row r="4554" spans="1:8">
      <c r="A4554" s="5" t="s">
        <v>3869</v>
      </c>
      <c r="B4554" s="5" t="s">
        <v>1177</v>
      </c>
      <c r="C4554" s="12" t="s">
        <v>3874</v>
      </c>
      <c r="D4554" s="13">
        <v>26</v>
      </c>
      <c r="E4554" s="54"/>
      <c r="F4554" s="57"/>
      <c r="G4554" s="5" t="s">
        <v>2149</v>
      </c>
      <c r="H4554" s="51"/>
    </row>
    <row r="4555" spans="1:8">
      <c r="A4555" s="5" t="s">
        <v>3869</v>
      </c>
      <c r="B4555" s="5" t="s">
        <v>1177</v>
      </c>
      <c r="C4555" s="10"/>
      <c r="D4555" s="14"/>
      <c r="E4555" s="54"/>
      <c r="F4555" s="57"/>
      <c r="G4555" s="5" t="s">
        <v>2149</v>
      </c>
      <c r="H4555" s="51"/>
    </row>
    <row r="4556" spans="1:8" ht="30">
      <c r="A4556" s="5" t="s">
        <v>3869</v>
      </c>
      <c r="B4556" s="5" t="s">
        <v>1177</v>
      </c>
      <c r="C4556" s="12" t="s">
        <v>3875</v>
      </c>
      <c r="D4556" s="13">
        <v>234</v>
      </c>
      <c r="E4556" s="54"/>
      <c r="F4556" s="57"/>
      <c r="G4556" s="5" t="s">
        <v>2149</v>
      </c>
      <c r="H4556" s="51"/>
    </row>
    <row r="4557" spans="1:8">
      <c r="A4557" s="5" t="s">
        <v>3869</v>
      </c>
      <c r="B4557" s="5" t="s">
        <v>1177</v>
      </c>
      <c r="C4557" s="10"/>
      <c r="D4557" s="14"/>
      <c r="E4557" s="54"/>
      <c r="F4557" s="57"/>
      <c r="G4557" s="5" t="s">
        <v>2149</v>
      </c>
      <c r="H4557" s="51"/>
    </row>
    <row r="4558" spans="1:8">
      <c r="A4558" s="5" t="s">
        <v>3869</v>
      </c>
      <c r="B4558" s="5" t="s">
        <v>1177</v>
      </c>
      <c r="C4558" s="12" t="s">
        <v>3876</v>
      </c>
      <c r="D4558" s="13">
        <v>3</v>
      </c>
      <c r="E4558" s="54"/>
      <c r="F4558" s="57"/>
      <c r="G4558" s="5" t="s">
        <v>2149</v>
      </c>
      <c r="H4558" s="51"/>
    </row>
    <row r="4559" spans="1:8">
      <c r="A4559" s="5" t="s">
        <v>3869</v>
      </c>
      <c r="B4559" s="5" t="s">
        <v>1177</v>
      </c>
      <c r="C4559" s="10"/>
      <c r="D4559" s="14"/>
      <c r="E4559" s="54"/>
      <c r="F4559" s="57"/>
      <c r="G4559" s="5" t="s">
        <v>2149</v>
      </c>
      <c r="H4559" s="51"/>
    </row>
    <row r="4560" spans="1:8">
      <c r="A4560" s="5" t="s">
        <v>3869</v>
      </c>
      <c r="B4560" s="5" t="s">
        <v>1177</v>
      </c>
      <c r="C4560" s="12" t="s">
        <v>3877</v>
      </c>
      <c r="D4560" s="13"/>
      <c r="E4560" s="54"/>
      <c r="F4560" s="57"/>
      <c r="G4560" s="5" t="s">
        <v>2149</v>
      </c>
      <c r="H4560" s="51"/>
    </row>
    <row r="4561" spans="1:8">
      <c r="A4561" s="5" t="s">
        <v>3869</v>
      </c>
      <c r="B4561" s="5" t="s">
        <v>1177</v>
      </c>
      <c r="C4561" s="10"/>
      <c r="D4561" s="14"/>
      <c r="E4561" s="54"/>
      <c r="F4561" s="57"/>
      <c r="G4561" s="5" t="s">
        <v>2149</v>
      </c>
      <c r="H4561" s="51"/>
    </row>
    <row r="4562" spans="1:8" ht="30">
      <c r="A4562" s="5" t="s">
        <v>3869</v>
      </c>
      <c r="B4562" s="5" t="s">
        <v>1177</v>
      </c>
      <c r="C4562" s="12" t="s">
        <v>3878</v>
      </c>
      <c r="D4562" s="13"/>
      <c r="E4562" s="54"/>
      <c r="F4562" s="57"/>
      <c r="G4562" s="5" t="s">
        <v>2149</v>
      </c>
      <c r="H4562" s="51"/>
    </row>
    <row r="4563" spans="1:8">
      <c r="A4563" s="5" t="s">
        <v>3869</v>
      </c>
      <c r="B4563" s="5" t="s">
        <v>1177</v>
      </c>
      <c r="C4563" s="10"/>
      <c r="D4563" s="14"/>
      <c r="E4563" s="54"/>
      <c r="F4563" s="57"/>
      <c r="G4563" s="5" t="s">
        <v>2149</v>
      </c>
      <c r="H4563" s="51"/>
    </row>
    <row r="4564" spans="1:8" ht="30">
      <c r="A4564" s="5" t="s">
        <v>3869</v>
      </c>
      <c r="B4564" s="5" t="s">
        <v>1177</v>
      </c>
      <c r="C4564" s="15" t="s">
        <v>3879</v>
      </c>
      <c r="D4564" s="16"/>
      <c r="E4564" s="55"/>
      <c r="F4564" s="58"/>
      <c r="G4564" s="5" t="s">
        <v>2149</v>
      </c>
      <c r="H4564" s="52"/>
    </row>
    <row r="4565" spans="1:8">
      <c r="A4565" s="5" t="s">
        <v>3880</v>
      </c>
      <c r="B4565" s="5" t="s">
        <v>1255</v>
      </c>
      <c r="C4565" s="6" t="s">
        <v>3881</v>
      </c>
      <c r="D4565" s="7">
        <v>79</v>
      </c>
      <c r="E4565" s="53">
        <v>0</v>
      </c>
      <c r="F4565" s="56">
        <v>0</v>
      </c>
      <c r="G4565" s="5" t="s">
        <v>2149</v>
      </c>
      <c r="H4565" s="50">
        <v>0</v>
      </c>
    </row>
    <row r="4566" spans="1:8">
      <c r="A4566" s="5" t="s">
        <v>3880</v>
      </c>
      <c r="B4566" s="5" t="s">
        <v>1255</v>
      </c>
      <c r="C4566" s="10"/>
      <c r="D4566" s="14"/>
      <c r="E4566" s="54"/>
      <c r="F4566" s="57"/>
      <c r="G4566" s="5" t="s">
        <v>2149</v>
      </c>
      <c r="H4566" s="51"/>
    </row>
    <row r="4567" spans="1:8" ht="30">
      <c r="A4567" s="5" t="s">
        <v>3880</v>
      </c>
      <c r="B4567" s="5" t="s">
        <v>1255</v>
      </c>
      <c r="C4567" s="12" t="s">
        <v>3882</v>
      </c>
      <c r="D4567" s="13">
        <v>48</v>
      </c>
      <c r="E4567" s="54"/>
      <c r="F4567" s="57"/>
      <c r="G4567" s="5" t="s">
        <v>2149</v>
      </c>
      <c r="H4567" s="51"/>
    </row>
    <row r="4568" spans="1:8">
      <c r="A4568" s="5" t="s">
        <v>3880</v>
      </c>
      <c r="B4568" s="5" t="s">
        <v>1255</v>
      </c>
      <c r="C4568" s="10"/>
      <c r="D4568" s="14"/>
      <c r="E4568" s="54"/>
      <c r="F4568" s="57"/>
      <c r="G4568" s="5" t="s">
        <v>2149</v>
      </c>
      <c r="H4568" s="51"/>
    </row>
    <row r="4569" spans="1:8">
      <c r="A4569" s="5" t="s">
        <v>3880</v>
      </c>
      <c r="B4569" s="5" t="s">
        <v>1255</v>
      </c>
      <c r="C4569" s="12" t="s">
        <v>3883</v>
      </c>
      <c r="D4569" s="13">
        <v>22</v>
      </c>
      <c r="E4569" s="54"/>
      <c r="F4569" s="57"/>
      <c r="G4569" s="5" t="s">
        <v>2149</v>
      </c>
      <c r="H4569" s="51"/>
    </row>
    <row r="4570" spans="1:8">
      <c r="A4570" s="5" t="s">
        <v>3880</v>
      </c>
      <c r="B4570" s="5" t="s">
        <v>1255</v>
      </c>
      <c r="C4570" s="10"/>
      <c r="D4570" s="14"/>
      <c r="E4570" s="54"/>
      <c r="F4570" s="57"/>
      <c r="G4570" s="5" t="s">
        <v>2149</v>
      </c>
      <c r="H4570" s="51"/>
    </row>
    <row r="4571" spans="1:8">
      <c r="A4571" s="5" t="s">
        <v>3880</v>
      </c>
      <c r="B4571" s="5" t="s">
        <v>1255</v>
      </c>
      <c r="C4571" s="12" t="s">
        <v>671</v>
      </c>
      <c r="D4571" s="13">
        <v>34</v>
      </c>
      <c r="E4571" s="54"/>
      <c r="F4571" s="57"/>
      <c r="G4571" s="5" t="s">
        <v>2149</v>
      </c>
      <c r="H4571" s="51"/>
    </row>
    <row r="4572" spans="1:8">
      <c r="A4572" s="5" t="s">
        <v>3880</v>
      </c>
      <c r="B4572" s="5" t="s">
        <v>1255</v>
      </c>
      <c r="C4572" s="10"/>
      <c r="D4572" s="14"/>
      <c r="E4572" s="54"/>
      <c r="F4572" s="57"/>
      <c r="G4572" s="5" t="s">
        <v>2149</v>
      </c>
      <c r="H4572" s="51"/>
    </row>
    <row r="4573" spans="1:8">
      <c r="A4573" s="5" t="s">
        <v>3880</v>
      </c>
      <c r="B4573" s="5" t="s">
        <v>1255</v>
      </c>
      <c r="C4573" s="12" t="s">
        <v>3884</v>
      </c>
      <c r="D4573" s="13">
        <v>140</v>
      </c>
      <c r="E4573" s="54"/>
      <c r="F4573" s="57"/>
      <c r="G4573" s="5" t="s">
        <v>2149</v>
      </c>
      <c r="H4573" s="51"/>
    </row>
    <row r="4574" spans="1:8">
      <c r="A4574" s="5" t="s">
        <v>3880</v>
      </c>
      <c r="B4574" s="5" t="s">
        <v>1255</v>
      </c>
      <c r="C4574" s="10"/>
      <c r="D4574" s="14"/>
      <c r="E4574" s="54"/>
      <c r="F4574" s="57"/>
      <c r="G4574" s="5" t="s">
        <v>2149</v>
      </c>
      <c r="H4574" s="51"/>
    </row>
    <row r="4575" spans="1:8" ht="30">
      <c r="A4575" s="5" t="s">
        <v>3880</v>
      </c>
      <c r="B4575" s="5" t="s">
        <v>1255</v>
      </c>
      <c r="C4575" s="12" t="s">
        <v>3885</v>
      </c>
      <c r="D4575" s="13">
        <v>260</v>
      </c>
      <c r="E4575" s="54"/>
      <c r="F4575" s="57"/>
      <c r="G4575" s="5" t="s">
        <v>2149</v>
      </c>
      <c r="H4575" s="51"/>
    </row>
    <row r="4576" spans="1:8">
      <c r="A4576" s="5" t="s">
        <v>3880</v>
      </c>
      <c r="B4576" s="5" t="s">
        <v>1255</v>
      </c>
      <c r="C4576" s="10"/>
      <c r="D4576" s="14"/>
      <c r="E4576" s="54"/>
      <c r="F4576" s="57"/>
      <c r="G4576" s="5" t="s">
        <v>2149</v>
      </c>
      <c r="H4576" s="51"/>
    </row>
    <row r="4577" spans="1:8">
      <c r="A4577" s="5" t="s">
        <v>3880</v>
      </c>
      <c r="B4577" s="5" t="s">
        <v>1255</v>
      </c>
      <c r="C4577" s="12" t="s">
        <v>3886</v>
      </c>
      <c r="D4577" s="13">
        <v>6</v>
      </c>
      <c r="E4577" s="54"/>
      <c r="F4577" s="57"/>
      <c r="G4577" s="5" t="s">
        <v>2149</v>
      </c>
      <c r="H4577" s="51"/>
    </row>
    <row r="4578" spans="1:8">
      <c r="A4578" s="5" t="s">
        <v>3880</v>
      </c>
      <c r="B4578" s="5" t="s">
        <v>1255</v>
      </c>
      <c r="C4578" s="10"/>
      <c r="D4578" s="14"/>
      <c r="E4578" s="54"/>
      <c r="F4578" s="57"/>
      <c r="G4578" s="5" t="s">
        <v>2149</v>
      </c>
      <c r="H4578" s="51"/>
    </row>
    <row r="4579" spans="1:8">
      <c r="A4579" s="5" t="s">
        <v>3880</v>
      </c>
      <c r="B4579" s="5" t="s">
        <v>1255</v>
      </c>
      <c r="C4579" s="12" t="s">
        <v>3887</v>
      </c>
      <c r="D4579" s="13"/>
      <c r="E4579" s="54"/>
      <c r="F4579" s="57"/>
      <c r="G4579" s="5" t="s">
        <v>2149</v>
      </c>
      <c r="H4579" s="51"/>
    </row>
    <row r="4580" spans="1:8">
      <c r="A4580" s="5" t="s">
        <v>3880</v>
      </c>
      <c r="B4580" s="5" t="s">
        <v>1255</v>
      </c>
      <c r="C4580" s="10"/>
      <c r="D4580" s="14"/>
      <c r="E4580" s="54"/>
      <c r="F4580" s="57"/>
      <c r="G4580" s="5" t="s">
        <v>2149</v>
      </c>
      <c r="H4580" s="51"/>
    </row>
    <row r="4581" spans="1:8" ht="30">
      <c r="A4581" s="5" t="s">
        <v>3880</v>
      </c>
      <c r="B4581" s="5" t="s">
        <v>1255</v>
      </c>
      <c r="C4581" s="12" t="s">
        <v>3888</v>
      </c>
      <c r="D4581" s="13"/>
      <c r="E4581" s="54"/>
      <c r="F4581" s="57"/>
      <c r="G4581" s="5" t="s">
        <v>2149</v>
      </c>
      <c r="H4581" s="51"/>
    </row>
    <row r="4582" spans="1:8">
      <c r="A4582" s="5" t="s">
        <v>3880</v>
      </c>
      <c r="B4582" s="5" t="s">
        <v>1255</v>
      </c>
      <c r="C4582" s="10"/>
      <c r="D4582" s="14"/>
      <c r="E4582" s="54"/>
      <c r="F4582" s="57"/>
      <c r="G4582" s="5" t="s">
        <v>2149</v>
      </c>
      <c r="H4582" s="51"/>
    </row>
    <row r="4583" spans="1:8">
      <c r="A4583" s="5" t="s">
        <v>3880</v>
      </c>
      <c r="B4583" s="5" t="s">
        <v>1255</v>
      </c>
      <c r="C4583" s="12" t="s">
        <v>3889</v>
      </c>
      <c r="D4583" s="13">
        <v>48</v>
      </c>
      <c r="E4583" s="54"/>
      <c r="F4583" s="57"/>
      <c r="G4583" s="5" t="s">
        <v>2149</v>
      </c>
      <c r="H4583" s="51"/>
    </row>
    <row r="4584" spans="1:8">
      <c r="A4584" s="5" t="s">
        <v>3880</v>
      </c>
      <c r="B4584" s="5" t="s">
        <v>1255</v>
      </c>
      <c r="C4584" s="10"/>
      <c r="D4584" s="14"/>
      <c r="E4584" s="54"/>
      <c r="F4584" s="57"/>
      <c r="G4584" s="5" t="s">
        <v>2149</v>
      </c>
      <c r="H4584" s="51"/>
    </row>
    <row r="4585" spans="1:8" ht="30">
      <c r="A4585" s="5" t="s">
        <v>3880</v>
      </c>
      <c r="B4585" s="5" t="s">
        <v>1255</v>
      </c>
      <c r="C4585" s="12" t="s">
        <v>3890</v>
      </c>
      <c r="D4585" s="13"/>
      <c r="E4585" s="54"/>
      <c r="F4585" s="57"/>
      <c r="G4585" s="5" t="s">
        <v>2149</v>
      </c>
      <c r="H4585" s="51"/>
    </row>
    <row r="4586" spans="1:8">
      <c r="A4586" s="5" t="s">
        <v>3880</v>
      </c>
      <c r="B4586" s="5" t="s">
        <v>1255</v>
      </c>
      <c r="C4586" s="10"/>
      <c r="D4586" s="14"/>
      <c r="E4586" s="54"/>
      <c r="F4586" s="57"/>
      <c r="G4586" s="5" t="s">
        <v>2149</v>
      </c>
      <c r="H4586" s="51"/>
    </row>
    <row r="4587" spans="1:8">
      <c r="A4587" s="5" t="s">
        <v>3880</v>
      </c>
      <c r="B4587" s="5" t="s">
        <v>1255</v>
      </c>
      <c r="C4587" s="10"/>
      <c r="D4587" s="14"/>
      <c r="E4587" s="54"/>
      <c r="F4587" s="57"/>
      <c r="G4587" s="5" t="s">
        <v>2149</v>
      </c>
      <c r="H4587" s="51"/>
    </row>
    <row r="4588" spans="1:8" ht="30">
      <c r="A4588" s="5" t="s">
        <v>3880</v>
      </c>
      <c r="B4588" s="5" t="s">
        <v>1255</v>
      </c>
      <c r="C4588" s="15" t="s">
        <v>3891</v>
      </c>
      <c r="D4588" s="16"/>
      <c r="E4588" s="55"/>
      <c r="F4588" s="58"/>
      <c r="G4588" s="5" t="s">
        <v>2149</v>
      </c>
      <c r="H4588" s="52"/>
    </row>
    <row r="4589" spans="1:8">
      <c r="A4589" s="5" t="s">
        <v>3892</v>
      </c>
      <c r="B4589" s="5" t="s">
        <v>895</v>
      </c>
      <c r="C4589" s="6" t="s">
        <v>3893</v>
      </c>
      <c r="D4589" s="19"/>
      <c r="E4589" s="53">
        <v>1</v>
      </c>
      <c r="F4589" s="56">
        <v>1</v>
      </c>
      <c r="G4589" s="5" t="s">
        <v>620</v>
      </c>
      <c r="H4589" s="50">
        <f>D4600+D4606+D4615+D4619+D4622</f>
        <v>392</v>
      </c>
    </row>
    <row r="4590" spans="1:8">
      <c r="A4590" s="5" t="s">
        <v>3892</v>
      </c>
      <c r="B4590" s="5" t="s">
        <v>895</v>
      </c>
      <c r="C4590" s="10"/>
      <c r="D4590" s="14"/>
      <c r="E4590" s="54"/>
      <c r="F4590" s="57"/>
      <c r="G4590" s="5" t="s">
        <v>620</v>
      </c>
      <c r="H4590" s="51"/>
    </row>
    <row r="4591" spans="1:8">
      <c r="A4591" s="5" t="s">
        <v>3892</v>
      </c>
      <c r="B4591" s="5" t="s">
        <v>895</v>
      </c>
      <c r="C4591" s="10"/>
      <c r="D4591" s="14"/>
      <c r="E4591" s="54"/>
      <c r="F4591" s="57"/>
      <c r="G4591" s="5" t="s">
        <v>620</v>
      </c>
      <c r="H4591" s="51"/>
    </row>
    <row r="4592" spans="1:8">
      <c r="A4592" s="5" t="s">
        <v>3892</v>
      </c>
      <c r="B4592" s="5" t="s">
        <v>895</v>
      </c>
      <c r="C4592" s="12" t="s">
        <v>3894</v>
      </c>
      <c r="D4592" s="13"/>
      <c r="E4592" s="54"/>
      <c r="F4592" s="57"/>
      <c r="G4592" s="5" t="s">
        <v>620</v>
      </c>
      <c r="H4592" s="51"/>
    </row>
    <row r="4593" spans="1:8">
      <c r="A4593" s="5" t="s">
        <v>3892</v>
      </c>
      <c r="B4593" s="5" t="s">
        <v>895</v>
      </c>
      <c r="C4593" s="10"/>
      <c r="D4593" s="14"/>
      <c r="E4593" s="54"/>
      <c r="F4593" s="57"/>
      <c r="G4593" s="5" t="s">
        <v>620</v>
      </c>
      <c r="H4593" s="51"/>
    </row>
    <row r="4594" spans="1:8">
      <c r="A4594" s="5" t="s">
        <v>3892</v>
      </c>
      <c r="B4594" s="5" t="s">
        <v>895</v>
      </c>
      <c r="C4594" s="10"/>
      <c r="D4594" s="14"/>
      <c r="E4594" s="54"/>
      <c r="F4594" s="57"/>
      <c r="G4594" s="5" t="s">
        <v>620</v>
      </c>
      <c r="H4594" s="51"/>
    </row>
    <row r="4595" spans="1:8">
      <c r="A4595" s="5" t="s">
        <v>3892</v>
      </c>
      <c r="B4595" s="5" t="s">
        <v>895</v>
      </c>
      <c r="C4595" s="10"/>
      <c r="D4595" s="14"/>
      <c r="E4595" s="54"/>
      <c r="F4595" s="57"/>
      <c r="G4595" s="5" t="s">
        <v>620</v>
      </c>
      <c r="H4595" s="51"/>
    </row>
    <row r="4596" spans="1:8" ht="30">
      <c r="A4596" s="5" t="s">
        <v>3892</v>
      </c>
      <c r="B4596" s="5" t="s">
        <v>895</v>
      </c>
      <c r="C4596" s="12" t="s">
        <v>3895</v>
      </c>
      <c r="D4596" s="13"/>
      <c r="E4596" s="54"/>
      <c r="F4596" s="57"/>
      <c r="G4596" s="5" t="s">
        <v>620</v>
      </c>
      <c r="H4596" s="51"/>
    </row>
    <row r="4597" spans="1:8">
      <c r="A4597" s="5" t="s">
        <v>3892</v>
      </c>
      <c r="B4597" s="5" t="s">
        <v>895</v>
      </c>
      <c r="C4597" s="10"/>
      <c r="D4597" s="14"/>
      <c r="E4597" s="54"/>
      <c r="F4597" s="57"/>
      <c r="G4597" s="5" t="s">
        <v>620</v>
      </c>
      <c r="H4597" s="51"/>
    </row>
    <row r="4598" spans="1:8">
      <c r="A4598" s="5" t="s">
        <v>3892</v>
      </c>
      <c r="B4598" s="5" t="s">
        <v>895</v>
      </c>
      <c r="C4598" s="10"/>
      <c r="D4598" s="14"/>
      <c r="E4598" s="54"/>
      <c r="F4598" s="57"/>
      <c r="G4598" s="5" t="s">
        <v>620</v>
      </c>
      <c r="H4598" s="51"/>
    </row>
    <row r="4599" spans="1:8">
      <c r="A4599" s="5" t="s">
        <v>3892</v>
      </c>
      <c r="B4599" s="5" t="s">
        <v>895</v>
      </c>
      <c r="C4599" s="10"/>
      <c r="D4599" s="14"/>
      <c r="E4599" s="54"/>
      <c r="F4599" s="57"/>
      <c r="G4599" s="5" t="s">
        <v>620</v>
      </c>
      <c r="H4599" s="51"/>
    </row>
    <row r="4600" spans="1:8" ht="30">
      <c r="A4600" s="5" t="s">
        <v>3892</v>
      </c>
      <c r="B4600" s="5" t="s">
        <v>895</v>
      </c>
      <c r="C4600" s="12" t="s">
        <v>3896</v>
      </c>
      <c r="D4600" s="31">
        <v>157</v>
      </c>
      <c r="E4600" s="54"/>
      <c r="F4600" s="57"/>
      <c r="G4600" s="5" t="s">
        <v>620</v>
      </c>
      <c r="H4600" s="51"/>
    </row>
    <row r="4601" spans="1:8">
      <c r="A4601" s="5" t="s">
        <v>3892</v>
      </c>
      <c r="B4601" s="5" t="s">
        <v>895</v>
      </c>
      <c r="C4601" s="10"/>
      <c r="D4601" s="14"/>
      <c r="E4601" s="54"/>
      <c r="F4601" s="57"/>
      <c r="G4601" s="5" t="s">
        <v>620</v>
      </c>
      <c r="H4601" s="51"/>
    </row>
    <row r="4602" spans="1:8">
      <c r="A4602" s="5" t="s">
        <v>3892</v>
      </c>
      <c r="B4602" s="5" t="s">
        <v>895</v>
      </c>
      <c r="C4602" s="10"/>
      <c r="D4602" s="14"/>
      <c r="E4602" s="54"/>
      <c r="F4602" s="57"/>
      <c r="G4602" s="5" t="s">
        <v>620</v>
      </c>
      <c r="H4602" s="51"/>
    </row>
    <row r="4603" spans="1:8" ht="26.25">
      <c r="A4603" s="5" t="s">
        <v>3892</v>
      </c>
      <c r="B4603" s="5" t="s">
        <v>895</v>
      </c>
      <c r="C4603" s="30" t="s">
        <v>3897</v>
      </c>
      <c r="D4603" s="31"/>
      <c r="E4603" s="54"/>
      <c r="F4603" s="57"/>
      <c r="G4603" s="5" t="s">
        <v>620</v>
      </c>
      <c r="H4603" s="51"/>
    </row>
    <row r="4604" spans="1:8">
      <c r="A4604" s="5" t="s">
        <v>3892</v>
      </c>
      <c r="B4604" s="5" t="s">
        <v>895</v>
      </c>
      <c r="C4604" s="10"/>
      <c r="D4604" s="14"/>
      <c r="E4604" s="54"/>
      <c r="F4604" s="57"/>
      <c r="G4604" s="5" t="s">
        <v>620</v>
      </c>
      <c r="H4604" s="51"/>
    </row>
    <row r="4605" spans="1:8">
      <c r="A4605" s="5" t="s">
        <v>3892</v>
      </c>
      <c r="B4605" s="5" t="s">
        <v>895</v>
      </c>
      <c r="C4605" s="10"/>
      <c r="D4605" s="14"/>
      <c r="E4605" s="54"/>
      <c r="F4605" s="57"/>
      <c r="G4605" s="5" t="s">
        <v>620</v>
      </c>
      <c r="H4605" s="51"/>
    </row>
    <row r="4606" spans="1:8" ht="30">
      <c r="A4606" s="5" t="s">
        <v>3892</v>
      </c>
      <c r="B4606" s="5" t="s">
        <v>895</v>
      </c>
      <c r="C4606" s="12" t="s">
        <v>3898</v>
      </c>
      <c r="D4606" s="13">
        <v>22</v>
      </c>
      <c r="E4606" s="54"/>
      <c r="F4606" s="57"/>
      <c r="G4606" s="5" t="s">
        <v>620</v>
      </c>
      <c r="H4606" s="51"/>
    </row>
    <row r="4607" spans="1:8">
      <c r="A4607" s="5" t="s">
        <v>3892</v>
      </c>
      <c r="B4607" s="5" t="s">
        <v>895</v>
      </c>
      <c r="C4607" s="10"/>
      <c r="D4607" s="14"/>
      <c r="E4607" s="54"/>
      <c r="F4607" s="57"/>
      <c r="G4607" s="5" t="s">
        <v>620</v>
      </c>
      <c r="H4607" s="51"/>
    </row>
    <row r="4608" spans="1:8">
      <c r="A4608" s="5" t="s">
        <v>3892</v>
      </c>
      <c r="B4608" s="5" t="s">
        <v>895</v>
      </c>
      <c r="C4608" s="10"/>
      <c r="D4608" s="14"/>
      <c r="E4608" s="54"/>
      <c r="F4608" s="57"/>
      <c r="G4608" s="5" t="s">
        <v>620</v>
      </c>
      <c r="H4608" s="51"/>
    </row>
    <row r="4609" spans="1:8">
      <c r="A4609" s="5" t="s">
        <v>3892</v>
      </c>
      <c r="B4609" s="5" t="s">
        <v>895</v>
      </c>
      <c r="C4609" s="10"/>
      <c r="D4609" s="14"/>
      <c r="E4609" s="54"/>
      <c r="F4609" s="57"/>
      <c r="G4609" s="5" t="s">
        <v>620</v>
      </c>
      <c r="H4609" s="51"/>
    </row>
    <row r="4610" spans="1:8">
      <c r="A4610" s="5" t="s">
        <v>3892</v>
      </c>
      <c r="B4610" s="5" t="s">
        <v>895</v>
      </c>
      <c r="C4610" s="30" t="s">
        <v>3899</v>
      </c>
      <c r="D4610" s="31"/>
      <c r="E4610" s="54"/>
      <c r="F4610" s="57"/>
      <c r="G4610" s="5" t="s">
        <v>620</v>
      </c>
      <c r="H4610" s="51"/>
    </row>
    <row r="4611" spans="1:8">
      <c r="A4611" s="5" t="s">
        <v>3892</v>
      </c>
      <c r="B4611" s="5" t="s">
        <v>895</v>
      </c>
      <c r="C4611" s="10"/>
      <c r="D4611" s="14"/>
      <c r="E4611" s="54"/>
      <c r="F4611" s="57"/>
      <c r="G4611" s="5" t="s">
        <v>620</v>
      </c>
      <c r="H4611" s="51"/>
    </row>
    <row r="4612" spans="1:8" ht="30">
      <c r="A4612" s="5" t="s">
        <v>3892</v>
      </c>
      <c r="B4612" s="5" t="s">
        <v>895</v>
      </c>
      <c r="C4612" s="12" t="s">
        <v>3900</v>
      </c>
      <c r="D4612" s="13"/>
      <c r="E4612" s="54"/>
      <c r="F4612" s="57"/>
      <c r="G4612" s="5" t="s">
        <v>620</v>
      </c>
      <c r="H4612" s="51"/>
    </row>
    <row r="4613" spans="1:8">
      <c r="A4613" s="5" t="s">
        <v>3892</v>
      </c>
      <c r="B4613" s="5" t="s">
        <v>895</v>
      </c>
      <c r="C4613" s="10"/>
      <c r="D4613" s="14"/>
      <c r="E4613" s="54"/>
      <c r="F4613" s="57"/>
      <c r="G4613" s="5" t="s">
        <v>620</v>
      </c>
      <c r="H4613" s="51"/>
    </row>
    <row r="4614" spans="1:8">
      <c r="A4614" s="5" t="s">
        <v>3892</v>
      </c>
      <c r="B4614" s="5" t="s">
        <v>895</v>
      </c>
      <c r="C4614" s="10"/>
      <c r="D4614" s="14"/>
      <c r="E4614" s="54"/>
      <c r="F4614" s="57"/>
      <c r="G4614" s="5" t="s">
        <v>620</v>
      </c>
      <c r="H4614" s="51"/>
    </row>
    <row r="4615" spans="1:8">
      <c r="A4615" s="5" t="s">
        <v>3892</v>
      </c>
      <c r="B4615" s="5" t="s">
        <v>895</v>
      </c>
      <c r="C4615" s="12" t="s">
        <v>3901</v>
      </c>
      <c r="D4615" s="13">
        <v>97</v>
      </c>
      <c r="E4615" s="54"/>
      <c r="F4615" s="57"/>
      <c r="G4615" s="5" t="s">
        <v>620</v>
      </c>
      <c r="H4615" s="51"/>
    </row>
    <row r="4616" spans="1:8">
      <c r="A4616" s="5" t="s">
        <v>3892</v>
      </c>
      <c r="B4616" s="5" t="s">
        <v>895</v>
      </c>
      <c r="C4616" s="10"/>
      <c r="D4616" s="14"/>
      <c r="E4616" s="54"/>
      <c r="F4616" s="57"/>
      <c r="G4616" s="5" t="s">
        <v>620</v>
      </c>
      <c r="H4616" s="51"/>
    </row>
    <row r="4617" spans="1:8">
      <c r="A4617" s="5" t="s">
        <v>3892</v>
      </c>
      <c r="B4617" s="5" t="s">
        <v>895</v>
      </c>
      <c r="C4617" s="10"/>
      <c r="D4617" s="14"/>
      <c r="E4617" s="54"/>
      <c r="F4617" s="57"/>
      <c r="G4617" s="5" t="s">
        <v>620</v>
      </c>
      <c r="H4617" s="51"/>
    </row>
    <row r="4618" spans="1:8">
      <c r="A4618" s="5" t="s">
        <v>3892</v>
      </c>
      <c r="B4618" s="5" t="s">
        <v>895</v>
      </c>
      <c r="C4618" s="10"/>
      <c r="D4618" s="14"/>
      <c r="E4618" s="54"/>
      <c r="F4618" s="57"/>
      <c r="G4618" s="5" t="s">
        <v>620</v>
      </c>
      <c r="H4618" s="51"/>
    </row>
    <row r="4619" spans="1:8">
      <c r="A4619" s="5" t="s">
        <v>3892</v>
      </c>
      <c r="B4619" s="5" t="s">
        <v>895</v>
      </c>
      <c r="C4619" s="12" t="s">
        <v>673</v>
      </c>
      <c r="D4619" s="13">
        <v>103</v>
      </c>
      <c r="E4619" s="54"/>
      <c r="F4619" s="57"/>
      <c r="G4619" s="5" t="s">
        <v>620</v>
      </c>
      <c r="H4619" s="51"/>
    </row>
    <row r="4620" spans="1:8">
      <c r="A4620" s="5" t="s">
        <v>3892</v>
      </c>
      <c r="B4620" s="5" t="s">
        <v>895</v>
      </c>
      <c r="C4620" s="10"/>
      <c r="D4620" s="14"/>
      <c r="E4620" s="54"/>
      <c r="F4620" s="57"/>
      <c r="G4620" s="5" t="s">
        <v>620</v>
      </c>
      <c r="H4620" s="51"/>
    </row>
    <row r="4621" spans="1:8">
      <c r="A4621" s="5" t="s">
        <v>3892</v>
      </c>
      <c r="B4621" s="5" t="s">
        <v>895</v>
      </c>
      <c r="C4621" s="10"/>
      <c r="D4621" s="14"/>
      <c r="E4621" s="54"/>
      <c r="F4621" s="57"/>
      <c r="G4621" s="5" t="s">
        <v>620</v>
      </c>
      <c r="H4621" s="51"/>
    </row>
    <row r="4622" spans="1:8">
      <c r="A4622" s="5" t="s">
        <v>3892</v>
      </c>
      <c r="B4622" s="5" t="s">
        <v>895</v>
      </c>
      <c r="C4622" s="12" t="s">
        <v>3902</v>
      </c>
      <c r="D4622" s="13">
        <v>13</v>
      </c>
      <c r="E4622" s="54"/>
      <c r="F4622" s="57"/>
      <c r="G4622" s="5" t="s">
        <v>620</v>
      </c>
      <c r="H4622" s="51"/>
    </row>
    <row r="4623" spans="1:8" ht="30">
      <c r="A4623" s="5" t="s">
        <v>3892</v>
      </c>
      <c r="B4623" s="5" t="s">
        <v>895</v>
      </c>
      <c r="C4623" s="12" t="s">
        <v>3900</v>
      </c>
      <c r="D4623" s="13"/>
      <c r="E4623" s="54"/>
      <c r="F4623" s="57"/>
      <c r="G4623" s="5" t="s">
        <v>620</v>
      </c>
      <c r="H4623" s="51"/>
    </row>
    <row r="4624" spans="1:8">
      <c r="A4624" s="5" t="s">
        <v>3892</v>
      </c>
      <c r="B4624" s="5" t="s">
        <v>895</v>
      </c>
      <c r="C4624" s="10"/>
      <c r="D4624" s="14"/>
      <c r="E4624" s="54"/>
      <c r="F4624" s="57"/>
      <c r="G4624" s="5" t="s">
        <v>620</v>
      </c>
      <c r="H4624" s="51"/>
    </row>
    <row r="4625" spans="1:8">
      <c r="A4625" s="5" t="s">
        <v>3892</v>
      </c>
      <c r="B4625" s="5" t="s">
        <v>895</v>
      </c>
      <c r="C4625" s="17"/>
      <c r="D4625" s="18"/>
      <c r="E4625" s="55"/>
      <c r="F4625" s="58"/>
      <c r="G4625" s="5" t="s">
        <v>620</v>
      </c>
      <c r="H4625" s="52"/>
    </row>
    <row r="4626" spans="1:8">
      <c r="A4626" s="5" t="s">
        <v>3903</v>
      </c>
      <c r="B4626" s="5" t="s">
        <v>2527</v>
      </c>
      <c r="C4626" s="6" t="s">
        <v>3904</v>
      </c>
      <c r="D4626" s="19"/>
      <c r="E4626" s="53">
        <v>0</v>
      </c>
      <c r="F4626" s="56">
        <v>1</v>
      </c>
      <c r="G4626" s="5" t="s">
        <v>2149</v>
      </c>
      <c r="H4626" s="50">
        <f>D4627+D4631+D4632+D4633+D4634+D4635</f>
        <v>1105</v>
      </c>
    </row>
    <row r="4627" spans="1:8" ht="30">
      <c r="A4627" s="5" t="s">
        <v>3903</v>
      </c>
      <c r="B4627" s="5" t="s">
        <v>2527</v>
      </c>
      <c r="C4627" s="12" t="s">
        <v>3905</v>
      </c>
      <c r="D4627" s="13">
        <v>626</v>
      </c>
      <c r="E4627" s="54"/>
      <c r="F4627" s="57"/>
      <c r="G4627" s="5" t="s">
        <v>2149</v>
      </c>
      <c r="H4627" s="51"/>
    </row>
    <row r="4628" spans="1:8" ht="30">
      <c r="A4628" s="5" t="s">
        <v>3903</v>
      </c>
      <c r="B4628" s="5" t="s">
        <v>2527</v>
      </c>
      <c r="C4628" s="12" t="s">
        <v>3906</v>
      </c>
      <c r="D4628" s="13"/>
      <c r="E4628" s="54"/>
      <c r="F4628" s="57"/>
      <c r="G4628" s="5" t="s">
        <v>2149</v>
      </c>
      <c r="H4628" s="51"/>
    </row>
    <row r="4629" spans="1:8" ht="30">
      <c r="A4629" s="5" t="s">
        <v>3903</v>
      </c>
      <c r="B4629" s="5" t="s">
        <v>2527</v>
      </c>
      <c r="C4629" s="12" t="s">
        <v>3907</v>
      </c>
      <c r="D4629" s="13"/>
      <c r="E4629" s="54"/>
      <c r="F4629" s="57"/>
      <c r="G4629" s="5" t="s">
        <v>2149</v>
      </c>
      <c r="H4629" s="51"/>
    </row>
    <row r="4630" spans="1:8" ht="26.25">
      <c r="A4630" s="5" t="s">
        <v>3903</v>
      </c>
      <c r="B4630" s="5" t="s">
        <v>2527</v>
      </c>
      <c r="C4630" s="30" t="s">
        <v>3908</v>
      </c>
      <c r="D4630" s="31"/>
      <c r="E4630" s="54"/>
      <c r="F4630" s="57"/>
      <c r="G4630" s="5" t="s">
        <v>2149</v>
      </c>
      <c r="H4630" s="51"/>
    </row>
    <row r="4631" spans="1:8">
      <c r="A4631" s="5" t="s">
        <v>3903</v>
      </c>
      <c r="B4631" s="5" t="s">
        <v>2527</v>
      </c>
      <c r="C4631" s="12" t="s">
        <v>675</v>
      </c>
      <c r="D4631" s="13">
        <v>141</v>
      </c>
      <c r="E4631" s="54"/>
      <c r="F4631" s="57"/>
      <c r="G4631" s="5" t="s">
        <v>2149</v>
      </c>
      <c r="H4631" s="51"/>
    </row>
    <row r="4632" spans="1:8" ht="30">
      <c r="A4632" s="5" t="s">
        <v>3903</v>
      </c>
      <c r="B4632" s="5" t="s">
        <v>2527</v>
      </c>
      <c r="C4632" s="12" t="s">
        <v>3909</v>
      </c>
      <c r="D4632" s="13">
        <v>51</v>
      </c>
      <c r="E4632" s="54"/>
      <c r="F4632" s="57"/>
      <c r="G4632" s="5" t="s">
        <v>2149</v>
      </c>
      <c r="H4632" s="51"/>
    </row>
    <row r="4633" spans="1:8">
      <c r="A4633" s="5" t="s">
        <v>3903</v>
      </c>
      <c r="B4633" s="5" t="s">
        <v>2527</v>
      </c>
      <c r="C4633" s="12" t="s">
        <v>3910</v>
      </c>
      <c r="D4633" s="13">
        <v>236</v>
      </c>
      <c r="E4633" s="54"/>
      <c r="F4633" s="57"/>
      <c r="G4633" s="5" t="s">
        <v>2149</v>
      </c>
      <c r="H4633" s="51"/>
    </row>
    <row r="4634" spans="1:8">
      <c r="A4634" s="5" t="s">
        <v>3903</v>
      </c>
      <c r="B4634" s="5" t="s">
        <v>2527</v>
      </c>
      <c r="C4634" s="12" t="s">
        <v>3911</v>
      </c>
      <c r="D4634" s="13">
        <v>36</v>
      </c>
      <c r="E4634" s="54"/>
      <c r="F4634" s="57"/>
      <c r="G4634" s="5" t="s">
        <v>2149</v>
      </c>
      <c r="H4634" s="51"/>
    </row>
    <row r="4635" spans="1:8">
      <c r="A4635" s="5" t="s">
        <v>3903</v>
      </c>
      <c r="B4635" s="5" t="s">
        <v>2527</v>
      </c>
      <c r="C4635" s="12" t="s">
        <v>3912</v>
      </c>
      <c r="D4635" s="13">
        <v>15</v>
      </c>
      <c r="E4635" s="54"/>
      <c r="F4635" s="57"/>
      <c r="G4635" s="5" t="s">
        <v>2149</v>
      </c>
      <c r="H4635" s="51"/>
    </row>
    <row r="4636" spans="1:8">
      <c r="A4636" s="5" t="s">
        <v>3903</v>
      </c>
      <c r="B4636" s="5" t="s">
        <v>2527</v>
      </c>
      <c r="C4636" s="17"/>
      <c r="D4636" s="18"/>
      <c r="E4636" s="55"/>
      <c r="F4636" s="58"/>
      <c r="G4636" s="5" t="s">
        <v>2149</v>
      </c>
      <c r="H4636" s="52"/>
    </row>
    <row r="4637" spans="1:8">
      <c r="A4637" s="5" t="s">
        <v>3913</v>
      </c>
      <c r="B4637" s="5" t="s">
        <v>1255</v>
      </c>
      <c r="C4637" s="6" t="s">
        <v>3914</v>
      </c>
      <c r="D4637" s="7">
        <v>189</v>
      </c>
      <c r="E4637" s="53">
        <v>3</v>
      </c>
      <c r="F4637" s="56">
        <v>3</v>
      </c>
      <c r="G4637" s="5" t="s">
        <v>2149</v>
      </c>
      <c r="H4637" s="50">
        <f>(D4637+D4639+D4643+D4645+D4647+D4649+D4653)/F4637</f>
        <v>282.33333333333331</v>
      </c>
    </row>
    <row r="4638" spans="1:8">
      <c r="A4638" s="5" t="s">
        <v>3913</v>
      </c>
      <c r="B4638" s="5" t="s">
        <v>1255</v>
      </c>
      <c r="C4638" s="10"/>
      <c r="D4638" s="14"/>
      <c r="E4638" s="54"/>
      <c r="F4638" s="57"/>
      <c r="G4638" s="5" t="s">
        <v>2149</v>
      </c>
      <c r="H4638" s="51"/>
    </row>
    <row r="4639" spans="1:8" ht="30">
      <c r="A4639" s="5" t="s">
        <v>3913</v>
      </c>
      <c r="B4639" s="5" t="s">
        <v>1255</v>
      </c>
      <c r="C4639" s="12" t="s">
        <v>3915</v>
      </c>
      <c r="D4639" s="13">
        <v>344</v>
      </c>
      <c r="E4639" s="54"/>
      <c r="F4639" s="57"/>
      <c r="G4639" s="5" t="s">
        <v>2149</v>
      </c>
      <c r="H4639" s="51"/>
    </row>
    <row r="4640" spans="1:8">
      <c r="A4640" s="5" t="s">
        <v>3913</v>
      </c>
      <c r="B4640" s="5" t="s">
        <v>1255</v>
      </c>
      <c r="C4640" s="10"/>
      <c r="D4640" s="14"/>
      <c r="E4640" s="54"/>
      <c r="F4640" s="57"/>
      <c r="G4640" s="5" t="s">
        <v>2149</v>
      </c>
      <c r="H4640" s="51"/>
    </row>
    <row r="4641" spans="1:8" ht="30">
      <c r="A4641" s="5" t="s">
        <v>3913</v>
      </c>
      <c r="B4641" s="5" t="s">
        <v>1255</v>
      </c>
      <c r="C4641" s="12" t="s">
        <v>3916</v>
      </c>
      <c r="D4641" s="13"/>
      <c r="E4641" s="54"/>
      <c r="F4641" s="57"/>
      <c r="G4641" s="5" t="s">
        <v>2149</v>
      </c>
      <c r="H4641" s="51"/>
    </row>
    <row r="4642" spans="1:8">
      <c r="A4642" s="5" t="s">
        <v>3913</v>
      </c>
      <c r="B4642" s="5" t="s">
        <v>1255</v>
      </c>
      <c r="C4642" s="10"/>
      <c r="D4642" s="14"/>
      <c r="E4642" s="54"/>
      <c r="F4642" s="57"/>
      <c r="G4642" s="5" t="s">
        <v>2149</v>
      </c>
      <c r="H4642" s="51"/>
    </row>
    <row r="4643" spans="1:8">
      <c r="A4643" s="5" t="s">
        <v>3913</v>
      </c>
      <c r="B4643" s="5" t="s">
        <v>1255</v>
      </c>
      <c r="C4643" s="12" t="s">
        <v>677</v>
      </c>
      <c r="D4643" s="13">
        <v>89</v>
      </c>
      <c r="E4643" s="54"/>
      <c r="F4643" s="57"/>
      <c r="G4643" s="5" t="s">
        <v>2149</v>
      </c>
      <c r="H4643" s="51"/>
    </row>
    <row r="4644" spans="1:8">
      <c r="A4644" s="5" t="s">
        <v>3913</v>
      </c>
      <c r="B4644" s="5" t="s">
        <v>1255</v>
      </c>
      <c r="C4644" s="10"/>
      <c r="D4644" s="14"/>
      <c r="E4644" s="54"/>
      <c r="F4644" s="57"/>
      <c r="G4644" s="5" t="s">
        <v>2149</v>
      </c>
      <c r="H4644" s="51"/>
    </row>
    <row r="4645" spans="1:8" ht="30">
      <c r="A4645" s="5" t="s">
        <v>3913</v>
      </c>
      <c r="B4645" s="5" t="s">
        <v>1255</v>
      </c>
      <c r="C4645" s="12" t="s">
        <v>3917</v>
      </c>
      <c r="D4645" s="13">
        <v>59</v>
      </c>
      <c r="E4645" s="54"/>
      <c r="F4645" s="57"/>
      <c r="G4645" s="5" t="s">
        <v>2149</v>
      </c>
      <c r="H4645" s="51"/>
    </row>
    <row r="4646" spans="1:8">
      <c r="A4646" s="5" t="s">
        <v>3913</v>
      </c>
      <c r="B4646" s="5" t="s">
        <v>1255</v>
      </c>
      <c r="C4646" s="10"/>
      <c r="D4646" s="14"/>
      <c r="E4646" s="54"/>
      <c r="F4646" s="57"/>
      <c r="G4646" s="5" t="s">
        <v>2149</v>
      </c>
      <c r="H4646" s="51"/>
    </row>
    <row r="4647" spans="1:8">
      <c r="A4647" s="5" t="s">
        <v>3913</v>
      </c>
      <c r="B4647" s="5" t="s">
        <v>1255</v>
      </c>
      <c r="C4647" s="12" t="s">
        <v>3918</v>
      </c>
      <c r="D4647" s="13">
        <v>21</v>
      </c>
      <c r="E4647" s="54"/>
      <c r="F4647" s="57"/>
      <c r="G4647" s="5" t="s">
        <v>2149</v>
      </c>
      <c r="H4647" s="51"/>
    </row>
    <row r="4648" spans="1:8">
      <c r="A4648" s="5" t="s">
        <v>3913</v>
      </c>
      <c r="B4648" s="5" t="s">
        <v>1255</v>
      </c>
      <c r="C4648" s="10"/>
      <c r="D4648" s="14"/>
      <c r="E4648" s="54"/>
      <c r="F4648" s="57"/>
      <c r="G4648" s="5" t="s">
        <v>2149</v>
      </c>
      <c r="H4648" s="51"/>
    </row>
    <row r="4649" spans="1:8">
      <c r="A4649" s="5" t="s">
        <v>3913</v>
      </c>
      <c r="B4649" s="5" t="s">
        <v>1255</v>
      </c>
      <c r="C4649" s="12" t="s">
        <v>3919</v>
      </c>
      <c r="D4649" s="13">
        <v>138</v>
      </c>
      <c r="E4649" s="54"/>
      <c r="F4649" s="57"/>
      <c r="G4649" s="5" t="s">
        <v>2149</v>
      </c>
      <c r="H4649" s="51"/>
    </row>
    <row r="4650" spans="1:8">
      <c r="A4650" s="5" t="s">
        <v>3913</v>
      </c>
      <c r="B4650" s="5" t="s">
        <v>1255</v>
      </c>
      <c r="C4650" s="10"/>
      <c r="D4650" s="14"/>
      <c r="E4650" s="54"/>
      <c r="F4650" s="57"/>
      <c r="G4650" s="5" t="s">
        <v>2149</v>
      </c>
      <c r="H4650" s="51"/>
    </row>
    <row r="4651" spans="1:8" ht="30">
      <c r="A4651" s="5" t="s">
        <v>3913</v>
      </c>
      <c r="B4651" s="5" t="s">
        <v>1255</v>
      </c>
      <c r="C4651" s="12" t="s">
        <v>3920</v>
      </c>
      <c r="D4651" s="13"/>
      <c r="E4651" s="54"/>
      <c r="F4651" s="57"/>
      <c r="G4651" s="5" t="s">
        <v>2149</v>
      </c>
      <c r="H4651" s="51"/>
    </row>
    <row r="4652" spans="1:8">
      <c r="A4652" s="5" t="s">
        <v>3913</v>
      </c>
      <c r="B4652" s="5" t="s">
        <v>1255</v>
      </c>
      <c r="C4652" s="10"/>
      <c r="D4652" s="14"/>
      <c r="E4652" s="54"/>
      <c r="F4652" s="57"/>
      <c r="G4652" s="5" t="s">
        <v>2149</v>
      </c>
      <c r="H4652" s="51"/>
    </row>
    <row r="4653" spans="1:8">
      <c r="A4653" s="5" t="s">
        <v>3913</v>
      </c>
      <c r="B4653" s="5" t="s">
        <v>1255</v>
      </c>
      <c r="C4653" s="12" t="s">
        <v>3921</v>
      </c>
      <c r="D4653" s="13">
        <v>7</v>
      </c>
      <c r="E4653" s="54"/>
      <c r="F4653" s="57"/>
      <c r="G4653" s="5" t="s">
        <v>2149</v>
      </c>
      <c r="H4653" s="51"/>
    </row>
    <row r="4654" spans="1:8">
      <c r="A4654" s="5" t="s">
        <v>3913</v>
      </c>
      <c r="B4654" s="5" t="s">
        <v>1255</v>
      </c>
      <c r="C4654" s="10"/>
      <c r="D4654" s="14"/>
      <c r="E4654" s="54"/>
      <c r="F4654" s="57"/>
      <c r="G4654" s="5" t="s">
        <v>2149</v>
      </c>
      <c r="H4654" s="51"/>
    </row>
    <row r="4655" spans="1:8">
      <c r="A4655" s="5" t="s">
        <v>3913</v>
      </c>
      <c r="B4655" s="5" t="s">
        <v>1255</v>
      </c>
      <c r="C4655" s="12" t="s">
        <v>3922</v>
      </c>
      <c r="D4655" s="13"/>
      <c r="E4655" s="54"/>
      <c r="F4655" s="57"/>
      <c r="G4655" s="5" t="s">
        <v>2149</v>
      </c>
      <c r="H4655" s="51"/>
    </row>
    <row r="4656" spans="1:8">
      <c r="A4656" s="5" t="s">
        <v>3913</v>
      </c>
      <c r="B4656" s="5" t="s">
        <v>1255</v>
      </c>
      <c r="C4656" s="10"/>
      <c r="D4656" s="14"/>
      <c r="E4656" s="54"/>
      <c r="F4656" s="57"/>
      <c r="G4656" s="5" t="s">
        <v>2149</v>
      </c>
      <c r="H4656" s="51"/>
    </row>
    <row r="4657" spans="1:8" ht="30">
      <c r="A4657" s="5" t="s">
        <v>3913</v>
      </c>
      <c r="B4657" s="5" t="s">
        <v>1255</v>
      </c>
      <c r="C4657" s="15" t="s">
        <v>3923</v>
      </c>
      <c r="D4657" s="16"/>
      <c r="E4657" s="55"/>
      <c r="F4657" s="58"/>
      <c r="G4657" s="5" t="s">
        <v>2149</v>
      </c>
      <c r="H4657" s="52"/>
    </row>
    <row r="4658" spans="1:8">
      <c r="A4658" s="5" t="s">
        <v>3924</v>
      </c>
      <c r="B4658" s="5" t="s">
        <v>538</v>
      </c>
      <c r="C4658" s="6" t="s">
        <v>3925</v>
      </c>
      <c r="D4658" s="7">
        <v>90</v>
      </c>
      <c r="E4658" s="53">
        <v>0</v>
      </c>
      <c r="F4658" s="56">
        <v>2</v>
      </c>
      <c r="G4658" s="5" t="s">
        <v>2149</v>
      </c>
      <c r="H4658" s="50">
        <f>(D4658+D4660+D4662+D4664+D4666+D4668+D4670+D4674)/F4658</f>
        <v>392</v>
      </c>
    </row>
    <row r="4659" spans="1:8">
      <c r="A4659" s="5" t="s">
        <v>3924</v>
      </c>
      <c r="B4659" s="5" t="s">
        <v>538</v>
      </c>
      <c r="C4659" s="10"/>
      <c r="D4659" s="14"/>
      <c r="E4659" s="54"/>
      <c r="F4659" s="57"/>
      <c r="G4659" s="5" t="s">
        <v>2149</v>
      </c>
      <c r="H4659" s="51"/>
    </row>
    <row r="4660" spans="1:8" ht="30">
      <c r="A4660" s="5" t="s">
        <v>3924</v>
      </c>
      <c r="B4660" s="5" t="s">
        <v>538</v>
      </c>
      <c r="C4660" s="12" t="s">
        <v>3926</v>
      </c>
      <c r="D4660" s="13">
        <v>292</v>
      </c>
      <c r="E4660" s="54"/>
      <c r="F4660" s="57"/>
      <c r="G4660" s="5" t="s">
        <v>2149</v>
      </c>
      <c r="H4660" s="51"/>
    </row>
    <row r="4661" spans="1:8">
      <c r="A4661" s="5" t="s">
        <v>3924</v>
      </c>
      <c r="B4661" s="5" t="s">
        <v>538</v>
      </c>
      <c r="C4661" s="10"/>
      <c r="D4661" s="14"/>
      <c r="E4661" s="54"/>
      <c r="F4661" s="57"/>
      <c r="G4661" s="5" t="s">
        <v>2149</v>
      </c>
      <c r="H4661" s="51"/>
    </row>
    <row r="4662" spans="1:8" ht="30">
      <c r="A4662" s="5" t="s">
        <v>3924</v>
      </c>
      <c r="B4662" s="5" t="s">
        <v>538</v>
      </c>
      <c r="C4662" s="12" t="s">
        <v>3927</v>
      </c>
      <c r="D4662" s="13">
        <v>56</v>
      </c>
      <c r="E4662" s="54"/>
      <c r="F4662" s="57"/>
      <c r="G4662" s="5" t="s">
        <v>2149</v>
      </c>
      <c r="H4662" s="51"/>
    </row>
    <row r="4663" spans="1:8">
      <c r="A4663" s="5" t="s">
        <v>3924</v>
      </c>
      <c r="B4663" s="5" t="s">
        <v>538</v>
      </c>
      <c r="C4663" s="10"/>
      <c r="D4663" s="14"/>
      <c r="E4663" s="54"/>
      <c r="F4663" s="57"/>
      <c r="G4663" s="5" t="s">
        <v>2149</v>
      </c>
      <c r="H4663" s="51"/>
    </row>
    <row r="4664" spans="1:8">
      <c r="A4664" s="5" t="s">
        <v>3924</v>
      </c>
      <c r="B4664" s="5" t="s">
        <v>538</v>
      </c>
      <c r="C4664" s="12" t="s">
        <v>679</v>
      </c>
      <c r="D4664" s="13">
        <v>72</v>
      </c>
      <c r="E4664" s="54"/>
      <c r="F4664" s="57"/>
      <c r="G4664" s="5" t="s">
        <v>2149</v>
      </c>
      <c r="H4664" s="51"/>
    </row>
    <row r="4665" spans="1:8">
      <c r="A4665" s="5" t="s">
        <v>3924</v>
      </c>
      <c r="B4665" s="5" t="s">
        <v>538</v>
      </c>
      <c r="C4665" s="10"/>
      <c r="D4665" s="14"/>
      <c r="E4665" s="54"/>
      <c r="F4665" s="57"/>
      <c r="G4665" s="5" t="s">
        <v>2149</v>
      </c>
      <c r="H4665" s="51"/>
    </row>
    <row r="4666" spans="1:8">
      <c r="A4666" s="5" t="s">
        <v>3924</v>
      </c>
      <c r="B4666" s="5" t="s">
        <v>538</v>
      </c>
      <c r="C4666" s="12" t="s">
        <v>3928</v>
      </c>
      <c r="D4666" s="13">
        <v>222</v>
      </c>
      <c r="E4666" s="54"/>
      <c r="F4666" s="57"/>
      <c r="G4666" s="5" t="s">
        <v>2149</v>
      </c>
      <c r="H4666" s="51"/>
    </row>
    <row r="4667" spans="1:8">
      <c r="A4667" s="5" t="s">
        <v>3924</v>
      </c>
      <c r="B4667" s="5" t="s">
        <v>538</v>
      </c>
      <c r="C4667" s="10"/>
      <c r="D4667" s="14"/>
      <c r="E4667" s="54"/>
      <c r="F4667" s="57"/>
      <c r="G4667" s="5" t="s">
        <v>2149</v>
      </c>
      <c r="H4667" s="51"/>
    </row>
    <row r="4668" spans="1:8">
      <c r="A4668" s="5" t="s">
        <v>3924</v>
      </c>
      <c r="B4668" s="5" t="s">
        <v>538</v>
      </c>
      <c r="C4668" s="12" t="s">
        <v>3929</v>
      </c>
      <c r="D4668" s="13">
        <v>21</v>
      </c>
      <c r="E4668" s="54"/>
      <c r="F4668" s="57"/>
      <c r="G4668" s="5" t="s">
        <v>2149</v>
      </c>
      <c r="H4668" s="51"/>
    </row>
    <row r="4669" spans="1:8">
      <c r="A4669" s="5" t="s">
        <v>3924</v>
      </c>
      <c r="B4669" s="5" t="s">
        <v>538</v>
      </c>
      <c r="C4669" s="10"/>
      <c r="D4669" s="14"/>
      <c r="E4669" s="54"/>
      <c r="F4669" s="57"/>
      <c r="G4669" s="5" t="s">
        <v>2149</v>
      </c>
      <c r="H4669" s="51"/>
    </row>
    <row r="4670" spans="1:8">
      <c r="A4670" s="5" t="s">
        <v>3924</v>
      </c>
      <c r="B4670" s="5" t="s">
        <v>538</v>
      </c>
      <c r="C4670" s="12" t="s">
        <v>3930</v>
      </c>
      <c r="D4670" s="13">
        <v>24</v>
      </c>
      <c r="E4670" s="54"/>
      <c r="F4670" s="57"/>
      <c r="G4670" s="5" t="s">
        <v>2149</v>
      </c>
      <c r="H4670" s="51"/>
    </row>
    <row r="4671" spans="1:8">
      <c r="A4671" s="5" t="s">
        <v>3924</v>
      </c>
      <c r="B4671" s="5" t="s">
        <v>538</v>
      </c>
      <c r="C4671" s="10"/>
      <c r="D4671" s="14"/>
      <c r="E4671" s="54"/>
      <c r="F4671" s="57"/>
      <c r="G4671" s="5" t="s">
        <v>2149</v>
      </c>
      <c r="H4671" s="51"/>
    </row>
    <row r="4672" spans="1:8" ht="30">
      <c r="A4672" s="5" t="s">
        <v>3924</v>
      </c>
      <c r="B4672" s="5" t="s">
        <v>538</v>
      </c>
      <c r="C4672" s="12" t="s">
        <v>3931</v>
      </c>
      <c r="D4672" s="13"/>
      <c r="E4672" s="54"/>
      <c r="F4672" s="57"/>
      <c r="G4672" s="5" t="s">
        <v>2149</v>
      </c>
      <c r="H4672" s="51"/>
    </row>
    <row r="4673" spans="1:8">
      <c r="A4673" s="5" t="s">
        <v>3924</v>
      </c>
      <c r="B4673" s="5" t="s">
        <v>538</v>
      </c>
      <c r="C4673" s="10"/>
      <c r="D4673" s="14"/>
      <c r="E4673" s="54"/>
      <c r="F4673" s="57"/>
      <c r="G4673" s="5" t="s">
        <v>2149</v>
      </c>
      <c r="H4673" s="51"/>
    </row>
    <row r="4674" spans="1:8">
      <c r="A4674" s="5" t="s">
        <v>3924</v>
      </c>
      <c r="B4674" s="5" t="s">
        <v>538</v>
      </c>
      <c r="C4674" s="12" t="s">
        <v>3932</v>
      </c>
      <c r="D4674" s="13">
        <v>7</v>
      </c>
      <c r="E4674" s="54"/>
      <c r="F4674" s="57"/>
      <c r="G4674" s="5" t="s">
        <v>2149</v>
      </c>
      <c r="H4674" s="51"/>
    </row>
    <row r="4675" spans="1:8">
      <c r="A4675" s="5" t="s">
        <v>3924</v>
      </c>
      <c r="B4675" s="5" t="s">
        <v>538</v>
      </c>
      <c r="C4675" s="10"/>
      <c r="D4675" s="14"/>
      <c r="E4675" s="54"/>
      <c r="F4675" s="57"/>
      <c r="G4675" s="5" t="s">
        <v>2149</v>
      </c>
      <c r="H4675" s="51"/>
    </row>
    <row r="4676" spans="1:8">
      <c r="A4676" s="5" t="s">
        <v>3924</v>
      </c>
      <c r="B4676" s="5" t="s">
        <v>538</v>
      </c>
      <c r="C4676" s="12" t="s">
        <v>3933</v>
      </c>
      <c r="D4676" s="13"/>
      <c r="E4676" s="54"/>
      <c r="F4676" s="57"/>
      <c r="G4676" s="5" t="s">
        <v>2149</v>
      </c>
      <c r="H4676" s="51"/>
    </row>
    <row r="4677" spans="1:8">
      <c r="A4677" s="5" t="s">
        <v>3924</v>
      </c>
      <c r="B4677" s="5" t="s">
        <v>538</v>
      </c>
      <c r="C4677" s="10"/>
      <c r="D4677" s="14"/>
      <c r="E4677" s="54"/>
      <c r="F4677" s="57"/>
      <c r="G4677" s="5" t="s">
        <v>2149</v>
      </c>
      <c r="H4677" s="51"/>
    </row>
    <row r="4678" spans="1:8" ht="30">
      <c r="A4678" s="5" t="s">
        <v>3924</v>
      </c>
      <c r="B4678" s="5" t="s">
        <v>538</v>
      </c>
      <c r="C4678" s="15" t="s">
        <v>3934</v>
      </c>
      <c r="D4678" s="16"/>
      <c r="E4678" s="55"/>
      <c r="F4678" s="58"/>
      <c r="G4678" s="5" t="s">
        <v>2149</v>
      </c>
      <c r="H4678" s="52"/>
    </row>
    <row r="4679" spans="1:8">
      <c r="A4679" s="5" t="s">
        <v>3935</v>
      </c>
      <c r="B4679" s="5" t="s">
        <v>801</v>
      </c>
      <c r="C4679" s="6" t="s">
        <v>3936</v>
      </c>
      <c r="D4679" s="7">
        <v>1478</v>
      </c>
      <c r="E4679" s="53">
        <v>2</v>
      </c>
      <c r="F4679" s="56">
        <v>2</v>
      </c>
      <c r="G4679" s="5" t="s">
        <v>2149</v>
      </c>
      <c r="H4679" s="50">
        <f>(D4679+D4683+D4684+D4686+D4688+D4689)/F4679</f>
        <v>2269.5</v>
      </c>
    </row>
    <row r="4680" spans="1:8">
      <c r="A4680" s="5" t="s">
        <v>3935</v>
      </c>
      <c r="B4680" s="5" t="s">
        <v>801</v>
      </c>
      <c r="C4680" s="12" t="s">
        <v>3937</v>
      </c>
      <c r="D4680" s="13"/>
      <c r="E4680" s="54"/>
      <c r="F4680" s="57"/>
      <c r="G4680" s="5" t="s">
        <v>2149</v>
      </c>
      <c r="H4680" s="51"/>
    </row>
    <row r="4681" spans="1:8">
      <c r="A4681" s="5" t="s">
        <v>3935</v>
      </c>
      <c r="B4681" s="5" t="s">
        <v>801</v>
      </c>
      <c r="C4681" s="10"/>
      <c r="D4681" s="14"/>
      <c r="E4681" s="54"/>
      <c r="F4681" s="57"/>
      <c r="G4681" s="5" t="s">
        <v>2149</v>
      </c>
      <c r="H4681" s="51"/>
    </row>
    <row r="4682" spans="1:8" ht="30">
      <c r="A4682" s="5" t="s">
        <v>3935</v>
      </c>
      <c r="B4682" s="5" t="s">
        <v>801</v>
      </c>
      <c r="C4682" s="12" t="s">
        <v>3938</v>
      </c>
      <c r="D4682" s="13"/>
      <c r="E4682" s="54"/>
      <c r="F4682" s="57"/>
      <c r="G4682" s="5" t="s">
        <v>2149</v>
      </c>
      <c r="H4682" s="51"/>
    </row>
    <row r="4683" spans="1:8">
      <c r="A4683" s="5" t="s">
        <v>3935</v>
      </c>
      <c r="B4683" s="5" t="s">
        <v>801</v>
      </c>
      <c r="C4683" s="12" t="s">
        <v>681</v>
      </c>
      <c r="D4683" s="13">
        <v>222</v>
      </c>
      <c r="E4683" s="54"/>
      <c r="F4683" s="57"/>
      <c r="G4683" s="5" t="s">
        <v>2149</v>
      </c>
      <c r="H4683" s="51"/>
    </row>
    <row r="4684" spans="1:8" ht="30">
      <c r="A4684" s="5" t="s">
        <v>3935</v>
      </c>
      <c r="B4684" s="5" t="s">
        <v>801</v>
      </c>
      <c r="C4684" s="12" t="s">
        <v>3939</v>
      </c>
      <c r="D4684" s="13">
        <v>2034</v>
      </c>
      <c r="E4684" s="54"/>
      <c r="F4684" s="57"/>
      <c r="G4684" s="5" t="s">
        <v>2149</v>
      </c>
      <c r="H4684" s="51"/>
    </row>
    <row r="4685" spans="1:8" ht="30">
      <c r="A4685" s="5" t="s">
        <v>3935</v>
      </c>
      <c r="B4685" s="5" t="s">
        <v>801</v>
      </c>
      <c r="C4685" s="12" t="s">
        <v>3940</v>
      </c>
      <c r="D4685" s="13"/>
      <c r="E4685" s="54"/>
      <c r="F4685" s="57"/>
      <c r="G4685" s="5" t="s">
        <v>2149</v>
      </c>
      <c r="H4685" s="51"/>
    </row>
    <row r="4686" spans="1:8" ht="30">
      <c r="A4686" s="5" t="s">
        <v>3935</v>
      </c>
      <c r="B4686" s="5" t="s">
        <v>801</v>
      </c>
      <c r="C4686" s="12" t="s">
        <v>3941</v>
      </c>
      <c r="D4686" s="13">
        <v>391</v>
      </c>
      <c r="E4686" s="54"/>
      <c r="F4686" s="57"/>
      <c r="G4686" s="5" t="s">
        <v>2149</v>
      </c>
      <c r="H4686" s="51"/>
    </row>
    <row r="4687" spans="1:8">
      <c r="A4687" s="5" t="s">
        <v>3935</v>
      </c>
      <c r="B4687" s="5" t="s">
        <v>801</v>
      </c>
      <c r="C4687" s="12" t="s">
        <v>3942</v>
      </c>
      <c r="D4687" s="13"/>
      <c r="E4687" s="54"/>
      <c r="F4687" s="57"/>
      <c r="G4687" s="5" t="s">
        <v>2149</v>
      </c>
      <c r="H4687" s="51"/>
    </row>
    <row r="4688" spans="1:8">
      <c r="A4688" s="5" t="s">
        <v>3935</v>
      </c>
      <c r="B4688" s="5" t="s">
        <v>801</v>
      </c>
      <c r="C4688" s="12" t="s">
        <v>3943</v>
      </c>
      <c r="D4688" s="13">
        <v>381</v>
      </c>
      <c r="E4688" s="54"/>
      <c r="F4688" s="57"/>
      <c r="G4688" s="5" t="s">
        <v>2149</v>
      </c>
      <c r="H4688" s="51"/>
    </row>
    <row r="4689" spans="1:8">
      <c r="A4689" s="5" t="s">
        <v>3935</v>
      </c>
      <c r="B4689" s="5" t="s">
        <v>801</v>
      </c>
      <c r="C4689" s="12" t="s">
        <v>3944</v>
      </c>
      <c r="D4689" s="13">
        <v>33</v>
      </c>
      <c r="E4689" s="54"/>
      <c r="F4689" s="57"/>
      <c r="G4689" s="5" t="s">
        <v>2149</v>
      </c>
      <c r="H4689" s="51"/>
    </row>
    <row r="4690" spans="1:8" ht="30">
      <c r="A4690" s="5" t="s">
        <v>3935</v>
      </c>
      <c r="B4690" s="5" t="s">
        <v>801</v>
      </c>
      <c r="C4690" s="12" t="s">
        <v>3945</v>
      </c>
      <c r="D4690" s="13"/>
      <c r="E4690" s="54"/>
      <c r="F4690" s="57"/>
      <c r="G4690" s="5" t="s">
        <v>2149</v>
      </c>
      <c r="H4690" s="51"/>
    </row>
    <row r="4691" spans="1:8">
      <c r="A4691" s="5" t="s">
        <v>3935</v>
      </c>
      <c r="B4691" s="5" t="s">
        <v>801</v>
      </c>
      <c r="C4691" s="17"/>
      <c r="D4691" s="18"/>
      <c r="E4691" s="55"/>
      <c r="F4691" s="58"/>
      <c r="G4691" s="5" t="s">
        <v>2149</v>
      </c>
      <c r="H4691" s="52"/>
    </row>
    <row r="4692" spans="1:8">
      <c r="A4692" s="5" t="s">
        <v>3946</v>
      </c>
      <c r="B4692" s="5" t="s">
        <v>801</v>
      </c>
      <c r="C4692" s="6" t="s">
        <v>3947</v>
      </c>
      <c r="D4692" s="19"/>
      <c r="E4692" s="53">
        <v>0</v>
      </c>
      <c r="F4692" s="56">
        <v>0</v>
      </c>
      <c r="G4692" s="5" t="s">
        <v>2149</v>
      </c>
      <c r="H4692" s="50">
        <v>0</v>
      </c>
    </row>
    <row r="4693" spans="1:8">
      <c r="A4693" s="5" t="s">
        <v>3946</v>
      </c>
      <c r="B4693" s="5" t="s">
        <v>801</v>
      </c>
      <c r="C4693" s="12" t="s">
        <v>3948</v>
      </c>
      <c r="D4693" s="13"/>
      <c r="E4693" s="54"/>
      <c r="F4693" s="57"/>
      <c r="G4693" s="5" t="s">
        <v>2149</v>
      </c>
      <c r="H4693" s="51"/>
    </row>
    <row r="4694" spans="1:8">
      <c r="A4694" s="5" t="s">
        <v>3946</v>
      </c>
      <c r="B4694" s="5" t="s">
        <v>801</v>
      </c>
      <c r="C4694" s="10"/>
      <c r="D4694" s="14"/>
      <c r="E4694" s="54"/>
      <c r="F4694" s="57"/>
      <c r="G4694" s="5" t="s">
        <v>2149</v>
      </c>
      <c r="H4694" s="51"/>
    </row>
    <row r="4695" spans="1:8" ht="30">
      <c r="A4695" s="5" t="s">
        <v>3946</v>
      </c>
      <c r="B4695" s="5" t="s">
        <v>801</v>
      </c>
      <c r="C4695" s="12" t="s">
        <v>3949</v>
      </c>
      <c r="D4695" s="13"/>
      <c r="E4695" s="54"/>
      <c r="F4695" s="57"/>
      <c r="G4695" s="5" t="s">
        <v>2149</v>
      </c>
      <c r="H4695" s="51"/>
    </row>
    <row r="4696" spans="1:8">
      <c r="A4696" s="5" t="s">
        <v>3946</v>
      </c>
      <c r="B4696" s="5" t="s">
        <v>801</v>
      </c>
      <c r="C4696" s="12" t="s">
        <v>682</v>
      </c>
      <c r="D4696" s="13">
        <v>139</v>
      </c>
      <c r="E4696" s="54"/>
      <c r="F4696" s="57"/>
      <c r="G4696" s="5" t="s">
        <v>2149</v>
      </c>
      <c r="H4696" s="51"/>
    </row>
    <row r="4697" spans="1:8" ht="30">
      <c r="A4697" s="5" t="s">
        <v>3946</v>
      </c>
      <c r="B4697" s="5" t="s">
        <v>801</v>
      </c>
      <c r="C4697" s="12" t="s">
        <v>3950</v>
      </c>
      <c r="D4697" s="13">
        <v>2335</v>
      </c>
      <c r="E4697" s="54"/>
      <c r="F4697" s="57"/>
      <c r="G4697" s="5" t="s">
        <v>2149</v>
      </c>
      <c r="H4697" s="51"/>
    </row>
    <row r="4698" spans="1:8" ht="30">
      <c r="A4698" s="5" t="s">
        <v>3946</v>
      </c>
      <c r="B4698" s="5" t="s">
        <v>801</v>
      </c>
      <c r="C4698" s="12" t="s">
        <v>3951</v>
      </c>
      <c r="D4698" s="13"/>
      <c r="E4698" s="54"/>
      <c r="F4698" s="57"/>
      <c r="G4698" s="5" t="s">
        <v>2149</v>
      </c>
      <c r="H4698" s="51"/>
    </row>
    <row r="4699" spans="1:8">
      <c r="A4699" s="5" t="s">
        <v>3946</v>
      </c>
      <c r="B4699" s="5" t="s">
        <v>801</v>
      </c>
      <c r="C4699" s="12" t="s">
        <v>3952</v>
      </c>
      <c r="D4699" s="13"/>
      <c r="E4699" s="54"/>
      <c r="F4699" s="57"/>
      <c r="G4699" s="5" t="s">
        <v>2149</v>
      </c>
      <c r="H4699" s="51"/>
    </row>
    <row r="4700" spans="1:8" ht="30">
      <c r="A4700" s="5" t="s">
        <v>3946</v>
      </c>
      <c r="B4700" s="5" t="s">
        <v>801</v>
      </c>
      <c r="C4700" s="12" t="s">
        <v>3953</v>
      </c>
      <c r="D4700" s="13">
        <v>610</v>
      </c>
      <c r="E4700" s="54"/>
      <c r="F4700" s="57"/>
      <c r="G4700" s="5" t="s">
        <v>2149</v>
      </c>
      <c r="H4700" s="51"/>
    </row>
    <row r="4701" spans="1:8">
      <c r="A4701" s="5" t="s">
        <v>3946</v>
      </c>
      <c r="B4701" s="5" t="s">
        <v>801</v>
      </c>
      <c r="C4701" s="12" t="s">
        <v>3954</v>
      </c>
      <c r="D4701" s="13">
        <v>194</v>
      </c>
      <c r="E4701" s="54"/>
      <c r="F4701" s="57"/>
      <c r="G4701" s="5" t="s">
        <v>2149</v>
      </c>
      <c r="H4701" s="51"/>
    </row>
    <row r="4702" spans="1:8">
      <c r="A4702" s="5" t="s">
        <v>3946</v>
      </c>
      <c r="B4702" s="5" t="s">
        <v>801</v>
      </c>
      <c r="C4702" s="12" t="s">
        <v>3955</v>
      </c>
      <c r="D4702" s="13">
        <v>831</v>
      </c>
      <c r="E4702" s="54"/>
      <c r="F4702" s="57"/>
      <c r="G4702" s="5" t="s">
        <v>2149</v>
      </c>
      <c r="H4702" s="51"/>
    </row>
    <row r="4703" spans="1:8">
      <c r="A4703" s="5" t="s">
        <v>3946</v>
      </c>
      <c r="B4703" s="5" t="s">
        <v>801</v>
      </c>
      <c r="C4703" s="15" t="s">
        <v>3956</v>
      </c>
      <c r="D4703" s="16">
        <v>36</v>
      </c>
      <c r="E4703" s="55"/>
      <c r="F4703" s="58"/>
      <c r="G4703" s="5" t="s">
        <v>2149</v>
      </c>
      <c r="H4703" s="52"/>
    </row>
    <row r="4704" spans="1:8">
      <c r="A4704" s="5" t="s">
        <v>3957</v>
      </c>
      <c r="B4704" s="5" t="s">
        <v>807</v>
      </c>
      <c r="C4704" s="6" t="s">
        <v>3958</v>
      </c>
      <c r="D4704" s="7">
        <v>114</v>
      </c>
      <c r="E4704" s="53">
        <v>0</v>
      </c>
      <c r="F4704" s="56">
        <v>0</v>
      </c>
      <c r="G4704" s="5" t="s">
        <v>620</v>
      </c>
      <c r="H4704" s="50">
        <v>0</v>
      </c>
    </row>
    <row r="4705" spans="1:8">
      <c r="A4705" s="5" t="s">
        <v>3957</v>
      </c>
      <c r="B4705" s="5" t="s">
        <v>807</v>
      </c>
      <c r="C4705" s="10"/>
      <c r="D4705" s="14"/>
      <c r="E4705" s="54"/>
      <c r="F4705" s="57"/>
      <c r="G4705" s="5" t="s">
        <v>620</v>
      </c>
      <c r="H4705" s="51"/>
    </row>
    <row r="4706" spans="1:8" ht="30">
      <c r="A4706" s="5" t="s">
        <v>3957</v>
      </c>
      <c r="B4706" s="5" t="s">
        <v>807</v>
      </c>
      <c r="C4706" s="12" t="s">
        <v>3959</v>
      </c>
      <c r="D4706" s="13">
        <v>184</v>
      </c>
      <c r="E4706" s="54"/>
      <c r="F4706" s="57"/>
      <c r="G4706" s="5" t="s">
        <v>620</v>
      </c>
      <c r="H4706" s="51"/>
    </row>
    <row r="4707" spans="1:8">
      <c r="A4707" s="5" t="s">
        <v>3957</v>
      </c>
      <c r="B4707" s="5" t="s">
        <v>807</v>
      </c>
      <c r="C4707" s="10"/>
      <c r="D4707" s="14"/>
      <c r="E4707" s="54"/>
      <c r="F4707" s="57"/>
      <c r="G4707" s="5" t="s">
        <v>620</v>
      </c>
      <c r="H4707" s="51"/>
    </row>
    <row r="4708" spans="1:8" ht="30">
      <c r="A4708" s="5" t="s">
        <v>3957</v>
      </c>
      <c r="B4708" s="5" t="s">
        <v>807</v>
      </c>
      <c r="C4708" s="12" t="s">
        <v>3960</v>
      </c>
      <c r="D4708" s="13"/>
      <c r="E4708" s="54"/>
      <c r="F4708" s="57"/>
      <c r="G4708" s="5" t="s">
        <v>620</v>
      </c>
      <c r="H4708" s="51"/>
    </row>
    <row r="4709" spans="1:8">
      <c r="A4709" s="5" t="s">
        <v>3957</v>
      </c>
      <c r="B4709" s="5" t="s">
        <v>807</v>
      </c>
      <c r="C4709" s="10"/>
      <c r="D4709" s="14"/>
      <c r="E4709" s="54"/>
      <c r="F4709" s="57"/>
      <c r="G4709" s="5" t="s">
        <v>620</v>
      </c>
      <c r="H4709" s="51"/>
    </row>
    <row r="4710" spans="1:8">
      <c r="A4710" s="5" t="s">
        <v>3957</v>
      </c>
      <c r="B4710" s="5" t="s">
        <v>807</v>
      </c>
      <c r="C4710" s="12" t="s">
        <v>3961</v>
      </c>
      <c r="D4710" s="13">
        <v>142</v>
      </c>
      <c r="E4710" s="54"/>
      <c r="F4710" s="57"/>
      <c r="G4710" s="5" t="s">
        <v>620</v>
      </c>
      <c r="H4710" s="51"/>
    </row>
    <row r="4711" spans="1:8">
      <c r="A4711" s="5" t="s">
        <v>3957</v>
      </c>
      <c r="B4711" s="5" t="s">
        <v>807</v>
      </c>
      <c r="C4711" s="10"/>
      <c r="D4711" s="14"/>
      <c r="E4711" s="54"/>
      <c r="F4711" s="57"/>
      <c r="G4711" s="5" t="s">
        <v>620</v>
      </c>
      <c r="H4711" s="51"/>
    </row>
    <row r="4712" spans="1:8" ht="30">
      <c r="A4712" s="5" t="s">
        <v>3957</v>
      </c>
      <c r="B4712" s="5" t="s">
        <v>807</v>
      </c>
      <c r="C4712" s="12" t="s">
        <v>3962</v>
      </c>
      <c r="D4712" s="13">
        <v>14</v>
      </c>
      <c r="E4712" s="54"/>
      <c r="F4712" s="57"/>
      <c r="G4712" s="5" t="s">
        <v>620</v>
      </c>
      <c r="H4712" s="51"/>
    </row>
    <row r="4713" spans="1:8">
      <c r="A4713" s="5" t="s">
        <v>3957</v>
      </c>
      <c r="B4713" s="5" t="s">
        <v>807</v>
      </c>
      <c r="C4713" s="10"/>
      <c r="D4713" s="14"/>
      <c r="E4713" s="54"/>
      <c r="F4713" s="57"/>
      <c r="G4713" s="5" t="s">
        <v>620</v>
      </c>
      <c r="H4713" s="51"/>
    </row>
    <row r="4714" spans="1:8">
      <c r="A4714" s="5" t="s">
        <v>3957</v>
      </c>
      <c r="B4714" s="5" t="s">
        <v>807</v>
      </c>
      <c r="C4714" s="12" t="s">
        <v>3963</v>
      </c>
      <c r="D4714" s="13"/>
      <c r="E4714" s="54"/>
      <c r="F4714" s="57"/>
      <c r="G4714" s="5" t="s">
        <v>620</v>
      </c>
      <c r="H4714" s="51"/>
    </row>
    <row r="4715" spans="1:8">
      <c r="A4715" s="5" t="s">
        <v>3957</v>
      </c>
      <c r="B4715" s="5" t="s">
        <v>807</v>
      </c>
      <c r="C4715" s="10"/>
      <c r="D4715" s="14"/>
      <c r="E4715" s="54"/>
      <c r="F4715" s="57"/>
      <c r="G4715" s="5" t="s">
        <v>620</v>
      </c>
      <c r="H4715" s="51"/>
    </row>
    <row r="4716" spans="1:8" ht="30">
      <c r="A4716" s="5" t="s">
        <v>3957</v>
      </c>
      <c r="B4716" s="5" t="s">
        <v>807</v>
      </c>
      <c r="C4716" s="12" t="s">
        <v>3964</v>
      </c>
      <c r="D4716" s="13"/>
      <c r="E4716" s="54"/>
      <c r="F4716" s="57"/>
      <c r="G4716" s="5" t="s">
        <v>620</v>
      </c>
      <c r="H4716" s="51"/>
    </row>
    <row r="4717" spans="1:8">
      <c r="A4717" s="5" t="s">
        <v>3957</v>
      </c>
      <c r="B4717" s="5" t="s">
        <v>807</v>
      </c>
      <c r="C4717" s="10"/>
      <c r="D4717" s="14"/>
      <c r="E4717" s="54"/>
      <c r="F4717" s="57"/>
      <c r="G4717" s="5" t="s">
        <v>620</v>
      </c>
      <c r="H4717" s="51"/>
    </row>
    <row r="4718" spans="1:8">
      <c r="A4718" s="5" t="s">
        <v>3957</v>
      </c>
      <c r="B4718" s="5" t="s">
        <v>807</v>
      </c>
      <c r="C4718" s="12" t="s">
        <v>3965</v>
      </c>
      <c r="D4718" s="13">
        <v>34</v>
      </c>
      <c r="E4718" s="54"/>
      <c r="F4718" s="57"/>
      <c r="G4718" s="5" t="s">
        <v>620</v>
      </c>
      <c r="H4718" s="51"/>
    </row>
    <row r="4719" spans="1:8">
      <c r="A4719" s="5" t="s">
        <v>3957</v>
      </c>
      <c r="B4719" s="5" t="s">
        <v>807</v>
      </c>
      <c r="C4719" s="10"/>
      <c r="D4719" s="14"/>
      <c r="E4719" s="54"/>
      <c r="F4719" s="57"/>
      <c r="G4719" s="5" t="s">
        <v>620</v>
      </c>
      <c r="H4719" s="51"/>
    </row>
    <row r="4720" spans="1:8">
      <c r="A4720" s="5" t="s">
        <v>3957</v>
      </c>
      <c r="B4720" s="5" t="s">
        <v>807</v>
      </c>
      <c r="C4720" s="12" t="s">
        <v>3966</v>
      </c>
      <c r="D4720" s="13">
        <v>24</v>
      </c>
      <c r="E4720" s="54"/>
      <c r="F4720" s="57"/>
      <c r="G4720" s="5" t="s">
        <v>620</v>
      </c>
      <c r="H4720" s="51"/>
    </row>
    <row r="4721" spans="1:8">
      <c r="A4721" s="5" t="s">
        <v>3957</v>
      </c>
      <c r="B4721" s="5" t="s">
        <v>807</v>
      </c>
      <c r="C4721" s="10"/>
      <c r="D4721" s="14"/>
      <c r="E4721" s="54"/>
      <c r="F4721" s="57"/>
      <c r="G4721" s="5" t="s">
        <v>620</v>
      </c>
      <c r="H4721" s="51"/>
    </row>
    <row r="4722" spans="1:8">
      <c r="A4722" s="5" t="s">
        <v>3957</v>
      </c>
      <c r="B4722" s="5" t="s">
        <v>807</v>
      </c>
      <c r="C4722" s="10"/>
      <c r="D4722" s="14"/>
      <c r="E4722" s="54"/>
      <c r="F4722" s="57"/>
      <c r="G4722" s="5" t="s">
        <v>620</v>
      </c>
      <c r="H4722" s="51"/>
    </row>
    <row r="4723" spans="1:8">
      <c r="A4723" s="5" t="s">
        <v>3957</v>
      </c>
      <c r="B4723" s="5" t="s">
        <v>807</v>
      </c>
      <c r="C4723" s="12" t="s">
        <v>684</v>
      </c>
      <c r="D4723" s="13">
        <v>82</v>
      </c>
      <c r="E4723" s="54"/>
      <c r="F4723" s="57"/>
      <c r="G4723" s="5" t="s">
        <v>620</v>
      </c>
      <c r="H4723" s="51"/>
    </row>
    <row r="4724" spans="1:8">
      <c r="A4724" s="5" t="s">
        <v>3957</v>
      </c>
      <c r="B4724" s="5" t="s">
        <v>807</v>
      </c>
      <c r="C4724" s="10"/>
      <c r="D4724" s="14"/>
      <c r="E4724" s="54"/>
      <c r="F4724" s="57"/>
      <c r="G4724" s="5" t="s">
        <v>620</v>
      </c>
      <c r="H4724" s="51"/>
    </row>
    <row r="4725" spans="1:8">
      <c r="A4725" s="5" t="s">
        <v>3957</v>
      </c>
      <c r="B4725" s="5" t="s">
        <v>807</v>
      </c>
      <c r="C4725" s="10"/>
      <c r="D4725" s="14"/>
      <c r="E4725" s="54"/>
      <c r="F4725" s="57"/>
      <c r="G4725" s="5" t="s">
        <v>620</v>
      </c>
      <c r="H4725" s="51"/>
    </row>
    <row r="4726" spans="1:8">
      <c r="A4726" s="5" t="s">
        <v>3957</v>
      </c>
      <c r="B4726" s="5" t="s">
        <v>807</v>
      </c>
      <c r="C4726" s="10"/>
      <c r="D4726" s="14"/>
      <c r="E4726" s="54"/>
      <c r="F4726" s="57"/>
      <c r="G4726" s="5" t="s">
        <v>620</v>
      </c>
      <c r="H4726" s="51"/>
    </row>
    <row r="4727" spans="1:8">
      <c r="A4727" s="5" t="s">
        <v>3957</v>
      </c>
      <c r="B4727" s="5" t="s">
        <v>807</v>
      </c>
      <c r="C4727" s="15" t="s">
        <v>3967</v>
      </c>
      <c r="D4727" s="16">
        <v>7</v>
      </c>
      <c r="E4727" s="55"/>
      <c r="F4727" s="58"/>
      <c r="G4727" s="5" t="s">
        <v>620</v>
      </c>
      <c r="H4727" s="52"/>
    </row>
    <row r="4728" spans="1:8">
      <c r="A4728" s="5" t="s">
        <v>3968</v>
      </c>
      <c r="B4728" s="5" t="s">
        <v>1033</v>
      </c>
      <c r="C4728" s="6" t="s">
        <v>3969</v>
      </c>
      <c r="D4728" s="7">
        <v>746</v>
      </c>
      <c r="E4728" s="53">
        <v>11</v>
      </c>
      <c r="F4728" s="56">
        <v>9</v>
      </c>
      <c r="G4728" s="5" t="s">
        <v>2149</v>
      </c>
      <c r="H4728" s="50">
        <f>(D4728+D4730+D4731+D4733+D4734+D4736+D4737)/F4728</f>
        <v>323.11111111111109</v>
      </c>
    </row>
    <row r="4729" spans="1:8" ht="30">
      <c r="A4729" s="5" t="s">
        <v>3968</v>
      </c>
      <c r="B4729" s="5" t="s">
        <v>1033</v>
      </c>
      <c r="C4729" s="12" t="s">
        <v>3970</v>
      </c>
      <c r="D4729" s="13"/>
      <c r="E4729" s="54"/>
      <c r="F4729" s="57"/>
      <c r="G4729" s="5" t="s">
        <v>2149</v>
      </c>
      <c r="H4729" s="51"/>
    </row>
    <row r="4730" spans="1:8" ht="30">
      <c r="A4730" s="5" t="s">
        <v>3968</v>
      </c>
      <c r="B4730" s="5" t="s">
        <v>1033</v>
      </c>
      <c r="C4730" s="12" t="s">
        <v>3971</v>
      </c>
      <c r="D4730" s="13">
        <v>110</v>
      </c>
      <c r="E4730" s="54"/>
      <c r="F4730" s="57"/>
      <c r="G4730" s="5" t="s">
        <v>2149</v>
      </c>
      <c r="H4730" s="51"/>
    </row>
    <row r="4731" spans="1:8">
      <c r="A4731" s="5" t="s">
        <v>3968</v>
      </c>
      <c r="B4731" s="5" t="s">
        <v>1033</v>
      </c>
      <c r="C4731" s="12" t="s">
        <v>686</v>
      </c>
      <c r="D4731" s="13">
        <v>268</v>
      </c>
      <c r="E4731" s="54"/>
      <c r="F4731" s="57"/>
      <c r="G4731" s="5" t="s">
        <v>2149</v>
      </c>
      <c r="H4731" s="51"/>
    </row>
    <row r="4732" spans="1:8" ht="30">
      <c r="A4732" s="5" t="s">
        <v>3968</v>
      </c>
      <c r="B4732" s="5" t="s">
        <v>1033</v>
      </c>
      <c r="C4732" s="12" t="s">
        <v>3972</v>
      </c>
      <c r="D4732" s="13"/>
      <c r="E4732" s="54"/>
      <c r="F4732" s="57"/>
      <c r="G4732" s="5" t="s">
        <v>2149</v>
      </c>
      <c r="H4732" s="51"/>
    </row>
    <row r="4733" spans="1:8">
      <c r="A4733" s="5" t="s">
        <v>3968</v>
      </c>
      <c r="B4733" s="5" t="s">
        <v>1033</v>
      </c>
      <c r="C4733" s="12" t="s">
        <v>3973</v>
      </c>
      <c r="D4733" s="13">
        <v>47</v>
      </c>
      <c r="E4733" s="54"/>
      <c r="F4733" s="57"/>
      <c r="G4733" s="5" t="s">
        <v>2149</v>
      </c>
      <c r="H4733" s="51"/>
    </row>
    <row r="4734" spans="1:8" ht="30">
      <c r="A4734" s="5" t="s">
        <v>3968</v>
      </c>
      <c r="B4734" s="5" t="s">
        <v>1033</v>
      </c>
      <c r="C4734" s="12" t="s">
        <v>3974</v>
      </c>
      <c r="D4734" s="13">
        <v>1694</v>
      </c>
      <c r="E4734" s="54"/>
      <c r="F4734" s="57"/>
      <c r="G4734" s="5" t="s">
        <v>2149</v>
      </c>
      <c r="H4734" s="51"/>
    </row>
    <row r="4735" spans="1:8">
      <c r="A4735" s="5" t="s">
        <v>3968</v>
      </c>
      <c r="B4735" s="5" t="s">
        <v>1033</v>
      </c>
      <c r="C4735" s="12" t="s">
        <v>3975</v>
      </c>
      <c r="D4735" s="13"/>
      <c r="E4735" s="54"/>
      <c r="F4735" s="57"/>
      <c r="G4735" s="5" t="s">
        <v>2149</v>
      </c>
      <c r="H4735" s="51"/>
    </row>
    <row r="4736" spans="1:8">
      <c r="A4736" s="5" t="s">
        <v>3968</v>
      </c>
      <c r="B4736" s="5" t="s">
        <v>1033</v>
      </c>
      <c r="C4736" s="12" t="s">
        <v>3976</v>
      </c>
      <c r="D4736" s="13">
        <v>17</v>
      </c>
      <c r="E4736" s="54"/>
      <c r="F4736" s="57"/>
      <c r="G4736" s="5" t="s">
        <v>2149</v>
      </c>
      <c r="H4736" s="51"/>
    </row>
    <row r="4737" spans="1:8">
      <c r="A4737" s="5" t="s">
        <v>3968</v>
      </c>
      <c r="B4737" s="5" t="s">
        <v>1033</v>
      </c>
      <c r="C4737" s="12" t="s">
        <v>3977</v>
      </c>
      <c r="D4737" s="13">
        <v>26</v>
      </c>
      <c r="E4737" s="54"/>
      <c r="F4737" s="57"/>
      <c r="G4737" s="5" t="s">
        <v>2149</v>
      </c>
      <c r="H4737" s="51"/>
    </row>
    <row r="4738" spans="1:8">
      <c r="A4738" s="5" t="s">
        <v>3968</v>
      </c>
      <c r="B4738" s="5" t="s">
        <v>1033</v>
      </c>
      <c r="C4738" s="17"/>
      <c r="D4738" s="18"/>
      <c r="E4738" s="55"/>
      <c r="F4738" s="58"/>
      <c r="G4738" s="5" t="s">
        <v>2149</v>
      </c>
      <c r="H4738" s="52"/>
    </row>
    <row r="4739" spans="1:8">
      <c r="A4739" s="5" t="s">
        <v>3978</v>
      </c>
      <c r="B4739" s="5" t="s">
        <v>1087</v>
      </c>
      <c r="C4739" s="6" t="s">
        <v>3979</v>
      </c>
      <c r="D4739" s="7">
        <v>376</v>
      </c>
      <c r="E4739" s="53">
        <v>1</v>
      </c>
      <c r="F4739" s="56">
        <v>2</v>
      </c>
      <c r="G4739" s="5" t="s">
        <v>2149</v>
      </c>
      <c r="H4739" s="50">
        <f>(D4739+D4742+D4756+D4759+D4762+D4768+D4771+D4775)/F4739</f>
        <v>413</v>
      </c>
    </row>
    <row r="4740" spans="1:8">
      <c r="A4740" s="5" t="s">
        <v>3978</v>
      </c>
      <c r="B4740" s="5" t="s">
        <v>1087</v>
      </c>
      <c r="C4740" s="10"/>
      <c r="D4740" s="14"/>
      <c r="E4740" s="54"/>
      <c r="F4740" s="57"/>
      <c r="G4740" s="5" t="s">
        <v>2149</v>
      </c>
      <c r="H4740" s="51"/>
    </row>
    <row r="4741" spans="1:8">
      <c r="A4741" s="5" t="s">
        <v>3978</v>
      </c>
      <c r="B4741" s="5" t="s">
        <v>1087</v>
      </c>
      <c r="C4741" s="10"/>
      <c r="D4741" s="14"/>
      <c r="E4741" s="54"/>
      <c r="F4741" s="57"/>
      <c r="G4741" s="5" t="s">
        <v>2149</v>
      </c>
      <c r="H4741" s="51"/>
    </row>
    <row r="4742" spans="1:8" ht="30">
      <c r="A4742" s="5" t="s">
        <v>3978</v>
      </c>
      <c r="B4742" s="5" t="s">
        <v>1087</v>
      </c>
      <c r="C4742" s="12" t="s">
        <v>3980</v>
      </c>
      <c r="D4742" s="13">
        <v>162</v>
      </c>
      <c r="E4742" s="54"/>
      <c r="F4742" s="57"/>
      <c r="G4742" s="5" t="s">
        <v>2149</v>
      </c>
      <c r="H4742" s="51"/>
    </row>
    <row r="4743" spans="1:8">
      <c r="A4743" s="5" t="s">
        <v>3978</v>
      </c>
      <c r="B4743" s="5" t="s">
        <v>1087</v>
      </c>
      <c r="C4743" s="10"/>
      <c r="D4743" s="14"/>
      <c r="E4743" s="54"/>
      <c r="F4743" s="57"/>
      <c r="G4743" s="5" t="s">
        <v>2149</v>
      </c>
      <c r="H4743" s="51"/>
    </row>
    <row r="4744" spans="1:8">
      <c r="A4744" s="5" t="s">
        <v>3978</v>
      </c>
      <c r="B4744" s="5" t="s">
        <v>1087</v>
      </c>
      <c r="C4744" s="10"/>
      <c r="D4744" s="14"/>
      <c r="E4744" s="54"/>
      <c r="F4744" s="57"/>
      <c r="G4744" s="5" t="s">
        <v>2149</v>
      </c>
      <c r="H4744" s="51"/>
    </row>
    <row r="4745" spans="1:8">
      <c r="A4745" s="5" t="s">
        <v>3978</v>
      </c>
      <c r="B4745" s="5" t="s">
        <v>1087</v>
      </c>
      <c r="C4745" s="10"/>
      <c r="D4745" s="14"/>
      <c r="E4745" s="54"/>
      <c r="F4745" s="57"/>
      <c r="G4745" s="5" t="s">
        <v>2149</v>
      </c>
      <c r="H4745" s="51"/>
    </row>
    <row r="4746" spans="1:8">
      <c r="A4746" s="5" t="s">
        <v>3978</v>
      </c>
      <c r="B4746" s="5" t="s">
        <v>1087</v>
      </c>
      <c r="C4746" s="12" t="s">
        <v>3981</v>
      </c>
      <c r="D4746" s="13"/>
      <c r="E4746" s="54"/>
      <c r="F4746" s="57"/>
      <c r="G4746" s="5" t="s">
        <v>2149</v>
      </c>
      <c r="H4746" s="51"/>
    </row>
    <row r="4747" spans="1:8">
      <c r="A4747" s="5" t="s">
        <v>3978</v>
      </c>
      <c r="B4747" s="5" t="s">
        <v>1087</v>
      </c>
      <c r="C4747" s="10"/>
      <c r="D4747" s="14"/>
      <c r="E4747" s="54"/>
      <c r="F4747" s="57"/>
      <c r="G4747" s="5" t="s">
        <v>2149</v>
      </c>
      <c r="H4747" s="51"/>
    </row>
    <row r="4748" spans="1:8">
      <c r="A4748" s="5" t="s">
        <v>3978</v>
      </c>
      <c r="B4748" s="5" t="s">
        <v>1087</v>
      </c>
      <c r="C4748" s="10"/>
      <c r="D4748" s="14"/>
      <c r="E4748" s="54"/>
      <c r="F4748" s="57"/>
      <c r="G4748" s="5" t="s">
        <v>2149</v>
      </c>
      <c r="H4748" s="51"/>
    </row>
    <row r="4749" spans="1:8">
      <c r="A4749" s="5" t="s">
        <v>3978</v>
      </c>
      <c r="B4749" s="5" t="s">
        <v>1087</v>
      </c>
      <c r="C4749" s="10"/>
      <c r="D4749" s="14"/>
      <c r="E4749" s="54"/>
      <c r="F4749" s="57"/>
      <c r="G4749" s="5" t="s">
        <v>2149</v>
      </c>
      <c r="H4749" s="51"/>
    </row>
    <row r="4750" spans="1:8">
      <c r="A4750" s="5" t="s">
        <v>3978</v>
      </c>
      <c r="B4750" s="5" t="s">
        <v>1087</v>
      </c>
      <c r="C4750" s="10"/>
      <c r="D4750" s="14"/>
      <c r="E4750" s="54"/>
      <c r="F4750" s="57"/>
      <c r="G4750" s="5" t="s">
        <v>2149</v>
      </c>
      <c r="H4750" s="51"/>
    </row>
    <row r="4751" spans="1:8" ht="30">
      <c r="A4751" s="5" t="s">
        <v>3978</v>
      </c>
      <c r="B4751" s="5" t="s">
        <v>1087</v>
      </c>
      <c r="C4751" s="12" t="s">
        <v>3982</v>
      </c>
      <c r="D4751" s="13"/>
      <c r="E4751" s="54"/>
      <c r="F4751" s="57"/>
      <c r="G4751" s="5" t="s">
        <v>2149</v>
      </c>
      <c r="H4751" s="51"/>
    </row>
    <row r="4752" spans="1:8">
      <c r="A4752" s="5" t="s">
        <v>3978</v>
      </c>
      <c r="B4752" s="5" t="s">
        <v>1087</v>
      </c>
      <c r="C4752" s="10"/>
      <c r="D4752" s="14"/>
      <c r="E4752" s="54"/>
      <c r="F4752" s="57"/>
      <c r="G4752" s="5" t="s">
        <v>2149</v>
      </c>
      <c r="H4752" s="51"/>
    </row>
    <row r="4753" spans="1:8">
      <c r="A4753" s="5" t="s">
        <v>3978</v>
      </c>
      <c r="B4753" s="5" t="s">
        <v>1087</v>
      </c>
      <c r="C4753" s="10"/>
      <c r="D4753" s="14"/>
      <c r="E4753" s="54"/>
      <c r="F4753" s="57"/>
      <c r="G4753" s="5" t="s">
        <v>2149</v>
      </c>
      <c r="H4753" s="51"/>
    </row>
    <row r="4754" spans="1:8">
      <c r="A4754" s="5" t="s">
        <v>3978</v>
      </c>
      <c r="B4754" s="5" t="s">
        <v>1087</v>
      </c>
      <c r="C4754" s="10"/>
      <c r="D4754" s="14"/>
      <c r="E4754" s="54"/>
      <c r="F4754" s="57"/>
      <c r="G4754" s="5" t="s">
        <v>2149</v>
      </c>
      <c r="H4754" s="51"/>
    </row>
    <row r="4755" spans="1:8">
      <c r="A4755" s="5" t="s">
        <v>3978</v>
      </c>
      <c r="B4755" s="5" t="s">
        <v>1087</v>
      </c>
      <c r="C4755" s="10"/>
      <c r="D4755" s="14"/>
      <c r="E4755" s="54"/>
      <c r="F4755" s="57"/>
      <c r="G4755" s="5" t="s">
        <v>2149</v>
      </c>
      <c r="H4755" s="51"/>
    </row>
    <row r="4756" spans="1:8">
      <c r="A4756" s="5" t="s">
        <v>3978</v>
      </c>
      <c r="B4756" s="5" t="s">
        <v>1087</v>
      </c>
      <c r="C4756" s="12" t="s">
        <v>3983</v>
      </c>
      <c r="D4756" s="13">
        <v>57</v>
      </c>
      <c r="E4756" s="54"/>
      <c r="F4756" s="57"/>
      <c r="G4756" s="5" t="s">
        <v>2149</v>
      </c>
      <c r="H4756" s="51"/>
    </row>
    <row r="4757" spans="1:8">
      <c r="A4757" s="5" t="s">
        <v>3978</v>
      </c>
      <c r="B4757" s="5" t="s">
        <v>1087</v>
      </c>
      <c r="C4757" s="10"/>
      <c r="D4757" s="14"/>
      <c r="E4757" s="54"/>
      <c r="F4757" s="57"/>
      <c r="G4757" s="5" t="s">
        <v>2149</v>
      </c>
      <c r="H4757" s="51"/>
    </row>
    <row r="4758" spans="1:8">
      <c r="A4758" s="5" t="s">
        <v>3978</v>
      </c>
      <c r="B4758" s="5" t="s">
        <v>1087</v>
      </c>
      <c r="C4758" s="10"/>
      <c r="D4758" s="14"/>
      <c r="E4758" s="54"/>
      <c r="F4758" s="57"/>
      <c r="G4758" s="5" t="s">
        <v>2149</v>
      </c>
      <c r="H4758" s="51"/>
    </row>
    <row r="4759" spans="1:8" ht="30">
      <c r="A4759" s="5" t="s">
        <v>3978</v>
      </c>
      <c r="B4759" s="5" t="s">
        <v>1087</v>
      </c>
      <c r="C4759" s="12" t="s">
        <v>3984</v>
      </c>
      <c r="D4759" s="13">
        <v>13</v>
      </c>
      <c r="E4759" s="54"/>
      <c r="F4759" s="57"/>
      <c r="G4759" s="5" t="s">
        <v>2149</v>
      </c>
      <c r="H4759" s="51"/>
    </row>
    <row r="4760" spans="1:8">
      <c r="A4760" s="5" t="s">
        <v>3978</v>
      </c>
      <c r="B4760" s="5" t="s">
        <v>1087</v>
      </c>
      <c r="C4760" s="10"/>
      <c r="D4760" s="14"/>
      <c r="E4760" s="54"/>
      <c r="F4760" s="57"/>
      <c r="G4760" s="5" t="s">
        <v>2149</v>
      </c>
      <c r="H4760" s="51"/>
    </row>
    <row r="4761" spans="1:8">
      <c r="A4761" s="5" t="s">
        <v>3978</v>
      </c>
      <c r="B4761" s="5" t="s">
        <v>1087</v>
      </c>
      <c r="C4761" s="10"/>
      <c r="D4761" s="14"/>
      <c r="E4761" s="54"/>
      <c r="F4761" s="57"/>
      <c r="G4761" s="5" t="s">
        <v>2149</v>
      </c>
      <c r="H4761" s="51"/>
    </row>
    <row r="4762" spans="1:8">
      <c r="A4762" s="5" t="s">
        <v>3978</v>
      </c>
      <c r="B4762" s="5" t="s">
        <v>1087</v>
      </c>
      <c r="C4762" s="12" t="s">
        <v>3985</v>
      </c>
      <c r="D4762" s="13">
        <v>34</v>
      </c>
      <c r="E4762" s="54"/>
      <c r="F4762" s="57"/>
      <c r="G4762" s="5" t="s">
        <v>2149</v>
      </c>
      <c r="H4762" s="51"/>
    </row>
    <row r="4763" spans="1:8">
      <c r="A4763" s="5" t="s">
        <v>3978</v>
      </c>
      <c r="B4763" s="5" t="s">
        <v>1087</v>
      </c>
      <c r="C4763" s="10"/>
      <c r="D4763" s="14"/>
      <c r="E4763" s="54"/>
      <c r="F4763" s="57"/>
      <c r="G4763" s="5" t="s">
        <v>2149</v>
      </c>
      <c r="H4763" s="51"/>
    </row>
    <row r="4764" spans="1:8">
      <c r="A4764" s="5" t="s">
        <v>3978</v>
      </c>
      <c r="B4764" s="5" t="s">
        <v>1087</v>
      </c>
      <c r="C4764" s="10"/>
      <c r="D4764" s="14"/>
      <c r="E4764" s="54"/>
      <c r="F4764" s="57"/>
      <c r="G4764" s="5" t="s">
        <v>2149</v>
      </c>
      <c r="H4764" s="51"/>
    </row>
    <row r="4765" spans="1:8" ht="30">
      <c r="A4765" s="5" t="s">
        <v>3978</v>
      </c>
      <c r="B4765" s="5" t="s">
        <v>1087</v>
      </c>
      <c r="C4765" s="12" t="s">
        <v>3986</v>
      </c>
      <c r="D4765" s="13"/>
      <c r="E4765" s="54"/>
      <c r="F4765" s="57"/>
      <c r="G4765" s="5" t="s">
        <v>2149</v>
      </c>
      <c r="H4765" s="51"/>
    </row>
    <row r="4766" spans="1:8">
      <c r="A4766" s="5" t="s">
        <v>3978</v>
      </c>
      <c r="B4766" s="5" t="s">
        <v>1087</v>
      </c>
      <c r="C4766" s="10"/>
      <c r="D4766" s="14"/>
      <c r="E4766" s="54"/>
      <c r="F4766" s="57"/>
      <c r="G4766" s="5" t="s">
        <v>2149</v>
      </c>
      <c r="H4766" s="51"/>
    </row>
    <row r="4767" spans="1:8">
      <c r="A4767" s="5" t="s">
        <v>3978</v>
      </c>
      <c r="B4767" s="5" t="s">
        <v>1087</v>
      </c>
      <c r="C4767" s="10"/>
      <c r="D4767" s="14"/>
      <c r="E4767" s="54"/>
      <c r="F4767" s="57"/>
      <c r="G4767" s="5" t="s">
        <v>2149</v>
      </c>
      <c r="H4767" s="51"/>
    </row>
    <row r="4768" spans="1:8">
      <c r="A4768" s="5" t="s">
        <v>3978</v>
      </c>
      <c r="B4768" s="5" t="s">
        <v>1087</v>
      </c>
      <c r="C4768" s="12" t="s">
        <v>689</v>
      </c>
      <c r="D4768" s="13">
        <v>140</v>
      </c>
      <c r="E4768" s="54"/>
      <c r="F4768" s="57"/>
      <c r="G4768" s="5" t="s">
        <v>2149</v>
      </c>
      <c r="H4768" s="51"/>
    </row>
    <row r="4769" spans="1:8">
      <c r="A4769" s="5" t="s">
        <v>3978</v>
      </c>
      <c r="B4769" s="5" t="s">
        <v>1087</v>
      </c>
      <c r="C4769" s="10"/>
      <c r="D4769" s="14"/>
      <c r="E4769" s="54"/>
      <c r="F4769" s="57"/>
      <c r="G4769" s="5" t="s">
        <v>2149</v>
      </c>
      <c r="H4769" s="51"/>
    </row>
    <row r="4770" spans="1:8">
      <c r="A4770" s="5" t="s">
        <v>3978</v>
      </c>
      <c r="B4770" s="5" t="s">
        <v>1087</v>
      </c>
      <c r="C4770" s="10"/>
      <c r="D4770" s="14"/>
      <c r="E4770" s="54"/>
      <c r="F4770" s="57"/>
      <c r="G4770" s="5" t="s">
        <v>2149</v>
      </c>
      <c r="H4770" s="51"/>
    </row>
    <row r="4771" spans="1:8">
      <c r="A4771" s="5" t="s">
        <v>3978</v>
      </c>
      <c r="B4771" s="5" t="s">
        <v>1087</v>
      </c>
      <c r="C4771" s="12" t="s">
        <v>3987</v>
      </c>
      <c r="D4771" s="13">
        <v>19</v>
      </c>
      <c r="E4771" s="54"/>
      <c r="F4771" s="57"/>
      <c r="G4771" s="5" t="s">
        <v>2149</v>
      </c>
      <c r="H4771" s="51"/>
    </row>
    <row r="4772" spans="1:8">
      <c r="A4772" s="5" t="s">
        <v>3978</v>
      </c>
      <c r="B4772" s="5" t="s">
        <v>1087</v>
      </c>
      <c r="C4772" s="10"/>
      <c r="D4772" s="14"/>
      <c r="E4772" s="54"/>
      <c r="F4772" s="57"/>
      <c r="G4772" s="5" t="s">
        <v>2149</v>
      </c>
      <c r="H4772" s="51"/>
    </row>
    <row r="4773" spans="1:8">
      <c r="A4773" s="5" t="s">
        <v>3978</v>
      </c>
      <c r="B4773" s="5" t="s">
        <v>1087</v>
      </c>
      <c r="C4773" s="10"/>
      <c r="D4773" s="14"/>
      <c r="E4773" s="54"/>
      <c r="F4773" s="57"/>
      <c r="G4773" s="5" t="s">
        <v>2149</v>
      </c>
      <c r="H4773" s="51"/>
    </row>
    <row r="4774" spans="1:8">
      <c r="A4774" s="5" t="s">
        <v>3978</v>
      </c>
      <c r="B4774" s="5" t="s">
        <v>1087</v>
      </c>
      <c r="C4774" s="10"/>
      <c r="D4774" s="14"/>
      <c r="E4774" s="54"/>
      <c r="F4774" s="57"/>
      <c r="G4774" s="5" t="s">
        <v>2149</v>
      </c>
      <c r="H4774" s="51"/>
    </row>
    <row r="4775" spans="1:8">
      <c r="A4775" s="5" t="s">
        <v>3978</v>
      </c>
      <c r="B4775" s="5" t="s">
        <v>1087</v>
      </c>
      <c r="C4775" s="15" t="s">
        <v>3988</v>
      </c>
      <c r="D4775" s="16">
        <v>25</v>
      </c>
      <c r="E4775" s="55"/>
      <c r="F4775" s="58"/>
      <c r="G4775" s="5" t="s">
        <v>2149</v>
      </c>
      <c r="H4775" s="52"/>
    </row>
    <row r="4776" spans="1:8">
      <c r="A4776" s="5" t="s">
        <v>3989</v>
      </c>
      <c r="B4776" s="5" t="s">
        <v>850</v>
      </c>
      <c r="C4776" s="6" t="s">
        <v>3990</v>
      </c>
      <c r="D4776" s="19"/>
      <c r="E4776" s="53">
        <v>0</v>
      </c>
      <c r="F4776" s="56">
        <v>0</v>
      </c>
      <c r="G4776" s="5" t="s">
        <v>2149</v>
      </c>
      <c r="H4776" s="50">
        <v>0</v>
      </c>
    </row>
    <row r="4777" spans="1:8">
      <c r="A4777" s="5" t="s">
        <v>3989</v>
      </c>
      <c r="B4777" s="5" t="s">
        <v>850</v>
      </c>
      <c r="C4777" s="12" t="s">
        <v>691</v>
      </c>
      <c r="D4777" s="13">
        <v>8</v>
      </c>
      <c r="E4777" s="54"/>
      <c r="F4777" s="57"/>
      <c r="G4777" s="5" t="s">
        <v>2149</v>
      </c>
      <c r="H4777" s="51"/>
    </row>
    <row r="4778" spans="1:8" ht="30">
      <c r="A4778" s="5" t="s">
        <v>3989</v>
      </c>
      <c r="B4778" s="5" t="s">
        <v>850</v>
      </c>
      <c r="C4778" s="12" t="s">
        <v>3991</v>
      </c>
      <c r="D4778" s="13">
        <v>768</v>
      </c>
      <c r="E4778" s="54"/>
      <c r="F4778" s="57"/>
      <c r="G4778" s="5" t="s">
        <v>2149</v>
      </c>
      <c r="H4778" s="51"/>
    </row>
    <row r="4779" spans="1:8" ht="30">
      <c r="A4779" s="5" t="s">
        <v>3989</v>
      </c>
      <c r="B4779" s="5" t="s">
        <v>850</v>
      </c>
      <c r="C4779" s="12" t="s">
        <v>3992</v>
      </c>
      <c r="D4779" s="13"/>
      <c r="E4779" s="54"/>
      <c r="F4779" s="57"/>
      <c r="G4779" s="5" t="s">
        <v>2149</v>
      </c>
      <c r="H4779" s="51"/>
    </row>
    <row r="4780" spans="1:8" ht="30">
      <c r="A4780" s="5" t="s">
        <v>3989</v>
      </c>
      <c r="B4780" s="5" t="s">
        <v>850</v>
      </c>
      <c r="C4780" s="12" t="s">
        <v>3993</v>
      </c>
      <c r="D4780" s="13">
        <v>60</v>
      </c>
      <c r="E4780" s="54"/>
      <c r="F4780" s="57"/>
      <c r="G4780" s="5" t="s">
        <v>2149</v>
      </c>
      <c r="H4780" s="51"/>
    </row>
    <row r="4781" spans="1:8">
      <c r="A4781" s="5" t="s">
        <v>3989</v>
      </c>
      <c r="B4781" s="5" t="s">
        <v>850</v>
      </c>
      <c r="C4781" s="12" t="s">
        <v>3994</v>
      </c>
      <c r="D4781" s="13">
        <v>154</v>
      </c>
      <c r="E4781" s="54"/>
      <c r="F4781" s="57"/>
      <c r="G4781" s="5" t="s">
        <v>2149</v>
      </c>
      <c r="H4781" s="51"/>
    </row>
    <row r="4782" spans="1:8">
      <c r="A4782" s="5" t="s">
        <v>3989</v>
      </c>
      <c r="B4782" s="5" t="s">
        <v>850</v>
      </c>
      <c r="C4782" s="12" t="s">
        <v>3995</v>
      </c>
      <c r="D4782" s="13">
        <v>46</v>
      </c>
      <c r="E4782" s="54"/>
      <c r="F4782" s="57"/>
      <c r="G4782" s="5" t="s">
        <v>2149</v>
      </c>
      <c r="H4782" s="51"/>
    </row>
    <row r="4783" spans="1:8">
      <c r="A4783" s="5" t="s">
        <v>3989</v>
      </c>
      <c r="B4783" s="5" t="s">
        <v>850</v>
      </c>
      <c r="C4783" s="12" t="s">
        <v>3996</v>
      </c>
      <c r="D4783" s="13">
        <v>4</v>
      </c>
      <c r="E4783" s="54"/>
      <c r="F4783" s="57"/>
      <c r="G4783" s="5" t="s">
        <v>2149</v>
      </c>
      <c r="H4783" s="51"/>
    </row>
    <row r="4784" spans="1:8">
      <c r="A4784" s="5" t="s">
        <v>3989</v>
      </c>
      <c r="B4784" s="5" t="s">
        <v>850</v>
      </c>
      <c r="C4784" s="12" t="s">
        <v>3997</v>
      </c>
      <c r="D4784" s="13">
        <v>29</v>
      </c>
      <c r="E4784" s="54"/>
      <c r="F4784" s="57"/>
      <c r="G4784" s="5" t="s">
        <v>2149</v>
      </c>
      <c r="H4784" s="51"/>
    </row>
    <row r="4785" spans="1:8" ht="30">
      <c r="A4785" s="5" t="s">
        <v>3989</v>
      </c>
      <c r="B4785" s="5" t="s">
        <v>850</v>
      </c>
      <c r="C4785" s="12" t="s">
        <v>3998</v>
      </c>
      <c r="D4785" s="13"/>
      <c r="E4785" s="54"/>
      <c r="F4785" s="57"/>
      <c r="G4785" s="5" t="s">
        <v>2149</v>
      </c>
      <c r="H4785" s="51"/>
    </row>
    <row r="4786" spans="1:8">
      <c r="A4786" s="5" t="s">
        <v>3989</v>
      </c>
      <c r="B4786" s="5" t="s">
        <v>850</v>
      </c>
      <c r="C4786" s="17"/>
      <c r="D4786" s="18"/>
      <c r="E4786" s="55"/>
      <c r="F4786" s="58"/>
      <c r="G4786" s="5" t="s">
        <v>2149</v>
      </c>
      <c r="H4786" s="52"/>
    </row>
    <row r="4787" spans="1:8">
      <c r="A4787" s="5" t="s">
        <v>3999</v>
      </c>
      <c r="B4787" s="5" t="s">
        <v>801</v>
      </c>
      <c r="C4787" s="6" t="s">
        <v>4000</v>
      </c>
      <c r="D4787" s="19"/>
      <c r="E4787" s="53">
        <v>1</v>
      </c>
      <c r="F4787" s="56">
        <v>1</v>
      </c>
      <c r="G4787" s="5" t="s">
        <v>2149</v>
      </c>
      <c r="H4787" s="50">
        <f>D4788</f>
        <v>138</v>
      </c>
    </row>
    <row r="4788" spans="1:8">
      <c r="A4788" s="5" t="s">
        <v>3999</v>
      </c>
      <c r="B4788" s="5" t="s">
        <v>801</v>
      </c>
      <c r="C4788" s="12" t="s">
        <v>693</v>
      </c>
      <c r="D4788" s="13">
        <v>138</v>
      </c>
      <c r="E4788" s="54"/>
      <c r="F4788" s="57"/>
      <c r="G4788" s="5" t="s">
        <v>2149</v>
      </c>
      <c r="H4788" s="51"/>
    </row>
    <row r="4789" spans="1:8">
      <c r="A4789" s="5" t="s">
        <v>3999</v>
      </c>
      <c r="B4789" s="5" t="s">
        <v>801</v>
      </c>
      <c r="C4789" s="12" t="s">
        <v>4001</v>
      </c>
      <c r="D4789" s="13"/>
      <c r="E4789" s="54"/>
      <c r="F4789" s="57"/>
      <c r="G4789" s="5" t="s">
        <v>2149</v>
      </c>
      <c r="H4789" s="51"/>
    </row>
    <row r="4790" spans="1:8">
      <c r="A4790" s="5" t="s">
        <v>3999</v>
      </c>
      <c r="B4790" s="5" t="s">
        <v>801</v>
      </c>
      <c r="C4790" s="12" t="s">
        <v>4002</v>
      </c>
      <c r="D4790" s="13"/>
      <c r="E4790" s="54"/>
      <c r="F4790" s="57"/>
      <c r="G4790" s="5" t="s">
        <v>2149</v>
      </c>
      <c r="H4790" s="51"/>
    </row>
    <row r="4791" spans="1:8">
      <c r="A4791" s="5" t="s">
        <v>3999</v>
      </c>
      <c r="B4791" s="5" t="s">
        <v>801</v>
      </c>
      <c r="C4791" s="17"/>
      <c r="D4791" s="18"/>
      <c r="E4791" s="55"/>
      <c r="F4791" s="58"/>
      <c r="G4791" s="5" t="s">
        <v>2149</v>
      </c>
      <c r="H4791" s="52"/>
    </row>
    <row r="4792" spans="1:8">
      <c r="A4792" s="5" t="s">
        <v>4003</v>
      </c>
      <c r="B4792" s="5" t="s">
        <v>825</v>
      </c>
      <c r="C4792" s="6" t="s">
        <v>4004</v>
      </c>
      <c r="D4792" s="7">
        <v>482</v>
      </c>
      <c r="E4792" s="53">
        <v>1</v>
      </c>
      <c r="F4792" s="56">
        <v>3</v>
      </c>
      <c r="G4792" s="5" t="s">
        <v>2149</v>
      </c>
      <c r="H4792" s="50">
        <f>(D4792+D4793+D4796+D4798+D4799+D4800+D4801+D4802)/F4792</f>
        <v>606.33333333333337</v>
      </c>
    </row>
    <row r="4793" spans="1:8" ht="30">
      <c r="A4793" s="5" t="s">
        <v>4003</v>
      </c>
      <c r="B4793" s="5" t="s">
        <v>825</v>
      </c>
      <c r="C4793" s="12" t="s">
        <v>4005</v>
      </c>
      <c r="D4793" s="13">
        <v>821</v>
      </c>
      <c r="E4793" s="54"/>
      <c r="F4793" s="57"/>
      <c r="G4793" s="5" t="s">
        <v>2149</v>
      </c>
      <c r="H4793" s="51"/>
    </row>
    <row r="4794" spans="1:8" ht="30">
      <c r="A4794" s="5" t="s">
        <v>4003</v>
      </c>
      <c r="B4794" s="5" t="s">
        <v>825</v>
      </c>
      <c r="C4794" s="12" t="s">
        <v>4006</v>
      </c>
      <c r="D4794" s="13"/>
      <c r="E4794" s="54"/>
      <c r="F4794" s="57"/>
      <c r="G4794" s="5" t="s">
        <v>2149</v>
      </c>
      <c r="H4794" s="51"/>
    </row>
    <row r="4795" spans="1:8">
      <c r="A4795" s="5" t="s">
        <v>4003</v>
      </c>
      <c r="B4795" s="5" t="s">
        <v>825</v>
      </c>
      <c r="C4795" s="12" t="s">
        <v>4007</v>
      </c>
      <c r="D4795" s="13"/>
      <c r="E4795" s="54"/>
      <c r="F4795" s="57"/>
      <c r="G4795" s="5" t="s">
        <v>2149</v>
      </c>
      <c r="H4795" s="51"/>
    </row>
    <row r="4796" spans="1:8">
      <c r="A4796" s="5" t="s">
        <v>4003</v>
      </c>
      <c r="B4796" s="5" t="s">
        <v>825</v>
      </c>
      <c r="C4796" s="12" t="s">
        <v>695</v>
      </c>
      <c r="D4796" s="13">
        <v>250</v>
      </c>
      <c r="E4796" s="54"/>
      <c r="F4796" s="57"/>
      <c r="G4796" s="5" t="s">
        <v>2149</v>
      </c>
      <c r="H4796" s="51"/>
    </row>
    <row r="4797" spans="1:8" ht="30">
      <c r="A4797" s="5" t="s">
        <v>4003</v>
      </c>
      <c r="B4797" s="5" t="s">
        <v>825</v>
      </c>
      <c r="C4797" s="12" t="s">
        <v>4008</v>
      </c>
      <c r="D4797" s="13"/>
      <c r="E4797" s="54"/>
      <c r="F4797" s="57"/>
      <c r="G4797" s="5" t="s">
        <v>2149</v>
      </c>
      <c r="H4797" s="51"/>
    </row>
    <row r="4798" spans="1:8">
      <c r="A4798" s="5" t="s">
        <v>4003</v>
      </c>
      <c r="B4798" s="5" t="s">
        <v>825</v>
      </c>
      <c r="C4798" s="12" t="s">
        <v>4009</v>
      </c>
      <c r="D4798" s="13">
        <v>67</v>
      </c>
      <c r="E4798" s="54"/>
      <c r="F4798" s="57"/>
      <c r="G4798" s="5" t="s">
        <v>2149</v>
      </c>
      <c r="H4798" s="51"/>
    </row>
    <row r="4799" spans="1:8" ht="30">
      <c r="A4799" s="5" t="s">
        <v>4003</v>
      </c>
      <c r="B4799" s="5" t="s">
        <v>825</v>
      </c>
      <c r="C4799" s="12" t="s">
        <v>4010</v>
      </c>
      <c r="D4799" s="13">
        <v>50</v>
      </c>
      <c r="E4799" s="54"/>
      <c r="F4799" s="57"/>
      <c r="G4799" s="5" t="s">
        <v>2149</v>
      </c>
      <c r="H4799" s="51"/>
    </row>
    <row r="4800" spans="1:8">
      <c r="A4800" s="5" t="s">
        <v>4003</v>
      </c>
      <c r="B4800" s="5" t="s">
        <v>825</v>
      </c>
      <c r="C4800" s="12" t="s">
        <v>4011</v>
      </c>
      <c r="D4800" s="13">
        <v>66</v>
      </c>
      <c r="E4800" s="54"/>
      <c r="F4800" s="57"/>
      <c r="G4800" s="5" t="s">
        <v>2149</v>
      </c>
      <c r="H4800" s="51"/>
    </row>
    <row r="4801" spans="1:8">
      <c r="A4801" s="5" t="s">
        <v>4003</v>
      </c>
      <c r="B4801" s="5" t="s">
        <v>825</v>
      </c>
      <c r="C4801" s="12" t="s">
        <v>4012</v>
      </c>
      <c r="D4801" s="13">
        <v>37</v>
      </c>
      <c r="E4801" s="54"/>
      <c r="F4801" s="57"/>
      <c r="G4801" s="5" t="s">
        <v>2149</v>
      </c>
      <c r="H4801" s="51"/>
    </row>
    <row r="4802" spans="1:8">
      <c r="A4802" s="5" t="s">
        <v>4003</v>
      </c>
      <c r="B4802" s="5" t="s">
        <v>825</v>
      </c>
      <c r="C4802" s="12" t="s">
        <v>1055</v>
      </c>
      <c r="D4802" s="13">
        <v>46</v>
      </c>
      <c r="E4802" s="54"/>
      <c r="F4802" s="57"/>
      <c r="G4802" s="5" t="s">
        <v>2149</v>
      </c>
      <c r="H4802" s="51"/>
    </row>
    <row r="4803" spans="1:8">
      <c r="A4803" s="5" t="s">
        <v>4003</v>
      </c>
      <c r="B4803" s="5" t="s">
        <v>825</v>
      </c>
      <c r="C4803" s="17"/>
      <c r="D4803" s="18"/>
      <c r="E4803" s="55"/>
      <c r="F4803" s="58"/>
      <c r="G4803" s="5" t="s">
        <v>2149</v>
      </c>
      <c r="H4803" s="52"/>
    </row>
    <row r="4804" spans="1:8">
      <c r="A4804" s="5" t="s">
        <v>4013</v>
      </c>
      <c r="B4804" s="5" t="s">
        <v>825</v>
      </c>
      <c r="C4804" s="6" t="s">
        <v>4014</v>
      </c>
      <c r="D4804" s="7">
        <v>66</v>
      </c>
      <c r="E4804" s="53">
        <v>0</v>
      </c>
      <c r="F4804" s="56">
        <v>0</v>
      </c>
      <c r="G4804" s="5" t="s">
        <v>2149</v>
      </c>
      <c r="H4804" s="50">
        <v>0</v>
      </c>
    </row>
    <row r="4805" spans="1:8">
      <c r="A4805" s="5" t="s">
        <v>4013</v>
      </c>
      <c r="B4805" s="5" t="s">
        <v>825</v>
      </c>
      <c r="C4805" s="10"/>
      <c r="D4805" s="14"/>
      <c r="E4805" s="54"/>
      <c r="F4805" s="57"/>
      <c r="G4805" s="5" t="s">
        <v>2149</v>
      </c>
      <c r="H4805" s="51"/>
    </row>
    <row r="4806" spans="1:8">
      <c r="A4806" s="5" t="s">
        <v>4013</v>
      </c>
      <c r="B4806" s="5" t="s">
        <v>825</v>
      </c>
      <c r="C4806" s="12" t="s">
        <v>4015</v>
      </c>
      <c r="D4806" s="13">
        <v>10</v>
      </c>
      <c r="E4806" s="54"/>
      <c r="F4806" s="57"/>
      <c r="G4806" s="5" t="s">
        <v>2149</v>
      </c>
      <c r="H4806" s="51"/>
    </row>
    <row r="4807" spans="1:8">
      <c r="A4807" s="5" t="s">
        <v>4013</v>
      </c>
      <c r="B4807" s="5" t="s">
        <v>825</v>
      </c>
      <c r="C4807" s="10"/>
      <c r="D4807" s="14"/>
      <c r="E4807" s="54"/>
      <c r="F4807" s="57"/>
      <c r="G4807" s="5" t="s">
        <v>2149</v>
      </c>
      <c r="H4807" s="51"/>
    </row>
    <row r="4808" spans="1:8">
      <c r="A4808" s="5" t="s">
        <v>4013</v>
      </c>
      <c r="B4808" s="5" t="s">
        <v>825</v>
      </c>
      <c r="C4808" s="12" t="s">
        <v>697</v>
      </c>
      <c r="D4808" s="13">
        <v>48</v>
      </c>
      <c r="E4808" s="54"/>
      <c r="F4808" s="57"/>
      <c r="G4808" s="5" t="s">
        <v>2149</v>
      </c>
      <c r="H4808" s="51"/>
    </row>
    <row r="4809" spans="1:8">
      <c r="A4809" s="5" t="s">
        <v>4013</v>
      </c>
      <c r="B4809" s="5" t="s">
        <v>825</v>
      </c>
      <c r="C4809" s="10"/>
      <c r="D4809" s="14"/>
      <c r="E4809" s="54"/>
      <c r="F4809" s="57"/>
      <c r="G4809" s="5" t="s">
        <v>2149</v>
      </c>
      <c r="H4809" s="51"/>
    </row>
    <row r="4810" spans="1:8">
      <c r="A4810" s="5" t="s">
        <v>4013</v>
      </c>
      <c r="B4810" s="5" t="s">
        <v>825</v>
      </c>
      <c r="C4810" s="12" t="s">
        <v>4016</v>
      </c>
      <c r="D4810" s="13">
        <v>44</v>
      </c>
      <c r="E4810" s="54"/>
      <c r="F4810" s="57"/>
      <c r="G4810" s="5" t="s">
        <v>2149</v>
      </c>
      <c r="H4810" s="51"/>
    </row>
    <row r="4811" spans="1:8">
      <c r="A4811" s="5" t="s">
        <v>4013</v>
      </c>
      <c r="B4811" s="5" t="s">
        <v>825</v>
      </c>
      <c r="C4811" s="10"/>
      <c r="D4811" s="14"/>
      <c r="E4811" s="54"/>
      <c r="F4811" s="57"/>
      <c r="G4811" s="5" t="s">
        <v>2149</v>
      </c>
      <c r="H4811" s="51"/>
    </row>
    <row r="4812" spans="1:8">
      <c r="A4812" s="5" t="s">
        <v>4013</v>
      </c>
      <c r="B4812" s="5" t="s">
        <v>825</v>
      </c>
      <c r="C4812" s="12" t="s">
        <v>4017</v>
      </c>
      <c r="D4812" s="13">
        <v>21</v>
      </c>
      <c r="E4812" s="54"/>
      <c r="F4812" s="57"/>
      <c r="G4812" s="5" t="s">
        <v>2149</v>
      </c>
      <c r="H4812" s="51"/>
    </row>
    <row r="4813" spans="1:8">
      <c r="A4813" s="5" t="s">
        <v>4013</v>
      </c>
      <c r="B4813" s="5" t="s">
        <v>825</v>
      </c>
      <c r="C4813" s="10"/>
      <c r="D4813" s="14"/>
      <c r="E4813" s="54"/>
      <c r="F4813" s="57"/>
      <c r="G4813" s="5" t="s">
        <v>2149</v>
      </c>
      <c r="H4813" s="51"/>
    </row>
    <row r="4814" spans="1:8" ht="30">
      <c r="A4814" s="5" t="s">
        <v>4013</v>
      </c>
      <c r="B4814" s="5" t="s">
        <v>825</v>
      </c>
      <c r="C4814" s="12" t="s">
        <v>4018</v>
      </c>
      <c r="D4814" s="13">
        <v>14</v>
      </c>
      <c r="E4814" s="54"/>
      <c r="F4814" s="57"/>
      <c r="G4814" s="5" t="s">
        <v>2149</v>
      </c>
      <c r="H4814" s="51"/>
    </row>
    <row r="4815" spans="1:8">
      <c r="A4815" s="5" t="s">
        <v>4013</v>
      </c>
      <c r="B4815" s="5" t="s">
        <v>825</v>
      </c>
      <c r="C4815" s="10"/>
      <c r="D4815" s="14"/>
      <c r="E4815" s="54"/>
      <c r="F4815" s="57"/>
      <c r="G4815" s="5" t="s">
        <v>2149</v>
      </c>
      <c r="H4815" s="51"/>
    </row>
    <row r="4816" spans="1:8" ht="30">
      <c r="A4816" s="5" t="s">
        <v>4013</v>
      </c>
      <c r="B4816" s="5" t="s">
        <v>825</v>
      </c>
      <c r="C4816" s="12" t="s">
        <v>4019</v>
      </c>
      <c r="D4816" s="13">
        <v>221</v>
      </c>
      <c r="E4816" s="54"/>
      <c r="F4816" s="57"/>
      <c r="G4816" s="5" t="s">
        <v>2149</v>
      </c>
      <c r="H4816" s="51"/>
    </row>
    <row r="4817" spans="1:8">
      <c r="A4817" s="5" t="s">
        <v>4013</v>
      </c>
      <c r="B4817" s="5" t="s">
        <v>825</v>
      </c>
      <c r="C4817" s="10"/>
      <c r="D4817" s="14"/>
      <c r="E4817" s="54"/>
      <c r="F4817" s="57"/>
      <c r="G4817" s="5" t="s">
        <v>2149</v>
      </c>
      <c r="H4817" s="51"/>
    </row>
    <row r="4818" spans="1:8">
      <c r="A4818" s="5" t="s">
        <v>4013</v>
      </c>
      <c r="B4818" s="5" t="s">
        <v>825</v>
      </c>
      <c r="C4818" s="12" t="s">
        <v>4020</v>
      </c>
      <c r="D4818" s="13">
        <v>4</v>
      </c>
      <c r="E4818" s="54"/>
      <c r="F4818" s="57"/>
      <c r="G4818" s="5" t="s">
        <v>2149</v>
      </c>
      <c r="H4818" s="51"/>
    </row>
    <row r="4819" spans="1:8">
      <c r="A4819" s="5" t="s">
        <v>4013</v>
      </c>
      <c r="B4819" s="5" t="s">
        <v>825</v>
      </c>
      <c r="C4819" s="10"/>
      <c r="D4819" s="14"/>
      <c r="E4819" s="54"/>
      <c r="F4819" s="57"/>
      <c r="G4819" s="5" t="s">
        <v>2149</v>
      </c>
      <c r="H4819" s="51"/>
    </row>
    <row r="4820" spans="1:8">
      <c r="A4820" s="5" t="s">
        <v>4013</v>
      </c>
      <c r="B4820" s="5" t="s">
        <v>825</v>
      </c>
      <c r="C4820" s="12" t="s">
        <v>4021</v>
      </c>
      <c r="D4820" s="13"/>
      <c r="E4820" s="54"/>
      <c r="F4820" s="57"/>
      <c r="G4820" s="5" t="s">
        <v>2149</v>
      </c>
      <c r="H4820" s="51"/>
    </row>
    <row r="4821" spans="1:8">
      <c r="A4821" s="5" t="s">
        <v>4013</v>
      </c>
      <c r="B4821" s="5" t="s">
        <v>825</v>
      </c>
      <c r="C4821" s="10"/>
      <c r="D4821" s="14"/>
      <c r="E4821" s="54"/>
      <c r="F4821" s="57"/>
      <c r="G4821" s="5" t="s">
        <v>2149</v>
      </c>
      <c r="H4821" s="51"/>
    </row>
    <row r="4822" spans="1:8" ht="30">
      <c r="A4822" s="5" t="s">
        <v>4013</v>
      </c>
      <c r="B4822" s="5" t="s">
        <v>825</v>
      </c>
      <c r="C4822" s="12" t="s">
        <v>4022</v>
      </c>
      <c r="D4822" s="13"/>
      <c r="E4822" s="54"/>
      <c r="F4822" s="57"/>
      <c r="G4822" s="5" t="s">
        <v>2149</v>
      </c>
      <c r="H4822" s="51"/>
    </row>
    <row r="4823" spans="1:8">
      <c r="A4823" s="5" t="s">
        <v>4013</v>
      </c>
      <c r="B4823" s="5" t="s">
        <v>825</v>
      </c>
      <c r="C4823" s="10"/>
      <c r="D4823" s="14"/>
      <c r="E4823" s="54"/>
      <c r="F4823" s="57"/>
      <c r="G4823" s="5" t="s">
        <v>2149</v>
      </c>
      <c r="H4823" s="51"/>
    </row>
    <row r="4824" spans="1:8" ht="30">
      <c r="A4824" s="5" t="s">
        <v>4013</v>
      </c>
      <c r="B4824" s="5" t="s">
        <v>825</v>
      </c>
      <c r="C4824" s="15" t="s">
        <v>4023</v>
      </c>
      <c r="D4824" s="16"/>
      <c r="E4824" s="55"/>
      <c r="F4824" s="58"/>
      <c r="G4824" s="5" t="s">
        <v>2149</v>
      </c>
      <c r="H4824" s="52"/>
    </row>
    <row r="4825" spans="1:8" ht="30">
      <c r="A4825" s="5" t="s">
        <v>4024</v>
      </c>
      <c r="B4825" s="5" t="s">
        <v>950</v>
      </c>
      <c r="C4825" s="6" t="s">
        <v>4025</v>
      </c>
      <c r="D4825" s="19">
        <v>591</v>
      </c>
      <c r="E4825" s="53">
        <v>6</v>
      </c>
      <c r="F4825" s="56">
        <v>10</v>
      </c>
      <c r="G4825" s="5" t="s">
        <v>2149</v>
      </c>
      <c r="H4825" s="50">
        <f>(D4825+D4829+D4831+D4833+D4835+D4837+D4839+D4842)/F4825</f>
        <v>114.2</v>
      </c>
    </row>
    <row r="4826" spans="1:8">
      <c r="A4826" s="5" t="s">
        <v>4024</v>
      </c>
      <c r="B4826" s="5" t="s">
        <v>950</v>
      </c>
      <c r="C4826" s="10"/>
      <c r="D4826" s="14"/>
      <c r="E4826" s="54"/>
      <c r="F4826" s="57"/>
      <c r="G4826" s="5" t="s">
        <v>2149</v>
      </c>
      <c r="H4826" s="51"/>
    </row>
    <row r="4827" spans="1:8" ht="30">
      <c r="A4827" s="5" t="s">
        <v>4024</v>
      </c>
      <c r="B4827" s="5" t="s">
        <v>950</v>
      </c>
      <c r="C4827" s="12" t="s">
        <v>4026</v>
      </c>
      <c r="D4827" s="13"/>
      <c r="E4827" s="54"/>
      <c r="F4827" s="57"/>
      <c r="G4827" s="5" t="s">
        <v>2149</v>
      </c>
      <c r="H4827" s="51"/>
    </row>
    <row r="4828" spans="1:8">
      <c r="A4828" s="5" t="s">
        <v>4024</v>
      </c>
      <c r="B4828" s="5" t="s">
        <v>950</v>
      </c>
      <c r="C4828" s="10"/>
      <c r="D4828" s="14"/>
      <c r="E4828" s="54"/>
      <c r="F4828" s="57"/>
      <c r="G4828" s="5" t="s">
        <v>2149</v>
      </c>
      <c r="H4828" s="51"/>
    </row>
    <row r="4829" spans="1:8">
      <c r="A4829" s="5" t="s">
        <v>4024</v>
      </c>
      <c r="B4829" s="5" t="s">
        <v>950</v>
      </c>
      <c r="C4829" s="12" t="s">
        <v>4027</v>
      </c>
      <c r="D4829" s="32">
        <v>248</v>
      </c>
      <c r="E4829" s="54"/>
      <c r="F4829" s="57"/>
      <c r="G4829" s="5" t="s">
        <v>2149</v>
      </c>
      <c r="H4829" s="51"/>
    </row>
    <row r="4830" spans="1:8">
      <c r="A4830" s="5" t="s">
        <v>4024</v>
      </c>
      <c r="B4830" s="5" t="s">
        <v>950</v>
      </c>
      <c r="C4830" s="10"/>
      <c r="D4830" s="14"/>
      <c r="E4830" s="54"/>
      <c r="F4830" s="57"/>
      <c r="G4830" s="5" t="s">
        <v>2149</v>
      </c>
      <c r="H4830" s="51"/>
    </row>
    <row r="4831" spans="1:8">
      <c r="A4831" s="5" t="s">
        <v>4024</v>
      </c>
      <c r="B4831" s="5" t="s">
        <v>950</v>
      </c>
      <c r="C4831" s="12" t="s">
        <v>699</v>
      </c>
      <c r="D4831" s="13">
        <v>139</v>
      </c>
      <c r="E4831" s="54"/>
      <c r="F4831" s="57"/>
      <c r="G4831" s="5" t="s">
        <v>2149</v>
      </c>
      <c r="H4831" s="51"/>
    </row>
    <row r="4832" spans="1:8">
      <c r="A4832" s="5" t="s">
        <v>4024</v>
      </c>
      <c r="B4832" s="5" t="s">
        <v>950</v>
      </c>
      <c r="C4832" s="10"/>
      <c r="D4832" s="14"/>
      <c r="E4832" s="54"/>
      <c r="F4832" s="57"/>
      <c r="G4832" s="5" t="s">
        <v>2149</v>
      </c>
      <c r="H4832" s="51"/>
    </row>
    <row r="4833" spans="1:8">
      <c r="A4833" s="5" t="s">
        <v>4024</v>
      </c>
      <c r="B4833" s="5" t="s">
        <v>950</v>
      </c>
      <c r="C4833" s="12" t="s">
        <v>4028</v>
      </c>
      <c r="D4833" s="13">
        <v>38</v>
      </c>
      <c r="E4833" s="54"/>
      <c r="F4833" s="57"/>
      <c r="G4833" s="5" t="s">
        <v>2149</v>
      </c>
      <c r="H4833" s="51"/>
    </row>
    <row r="4834" spans="1:8">
      <c r="A4834" s="5" t="s">
        <v>4024</v>
      </c>
      <c r="B4834" s="5" t="s">
        <v>950</v>
      </c>
      <c r="C4834" s="10"/>
      <c r="D4834" s="14"/>
      <c r="E4834" s="54"/>
      <c r="F4834" s="57"/>
      <c r="G4834" s="5" t="s">
        <v>2149</v>
      </c>
      <c r="H4834" s="51"/>
    </row>
    <row r="4835" spans="1:8">
      <c r="A4835" s="5" t="s">
        <v>4024</v>
      </c>
      <c r="B4835" s="5" t="s">
        <v>950</v>
      </c>
      <c r="C4835" s="12" t="s">
        <v>4029</v>
      </c>
      <c r="D4835" s="13">
        <v>34</v>
      </c>
      <c r="E4835" s="54"/>
      <c r="F4835" s="57"/>
      <c r="G4835" s="5" t="s">
        <v>2149</v>
      </c>
      <c r="H4835" s="51"/>
    </row>
    <row r="4836" spans="1:8">
      <c r="A4836" s="5" t="s">
        <v>4024</v>
      </c>
      <c r="B4836" s="5" t="s">
        <v>950</v>
      </c>
      <c r="C4836" s="10"/>
      <c r="D4836" s="14"/>
      <c r="E4836" s="54"/>
      <c r="F4836" s="57"/>
      <c r="G4836" s="5" t="s">
        <v>2149</v>
      </c>
      <c r="H4836" s="51"/>
    </row>
    <row r="4837" spans="1:8" ht="30">
      <c r="A4837" s="5" t="s">
        <v>4024</v>
      </c>
      <c r="B4837" s="5" t="s">
        <v>950</v>
      </c>
      <c r="C4837" s="12" t="s">
        <v>4030</v>
      </c>
      <c r="D4837" s="13">
        <v>68</v>
      </c>
      <c r="E4837" s="54"/>
      <c r="F4837" s="57"/>
      <c r="G4837" s="5" t="s">
        <v>2149</v>
      </c>
      <c r="H4837" s="51"/>
    </row>
    <row r="4838" spans="1:8">
      <c r="A4838" s="5" t="s">
        <v>4024</v>
      </c>
      <c r="B4838" s="5" t="s">
        <v>950</v>
      </c>
      <c r="C4838" s="10"/>
      <c r="D4838" s="14"/>
      <c r="E4838" s="54"/>
      <c r="F4838" s="57"/>
      <c r="G4838" s="5" t="s">
        <v>2149</v>
      </c>
      <c r="H4838" s="51"/>
    </row>
    <row r="4839" spans="1:8">
      <c r="A4839" s="5" t="s">
        <v>4024</v>
      </c>
      <c r="B4839" s="5" t="s">
        <v>950</v>
      </c>
      <c r="C4839" s="12" t="s">
        <v>4031</v>
      </c>
      <c r="D4839" s="13">
        <v>1</v>
      </c>
      <c r="E4839" s="54"/>
      <c r="F4839" s="57"/>
      <c r="G4839" s="5" t="s">
        <v>2149</v>
      </c>
      <c r="H4839" s="51"/>
    </row>
    <row r="4840" spans="1:8">
      <c r="A4840" s="5" t="s">
        <v>4024</v>
      </c>
      <c r="B4840" s="5" t="s">
        <v>950</v>
      </c>
      <c r="C4840" s="10"/>
      <c r="D4840" s="14"/>
      <c r="E4840" s="54"/>
      <c r="F4840" s="57"/>
      <c r="G4840" s="5" t="s">
        <v>2149</v>
      </c>
      <c r="H4840" s="51"/>
    </row>
    <row r="4841" spans="1:8">
      <c r="A4841" s="5" t="s">
        <v>4024</v>
      </c>
      <c r="B4841" s="5" t="s">
        <v>950</v>
      </c>
      <c r="C4841" s="10"/>
      <c r="D4841" s="14"/>
      <c r="E4841" s="54"/>
      <c r="F4841" s="57"/>
      <c r="G4841" s="5" t="s">
        <v>2149</v>
      </c>
      <c r="H4841" s="51"/>
    </row>
    <row r="4842" spans="1:8">
      <c r="A4842" s="5" t="s">
        <v>4024</v>
      </c>
      <c r="B4842" s="5" t="s">
        <v>950</v>
      </c>
      <c r="C4842" s="12" t="s">
        <v>4032</v>
      </c>
      <c r="D4842" s="13">
        <v>23</v>
      </c>
      <c r="E4842" s="54"/>
      <c r="F4842" s="57"/>
      <c r="G4842" s="5" t="s">
        <v>2149</v>
      </c>
      <c r="H4842" s="51"/>
    </row>
    <row r="4843" spans="1:8">
      <c r="A4843" s="5" t="s">
        <v>4024</v>
      </c>
      <c r="B4843" s="5" t="s">
        <v>950</v>
      </c>
      <c r="C4843" s="17"/>
      <c r="D4843" s="18"/>
      <c r="E4843" s="55"/>
      <c r="F4843" s="58"/>
      <c r="G4843" s="5" t="s">
        <v>2149</v>
      </c>
      <c r="H4843" s="52"/>
    </row>
    <row r="4844" spans="1:8">
      <c r="A4844" s="5" t="s">
        <v>4033</v>
      </c>
      <c r="B4844" s="5" t="s">
        <v>979</v>
      </c>
      <c r="C4844" s="6" t="s">
        <v>4034</v>
      </c>
      <c r="D4844" s="19"/>
      <c r="E4844" s="53">
        <v>10</v>
      </c>
      <c r="F4844" s="56">
        <v>18</v>
      </c>
      <c r="G4844" s="5" t="s">
        <v>2149</v>
      </c>
      <c r="H4844" s="50">
        <f>(D4847+D4848+D4849+D4850+D4851)/F4844</f>
        <v>137.05555555555554</v>
      </c>
    </row>
    <row r="4845" spans="1:8">
      <c r="A4845" s="5" t="s">
        <v>4033</v>
      </c>
      <c r="B4845" s="5" t="s">
        <v>979</v>
      </c>
      <c r="C4845" s="12" t="s">
        <v>4035</v>
      </c>
      <c r="D4845" s="13"/>
      <c r="E4845" s="54"/>
      <c r="F4845" s="57"/>
      <c r="G4845" s="5" t="s">
        <v>2149</v>
      </c>
      <c r="H4845" s="51"/>
    </row>
    <row r="4846" spans="1:8" ht="30">
      <c r="A4846" s="5" t="s">
        <v>4033</v>
      </c>
      <c r="B4846" s="5" t="s">
        <v>979</v>
      </c>
      <c r="C4846" s="12" t="s">
        <v>4036</v>
      </c>
      <c r="D4846" s="13"/>
      <c r="E4846" s="54"/>
      <c r="F4846" s="57"/>
      <c r="G4846" s="5" t="s">
        <v>2149</v>
      </c>
      <c r="H4846" s="51"/>
    </row>
    <row r="4847" spans="1:8">
      <c r="A4847" s="5" t="s">
        <v>4033</v>
      </c>
      <c r="B4847" s="5" t="s">
        <v>979</v>
      </c>
      <c r="C4847" s="12" t="s">
        <v>700</v>
      </c>
      <c r="D4847" s="13">
        <v>438</v>
      </c>
      <c r="E4847" s="54"/>
      <c r="F4847" s="57"/>
      <c r="G4847" s="5" t="s">
        <v>2149</v>
      </c>
      <c r="H4847" s="51"/>
    </row>
    <row r="4848" spans="1:8">
      <c r="A4848" s="5" t="s">
        <v>4033</v>
      </c>
      <c r="B4848" s="5" t="s">
        <v>979</v>
      </c>
      <c r="C4848" s="12" t="s">
        <v>4037</v>
      </c>
      <c r="D4848" s="13">
        <v>56</v>
      </c>
      <c r="E4848" s="54"/>
      <c r="F4848" s="57"/>
      <c r="G4848" s="5" t="s">
        <v>2149</v>
      </c>
      <c r="H4848" s="51"/>
    </row>
    <row r="4849" spans="1:8">
      <c r="A4849" s="5" t="s">
        <v>4033</v>
      </c>
      <c r="B4849" s="5" t="s">
        <v>979</v>
      </c>
      <c r="C4849" s="12" t="s">
        <v>4038</v>
      </c>
      <c r="D4849" s="13">
        <v>236</v>
      </c>
      <c r="E4849" s="54"/>
      <c r="F4849" s="57"/>
      <c r="G4849" s="5" t="s">
        <v>2149</v>
      </c>
      <c r="H4849" s="51"/>
    </row>
    <row r="4850" spans="1:8">
      <c r="A4850" s="5" t="s">
        <v>4033</v>
      </c>
      <c r="B4850" s="5" t="s">
        <v>979</v>
      </c>
      <c r="C4850" s="12" t="s">
        <v>4039</v>
      </c>
      <c r="D4850" s="13">
        <v>28</v>
      </c>
      <c r="E4850" s="54"/>
      <c r="F4850" s="57"/>
      <c r="G4850" s="5" t="s">
        <v>2149</v>
      </c>
      <c r="H4850" s="51"/>
    </row>
    <row r="4851" spans="1:8" ht="30">
      <c r="A4851" s="5" t="s">
        <v>4033</v>
      </c>
      <c r="B4851" s="5" t="s">
        <v>979</v>
      </c>
      <c r="C4851" s="12" t="s">
        <v>4040</v>
      </c>
      <c r="D4851" s="13">
        <v>1709</v>
      </c>
      <c r="E4851" s="54"/>
      <c r="F4851" s="57"/>
      <c r="G4851" s="5" t="s">
        <v>2149</v>
      </c>
      <c r="H4851" s="51"/>
    </row>
    <row r="4852" spans="1:8" ht="30">
      <c r="A4852" s="5" t="s">
        <v>4033</v>
      </c>
      <c r="B4852" s="5" t="s">
        <v>979</v>
      </c>
      <c r="C4852" s="12" t="s">
        <v>4041</v>
      </c>
      <c r="D4852" s="13"/>
      <c r="E4852" s="54"/>
      <c r="F4852" s="57"/>
      <c r="G4852" s="5" t="s">
        <v>2149</v>
      </c>
      <c r="H4852" s="51"/>
    </row>
    <row r="4853" spans="1:8" ht="30">
      <c r="A4853" s="5" t="s">
        <v>4033</v>
      </c>
      <c r="B4853" s="5" t="s">
        <v>979</v>
      </c>
      <c r="C4853" s="12" t="s">
        <v>4042</v>
      </c>
      <c r="D4853" s="13"/>
      <c r="E4853" s="54"/>
      <c r="F4853" s="57"/>
      <c r="G4853" s="5" t="s">
        <v>2149</v>
      </c>
      <c r="H4853" s="51"/>
    </row>
    <row r="4854" spans="1:8">
      <c r="A4854" s="5" t="s">
        <v>4033</v>
      </c>
      <c r="B4854" s="5" t="s">
        <v>979</v>
      </c>
      <c r="C4854" s="17"/>
      <c r="D4854" s="18"/>
      <c r="E4854" s="55"/>
      <c r="F4854" s="58"/>
      <c r="G4854" s="5" t="s">
        <v>2149</v>
      </c>
      <c r="H4854" s="52"/>
    </row>
    <row r="4855" spans="1:8">
      <c r="A4855" s="5" t="s">
        <v>4043</v>
      </c>
      <c r="B4855" s="5" t="s">
        <v>850</v>
      </c>
      <c r="C4855" s="6" t="s">
        <v>4044</v>
      </c>
      <c r="D4855" s="19">
        <v>331</v>
      </c>
      <c r="E4855" s="53">
        <v>2</v>
      </c>
      <c r="F4855" s="56">
        <v>2</v>
      </c>
      <c r="G4855" s="5" t="s">
        <v>2149</v>
      </c>
      <c r="H4855" s="50">
        <f>(D4855+D4856+D4857+D4858+D4859+D4860+D4861+D4863)/F4855</f>
        <v>638</v>
      </c>
    </row>
    <row r="4856" spans="1:8">
      <c r="A4856" s="5" t="s">
        <v>4043</v>
      </c>
      <c r="B4856" s="5" t="s">
        <v>850</v>
      </c>
      <c r="C4856" s="12" t="s">
        <v>4045</v>
      </c>
      <c r="D4856" s="13">
        <v>36</v>
      </c>
      <c r="E4856" s="54"/>
      <c r="F4856" s="57"/>
      <c r="G4856" s="5" t="s">
        <v>2149</v>
      </c>
      <c r="H4856" s="51"/>
    </row>
    <row r="4857" spans="1:8">
      <c r="A4857" s="5" t="s">
        <v>4043</v>
      </c>
      <c r="B4857" s="5" t="s">
        <v>850</v>
      </c>
      <c r="C4857" s="12" t="s">
        <v>702</v>
      </c>
      <c r="D4857" s="13">
        <v>64</v>
      </c>
      <c r="E4857" s="54"/>
      <c r="F4857" s="57"/>
      <c r="G4857" s="5" t="s">
        <v>2149</v>
      </c>
      <c r="H4857" s="51"/>
    </row>
    <row r="4858" spans="1:8" ht="30">
      <c r="A4858" s="5" t="s">
        <v>4043</v>
      </c>
      <c r="B4858" s="5" t="s">
        <v>850</v>
      </c>
      <c r="C4858" s="12" t="s">
        <v>4046</v>
      </c>
      <c r="D4858" s="13">
        <v>34</v>
      </c>
      <c r="E4858" s="54"/>
      <c r="F4858" s="57"/>
      <c r="G4858" s="5" t="s">
        <v>2149</v>
      </c>
      <c r="H4858" s="51"/>
    </row>
    <row r="4859" spans="1:8" ht="30">
      <c r="A4859" s="5" t="s">
        <v>4043</v>
      </c>
      <c r="B4859" s="5" t="s">
        <v>850</v>
      </c>
      <c r="C4859" s="12" t="s">
        <v>4047</v>
      </c>
      <c r="D4859" s="13">
        <v>739</v>
      </c>
      <c r="E4859" s="54"/>
      <c r="F4859" s="57"/>
      <c r="G4859" s="5" t="s">
        <v>2149</v>
      </c>
      <c r="H4859" s="51"/>
    </row>
    <row r="4860" spans="1:8">
      <c r="A4860" s="5" t="s">
        <v>4043</v>
      </c>
      <c r="B4860" s="5" t="s">
        <v>850</v>
      </c>
      <c r="C4860" s="12" t="s">
        <v>4048</v>
      </c>
      <c r="D4860" s="13">
        <v>30</v>
      </c>
      <c r="E4860" s="54"/>
      <c r="F4860" s="57"/>
      <c r="G4860" s="5" t="s">
        <v>2149</v>
      </c>
      <c r="H4860" s="51"/>
    </row>
    <row r="4861" spans="1:8">
      <c r="A4861" s="5" t="s">
        <v>4043</v>
      </c>
      <c r="B4861" s="5" t="s">
        <v>850</v>
      </c>
      <c r="C4861" s="12" t="s">
        <v>4049</v>
      </c>
      <c r="D4861" s="13">
        <v>9</v>
      </c>
      <c r="E4861" s="54"/>
      <c r="F4861" s="57"/>
      <c r="G4861" s="5" t="s">
        <v>2149</v>
      </c>
      <c r="H4861" s="51"/>
    </row>
    <row r="4862" spans="1:8">
      <c r="A4862" s="5" t="s">
        <v>4043</v>
      </c>
      <c r="B4862" s="5" t="s">
        <v>850</v>
      </c>
      <c r="C4862" s="12" t="s">
        <v>4050</v>
      </c>
      <c r="D4862" s="13"/>
      <c r="E4862" s="54"/>
      <c r="F4862" s="57"/>
      <c r="G4862" s="5" t="s">
        <v>2149</v>
      </c>
      <c r="H4862" s="51"/>
    </row>
    <row r="4863" spans="1:8">
      <c r="A4863" s="5" t="s">
        <v>4043</v>
      </c>
      <c r="B4863" s="5" t="s">
        <v>850</v>
      </c>
      <c r="C4863" s="12" t="s">
        <v>4051</v>
      </c>
      <c r="D4863" s="13">
        <v>33</v>
      </c>
      <c r="E4863" s="54"/>
      <c r="F4863" s="57"/>
      <c r="G4863" s="5" t="s">
        <v>2149</v>
      </c>
      <c r="H4863" s="51"/>
    </row>
    <row r="4864" spans="1:8" ht="26.25">
      <c r="A4864" s="5" t="s">
        <v>4043</v>
      </c>
      <c r="B4864" s="5" t="s">
        <v>850</v>
      </c>
      <c r="C4864" s="30" t="s">
        <v>4052</v>
      </c>
      <c r="D4864" s="31"/>
      <c r="E4864" s="54"/>
      <c r="F4864" s="57"/>
      <c r="G4864" s="5" t="s">
        <v>2149</v>
      </c>
      <c r="H4864" s="51"/>
    </row>
    <row r="4865" spans="1:8" ht="30">
      <c r="A4865" s="5" t="s">
        <v>4043</v>
      </c>
      <c r="B4865" s="5" t="s">
        <v>850</v>
      </c>
      <c r="C4865" s="15" t="s">
        <v>4053</v>
      </c>
      <c r="D4865" s="16"/>
      <c r="E4865" s="55"/>
      <c r="F4865" s="58"/>
      <c r="G4865" s="5" t="s">
        <v>2149</v>
      </c>
      <c r="H4865" s="52"/>
    </row>
    <row r="4866" spans="1:8">
      <c r="A4866" s="5" t="s">
        <v>4054</v>
      </c>
      <c r="B4866" s="5" t="s">
        <v>950</v>
      </c>
      <c r="C4866" s="6" t="s">
        <v>4055</v>
      </c>
      <c r="D4866" s="7">
        <v>324</v>
      </c>
      <c r="E4866" s="53">
        <v>0</v>
      </c>
      <c r="F4866" s="56">
        <v>0</v>
      </c>
      <c r="G4866" s="5" t="s">
        <v>2149</v>
      </c>
      <c r="H4866" s="50">
        <v>0</v>
      </c>
    </row>
    <row r="4867" spans="1:8" ht="30">
      <c r="A4867" s="5" t="s">
        <v>4054</v>
      </c>
      <c r="B4867" s="5" t="s">
        <v>950</v>
      </c>
      <c r="C4867" s="12" t="s">
        <v>4056</v>
      </c>
      <c r="D4867" s="13">
        <v>585</v>
      </c>
      <c r="E4867" s="54"/>
      <c r="F4867" s="57"/>
      <c r="G4867" s="5" t="s">
        <v>2149</v>
      </c>
      <c r="H4867" s="51"/>
    </row>
    <row r="4868" spans="1:8" ht="30">
      <c r="A4868" s="5" t="s">
        <v>4054</v>
      </c>
      <c r="B4868" s="5" t="s">
        <v>950</v>
      </c>
      <c r="C4868" s="12" t="s">
        <v>4057</v>
      </c>
      <c r="D4868" s="13"/>
      <c r="E4868" s="54"/>
      <c r="F4868" s="57"/>
      <c r="G4868" s="5" t="s">
        <v>2149</v>
      </c>
      <c r="H4868" s="51"/>
    </row>
    <row r="4869" spans="1:8" ht="30">
      <c r="A4869" s="5" t="s">
        <v>4054</v>
      </c>
      <c r="B4869" s="5" t="s">
        <v>950</v>
      </c>
      <c r="C4869" s="12" t="s">
        <v>4058</v>
      </c>
      <c r="D4869" s="13">
        <v>61</v>
      </c>
      <c r="E4869" s="54"/>
      <c r="F4869" s="57"/>
      <c r="G4869" s="5" t="s">
        <v>2149</v>
      </c>
      <c r="H4869" s="51"/>
    </row>
    <row r="4870" spans="1:8">
      <c r="A4870" s="5" t="s">
        <v>4054</v>
      </c>
      <c r="B4870" s="5" t="s">
        <v>950</v>
      </c>
      <c r="C4870" s="12" t="s">
        <v>4059</v>
      </c>
      <c r="D4870" s="13">
        <v>65</v>
      </c>
      <c r="E4870" s="54"/>
      <c r="F4870" s="57"/>
      <c r="G4870" s="5" t="s">
        <v>2149</v>
      </c>
      <c r="H4870" s="51"/>
    </row>
    <row r="4871" spans="1:8">
      <c r="A4871" s="5" t="s">
        <v>4054</v>
      </c>
      <c r="B4871" s="5" t="s">
        <v>950</v>
      </c>
      <c r="C4871" s="12" t="s">
        <v>704</v>
      </c>
      <c r="D4871" s="13">
        <v>131</v>
      </c>
      <c r="E4871" s="54"/>
      <c r="F4871" s="57"/>
      <c r="G4871" s="5" t="s">
        <v>2149</v>
      </c>
      <c r="H4871" s="51"/>
    </row>
    <row r="4872" spans="1:8">
      <c r="A4872" s="5" t="s">
        <v>4054</v>
      </c>
      <c r="B4872" s="5" t="s">
        <v>950</v>
      </c>
      <c r="C4872" s="12" t="s">
        <v>4060</v>
      </c>
      <c r="D4872" s="13">
        <v>24</v>
      </c>
      <c r="E4872" s="54"/>
      <c r="F4872" s="57"/>
      <c r="G4872" s="5" t="s">
        <v>2149</v>
      </c>
      <c r="H4872" s="51"/>
    </row>
    <row r="4873" spans="1:8">
      <c r="A4873" s="5" t="s">
        <v>4054</v>
      </c>
      <c r="B4873" s="5" t="s">
        <v>950</v>
      </c>
      <c r="C4873" s="12" t="s">
        <v>4061</v>
      </c>
      <c r="D4873" s="13">
        <v>5</v>
      </c>
      <c r="E4873" s="54"/>
      <c r="F4873" s="57"/>
      <c r="G4873" s="5" t="s">
        <v>2149</v>
      </c>
      <c r="H4873" s="51"/>
    </row>
    <row r="4874" spans="1:8">
      <c r="A4874" s="5" t="s">
        <v>4054</v>
      </c>
      <c r="B4874" s="5" t="s">
        <v>950</v>
      </c>
      <c r="C4874" s="12" t="s">
        <v>4062</v>
      </c>
      <c r="D4874" s="13">
        <v>27</v>
      </c>
      <c r="E4874" s="54"/>
      <c r="F4874" s="57"/>
      <c r="G4874" s="5" t="s">
        <v>2149</v>
      </c>
      <c r="H4874" s="51"/>
    </row>
    <row r="4875" spans="1:8">
      <c r="A4875" s="5" t="s">
        <v>4054</v>
      </c>
      <c r="B4875" s="5" t="s">
        <v>950</v>
      </c>
      <c r="C4875" s="10"/>
      <c r="D4875" s="14"/>
      <c r="E4875" s="54"/>
      <c r="F4875" s="57"/>
      <c r="G4875" s="5" t="s">
        <v>2149</v>
      </c>
      <c r="H4875" s="51"/>
    </row>
    <row r="4876" spans="1:8">
      <c r="A4876" s="5" t="s">
        <v>4054</v>
      </c>
      <c r="B4876" s="5" t="s">
        <v>950</v>
      </c>
      <c r="C4876" s="10"/>
      <c r="D4876" s="14"/>
      <c r="E4876" s="54"/>
      <c r="F4876" s="57"/>
      <c r="G4876" s="5" t="s">
        <v>2149</v>
      </c>
      <c r="H4876" s="51"/>
    </row>
    <row r="4877" spans="1:8">
      <c r="A4877" s="5" t="s">
        <v>4054</v>
      </c>
      <c r="B4877" s="5" t="s">
        <v>950</v>
      </c>
      <c r="C4877" s="10"/>
      <c r="D4877" s="14"/>
      <c r="E4877" s="54"/>
      <c r="F4877" s="57"/>
      <c r="G4877" s="5" t="s">
        <v>2149</v>
      </c>
      <c r="H4877" s="51"/>
    </row>
    <row r="4878" spans="1:8">
      <c r="A4878" s="5" t="s">
        <v>4054</v>
      </c>
      <c r="B4878" s="5" t="s">
        <v>950</v>
      </c>
      <c r="C4878" s="17"/>
      <c r="D4878" s="18"/>
      <c r="E4878" s="55"/>
      <c r="F4878" s="58"/>
      <c r="G4878" s="5" t="s">
        <v>2149</v>
      </c>
      <c r="H4878" s="52"/>
    </row>
    <row r="4879" spans="1:8" ht="30">
      <c r="A4879" s="5" t="s">
        <v>4063</v>
      </c>
      <c r="B4879" s="5" t="s">
        <v>801</v>
      </c>
      <c r="C4879" s="6" t="s">
        <v>4064</v>
      </c>
      <c r="D4879" s="7">
        <v>649</v>
      </c>
      <c r="E4879" s="53">
        <v>2</v>
      </c>
      <c r="F4879" s="56">
        <v>1</v>
      </c>
      <c r="G4879" s="5" t="s">
        <v>2149</v>
      </c>
      <c r="H4879" s="50">
        <f>D4879+D4882+D4883+D4885+D4886+D4887+D4889</f>
        <v>2635</v>
      </c>
    </row>
    <row r="4880" spans="1:8">
      <c r="A4880" s="5" t="s">
        <v>4063</v>
      </c>
      <c r="B4880" s="5" t="s">
        <v>801</v>
      </c>
      <c r="C4880" s="12" t="s">
        <v>4065</v>
      </c>
      <c r="D4880" s="13"/>
      <c r="E4880" s="54"/>
      <c r="F4880" s="57"/>
      <c r="G4880" s="5" t="s">
        <v>2149</v>
      </c>
      <c r="H4880" s="51"/>
    </row>
    <row r="4881" spans="1:8" ht="30">
      <c r="A4881" s="5" t="s">
        <v>4063</v>
      </c>
      <c r="B4881" s="5" t="s">
        <v>801</v>
      </c>
      <c r="C4881" s="12" t="s">
        <v>4066</v>
      </c>
      <c r="D4881" s="13"/>
      <c r="E4881" s="54"/>
      <c r="F4881" s="57"/>
      <c r="G4881" s="5" t="s">
        <v>2149</v>
      </c>
      <c r="H4881" s="51"/>
    </row>
    <row r="4882" spans="1:8">
      <c r="A4882" s="5" t="s">
        <v>4063</v>
      </c>
      <c r="B4882" s="5" t="s">
        <v>801</v>
      </c>
      <c r="C4882" s="12" t="s">
        <v>706</v>
      </c>
      <c r="D4882" s="13">
        <v>210</v>
      </c>
      <c r="E4882" s="54"/>
      <c r="F4882" s="57"/>
      <c r="G4882" s="5" t="s">
        <v>2149</v>
      </c>
      <c r="H4882" s="51"/>
    </row>
    <row r="4883" spans="1:8">
      <c r="A4883" s="5" t="s">
        <v>4063</v>
      </c>
      <c r="B4883" s="5" t="s">
        <v>801</v>
      </c>
      <c r="C4883" s="12" t="s">
        <v>4067</v>
      </c>
      <c r="D4883" s="13">
        <v>46</v>
      </c>
      <c r="E4883" s="54"/>
      <c r="F4883" s="57"/>
      <c r="G4883" s="5" t="s">
        <v>2149</v>
      </c>
      <c r="H4883" s="51"/>
    </row>
    <row r="4884" spans="1:8" ht="30">
      <c r="A4884" s="5" t="s">
        <v>4063</v>
      </c>
      <c r="B4884" s="5" t="s">
        <v>801</v>
      </c>
      <c r="C4884" s="12" t="s">
        <v>4068</v>
      </c>
      <c r="D4884" s="13"/>
      <c r="E4884" s="54"/>
      <c r="F4884" s="57"/>
      <c r="G4884" s="5" t="s">
        <v>2149</v>
      </c>
      <c r="H4884" s="51"/>
    </row>
    <row r="4885" spans="1:8" ht="30">
      <c r="A4885" s="5" t="s">
        <v>4063</v>
      </c>
      <c r="B4885" s="5" t="s">
        <v>801</v>
      </c>
      <c r="C4885" s="12" t="s">
        <v>4069</v>
      </c>
      <c r="D4885" s="13">
        <v>1530</v>
      </c>
      <c r="E4885" s="54"/>
      <c r="F4885" s="57"/>
      <c r="G4885" s="5" t="s">
        <v>2149</v>
      </c>
      <c r="H4885" s="51"/>
    </row>
    <row r="4886" spans="1:8" ht="30">
      <c r="A4886" s="5" t="s">
        <v>4063</v>
      </c>
      <c r="B4886" s="5" t="s">
        <v>801</v>
      </c>
      <c r="C4886" s="12" t="s">
        <v>4070</v>
      </c>
      <c r="D4886" s="13">
        <v>101</v>
      </c>
      <c r="E4886" s="54"/>
      <c r="F4886" s="57"/>
      <c r="G4886" s="5" t="s">
        <v>2149</v>
      </c>
      <c r="H4886" s="51"/>
    </row>
    <row r="4887" spans="1:8">
      <c r="A4887" s="5" t="s">
        <v>4063</v>
      </c>
      <c r="B4887" s="5" t="s">
        <v>801</v>
      </c>
      <c r="C4887" s="12" t="s">
        <v>4071</v>
      </c>
      <c r="D4887" s="13">
        <v>57</v>
      </c>
      <c r="E4887" s="54"/>
      <c r="F4887" s="57"/>
      <c r="G4887" s="5" t="s">
        <v>2149</v>
      </c>
      <c r="H4887" s="51"/>
    </row>
    <row r="4888" spans="1:8">
      <c r="A4888" s="5" t="s">
        <v>4063</v>
      </c>
      <c r="B4888" s="5" t="s">
        <v>801</v>
      </c>
      <c r="C4888" s="12" t="s">
        <v>4072</v>
      </c>
      <c r="D4888" s="13"/>
      <c r="E4888" s="54"/>
      <c r="F4888" s="57"/>
      <c r="G4888" s="5" t="s">
        <v>2149</v>
      </c>
      <c r="H4888" s="51"/>
    </row>
    <row r="4889" spans="1:8">
      <c r="A4889" s="5" t="s">
        <v>4063</v>
      </c>
      <c r="B4889" s="5" t="s">
        <v>801</v>
      </c>
      <c r="C4889" s="12" t="s">
        <v>4073</v>
      </c>
      <c r="D4889" s="13">
        <v>42</v>
      </c>
      <c r="E4889" s="54"/>
      <c r="F4889" s="57"/>
      <c r="G4889" s="5" t="s">
        <v>2149</v>
      </c>
      <c r="H4889" s="51"/>
    </row>
    <row r="4890" spans="1:8">
      <c r="A4890" s="5" t="s">
        <v>4063</v>
      </c>
      <c r="B4890" s="5" t="s">
        <v>801</v>
      </c>
      <c r="C4890" s="17"/>
      <c r="D4890" s="18"/>
      <c r="E4890" s="55"/>
      <c r="F4890" s="58"/>
      <c r="G4890" s="5" t="s">
        <v>2149</v>
      </c>
      <c r="H4890" s="52"/>
    </row>
    <row r="4891" spans="1:8">
      <c r="A4891" s="5" t="s">
        <v>4074</v>
      </c>
      <c r="B4891" s="5" t="s">
        <v>850</v>
      </c>
      <c r="C4891" s="6" t="s">
        <v>4075</v>
      </c>
      <c r="D4891" s="19"/>
      <c r="E4891" s="53">
        <v>3</v>
      </c>
      <c r="F4891" s="56">
        <v>4</v>
      </c>
      <c r="G4891" s="5" t="s">
        <v>2149</v>
      </c>
      <c r="H4891" s="50">
        <f>(D4892+D4893+D4894+D4895+D4896+D4897+D4898)/F4891</f>
        <v>287.75</v>
      </c>
    </row>
    <row r="4892" spans="1:8">
      <c r="A4892" s="5" t="s">
        <v>4074</v>
      </c>
      <c r="B4892" s="5" t="s">
        <v>850</v>
      </c>
      <c r="C4892" s="12" t="s">
        <v>4076</v>
      </c>
      <c r="D4892" s="13">
        <v>37</v>
      </c>
      <c r="E4892" s="54"/>
      <c r="F4892" s="57"/>
      <c r="G4892" s="5" t="s">
        <v>2149</v>
      </c>
      <c r="H4892" s="51"/>
    </row>
    <row r="4893" spans="1:8">
      <c r="A4893" s="5" t="s">
        <v>4074</v>
      </c>
      <c r="B4893" s="5" t="s">
        <v>850</v>
      </c>
      <c r="C4893" s="12" t="s">
        <v>708</v>
      </c>
      <c r="D4893" s="13">
        <v>16</v>
      </c>
      <c r="E4893" s="54"/>
      <c r="F4893" s="57"/>
      <c r="G4893" s="5" t="s">
        <v>2149</v>
      </c>
      <c r="H4893" s="51"/>
    </row>
    <row r="4894" spans="1:8" ht="30">
      <c r="A4894" s="5" t="s">
        <v>4074</v>
      </c>
      <c r="B4894" s="5" t="s">
        <v>850</v>
      </c>
      <c r="C4894" s="12" t="s">
        <v>4077</v>
      </c>
      <c r="D4894" s="13">
        <v>97</v>
      </c>
      <c r="E4894" s="54"/>
      <c r="F4894" s="57"/>
      <c r="G4894" s="5" t="s">
        <v>2149</v>
      </c>
      <c r="H4894" s="51"/>
    </row>
    <row r="4895" spans="1:8">
      <c r="A4895" s="5" t="s">
        <v>4074</v>
      </c>
      <c r="B4895" s="5" t="s">
        <v>850</v>
      </c>
      <c r="C4895" s="12" t="s">
        <v>4078</v>
      </c>
      <c r="D4895" s="13">
        <v>133</v>
      </c>
      <c r="E4895" s="54"/>
      <c r="F4895" s="57"/>
      <c r="G4895" s="5" t="s">
        <v>2149</v>
      </c>
      <c r="H4895" s="51"/>
    </row>
    <row r="4896" spans="1:8" ht="30">
      <c r="A4896" s="5" t="s">
        <v>4074</v>
      </c>
      <c r="B4896" s="5" t="s">
        <v>850</v>
      </c>
      <c r="C4896" s="12" t="s">
        <v>4079</v>
      </c>
      <c r="D4896" s="13">
        <v>809</v>
      </c>
      <c r="E4896" s="54"/>
      <c r="F4896" s="57"/>
      <c r="G4896" s="5" t="s">
        <v>2149</v>
      </c>
      <c r="H4896" s="51"/>
    </row>
    <row r="4897" spans="1:8">
      <c r="A4897" s="5" t="s">
        <v>4074</v>
      </c>
      <c r="B4897" s="5" t="s">
        <v>850</v>
      </c>
      <c r="C4897" s="12" t="s">
        <v>4080</v>
      </c>
      <c r="D4897" s="13">
        <v>23</v>
      </c>
      <c r="E4897" s="54"/>
      <c r="F4897" s="57"/>
      <c r="G4897" s="5" t="s">
        <v>2149</v>
      </c>
      <c r="H4897" s="51"/>
    </row>
    <row r="4898" spans="1:8">
      <c r="A4898" s="5" t="s">
        <v>4074</v>
      </c>
      <c r="B4898" s="5" t="s">
        <v>850</v>
      </c>
      <c r="C4898" s="12" t="s">
        <v>4081</v>
      </c>
      <c r="D4898" s="13">
        <v>36</v>
      </c>
      <c r="E4898" s="54"/>
      <c r="F4898" s="57"/>
      <c r="G4898" s="5" t="s">
        <v>2149</v>
      </c>
      <c r="H4898" s="51"/>
    </row>
    <row r="4899" spans="1:8" ht="30">
      <c r="A4899" s="5" t="s">
        <v>4074</v>
      </c>
      <c r="B4899" s="5" t="s">
        <v>850</v>
      </c>
      <c r="C4899" s="15" t="s">
        <v>4082</v>
      </c>
      <c r="D4899" s="16"/>
      <c r="E4899" s="55"/>
      <c r="F4899" s="58"/>
      <c r="G4899" s="5" t="s">
        <v>2149</v>
      </c>
      <c r="H4899" s="52"/>
    </row>
    <row r="4900" spans="1:8">
      <c r="A4900" s="5" t="s">
        <v>4083</v>
      </c>
      <c r="B4900" s="5" t="s">
        <v>801</v>
      </c>
      <c r="C4900" s="6" t="s">
        <v>4084</v>
      </c>
      <c r="D4900" s="19"/>
      <c r="E4900" s="53">
        <v>5</v>
      </c>
      <c r="F4900" s="56">
        <v>7</v>
      </c>
      <c r="G4900" s="5" t="s">
        <v>2149</v>
      </c>
      <c r="H4900" s="50">
        <f>(D4902+D4906+D4907)/F4900</f>
        <v>42.285714285714285</v>
      </c>
    </row>
    <row r="4901" spans="1:8" ht="30">
      <c r="A4901" s="5" t="s">
        <v>4083</v>
      </c>
      <c r="B4901" s="5" t="s">
        <v>801</v>
      </c>
      <c r="C4901" s="12" t="s">
        <v>4085</v>
      </c>
      <c r="D4901" s="13"/>
      <c r="E4901" s="54"/>
      <c r="F4901" s="57"/>
      <c r="G4901" s="5" t="s">
        <v>2149</v>
      </c>
      <c r="H4901" s="51"/>
    </row>
    <row r="4902" spans="1:8">
      <c r="A4902" s="5" t="s">
        <v>4083</v>
      </c>
      <c r="B4902" s="5" t="s">
        <v>801</v>
      </c>
      <c r="C4902" s="12" t="s">
        <v>710</v>
      </c>
      <c r="D4902" s="13">
        <v>131</v>
      </c>
      <c r="E4902" s="54"/>
      <c r="F4902" s="57"/>
      <c r="G4902" s="5" t="s">
        <v>2149</v>
      </c>
      <c r="H4902" s="51"/>
    </row>
    <row r="4903" spans="1:8">
      <c r="A4903" s="5" t="s">
        <v>4083</v>
      </c>
      <c r="B4903" s="5" t="s">
        <v>801</v>
      </c>
      <c r="C4903" s="12" t="s">
        <v>4086</v>
      </c>
      <c r="D4903" s="13"/>
      <c r="E4903" s="54"/>
      <c r="F4903" s="57"/>
      <c r="G4903" s="5" t="s">
        <v>2149</v>
      </c>
      <c r="H4903" s="51"/>
    </row>
    <row r="4904" spans="1:8">
      <c r="A4904" s="5" t="s">
        <v>4083</v>
      </c>
      <c r="B4904" s="5" t="s">
        <v>801</v>
      </c>
      <c r="C4904" s="12" t="s">
        <v>4087</v>
      </c>
      <c r="D4904" s="13"/>
      <c r="E4904" s="54"/>
      <c r="F4904" s="57"/>
      <c r="G4904" s="5" t="s">
        <v>2149</v>
      </c>
      <c r="H4904" s="51"/>
    </row>
    <row r="4905" spans="1:8">
      <c r="A4905" s="5" t="s">
        <v>4083</v>
      </c>
      <c r="B4905" s="5" t="s">
        <v>801</v>
      </c>
      <c r="C4905" s="12" t="s">
        <v>4088</v>
      </c>
      <c r="D4905" s="13"/>
      <c r="E4905" s="54"/>
      <c r="F4905" s="57"/>
      <c r="G4905" s="5" t="s">
        <v>2149</v>
      </c>
      <c r="H4905" s="51"/>
    </row>
    <row r="4906" spans="1:8" ht="30">
      <c r="A4906" s="5" t="s">
        <v>4083</v>
      </c>
      <c r="B4906" s="5" t="s">
        <v>801</v>
      </c>
      <c r="C4906" s="12" t="s">
        <v>4089</v>
      </c>
      <c r="D4906" s="13">
        <v>122</v>
      </c>
      <c r="E4906" s="54"/>
      <c r="F4906" s="57"/>
      <c r="G4906" s="5" t="s">
        <v>2149</v>
      </c>
      <c r="H4906" s="51"/>
    </row>
    <row r="4907" spans="1:8">
      <c r="A4907" s="5" t="s">
        <v>4083</v>
      </c>
      <c r="B4907" s="5" t="s">
        <v>801</v>
      </c>
      <c r="C4907" s="12" t="s">
        <v>4090</v>
      </c>
      <c r="D4907" s="13">
        <v>43</v>
      </c>
      <c r="E4907" s="54"/>
      <c r="F4907" s="57"/>
      <c r="G4907" s="5" t="s">
        <v>2149</v>
      </c>
      <c r="H4907" s="51"/>
    </row>
    <row r="4908" spans="1:8" ht="30">
      <c r="A4908" s="5" t="s">
        <v>4083</v>
      </c>
      <c r="B4908" s="5" t="s">
        <v>801</v>
      </c>
      <c r="C4908" s="12" t="s">
        <v>4091</v>
      </c>
      <c r="D4908" s="13"/>
      <c r="E4908" s="54"/>
      <c r="F4908" s="57"/>
      <c r="G4908" s="5" t="s">
        <v>2149</v>
      </c>
      <c r="H4908" s="51"/>
    </row>
    <row r="4909" spans="1:8" ht="30">
      <c r="A4909" s="5" t="s">
        <v>4083</v>
      </c>
      <c r="B4909" s="5" t="s">
        <v>801</v>
      </c>
      <c r="C4909" s="12" t="s">
        <v>4092</v>
      </c>
      <c r="D4909" s="13"/>
      <c r="E4909" s="54"/>
      <c r="F4909" s="57"/>
      <c r="G4909" s="5" t="s">
        <v>2149</v>
      </c>
      <c r="H4909" s="51"/>
    </row>
    <row r="4910" spans="1:8">
      <c r="A4910" s="5" t="s">
        <v>4083</v>
      </c>
      <c r="B4910" s="5" t="s">
        <v>801</v>
      </c>
      <c r="C4910" s="10"/>
      <c r="D4910" s="14"/>
      <c r="E4910" s="54"/>
      <c r="F4910" s="57"/>
      <c r="G4910" s="5" t="s">
        <v>2149</v>
      </c>
      <c r="H4910" s="51"/>
    </row>
    <row r="4911" spans="1:8">
      <c r="A4911" s="5" t="s">
        <v>4083</v>
      </c>
      <c r="B4911" s="5" t="s">
        <v>801</v>
      </c>
      <c r="C4911" s="17"/>
      <c r="D4911" s="18"/>
      <c r="E4911" s="55"/>
      <c r="F4911" s="58"/>
      <c r="G4911" s="5" t="s">
        <v>2149</v>
      </c>
      <c r="H4911" s="52"/>
    </row>
    <row r="4912" spans="1:8">
      <c r="A4912" s="5" t="s">
        <v>4093</v>
      </c>
      <c r="B4912" s="5" t="s">
        <v>2527</v>
      </c>
      <c r="C4912" s="6" t="s">
        <v>4094</v>
      </c>
      <c r="D4912" s="7">
        <v>1654</v>
      </c>
      <c r="E4912" s="53">
        <v>9</v>
      </c>
      <c r="F4912" s="56">
        <v>24</v>
      </c>
      <c r="G4912" s="5" t="s">
        <v>2149</v>
      </c>
      <c r="H4912" s="50">
        <f>(D4912+D4915+D4916+D4918+D4919)/F4912</f>
        <v>308.5</v>
      </c>
    </row>
    <row r="4913" spans="1:8">
      <c r="A4913" s="5" t="s">
        <v>4093</v>
      </c>
      <c r="B4913" s="5" t="s">
        <v>2527</v>
      </c>
      <c r="C4913" s="12" t="s">
        <v>4095</v>
      </c>
      <c r="D4913" s="13"/>
      <c r="E4913" s="54"/>
      <c r="F4913" s="57"/>
      <c r="G4913" s="5" t="s">
        <v>2149</v>
      </c>
      <c r="H4913" s="51"/>
    </row>
    <row r="4914" spans="1:8" ht="26.25">
      <c r="A4914" s="5" t="s">
        <v>4093</v>
      </c>
      <c r="B4914" s="5" t="s">
        <v>2527</v>
      </c>
      <c r="C4914" s="42" t="s">
        <v>4096</v>
      </c>
      <c r="D4914" s="43"/>
      <c r="E4914" s="54"/>
      <c r="F4914" s="57"/>
      <c r="G4914" s="5" t="s">
        <v>2149</v>
      </c>
      <c r="H4914" s="51"/>
    </row>
    <row r="4915" spans="1:8">
      <c r="A4915" s="5" t="s">
        <v>4093</v>
      </c>
      <c r="B4915" s="5" t="s">
        <v>2527</v>
      </c>
      <c r="C4915" s="12" t="s">
        <v>712</v>
      </c>
      <c r="D4915" s="13">
        <v>1357</v>
      </c>
      <c r="E4915" s="54"/>
      <c r="F4915" s="57"/>
      <c r="G4915" s="5" t="s">
        <v>2149</v>
      </c>
      <c r="H4915" s="51"/>
    </row>
    <row r="4916" spans="1:8" ht="30">
      <c r="A4916" s="5" t="s">
        <v>4093</v>
      </c>
      <c r="B4916" s="5" t="s">
        <v>2527</v>
      </c>
      <c r="C4916" s="12" t="s">
        <v>4097</v>
      </c>
      <c r="D4916" s="13">
        <v>4268</v>
      </c>
      <c r="E4916" s="54"/>
      <c r="F4916" s="57"/>
      <c r="G4916" s="5" t="s">
        <v>2149</v>
      </c>
      <c r="H4916" s="51"/>
    </row>
    <row r="4917" spans="1:8" ht="30">
      <c r="A4917" s="5" t="s">
        <v>4093</v>
      </c>
      <c r="B4917" s="5" t="s">
        <v>2527</v>
      </c>
      <c r="C4917" s="12" t="s">
        <v>4098</v>
      </c>
      <c r="D4917" s="13"/>
      <c r="E4917" s="54"/>
      <c r="F4917" s="57"/>
      <c r="G4917" s="5" t="s">
        <v>2149</v>
      </c>
      <c r="H4917" s="51"/>
    </row>
    <row r="4918" spans="1:8">
      <c r="A4918" s="5" t="s">
        <v>4093</v>
      </c>
      <c r="B4918" s="5" t="s">
        <v>2527</v>
      </c>
      <c r="C4918" s="12" t="s">
        <v>4099</v>
      </c>
      <c r="D4918" s="13">
        <v>101</v>
      </c>
      <c r="E4918" s="54"/>
      <c r="F4918" s="57"/>
      <c r="G4918" s="5" t="s">
        <v>2149</v>
      </c>
      <c r="H4918" s="51"/>
    </row>
    <row r="4919" spans="1:8">
      <c r="A4919" s="5" t="s">
        <v>4093</v>
      </c>
      <c r="B4919" s="5" t="s">
        <v>2527</v>
      </c>
      <c r="C4919" s="12" t="s">
        <v>4100</v>
      </c>
      <c r="D4919" s="13">
        <v>24</v>
      </c>
      <c r="E4919" s="54"/>
      <c r="F4919" s="57"/>
      <c r="G4919" s="5" t="s">
        <v>2149</v>
      </c>
      <c r="H4919" s="51"/>
    </row>
    <row r="4920" spans="1:8">
      <c r="A4920" s="5" t="s">
        <v>4093</v>
      </c>
      <c r="B4920" s="5" t="s">
        <v>2527</v>
      </c>
      <c r="C4920" s="17"/>
      <c r="D4920" s="18"/>
      <c r="E4920" s="55"/>
      <c r="F4920" s="58"/>
      <c r="G4920" s="5" t="s">
        <v>2149</v>
      </c>
      <c r="H4920" s="52"/>
    </row>
    <row r="4921" spans="1:8">
      <c r="A4921" s="5" t="s">
        <v>4101</v>
      </c>
      <c r="B4921" s="5" t="s">
        <v>979</v>
      </c>
      <c r="C4921" s="6" t="s">
        <v>4102</v>
      </c>
      <c r="D4921" s="7">
        <v>203</v>
      </c>
      <c r="E4921" s="53">
        <v>0</v>
      </c>
      <c r="F4921" s="56">
        <v>0</v>
      </c>
      <c r="G4921" s="5" t="s">
        <v>2149</v>
      </c>
      <c r="H4921" s="50">
        <v>0</v>
      </c>
    </row>
    <row r="4922" spans="1:8">
      <c r="A4922" s="5" t="s">
        <v>4101</v>
      </c>
      <c r="B4922" s="5" t="s">
        <v>979</v>
      </c>
      <c r="C4922" s="12" t="s">
        <v>4103</v>
      </c>
      <c r="D4922" s="13">
        <v>37</v>
      </c>
      <c r="E4922" s="54"/>
      <c r="F4922" s="57"/>
      <c r="G4922" s="5" t="s">
        <v>2149</v>
      </c>
      <c r="H4922" s="51"/>
    </row>
    <row r="4923" spans="1:8">
      <c r="A4923" s="5" t="s">
        <v>4101</v>
      </c>
      <c r="B4923" s="5" t="s">
        <v>979</v>
      </c>
      <c r="C4923" s="12" t="s">
        <v>4104</v>
      </c>
      <c r="D4923" s="13"/>
      <c r="E4923" s="54"/>
      <c r="F4923" s="57"/>
      <c r="G4923" s="5" t="s">
        <v>2149</v>
      </c>
      <c r="H4923" s="51"/>
    </row>
    <row r="4924" spans="1:8">
      <c r="A4924" s="5" t="s">
        <v>4101</v>
      </c>
      <c r="B4924" s="5" t="s">
        <v>979</v>
      </c>
      <c r="C4924" s="12" t="s">
        <v>715</v>
      </c>
      <c r="D4924" s="13">
        <v>127</v>
      </c>
      <c r="E4924" s="54"/>
      <c r="F4924" s="57"/>
      <c r="G4924" s="5" t="s">
        <v>2149</v>
      </c>
      <c r="H4924" s="51"/>
    </row>
    <row r="4925" spans="1:8" ht="30">
      <c r="A4925" s="5" t="s">
        <v>4101</v>
      </c>
      <c r="B4925" s="5" t="s">
        <v>979</v>
      </c>
      <c r="C4925" s="12" t="s">
        <v>4105</v>
      </c>
      <c r="D4925" s="13"/>
      <c r="E4925" s="54"/>
      <c r="F4925" s="57"/>
      <c r="G4925" s="5" t="s">
        <v>2149</v>
      </c>
      <c r="H4925" s="51"/>
    </row>
    <row r="4926" spans="1:8" ht="30">
      <c r="A4926" s="5" t="s">
        <v>4101</v>
      </c>
      <c r="B4926" s="5" t="s">
        <v>979</v>
      </c>
      <c r="C4926" s="12" t="s">
        <v>4106</v>
      </c>
      <c r="D4926" s="13">
        <v>50</v>
      </c>
      <c r="E4926" s="54"/>
      <c r="F4926" s="57"/>
      <c r="G4926" s="5" t="s">
        <v>2149</v>
      </c>
      <c r="H4926" s="51"/>
    </row>
    <row r="4927" spans="1:8">
      <c r="A4927" s="5" t="s">
        <v>4101</v>
      </c>
      <c r="B4927" s="5" t="s">
        <v>979</v>
      </c>
      <c r="C4927" s="12" t="s">
        <v>4107</v>
      </c>
      <c r="D4927" s="13">
        <v>88</v>
      </c>
      <c r="E4927" s="54"/>
      <c r="F4927" s="57"/>
      <c r="G4927" s="5" t="s">
        <v>2149</v>
      </c>
      <c r="H4927" s="51"/>
    </row>
    <row r="4928" spans="1:8" ht="30">
      <c r="A4928" s="5" t="s">
        <v>4101</v>
      </c>
      <c r="B4928" s="5" t="s">
        <v>979</v>
      </c>
      <c r="C4928" s="12" t="s">
        <v>4108</v>
      </c>
      <c r="D4928" s="13">
        <v>596</v>
      </c>
      <c r="E4928" s="54"/>
      <c r="F4928" s="57"/>
      <c r="G4928" s="5" t="s">
        <v>2149</v>
      </c>
      <c r="H4928" s="51"/>
    </row>
    <row r="4929" spans="1:8">
      <c r="A4929" s="5" t="s">
        <v>4101</v>
      </c>
      <c r="B4929" s="5" t="s">
        <v>979</v>
      </c>
      <c r="C4929" s="12" t="s">
        <v>4109</v>
      </c>
      <c r="D4929" s="13"/>
      <c r="E4929" s="54"/>
      <c r="F4929" s="57"/>
      <c r="G4929" s="5" t="s">
        <v>2149</v>
      </c>
      <c r="H4929" s="51"/>
    </row>
    <row r="4930" spans="1:8" ht="30">
      <c r="A4930" s="5" t="s">
        <v>4101</v>
      </c>
      <c r="B4930" s="5" t="s">
        <v>979</v>
      </c>
      <c r="C4930" s="12" t="s">
        <v>4110</v>
      </c>
      <c r="D4930" s="13"/>
      <c r="E4930" s="54"/>
      <c r="F4930" s="57"/>
      <c r="G4930" s="5" t="s">
        <v>2149</v>
      </c>
      <c r="H4930" s="51"/>
    </row>
    <row r="4931" spans="1:8">
      <c r="A4931" s="5" t="s">
        <v>4101</v>
      </c>
      <c r="B4931" s="5" t="s">
        <v>979</v>
      </c>
      <c r="C4931" s="15" t="s">
        <v>4111</v>
      </c>
      <c r="D4931" s="16">
        <v>37</v>
      </c>
      <c r="E4931" s="55"/>
      <c r="F4931" s="58"/>
      <c r="G4931" s="5" t="s">
        <v>2149</v>
      </c>
      <c r="H4931" s="52"/>
    </row>
    <row r="4932" spans="1:8">
      <c r="A4932" s="5" t="s">
        <v>4112</v>
      </c>
      <c r="B4932" s="5" t="s">
        <v>1033</v>
      </c>
      <c r="C4932" s="6" t="s">
        <v>4113</v>
      </c>
      <c r="D4932" s="19"/>
      <c r="E4932" s="53">
        <v>0</v>
      </c>
      <c r="F4932" s="56">
        <v>1</v>
      </c>
      <c r="G4932" s="5" t="s">
        <v>2149</v>
      </c>
      <c r="H4932" s="50">
        <f>D4934+D4936+D4937+D4938+D4939+D4940+D4941</f>
        <v>2685</v>
      </c>
    </row>
    <row r="4933" spans="1:8" ht="30">
      <c r="A4933" s="5" t="s">
        <v>4112</v>
      </c>
      <c r="B4933" s="5" t="s">
        <v>1033</v>
      </c>
      <c r="C4933" s="12" t="s">
        <v>4114</v>
      </c>
      <c r="D4933" s="13"/>
      <c r="E4933" s="54"/>
      <c r="F4933" s="57"/>
      <c r="G4933" s="5" t="s">
        <v>2149</v>
      </c>
      <c r="H4933" s="51"/>
    </row>
    <row r="4934" spans="1:8" ht="30">
      <c r="A4934" s="5" t="s">
        <v>4112</v>
      </c>
      <c r="B4934" s="5" t="s">
        <v>1033</v>
      </c>
      <c r="C4934" s="12" t="s">
        <v>4115</v>
      </c>
      <c r="D4934" s="13">
        <v>1736</v>
      </c>
      <c r="E4934" s="54"/>
      <c r="F4934" s="57"/>
      <c r="G4934" s="5" t="s">
        <v>2149</v>
      </c>
      <c r="H4934" s="51"/>
    </row>
    <row r="4935" spans="1:8" ht="30">
      <c r="A4935" s="5" t="s">
        <v>4112</v>
      </c>
      <c r="B4935" s="5" t="s">
        <v>1033</v>
      </c>
      <c r="C4935" s="12" t="s">
        <v>4116</v>
      </c>
      <c r="D4935" s="13"/>
      <c r="E4935" s="54"/>
      <c r="F4935" s="57"/>
      <c r="G4935" s="5" t="s">
        <v>2149</v>
      </c>
      <c r="H4935" s="51"/>
    </row>
    <row r="4936" spans="1:8" ht="30">
      <c r="A4936" s="5" t="s">
        <v>4112</v>
      </c>
      <c r="B4936" s="5" t="s">
        <v>1033</v>
      </c>
      <c r="C4936" s="12" t="s">
        <v>4117</v>
      </c>
      <c r="D4936" s="13">
        <v>123</v>
      </c>
      <c r="E4936" s="54"/>
      <c r="F4936" s="57"/>
      <c r="G4936" s="5" t="s">
        <v>2149</v>
      </c>
      <c r="H4936" s="51"/>
    </row>
    <row r="4937" spans="1:8">
      <c r="A4937" s="5" t="s">
        <v>4112</v>
      </c>
      <c r="B4937" s="5" t="s">
        <v>1033</v>
      </c>
      <c r="C4937" s="12" t="s">
        <v>4118</v>
      </c>
      <c r="D4937" s="13">
        <v>113</v>
      </c>
      <c r="E4937" s="54"/>
      <c r="F4937" s="57"/>
      <c r="G4937" s="5" t="s">
        <v>2149</v>
      </c>
      <c r="H4937" s="51"/>
    </row>
    <row r="4938" spans="1:8">
      <c r="A4938" s="5" t="s">
        <v>4112</v>
      </c>
      <c r="B4938" s="5" t="s">
        <v>1033</v>
      </c>
      <c r="C4938" s="12" t="s">
        <v>4119</v>
      </c>
      <c r="D4938" s="13">
        <v>478</v>
      </c>
      <c r="E4938" s="54"/>
      <c r="F4938" s="57"/>
      <c r="G4938" s="5" t="s">
        <v>2149</v>
      </c>
      <c r="H4938" s="51"/>
    </row>
    <row r="4939" spans="1:8">
      <c r="A4939" s="5" t="s">
        <v>4112</v>
      </c>
      <c r="B4939" s="5" t="s">
        <v>1033</v>
      </c>
      <c r="C4939" s="12" t="s">
        <v>716</v>
      </c>
      <c r="D4939" s="13">
        <v>195</v>
      </c>
      <c r="E4939" s="54"/>
      <c r="F4939" s="57"/>
      <c r="G4939" s="5" t="s">
        <v>2149</v>
      </c>
      <c r="H4939" s="51"/>
    </row>
    <row r="4940" spans="1:8">
      <c r="A4940" s="5" t="s">
        <v>4112</v>
      </c>
      <c r="B4940" s="5" t="s">
        <v>1033</v>
      </c>
      <c r="C4940" s="12" t="s">
        <v>4120</v>
      </c>
      <c r="D4940" s="13">
        <v>12</v>
      </c>
      <c r="E4940" s="54"/>
      <c r="F4940" s="57"/>
      <c r="G4940" s="5" t="s">
        <v>2149</v>
      </c>
      <c r="H4940" s="51"/>
    </row>
    <row r="4941" spans="1:8">
      <c r="A4941" s="5" t="s">
        <v>4112</v>
      </c>
      <c r="B4941" s="5" t="s">
        <v>1033</v>
      </c>
      <c r="C4941" s="12" t="s">
        <v>4121</v>
      </c>
      <c r="D4941" s="13">
        <v>28</v>
      </c>
      <c r="E4941" s="54"/>
      <c r="F4941" s="57"/>
      <c r="G4941" s="5" t="s">
        <v>2149</v>
      </c>
      <c r="H4941" s="51"/>
    </row>
    <row r="4942" spans="1:8">
      <c r="A4942" s="5" t="s">
        <v>4112</v>
      </c>
      <c r="B4942" s="5" t="s">
        <v>1033</v>
      </c>
      <c r="C4942" s="17"/>
      <c r="D4942" s="18"/>
      <c r="E4942" s="55"/>
      <c r="F4942" s="58"/>
      <c r="G4942" s="5" t="s">
        <v>2149</v>
      </c>
      <c r="H4942" s="52"/>
    </row>
    <row r="4943" spans="1:8">
      <c r="A4943" s="5" t="s">
        <v>4122</v>
      </c>
      <c r="B4943" s="5" t="s">
        <v>895</v>
      </c>
      <c r="C4943" s="9"/>
      <c r="D4943" s="28"/>
      <c r="E4943" s="53">
        <v>1</v>
      </c>
      <c r="F4943" s="56">
        <v>2</v>
      </c>
      <c r="G4943" s="5" t="s">
        <v>2149</v>
      </c>
      <c r="H4943" s="50">
        <f>(D4948+D4952+D4956+D4958+D4961+D4962)/F4943</f>
        <v>385</v>
      </c>
    </row>
    <row r="4944" spans="1:8">
      <c r="A4944" s="5" t="s">
        <v>4122</v>
      </c>
      <c r="B4944" s="5" t="s">
        <v>895</v>
      </c>
      <c r="C4944" s="12" t="s">
        <v>4123</v>
      </c>
      <c r="D4944" s="13"/>
      <c r="E4944" s="54"/>
      <c r="F4944" s="57"/>
      <c r="G4944" s="5" t="s">
        <v>2149</v>
      </c>
      <c r="H4944" s="51"/>
    </row>
    <row r="4945" spans="1:8">
      <c r="A4945" s="5" t="s">
        <v>4122</v>
      </c>
      <c r="B4945" s="5" t="s">
        <v>895</v>
      </c>
      <c r="C4945" s="10"/>
      <c r="D4945" s="14"/>
      <c r="E4945" s="54"/>
      <c r="F4945" s="57"/>
      <c r="G4945" s="5" t="s">
        <v>2149</v>
      </c>
      <c r="H4945" s="51"/>
    </row>
    <row r="4946" spans="1:8">
      <c r="A4946" s="5" t="s">
        <v>4122</v>
      </c>
      <c r="B4946" s="5" t="s">
        <v>895</v>
      </c>
      <c r="C4946" s="12" t="s">
        <v>4124</v>
      </c>
      <c r="D4946" s="13"/>
      <c r="E4946" s="54"/>
      <c r="F4946" s="57"/>
      <c r="G4946" s="5" t="s">
        <v>2149</v>
      </c>
      <c r="H4946" s="51"/>
    </row>
    <row r="4947" spans="1:8">
      <c r="A4947" s="5" t="s">
        <v>4122</v>
      </c>
      <c r="B4947" s="5" t="s">
        <v>895</v>
      </c>
      <c r="C4947" s="10"/>
      <c r="D4947" s="14"/>
      <c r="E4947" s="54"/>
      <c r="F4947" s="57"/>
      <c r="G4947" s="5" t="s">
        <v>2149</v>
      </c>
      <c r="H4947" s="51"/>
    </row>
    <row r="4948" spans="1:8" ht="30">
      <c r="A4948" s="5" t="s">
        <v>4122</v>
      </c>
      <c r="B4948" s="5" t="s">
        <v>895</v>
      </c>
      <c r="C4948" s="12" t="s">
        <v>4125</v>
      </c>
      <c r="D4948" s="13">
        <v>566</v>
      </c>
      <c r="E4948" s="54"/>
      <c r="F4948" s="57"/>
      <c r="G4948" s="5" t="s">
        <v>2149</v>
      </c>
      <c r="H4948" s="51"/>
    </row>
    <row r="4949" spans="1:8">
      <c r="A4949" s="5" t="s">
        <v>4122</v>
      </c>
      <c r="B4949" s="5" t="s">
        <v>895</v>
      </c>
      <c r="C4949" s="10"/>
      <c r="D4949" s="14"/>
      <c r="E4949" s="54"/>
      <c r="F4949" s="57"/>
      <c r="G4949" s="5" t="s">
        <v>2149</v>
      </c>
      <c r="H4949" s="51"/>
    </row>
    <row r="4950" spans="1:8" ht="30">
      <c r="A4950" s="5" t="s">
        <v>4122</v>
      </c>
      <c r="B4950" s="5" t="s">
        <v>895</v>
      </c>
      <c r="C4950" s="12" t="s">
        <v>4126</v>
      </c>
      <c r="D4950" s="13"/>
      <c r="E4950" s="54"/>
      <c r="F4950" s="57"/>
      <c r="G4950" s="5" t="s">
        <v>2149</v>
      </c>
      <c r="H4950" s="51"/>
    </row>
    <row r="4951" spans="1:8">
      <c r="A4951" s="5" t="s">
        <v>4122</v>
      </c>
      <c r="B4951" s="5" t="s">
        <v>895</v>
      </c>
      <c r="C4951" s="10"/>
      <c r="D4951" s="14"/>
      <c r="E4951" s="54"/>
      <c r="F4951" s="57"/>
      <c r="G4951" s="5" t="s">
        <v>2149</v>
      </c>
      <c r="H4951" s="51"/>
    </row>
    <row r="4952" spans="1:8" ht="30">
      <c r="A4952" s="5" t="s">
        <v>4122</v>
      </c>
      <c r="B4952" s="5" t="s">
        <v>895</v>
      </c>
      <c r="C4952" s="12" t="s">
        <v>4127</v>
      </c>
      <c r="D4952" s="13">
        <v>63</v>
      </c>
      <c r="E4952" s="54"/>
      <c r="F4952" s="57"/>
      <c r="G4952" s="5" t="s">
        <v>2149</v>
      </c>
      <c r="H4952" s="51"/>
    </row>
    <row r="4953" spans="1:8">
      <c r="A4953" s="5" t="s">
        <v>4122</v>
      </c>
      <c r="B4953" s="5" t="s">
        <v>895</v>
      </c>
      <c r="C4953" s="10"/>
      <c r="D4953" s="14"/>
      <c r="E4953" s="54"/>
      <c r="F4953" s="57"/>
      <c r="G4953" s="5" t="s">
        <v>2149</v>
      </c>
      <c r="H4953" s="51"/>
    </row>
    <row r="4954" spans="1:8" ht="30">
      <c r="A4954" s="5" t="s">
        <v>4122</v>
      </c>
      <c r="B4954" s="5" t="s">
        <v>895</v>
      </c>
      <c r="C4954" s="12" t="s">
        <v>4128</v>
      </c>
      <c r="D4954" s="13"/>
      <c r="E4954" s="54"/>
      <c r="F4954" s="57"/>
      <c r="G4954" s="5" t="s">
        <v>2149</v>
      </c>
      <c r="H4954" s="51"/>
    </row>
    <row r="4955" spans="1:8">
      <c r="A4955" s="5" t="s">
        <v>4122</v>
      </c>
      <c r="B4955" s="5" t="s">
        <v>895</v>
      </c>
      <c r="C4955" s="10"/>
      <c r="D4955" s="14"/>
      <c r="E4955" s="54"/>
      <c r="F4955" s="57"/>
      <c r="G4955" s="5" t="s">
        <v>2149</v>
      </c>
      <c r="H4955" s="51"/>
    </row>
    <row r="4956" spans="1:8">
      <c r="A4956" s="5" t="s">
        <v>4122</v>
      </c>
      <c r="B4956" s="5" t="s">
        <v>895</v>
      </c>
      <c r="C4956" s="12" t="s">
        <v>718</v>
      </c>
      <c r="D4956" s="13">
        <v>32</v>
      </c>
      <c r="E4956" s="54"/>
      <c r="F4956" s="57"/>
      <c r="G4956" s="5" t="s">
        <v>2149</v>
      </c>
      <c r="H4956" s="51"/>
    </row>
    <row r="4957" spans="1:8">
      <c r="A4957" s="5" t="s">
        <v>4122</v>
      </c>
      <c r="B4957" s="5" t="s">
        <v>895</v>
      </c>
      <c r="C4957" s="10"/>
      <c r="D4957" s="14"/>
      <c r="E4957" s="54"/>
      <c r="F4957" s="57"/>
      <c r="G4957" s="5" t="s">
        <v>2149</v>
      </c>
      <c r="H4957" s="51"/>
    </row>
    <row r="4958" spans="1:8">
      <c r="A4958" s="5" t="s">
        <v>4122</v>
      </c>
      <c r="B4958" s="5" t="s">
        <v>895</v>
      </c>
      <c r="C4958" s="12" t="s">
        <v>4129</v>
      </c>
      <c r="D4958" s="13">
        <v>50</v>
      </c>
      <c r="E4958" s="54"/>
      <c r="F4958" s="57"/>
      <c r="G4958" s="5" t="s">
        <v>2149</v>
      </c>
      <c r="H4958" s="51"/>
    </row>
    <row r="4959" spans="1:8">
      <c r="A4959" s="5" t="s">
        <v>4122</v>
      </c>
      <c r="B4959" s="5" t="s">
        <v>895</v>
      </c>
      <c r="C4959" s="10"/>
      <c r="D4959" s="14"/>
      <c r="E4959" s="54"/>
      <c r="F4959" s="57"/>
      <c r="G4959" s="5" t="s">
        <v>2149</v>
      </c>
      <c r="H4959" s="51"/>
    </row>
    <row r="4960" spans="1:8">
      <c r="A4960" s="5" t="s">
        <v>4122</v>
      </c>
      <c r="B4960" s="5" t="s">
        <v>895</v>
      </c>
      <c r="C4960" s="10"/>
      <c r="D4960" s="14"/>
      <c r="E4960" s="54"/>
      <c r="F4960" s="57"/>
      <c r="G4960" s="5" t="s">
        <v>2149</v>
      </c>
      <c r="H4960" s="51"/>
    </row>
    <row r="4961" spans="1:8">
      <c r="A4961" s="5" t="s">
        <v>4122</v>
      </c>
      <c r="B4961" s="5" t="s">
        <v>895</v>
      </c>
      <c r="C4961" s="12" t="s">
        <v>4130</v>
      </c>
      <c r="D4961" s="13">
        <v>23</v>
      </c>
      <c r="E4961" s="54"/>
      <c r="F4961" s="57"/>
      <c r="G4961" s="5" t="s">
        <v>2149</v>
      </c>
      <c r="H4961" s="51"/>
    </row>
    <row r="4962" spans="1:8">
      <c r="A4962" s="5" t="s">
        <v>4122</v>
      </c>
      <c r="B4962" s="5" t="s">
        <v>895</v>
      </c>
      <c r="C4962" s="15" t="s">
        <v>4131</v>
      </c>
      <c r="D4962" s="16">
        <v>36</v>
      </c>
      <c r="E4962" s="55"/>
      <c r="F4962" s="58"/>
      <c r="G4962" s="5" t="s">
        <v>2149</v>
      </c>
      <c r="H4962" s="52"/>
    </row>
    <row r="4963" spans="1:8">
      <c r="A4963" s="5" t="s">
        <v>4132</v>
      </c>
      <c r="B4963" s="5" t="s">
        <v>538</v>
      </c>
      <c r="C4963" s="6" t="s">
        <v>4133</v>
      </c>
      <c r="D4963" s="19"/>
      <c r="E4963" s="53">
        <v>7</v>
      </c>
      <c r="F4963" s="56">
        <v>17</v>
      </c>
      <c r="G4963" s="5" t="s">
        <v>2149</v>
      </c>
      <c r="H4963" s="50">
        <f>(D4966+D4967+D4968+D4969+D4971+D4972)/F4963</f>
        <v>51.235294117647058</v>
      </c>
    </row>
    <row r="4964" spans="1:8">
      <c r="A4964" s="5" t="s">
        <v>4132</v>
      </c>
      <c r="B4964" s="5" t="s">
        <v>538</v>
      </c>
      <c r="C4964" s="12" t="s">
        <v>4134</v>
      </c>
      <c r="D4964" s="13"/>
      <c r="E4964" s="54"/>
      <c r="F4964" s="57"/>
      <c r="G4964" s="5" t="s">
        <v>2149</v>
      </c>
      <c r="H4964" s="51"/>
    </row>
    <row r="4965" spans="1:8" ht="30">
      <c r="A4965" s="5" t="s">
        <v>4132</v>
      </c>
      <c r="B4965" s="5" t="s">
        <v>538</v>
      </c>
      <c r="C4965" s="12" t="s">
        <v>4135</v>
      </c>
      <c r="D4965" s="13"/>
      <c r="E4965" s="54"/>
      <c r="F4965" s="57"/>
      <c r="G4965" s="5" t="s">
        <v>2149</v>
      </c>
      <c r="H4965" s="51"/>
    </row>
    <row r="4966" spans="1:8">
      <c r="A4966" s="5" t="s">
        <v>4132</v>
      </c>
      <c r="B4966" s="5" t="s">
        <v>538</v>
      </c>
      <c r="C4966" s="12" t="s">
        <v>720</v>
      </c>
      <c r="D4966" s="13">
        <v>277</v>
      </c>
      <c r="E4966" s="54"/>
      <c r="F4966" s="57"/>
      <c r="G4966" s="5" t="s">
        <v>2149</v>
      </c>
      <c r="H4966" s="51"/>
    </row>
    <row r="4967" spans="1:8" ht="30">
      <c r="A4967" s="5" t="s">
        <v>4132</v>
      </c>
      <c r="B4967" s="5" t="s">
        <v>538</v>
      </c>
      <c r="C4967" s="12" t="s">
        <v>4136</v>
      </c>
      <c r="D4967" s="13">
        <v>223</v>
      </c>
      <c r="E4967" s="54"/>
      <c r="F4967" s="57"/>
      <c r="G4967" s="5" t="s">
        <v>2149</v>
      </c>
      <c r="H4967" s="51"/>
    </row>
    <row r="4968" spans="1:8">
      <c r="A4968" s="5" t="s">
        <v>4132</v>
      </c>
      <c r="B4968" s="5" t="s">
        <v>538</v>
      </c>
      <c r="C4968" s="12" t="s">
        <v>4137</v>
      </c>
      <c r="D4968" s="13">
        <v>50</v>
      </c>
      <c r="E4968" s="54"/>
      <c r="F4968" s="57"/>
      <c r="G4968" s="5" t="s">
        <v>2149</v>
      </c>
      <c r="H4968" s="51"/>
    </row>
    <row r="4969" spans="1:8" ht="30">
      <c r="A4969" s="5" t="s">
        <v>4132</v>
      </c>
      <c r="B4969" s="5" t="s">
        <v>538</v>
      </c>
      <c r="C4969" s="12" t="s">
        <v>4138</v>
      </c>
      <c r="D4969" s="13">
        <v>183</v>
      </c>
      <c r="E4969" s="54"/>
      <c r="F4969" s="57"/>
      <c r="G4969" s="5" t="s">
        <v>2149</v>
      </c>
      <c r="H4969" s="51"/>
    </row>
    <row r="4970" spans="1:8">
      <c r="A4970" s="5" t="s">
        <v>4132</v>
      </c>
      <c r="B4970" s="5" t="s">
        <v>538</v>
      </c>
      <c r="C4970" s="12" t="s">
        <v>4139</v>
      </c>
      <c r="D4970" s="13"/>
      <c r="E4970" s="54"/>
      <c r="F4970" s="57"/>
      <c r="G4970" s="5" t="s">
        <v>2149</v>
      </c>
      <c r="H4970" s="51"/>
    </row>
    <row r="4971" spans="1:8">
      <c r="A4971" s="5" t="s">
        <v>4132</v>
      </c>
      <c r="B4971" s="5" t="s">
        <v>538</v>
      </c>
      <c r="C4971" s="12" t="s">
        <v>4140</v>
      </c>
      <c r="D4971" s="13">
        <v>115</v>
      </c>
      <c r="E4971" s="54"/>
      <c r="F4971" s="57"/>
      <c r="G4971" s="5" t="s">
        <v>2149</v>
      </c>
      <c r="H4971" s="51"/>
    </row>
    <row r="4972" spans="1:8">
      <c r="A4972" s="5" t="s">
        <v>4132</v>
      </c>
      <c r="B4972" s="5" t="s">
        <v>538</v>
      </c>
      <c r="C4972" s="12" t="s">
        <v>4141</v>
      </c>
      <c r="D4972" s="13">
        <v>23</v>
      </c>
      <c r="E4972" s="54"/>
      <c r="F4972" s="57"/>
      <c r="G4972" s="5" t="s">
        <v>2149</v>
      </c>
      <c r="H4972" s="51"/>
    </row>
    <row r="4973" spans="1:8">
      <c r="A4973" s="5" t="s">
        <v>4132</v>
      </c>
      <c r="B4973" s="5" t="s">
        <v>538</v>
      </c>
      <c r="C4973" s="10"/>
      <c r="D4973" s="14"/>
      <c r="E4973" s="54"/>
      <c r="F4973" s="57"/>
      <c r="G4973" s="5" t="s">
        <v>2149</v>
      </c>
      <c r="H4973" s="51"/>
    </row>
    <row r="4974" spans="1:8">
      <c r="A4974" s="5" t="s">
        <v>4132</v>
      </c>
      <c r="B4974" s="5" t="s">
        <v>538</v>
      </c>
      <c r="C4974" s="17"/>
      <c r="D4974" s="18"/>
      <c r="E4974" s="55"/>
      <c r="F4974" s="58"/>
      <c r="G4974" s="5" t="s">
        <v>2149</v>
      </c>
      <c r="H4974" s="52"/>
    </row>
    <row r="4975" spans="1:8">
      <c r="A4975" s="5" t="s">
        <v>4142</v>
      </c>
      <c r="B4975" s="5" t="s">
        <v>825</v>
      </c>
      <c r="C4975" s="6" t="s">
        <v>4143</v>
      </c>
      <c r="D4975" s="7">
        <v>1502</v>
      </c>
      <c r="E4975" s="53">
        <v>5</v>
      </c>
      <c r="F4975" s="56">
        <v>9</v>
      </c>
      <c r="G4975" s="5" t="s">
        <v>2149</v>
      </c>
      <c r="H4975" s="50">
        <f>(D4975+D4978+D4979+D4980+D4981+D4983+D4984)/F4975</f>
        <v>747.22222222222217</v>
      </c>
    </row>
    <row r="4976" spans="1:8">
      <c r="A4976" s="5" t="s">
        <v>4142</v>
      </c>
      <c r="B4976" s="5" t="s">
        <v>825</v>
      </c>
      <c r="C4976" s="12" t="s">
        <v>4144</v>
      </c>
      <c r="D4976" s="13"/>
      <c r="E4976" s="54"/>
      <c r="F4976" s="57"/>
      <c r="G4976" s="5" t="s">
        <v>2149</v>
      </c>
      <c r="H4976" s="51"/>
    </row>
    <row r="4977" spans="1:8" ht="30">
      <c r="A4977" s="5" t="s">
        <v>4142</v>
      </c>
      <c r="B4977" s="5" t="s">
        <v>825</v>
      </c>
      <c r="C4977" s="12" t="s">
        <v>4145</v>
      </c>
      <c r="D4977" s="13"/>
      <c r="E4977" s="54"/>
      <c r="F4977" s="57"/>
      <c r="G4977" s="5" t="s">
        <v>2149</v>
      </c>
      <c r="H4977" s="51"/>
    </row>
    <row r="4978" spans="1:8">
      <c r="A4978" s="5" t="s">
        <v>4142</v>
      </c>
      <c r="B4978" s="5" t="s">
        <v>825</v>
      </c>
      <c r="C4978" s="12" t="s">
        <v>722</v>
      </c>
      <c r="D4978" s="13">
        <v>927</v>
      </c>
      <c r="E4978" s="54"/>
      <c r="F4978" s="57"/>
      <c r="G4978" s="5" t="s">
        <v>2149</v>
      </c>
      <c r="H4978" s="51"/>
    </row>
    <row r="4979" spans="1:8" ht="30">
      <c r="A4979" s="5" t="s">
        <v>4142</v>
      </c>
      <c r="B4979" s="5" t="s">
        <v>825</v>
      </c>
      <c r="C4979" s="12" t="s">
        <v>4146</v>
      </c>
      <c r="D4979" s="13">
        <v>210</v>
      </c>
      <c r="E4979" s="54"/>
      <c r="F4979" s="57"/>
      <c r="G4979" s="5" t="s">
        <v>2149</v>
      </c>
      <c r="H4979" s="51"/>
    </row>
    <row r="4980" spans="1:8">
      <c r="A4980" s="5" t="s">
        <v>4142</v>
      </c>
      <c r="B4980" s="5" t="s">
        <v>825</v>
      </c>
      <c r="C4980" s="12" t="s">
        <v>4147</v>
      </c>
      <c r="D4980" s="13">
        <v>81</v>
      </c>
      <c r="E4980" s="54"/>
      <c r="F4980" s="57"/>
      <c r="G4980" s="5" t="s">
        <v>2149</v>
      </c>
      <c r="H4980" s="51"/>
    </row>
    <row r="4981" spans="1:8" ht="30">
      <c r="A4981" s="5" t="s">
        <v>4142</v>
      </c>
      <c r="B4981" s="5" t="s">
        <v>825</v>
      </c>
      <c r="C4981" s="12" t="s">
        <v>4148</v>
      </c>
      <c r="D4981" s="13">
        <v>3606</v>
      </c>
      <c r="E4981" s="54"/>
      <c r="F4981" s="57"/>
      <c r="G4981" s="5" t="s">
        <v>2149</v>
      </c>
      <c r="H4981" s="51"/>
    </row>
    <row r="4982" spans="1:8" ht="30">
      <c r="A4982" s="5" t="s">
        <v>4142</v>
      </c>
      <c r="B4982" s="5" t="s">
        <v>825</v>
      </c>
      <c r="C4982" s="12" t="s">
        <v>4149</v>
      </c>
      <c r="D4982" s="13"/>
      <c r="E4982" s="54"/>
      <c r="F4982" s="57"/>
      <c r="G4982" s="5" t="s">
        <v>2149</v>
      </c>
      <c r="H4982" s="51"/>
    </row>
    <row r="4983" spans="1:8">
      <c r="A4983" s="5" t="s">
        <v>4142</v>
      </c>
      <c r="B4983" s="5" t="s">
        <v>825</v>
      </c>
      <c r="C4983" s="12" t="s">
        <v>4150</v>
      </c>
      <c r="D4983" s="13">
        <v>372</v>
      </c>
      <c r="E4983" s="54"/>
      <c r="F4983" s="57"/>
      <c r="G4983" s="5" t="s">
        <v>2149</v>
      </c>
      <c r="H4983" s="51"/>
    </row>
    <row r="4984" spans="1:8">
      <c r="A4984" s="5" t="s">
        <v>4142</v>
      </c>
      <c r="B4984" s="5" t="s">
        <v>825</v>
      </c>
      <c r="C4984" s="12" t="s">
        <v>4151</v>
      </c>
      <c r="D4984" s="13">
        <v>27</v>
      </c>
      <c r="E4984" s="54"/>
      <c r="F4984" s="57"/>
      <c r="G4984" s="5" t="s">
        <v>2149</v>
      </c>
      <c r="H4984" s="51"/>
    </row>
    <row r="4985" spans="1:8">
      <c r="A4985" s="5" t="s">
        <v>4142</v>
      </c>
      <c r="B4985" s="5" t="s">
        <v>825</v>
      </c>
      <c r="C4985" s="17"/>
      <c r="D4985" s="18"/>
      <c r="E4985" s="55"/>
      <c r="F4985" s="58"/>
      <c r="G4985" s="5" t="s">
        <v>2149</v>
      </c>
      <c r="H4985" s="52"/>
    </row>
    <row r="4986" spans="1:8">
      <c r="A4986" s="5" t="s">
        <v>4152</v>
      </c>
      <c r="B4986" s="5" t="s">
        <v>1255</v>
      </c>
      <c r="C4986" s="6" t="s">
        <v>4153</v>
      </c>
      <c r="D4986" s="7">
        <v>87</v>
      </c>
      <c r="E4986" s="53">
        <v>0</v>
      </c>
      <c r="F4986" s="56">
        <v>1</v>
      </c>
      <c r="G4986" s="5" t="s">
        <v>2149</v>
      </c>
      <c r="H4986" s="50">
        <f>D4986+D4988+D4990+D4992+D4994+D4996+D5004</f>
        <v>539</v>
      </c>
    </row>
    <row r="4987" spans="1:8">
      <c r="A4987" s="5" t="s">
        <v>4152</v>
      </c>
      <c r="B4987" s="5" t="s">
        <v>1255</v>
      </c>
      <c r="C4987" s="10"/>
      <c r="D4987" s="14"/>
      <c r="E4987" s="54"/>
      <c r="F4987" s="57"/>
      <c r="G4987" s="5" t="s">
        <v>2149</v>
      </c>
      <c r="H4987" s="51"/>
    </row>
    <row r="4988" spans="1:8">
      <c r="A4988" s="5" t="s">
        <v>4152</v>
      </c>
      <c r="B4988" s="5" t="s">
        <v>1255</v>
      </c>
      <c r="C4988" s="12" t="s">
        <v>4154</v>
      </c>
      <c r="D4988" s="13">
        <v>18</v>
      </c>
      <c r="E4988" s="54"/>
      <c r="F4988" s="57"/>
      <c r="G4988" s="5" t="s">
        <v>2149</v>
      </c>
      <c r="H4988" s="51"/>
    </row>
    <row r="4989" spans="1:8">
      <c r="A4989" s="5" t="s">
        <v>4152</v>
      </c>
      <c r="B4989" s="5" t="s">
        <v>1255</v>
      </c>
      <c r="C4989" s="10"/>
      <c r="D4989" s="14"/>
      <c r="E4989" s="54"/>
      <c r="F4989" s="57"/>
      <c r="G4989" s="5" t="s">
        <v>2149</v>
      </c>
      <c r="H4989" s="51"/>
    </row>
    <row r="4990" spans="1:8">
      <c r="A4990" s="5" t="s">
        <v>4152</v>
      </c>
      <c r="B4990" s="5" t="s">
        <v>1255</v>
      </c>
      <c r="C4990" s="12" t="s">
        <v>724</v>
      </c>
      <c r="D4990" s="13">
        <v>37</v>
      </c>
      <c r="E4990" s="54"/>
      <c r="F4990" s="57"/>
      <c r="G4990" s="5" t="s">
        <v>2149</v>
      </c>
      <c r="H4990" s="51"/>
    </row>
    <row r="4991" spans="1:8">
      <c r="A4991" s="5" t="s">
        <v>4152</v>
      </c>
      <c r="B4991" s="5" t="s">
        <v>1255</v>
      </c>
      <c r="C4991" s="10"/>
      <c r="D4991" s="14"/>
      <c r="E4991" s="54"/>
      <c r="F4991" s="57"/>
      <c r="G4991" s="5" t="s">
        <v>2149</v>
      </c>
      <c r="H4991" s="51"/>
    </row>
    <row r="4992" spans="1:8" ht="30">
      <c r="A4992" s="5" t="s">
        <v>4152</v>
      </c>
      <c r="B4992" s="5" t="s">
        <v>1255</v>
      </c>
      <c r="C4992" s="12" t="s">
        <v>4155</v>
      </c>
      <c r="D4992" s="13">
        <v>28</v>
      </c>
      <c r="E4992" s="54"/>
      <c r="F4992" s="57"/>
      <c r="G4992" s="5" t="s">
        <v>2149</v>
      </c>
      <c r="H4992" s="51"/>
    </row>
    <row r="4993" spans="1:8">
      <c r="A4993" s="5" t="s">
        <v>4152</v>
      </c>
      <c r="B4993" s="5" t="s">
        <v>1255</v>
      </c>
      <c r="C4993" s="10"/>
      <c r="D4993" s="14"/>
      <c r="E4993" s="54"/>
      <c r="F4993" s="57"/>
      <c r="G4993" s="5" t="s">
        <v>2149</v>
      </c>
      <c r="H4993" s="51"/>
    </row>
    <row r="4994" spans="1:8">
      <c r="A4994" s="5" t="s">
        <v>4152</v>
      </c>
      <c r="B4994" s="5" t="s">
        <v>1255</v>
      </c>
      <c r="C4994" s="12" t="s">
        <v>4156</v>
      </c>
      <c r="D4994" s="13">
        <v>34</v>
      </c>
      <c r="E4994" s="54"/>
      <c r="F4994" s="57"/>
      <c r="G4994" s="5" t="s">
        <v>2149</v>
      </c>
      <c r="H4994" s="51"/>
    </row>
    <row r="4995" spans="1:8">
      <c r="A4995" s="5" t="s">
        <v>4152</v>
      </c>
      <c r="B4995" s="5" t="s">
        <v>1255</v>
      </c>
      <c r="C4995" s="10"/>
      <c r="D4995" s="14"/>
      <c r="E4995" s="54"/>
      <c r="F4995" s="57"/>
      <c r="G4995" s="5" t="s">
        <v>2149</v>
      </c>
      <c r="H4995" s="51"/>
    </row>
    <row r="4996" spans="1:8" ht="30">
      <c r="A4996" s="5" t="s">
        <v>4152</v>
      </c>
      <c r="B4996" s="5" t="s">
        <v>1255</v>
      </c>
      <c r="C4996" s="12" t="s">
        <v>4157</v>
      </c>
      <c r="D4996" s="13">
        <v>310</v>
      </c>
      <c r="E4996" s="54"/>
      <c r="F4996" s="57"/>
      <c r="G4996" s="5" t="s">
        <v>2149</v>
      </c>
      <c r="H4996" s="51"/>
    </row>
    <row r="4997" spans="1:8">
      <c r="A4997" s="5" t="s">
        <v>4152</v>
      </c>
      <c r="B4997" s="5" t="s">
        <v>1255</v>
      </c>
      <c r="C4997" s="10"/>
      <c r="D4997" s="14"/>
      <c r="E4997" s="54"/>
      <c r="F4997" s="57"/>
      <c r="G4997" s="5" t="s">
        <v>2149</v>
      </c>
      <c r="H4997" s="51"/>
    </row>
    <row r="4998" spans="1:8">
      <c r="A4998" s="5" t="s">
        <v>4152</v>
      </c>
      <c r="B4998" s="5" t="s">
        <v>1255</v>
      </c>
      <c r="C4998" s="12" t="s">
        <v>4158</v>
      </c>
      <c r="D4998" s="13"/>
      <c r="E4998" s="54"/>
      <c r="F4998" s="57"/>
      <c r="G4998" s="5" t="s">
        <v>2149</v>
      </c>
      <c r="H4998" s="51"/>
    </row>
    <row r="4999" spans="1:8">
      <c r="A4999" s="5" t="s">
        <v>4152</v>
      </c>
      <c r="B4999" s="5" t="s">
        <v>1255</v>
      </c>
      <c r="C4999" s="10"/>
      <c r="D4999" s="14"/>
      <c r="E4999" s="54"/>
      <c r="F4999" s="57"/>
      <c r="G4999" s="5" t="s">
        <v>2149</v>
      </c>
      <c r="H4999" s="51"/>
    </row>
    <row r="5000" spans="1:8">
      <c r="A5000" s="5" t="s">
        <v>4152</v>
      </c>
      <c r="B5000" s="5" t="s">
        <v>1255</v>
      </c>
      <c r="C5000" s="12" t="s">
        <v>4159</v>
      </c>
      <c r="D5000" s="13"/>
      <c r="E5000" s="54"/>
      <c r="F5000" s="57"/>
      <c r="G5000" s="5" t="s">
        <v>2149</v>
      </c>
      <c r="H5000" s="51"/>
    </row>
    <row r="5001" spans="1:8">
      <c r="A5001" s="5" t="s">
        <v>4152</v>
      </c>
      <c r="B5001" s="5" t="s">
        <v>1255</v>
      </c>
      <c r="C5001" s="10"/>
      <c r="D5001" s="14"/>
      <c r="E5001" s="54"/>
      <c r="F5001" s="57"/>
      <c r="G5001" s="5" t="s">
        <v>2149</v>
      </c>
      <c r="H5001" s="51"/>
    </row>
    <row r="5002" spans="1:8" ht="30">
      <c r="A5002" s="5" t="s">
        <v>4152</v>
      </c>
      <c r="B5002" s="5" t="s">
        <v>1255</v>
      </c>
      <c r="C5002" s="12" t="s">
        <v>4160</v>
      </c>
      <c r="D5002" s="13"/>
      <c r="E5002" s="54"/>
      <c r="F5002" s="57"/>
      <c r="G5002" s="5" t="s">
        <v>2149</v>
      </c>
      <c r="H5002" s="51"/>
    </row>
    <row r="5003" spans="1:8">
      <c r="A5003" s="5" t="s">
        <v>4152</v>
      </c>
      <c r="B5003" s="5" t="s">
        <v>1255</v>
      </c>
      <c r="C5003" s="10"/>
      <c r="D5003" s="14"/>
      <c r="E5003" s="54"/>
      <c r="F5003" s="57"/>
      <c r="G5003" s="5" t="s">
        <v>2149</v>
      </c>
      <c r="H5003" s="51"/>
    </row>
    <row r="5004" spans="1:8">
      <c r="A5004" s="5" t="s">
        <v>4152</v>
      </c>
      <c r="B5004" s="5" t="s">
        <v>1255</v>
      </c>
      <c r="C5004" s="12" t="s">
        <v>4161</v>
      </c>
      <c r="D5004" s="13">
        <v>25</v>
      </c>
      <c r="E5004" s="54"/>
      <c r="F5004" s="57"/>
      <c r="G5004" s="5" t="s">
        <v>2149</v>
      </c>
      <c r="H5004" s="51"/>
    </row>
    <row r="5005" spans="1:8">
      <c r="A5005" s="5" t="s">
        <v>4152</v>
      </c>
      <c r="B5005" s="5" t="s">
        <v>1255</v>
      </c>
      <c r="C5005" s="10"/>
      <c r="D5005" s="14"/>
      <c r="E5005" s="54"/>
      <c r="F5005" s="57"/>
      <c r="G5005" s="5" t="s">
        <v>2149</v>
      </c>
      <c r="H5005" s="51"/>
    </row>
    <row r="5006" spans="1:8" ht="30">
      <c r="A5006" s="5" t="s">
        <v>4152</v>
      </c>
      <c r="B5006" s="5" t="s">
        <v>1255</v>
      </c>
      <c r="C5006" s="12" t="s">
        <v>4162</v>
      </c>
      <c r="D5006" s="13"/>
      <c r="E5006" s="54"/>
      <c r="F5006" s="57"/>
      <c r="G5006" s="5" t="s">
        <v>2149</v>
      </c>
      <c r="H5006" s="51"/>
    </row>
    <row r="5007" spans="1:8">
      <c r="A5007" s="5" t="s">
        <v>4152</v>
      </c>
      <c r="B5007" s="5" t="s">
        <v>1255</v>
      </c>
      <c r="C5007" s="10"/>
      <c r="D5007" s="14"/>
      <c r="E5007" s="54"/>
      <c r="F5007" s="57"/>
      <c r="G5007" s="5" t="s">
        <v>2149</v>
      </c>
      <c r="H5007" s="51"/>
    </row>
    <row r="5008" spans="1:8" ht="30">
      <c r="A5008" s="5" t="s">
        <v>4152</v>
      </c>
      <c r="B5008" s="5" t="s">
        <v>1255</v>
      </c>
      <c r="C5008" s="15" t="s">
        <v>4163</v>
      </c>
      <c r="D5008" s="16"/>
      <c r="E5008" s="55"/>
      <c r="F5008" s="58"/>
      <c r="G5008" s="5" t="s">
        <v>2149</v>
      </c>
      <c r="H5008" s="52"/>
    </row>
    <row r="5009" spans="1:8">
      <c r="A5009" s="5" t="s">
        <v>4164</v>
      </c>
      <c r="B5009" s="5" t="s">
        <v>1019</v>
      </c>
      <c r="C5009" s="6" t="s">
        <v>4165</v>
      </c>
      <c r="D5009" s="19">
        <v>125</v>
      </c>
      <c r="E5009" s="53">
        <v>1</v>
      </c>
      <c r="F5009" s="56">
        <v>1</v>
      </c>
      <c r="G5009" s="5" t="s">
        <v>2149</v>
      </c>
      <c r="H5009" s="50">
        <f>D5009+D5016+D5017+D5018+D5020</f>
        <v>532</v>
      </c>
    </row>
    <row r="5010" spans="1:8">
      <c r="A5010" s="5" t="s">
        <v>4164</v>
      </c>
      <c r="B5010" s="5" t="s">
        <v>1019</v>
      </c>
      <c r="C5010" s="12" t="s">
        <v>4166</v>
      </c>
      <c r="D5010" s="13"/>
      <c r="E5010" s="54"/>
      <c r="F5010" s="57"/>
      <c r="G5010" s="5" t="s">
        <v>2149</v>
      </c>
      <c r="H5010" s="51"/>
    </row>
    <row r="5011" spans="1:8" ht="30">
      <c r="A5011" s="5" t="s">
        <v>4164</v>
      </c>
      <c r="B5011" s="5" t="s">
        <v>1019</v>
      </c>
      <c r="C5011" s="12" t="s">
        <v>4167</v>
      </c>
      <c r="D5011" s="13"/>
      <c r="E5011" s="54"/>
      <c r="F5011" s="57"/>
      <c r="G5011" s="5" t="s">
        <v>2149</v>
      </c>
      <c r="H5011" s="51"/>
    </row>
    <row r="5012" spans="1:8">
      <c r="A5012" s="5" t="s">
        <v>4164</v>
      </c>
      <c r="B5012" s="5" t="s">
        <v>1019</v>
      </c>
      <c r="C5012" s="12" t="s">
        <v>725</v>
      </c>
      <c r="D5012" s="13"/>
      <c r="E5012" s="54"/>
      <c r="F5012" s="57"/>
      <c r="G5012" s="5" t="s">
        <v>2149</v>
      </c>
      <c r="H5012" s="51"/>
    </row>
    <row r="5013" spans="1:8" ht="30">
      <c r="A5013" s="5" t="s">
        <v>4164</v>
      </c>
      <c r="B5013" s="5" t="s">
        <v>1019</v>
      </c>
      <c r="C5013" s="12" t="s">
        <v>4168</v>
      </c>
      <c r="D5013" s="13"/>
      <c r="E5013" s="54"/>
      <c r="F5013" s="57"/>
      <c r="G5013" s="5" t="s">
        <v>2149</v>
      </c>
      <c r="H5013" s="51"/>
    </row>
    <row r="5014" spans="1:8" ht="30">
      <c r="A5014" s="5" t="s">
        <v>4164</v>
      </c>
      <c r="B5014" s="5" t="s">
        <v>1019</v>
      </c>
      <c r="C5014" s="12" t="s">
        <v>4169</v>
      </c>
      <c r="D5014" s="13"/>
      <c r="E5014" s="54"/>
      <c r="F5014" s="57"/>
      <c r="G5014" s="5" t="s">
        <v>2149</v>
      </c>
      <c r="H5014" s="51"/>
    </row>
    <row r="5015" spans="1:8">
      <c r="A5015" s="5" t="s">
        <v>4164</v>
      </c>
      <c r="B5015" s="5" t="s">
        <v>1019</v>
      </c>
      <c r="C5015" s="12" t="s">
        <v>4170</v>
      </c>
      <c r="D5015" s="13"/>
      <c r="E5015" s="54"/>
      <c r="F5015" s="57"/>
      <c r="G5015" s="5" t="s">
        <v>2149</v>
      </c>
      <c r="H5015" s="51"/>
    </row>
    <row r="5016" spans="1:8" ht="30">
      <c r="A5016" s="5" t="s">
        <v>4164</v>
      </c>
      <c r="B5016" s="5" t="s">
        <v>1019</v>
      </c>
      <c r="C5016" s="12" t="s">
        <v>4171</v>
      </c>
      <c r="D5016" s="13">
        <v>49</v>
      </c>
      <c r="E5016" s="54"/>
      <c r="F5016" s="57"/>
      <c r="G5016" s="5" t="s">
        <v>2149</v>
      </c>
      <c r="H5016" s="51"/>
    </row>
    <row r="5017" spans="1:8">
      <c r="A5017" s="5" t="s">
        <v>4164</v>
      </c>
      <c r="B5017" s="5" t="s">
        <v>1019</v>
      </c>
      <c r="C5017" s="12" t="s">
        <v>4172</v>
      </c>
      <c r="D5017" s="13">
        <v>143</v>
      </c>
      <c r="E5017" s="54"/>
      <c r="F5017" s="57"/>
      <c r="G5017" s="5" t="s">
        <v>2149</v>
      </c>
      <c r="H5017" s="51"/>
    </row>
    <row r="5018" spans="1:8">
      <c r="A5018" s="5" t="s">
        <v>4164</v>
      </c>
      <c r="B5018" s="5" t="s">
        <v>1019</v>
      </c>
      <c r="C5018" s="12" t="s">
        <v>4173</v>
      </c>
      <c r="D5018" s="13">
        <v>181</v>
      </c>
      <c r="E5018" s="54"/>
      <c r="F5018" s="57"/>
      <c r="G5018" s="5" t="s">
        <v>2149</v>
      </c>
      <c r="H5018" s="51"/>
    </row>
    <row r="5019" spans="1:8" ht="45">
      <c r="A5019" s="5" t="s">
        <v>4164</v>
      </c>
      <c r="B5019" s="5" t="s">
        <v>1019</v>
      </c>
      <c r="C5019" s="12" t="s">
        <v>4174</v>
      </c>
      <c r="D5019" s="13"/>
      <c r="E5019" s="54"/>
      <c r="F5019" s="57"/>
      <c r="G5019" s="5" t="s">
        <v>2149</v>
      </c>
      <c r="H5019" s="51"/>
    </row>
    <row r="5020" spans="1:8">
      <c r="A5020" s="5" t="s">
        <v>4164</v>
      </c>
      <c r="B5020" s="5" t="s">
        <v>1019</v>
      </c>
      <c r="C5020" s="15" t="s">
        <v>4175</v>
      </c>
      <c r="D5020" s="16">
        <v>34</v>
      </c>
      <c r="E5020" s="55"/>
      <c r="F5020" s="58"/>
      <c r="G5020" s="5" t="s">
        <v>2149</v>
      </c>
      <c r="H5020" s="52"/>
    </row>
    <row r="5021" spans="1:8">
      <c r="A5021" s="5" t="s">
        <v>4176</v>
      </c>
      <c r="B5021" s="5" t="s">
        <v>1087</v>
      </c>
      <c r="C5021" s="6" t="s">
        <v>4177</v>
      </c>
      <c r="D5021" s="7">
        <v>909</v>
      </c>
      <c r="E5021" s="53">
        <v>5</v>
      </c>
      <c r="F5021" s="56">
        <v>8</v>
      </c>
      <c r="G5021" s="5" t="s">
        <v>2149</v>
      </c>
      <c r="H5021" s="50">
        <f>(D5021+D5022+D5023+D5025+D5026+D5028+D5030+D5031)/F5021</f>
        <v>267</v>
      </c>
    </row>
    <row r="5022" spans="1:8" ht="30">
      <c r="A5022" s="5" t="s">
        <v>4176</v>
      </c>
      <c r="B5022" s="5" t="s">
        <v>1087</v>
      </c>
      <c r="C5022" s="12" t="s">
        <v>4178</v>
      </c>
      <c r="D5022" s="13">
        <v>910</v>
      </c>
      <c r="E5022" s="54"/>
      <c r="F5022" s="57"/>
      <c r="G5022" s="5" t="s">
        <v>2149</v>
      </c>
      <c r="H5022" s="51"/>
    </row>
    <row r="5023" spans="1:8">
      <c r="A5023" s="5" t="s">
        <v>4176</v>
      </c>
      <c r="B5023" s="5" t="s">
        <v>1087</v>
      </c>
      <c r="C5023" s="12" t="s">
        <v>4179</v>
      </c>
      <c r="D5023" s="13">
        <v>72</v>
      </c>
      <c r="E5023" s="54"/>
      <c r="F5023" s="57"/>
      <c r="G5023" s="5" t="s">
        <v>2149</v>
      </c>
      <c r="H5023" s="51"/>
    </row>
    <row r="5024" spans="1:8" ht="30">
      <c r="A5024" s="5" t="s">
        <v>4176</v>
      </c>
      <c r="B5024" s="5" t="s">
        <v>1087</v>
      </c>
      <c r="C5024" s="12" t="s">
        <v>4180</v>
      </c>
      <c r="D5024" s="13"/>
      <c r="E5024" s="54"/>
      <c r="F5024" s="57"/>
      <c r="G5024" s="5" t="s">
        <v>2149</v>
      </c>
      <c r="H5024" s="51"/>
    </row>
    <row r="5025" spans="1:8">
      <c r="A5025" s="5" t="s">
        <v>4176</v>
      </c>
      <c r="B5025" s="5" t="s">
        <v>1087</v>
      </c>
      <c r="C5025" s="12" t="s">
        <v>727</v>
      </c>
      <c r="D5025" s="13">
        <v>85</v>
      </c>
      <c r="E5025" s="54"/>
      <c r="F5025" s="57"/>
      <c r="G5025" s="5" t="s">
        <v>2149</v>
      </c>
      <c r="H5025" s="51"/>
    </row>
    <row r="5026" spans="1:8" ht="30">
      <c r="A5026" s="5" t="s">
        <v>4176</v>
      </c>
      <c r="B5026" s="5" t="s">
        <v>1087</v>
      </c>
      <c r="C5026" s="12" t="s">
        <v>4181</v>
      </c>
      <c r="D5026" s="13">
        <v>49</v>
      </c>
      <c r="E5026" s="54"/>
      <c r="F5026" s="57"/>
      <c r="G5026" s="5" t="s">
        <v>2149</v>
      </c>
      <c r="H5026" s="51"/>
    </row>
    <row r="5027" spans="1:8" ht="30">
      <c r="A5027" s="5" t="s">
        <v>4176</v>
      </c>
      <c r="B5027" s="5" t="s">
        <v>1087</v>
      </c>
      <c r="C5027" s="12" t="s">
        <v>4182</v>
      </c>
      <c r="D5027" s="13"/>
      <c r="E5027" s="54"/>
      <c r="F5027" s="57"/>
      <c r="G5027" s="5" t="s">
        <v>2149</v>
      </c>
      <c r="H5027" s="51"/>
    </row>
    <row r="5028" spans="1:8">
      <c r="A5028" s="5" t="s">
        <v>4176</v>
      </c>
      <c r="B5028" s="5" t="s">
        <v>1087</v>
      </c>
      <c r="C5028" s="12" t="s">
        <v>4183</v>
      </c>
      <c r="D5028" s="13">
        <v>41</v>
      </c>
      <c r="E5028" s="54"/>
      <c r="F5028" s="57"/>
      <c r="G5028" s="5" t="s">
        <v>2149</v>
      </c>
      <c r="H5028" s="51"/>
    </row>
    <row r="5029" spans="1:8">
      <c r="A5029" s="5" t="s">
        <v>4176</v>
      </c>
      <c r="B5029" s="5" t="s">
        <v>1087</v>
      </c>
      <c r="C5029" s="12" t="s">
        <v>4184</v>
      </c>
      <c r="D5029" s="13"/>
      <c r="E5029" s="54"/>
      <c r="F5029" s="57"/>
      <c r="G5029" s="5" t="s">
        <v>2149</v>
      </c>
      <c r="H5029" s="51"/>
    </row>
    <row r="5030" spans="1:8">
      <c r="A5030" s="5" t="s">
        <v>4176</v>
      </c>
      <c r="B5030" s="5" t="s">
        <v>1087</v>
      </c>
      <c r="C5030" s="12" t="s">
        <v>4185</v>
      </c>
      <c r="D5030" s="13">
        <v>25</v>
      </c>
      <c r="E5030" s="54"/>
      <c r="F5030" s="57"/>
      <c r="G5030" s="5" t="s">
        <v>2149</v>
      </c>
      <c r="H5030" s="51"/>
    </row>
    <row r="5031" spans="1:8">
      <c r="A5031" s="5" t="s">
        <v>4176</v>
      </c>
      <c r="B5031" s="5" t="s">
        <v>1087</v>
      </c>
      <c r="C5031" s="12" t="s">
        <v>4186</v>
      </c>
      <c r="D5031" s="13">
        <v>45</v>
      </c>
      <c r="E5031" s="54"/>
      <c r="F5031" s="57"/>
      <c r="G5031" s="5" t="s">
        <v>2149</v>
      </c>
      <c r="H5031" s="51"/>
    </row>
    <row r="5032" spans="1:8" ht="30">
      <c r="A5032" s="5" t="s">
        <v>4176</v>
      </c>
      <c r="B5032" s="5" t="s">
        <v>1087</v>
      </c>
      <c r="C5032" s="12" t="s">
        <v>4187</v>
      </c>
      <c r="D5032" s="13"/>
      <c r="E5032" s="54"/>
      <c r="F5032" s="57"/>
      <c r="G5032" s="5" t="s">
        <v>2149</v>
      </c>
      <c r="H5032" s="51"/>
    </row>
    <row r="5033" spans="1:8">
      <c r="A5033" s="5" t="s">
        <v>4176</v>
      </c>
      <c r="B5033" s="5" t="s">
        <v>1087</v>
      </c>
      <c r="C5033" s="10"/>
      <c r="D5033" s="14"/>
      <c r="E5033" s="54"/>
      <c r="F5033" s="57"/>
      <c r="G5033" s="5" t="s">
        <v>2149</v>
      </c>
      <c r="H5033" s="51"/>
    </row>
    <row r="5034" spans="1:8">
      <c r="A5034" s="5" t="s">
        <v>4176</v>
      </c>
      <c r="B5034" s="5" t="s">
        <v>1087</v>
      </c>
      <c r="C5034" s="17"/>
      <c r="D5034" s="18"/>
      <c r="E5034" s="55"/>
      <c r="F5034" s="58"/>
      <c r="G5034" s="5" t="s">
        <v>2149</v>
      </c>
      <c r="H5034" s="52"/>
    </row>
    <row r="5035" spans="1:8">
      <c r="A5035" s="5" t="s">
        <v>4188</v>
      </c>
      <c r="B5035" s="5" t="s">
        <v>1255</v>
      </c>
      <c r="C5035" s="6" t="s">
        <v>4189</v>
      </c>
      <c r="D5035" s="7">
        <v>100</v>
      </c>
      <c r="E5035" s="53">
        <v>0</v>
      </c>
      <c r="F5035" s="56">
        <v>0</v>
      </c>
      <c r="G5035" s="5" t="s">
        <v>2149</v>
      </c>
      <c r="H5035" s="50">
        <v>0</v>
      </c>
    </row>
    <row r="5036" spans="1:8">
      <c r="A5036" s="5" t="s">
        <v>4188</v>
      </c>
      <c r="B5036" s="5" t="s">
        <v>1255</v>
      </c>
      <c r="C5036" s="10"/>
      <c r="D5036" s="14"/>
      <c r="E5036" s="54"/>
      <c r="F5036" s="57"/>
      <c r="G5036" s="5" t="s">
        <v>2149</v>
      </c>
      <c r="H5036" s="51"/>
    </row>
    <row r="5037" spans="1:8">
      <c r="A5037" s="5" t="s">
        <v>4188</v>
      </c>
      <c r="B5037" s="5" t="s">
        <v>1255</v>
      </c>
      <c r="C5037" s="12" t="s">
        <v>4190</v>
      </c>
      <c r="D5037" s="13">
        <v>14</v>
      </c>
      <c r="E5037" s="54"/>
      <c r="F5037" s="57"/>
      <c r="G5037" s="5" t="s">
        <v>2149</v>
      </c>
      <c r="H5037" s="51"/>
    </row>
    <row r="5038" spans="1:8">
      <c r="A5038" s="5" t="s">
        <v>4188</v>
      </c>
      <c r="B5038" s="5" t="s">
        <v>1255</v>
      </c>
      <c r="C5038" s="10"/>
      <c r="D5038" s="14"/>
      <c r="E5038" s="54"/>
      <c r="F5038" s="57"/>
      <c r="G5038" s="5" t="s">
        <v>2149</v>
      </c>
      <c r="H5038" s="51"/>
    </row>
    <row r="5039" spans="1:8">
      <c r="A5039" s="5" t="s">
        <v>4188</v>
      </c>
      <c r="B5039" s="5" t="s">
        <v>1255</v>
      </c>
      <c r="C5039" s="12" t="s">
        <v>729</v>
      </c>
      <c r="D5039" s="13">
        <v>51</v>
      </c>
      <c r="E5039" s="54"/>
      <c r="F5039" s="57"/>
      <c r="G5039" s="5" t="s">
        <v>2149</v>
      </c>
      <c r="H5039" s="51"/>
    </row>
    <row r="5040" spans="1:8">
      <c r="A5040" s="5" t="s">
        <v>4188</v>
      </c>
      <c r="B5040" s="5" t="s">
        <v>1255</v>
      </c>
      <c r="C5040" s="10"/>
      <c r="D5040" s="14"/>
      <c r="E5040" s="54"/>
      <c r="F5040" s="57"/>
      <c r="G5040" s="5" t="s">
        <v>2149</v>
      </c>
      <c r="H5040" s="51"/>
    </row>
    <row r="5041" spans="1:8">
      <c r="A5041" s="5" t="s">
        <v>4188</v>
      </c>
      <c r="B5041" s="5" t="s">
        <v>1255</v>
      </c>
      <c r="C5041" s="12" t="s">
        <v>4191</v>
      </c>
      <c r="D5041" s="13">
        <v>34</v>
      </c>
      <c r="E5041" s="54"/>
      <c r="F5041" s="57"/>
      <c r="G5041" s="5" t="s">
        <v>2149</v>
      </c>
      <c r="H5041" s="51"/>
    </row>
    <row r="5042" spans="1:8">
      <c r="A5042" s="5" t="s">
        <v>4188</v>
      </c>
      <c r="B5042" s="5" t="s">
        <v>1255</v>
      </c>
      <c r="C5042" s="10"/>
      <c r="D5042" s="14"/>
      <c r="E5042" s="54"/>
      <c r="F5042" s="57"/>
      <c r="G5042" s="5" t="s">
        <v>2149</v>
      </c>
      <c r="H5042" s="51"/>
    </row>
    <row r="5043" spans="1:8" ht="30">
      <c r="A5043" s="5" t="s">
        <v>4188</v>
      </c>
      <c r="B5043" s="5" t="s">
        <v>1255</v>
      </c>
      <c r="C5043" s="12" t="s">
        <v>4192</v>
      </c>
      <c r="D5043" s="13">
        <v>23</v>
      </c>
      <c r="E5043" s="54"/>
      <c r="F5043" s="57"/>
      <c r="G5043" s="5" t="s">
        <v>2149</v>
      </c>
      <c r="H5043" s="51"/>
    </row>
    <row r="5044" spans="1:8">
      <c r="A5044" s="5" t="s">
        <v>4188</v>
      </c>
      <c r="B5044" s="5" t="s">
        <v>1255</v>
      </c>
      <c r="C5044" s="10"/>
      <c r="D5044" s="14"/>
      <c r="E5044" s="54"/>
      <c r="F5044" s="57"/>
      <c r="G5044" s="5" t="s">
        <v>2149</v>
      </c>
      <c r="H5044" s="51"/>
    </row>
    <row r="5045" spans="1:8">
      <c r="A5045" s="5" t="s">
        <v>4188</v>
      </c>
      <c r="B5045" s="5" t="s">
        <v>1255</v>
      </c>
      <c r="C5045" s="12" t="s">
        <v>4193</v>
      </c>
      <c r="D5045" s="13">
        <v>25</v>
      </c>
      <c r="E5045" s="54"/>
      <c r="F5045" s="57"/>
      <c r="G5045" s="5" t="s">
        <v>2149</v>
      </c>
      <c r="H5045" s="51"/>
    </row>
    <row r="5046" spans="1:8">
      <c r="A5046" s="5" t="s">
        <v>4188</v>
      </c>
      <c r="B5046" s="5" t="s">
        <v>1255</v>
      </c>
      <c r="C5046" s="10"/>
      <c r="D5046" s="14"/>
      <c r="E5046" s="54"/>
      <c r="F5046" s="57"/>
      <c r="G5046" s="5" t="s">
        <v>2149</v>
      </c>
      <c r="H5046" s="51"/>
    </row>
    <row r="5047" spans="1:8" ht="30">
      <c r="A5047" s="5" t="s">
        <v>4188</v>
      </c>
      <c r="B5047" s="5" t="s">
        <v>1255</v>
      </c>
      <c r="C5047" s="12" t="s">
        <v>4194</v>
      </c>
      <c r="D5047" s="13">
        <v>396</v>
      </c>
      <c r="E5047" s="54"/>
      <c r="F5047" s="57"/>
      <c r="G5047" s="5" t="s">
        <v>2149</v>
      </c>
      <c r="H5047" s="51"/>
    </row>
    <row r="5048" spans="1:8">
      <c r="A5048" s="5" t="s">
        <v>4188</v>
      </c>
      <c r="B5048" s="5" t="s">
        <v>1255</v>
      </c>
      <c r="C5048" s="10"/>
      <c r="D5048" s="14"/>
      <c r="E5048" s="54"/>
      <c r="F5048" s="57"/>
      <c r="G5048" s="5" t="s">
        <v>2149</v>
      </c>
      <c r="H5048" s="51"/>
    </row>
    <row r="5049" spans="1:8">
      <c r="A5049" s="5" t="s">
        <v>4188</v>
      </c>
      <c r="B5049" s="5" t="s">
        <v>1255</v>
      </c>
      <c r="C5049" s="12" t="s">
        <v>4195</v>
      </c>
      <c r="D5049" s="13">
        <v>2</v>
      </c>
      <c r="E5049" s="54"/>
      <c r="F5049" s="57"/>
      <c r="G5049" s="5" t="s">
        <v>2149</v>
      </c>
      <c r="H5049" s="51"/>
    </row>
    <row r="5050" spans="1:8">
      <c r="A5050" s="5" t="s">
        <v>4188</v>
      </c>
      <c r="B5050" s="5" t="s">
        <v>1255</v>
      </c>
      <c r="C5050" s="10"/>
      <c r="D5050" s="14"/>
      <c r="E5050" s="54"/>
      <c r="F5050" s="57"/>
      <c r="G5050" s="5" t="s">
        <v>2149</v>
      </c>
      <c r="H5050" s="51"/>
    </row>
    <row r="5051" spans="1:8">
      <c r="A5051" s="5" t="s">
        <v>4188</v>
      </c>
      <c r="B5051" s="5" t="s">
        <v>1255</v>
      </c>
      <c r="C5051" s="12" t="s">
        <v>4196</v>
      </c>
      <c r="D5051" s="13"/>
      <c r="E5051" s="54"/>
      <c r="F5051" s="57"/>
      <c r="G5051" s="5" t="s">
        <v>2149</v>
      </c>
      <c r="H5051" s="51"/>
    </row>
    <row r="5052" spans="1:8">
      <c r="A5052" s="5" t="s">
        <v>4188</v>
      </c>
      <c r="B5052" s="5" t="s">
        <v>1255</v>
      </c>
      <c r="C5052" s="10"/>
      <c r="D5052" s="14"/>
      <c r="E5052" s="54"/>
      <c r="F5052" s="57"/>
      <c r="G5052" s="5" t="s">
        <v>2149</v>
      </c>
      <c r="H5052" s="51"/>
    </row>
    <row r="5053" spans="1:8" ht="30">
      <c r="A5053" s="5" t="s">
        <v>4188</v>
      </c>
      <c r="B5053" s="5" t="s">
        <v>1255</v>
      </c>
      <c r="C5053" s="12" t="s">
        <v>4197</v>
      </c>
      <c r="D5053" s="13"/>
      <c r="E5053" s="54"/>
      <c r="F5053" s="57"/>
      <c r="G5053" s="5" t="s">
        <v>2149</v>
      </c>
      <c r="H5053" s="51"/>
    </row>
    <row r="5054" spans="1:8">
      <c r="A5054" s="5" t="s">
        <v>4188</v>
      </c>
      <c r="B5054" s="5" t="s">
        <v>1255</v>
      </c>
      <c r="C5054" s="10"/>
      <c r="D5054" s="14"/>
      <c r="E5054" s="54"/>
      <c r="F5054" s="57"/>
      <c r="G5054" s="5" t="s">
        <v>2149</v>
      </c>
      <c r="H5054" s="51"/>
    </row>
    <row r="5055" spans="1:8" ht="30">
      <c r="A5055" s="5" t="s">
        <v>4188</v>
      </c>
      <c r="B5055" s="5" t="s">
        <v>1255</v>
      </c>
      <c r="C5055" s="12" t="s">
        <v>4198</v>
      </c>
      <c r="D5055" s="13"/>
      <c r="E5055" s="54"/>
      <c r="F5055" s="57"/>
      <c r="G5055" s="5" t="s">
        <v>2149</v>
      </c>
      <c r="H5055" s="51"/>
    </row>
    <row r="5056" spans="1:8">
      <c r="A5056" s="5" t="s">
        <v>4188</v>
      </c>
      <c r="B5056" s="5" t="s">
        <v>1255</v>
      </c>
      <c r="C5056" s="44"/>
      <c r="D5056" s="45"/>
      <c r="E5056" s="54"/>
      <c r="F5056" s="57"/>
      <c r="G5056" s="5" t="s">
        <v>2149</v>
      </c>
      <c r="H5056" s="51"/>
    </row>
    <row r="5057" spans="1:8">
      <c r="A5057" s="5" t="s">
        <v>4188</v>
      </c>
      <c r="B5057" s="5" t="s">
        <v>1255</v>
      </c>
      <c r="C5057" s="46"/>
      <c r="D5057" s="47"/>
      <c r="E5057" s="55"/>
      <c r="F5057" s="58"/>
      <c r="G5057" s="5" t="s">
        <v>2149</v>
      </c>
      <c r="H5057" s="52"/>
    </row>
    <row r="5058" spans="1:8">
      <c r="A5058" s="5" t="s">
        <v>4199</v>
      </c>
      <c r="B5058" s="5" t="s">
        <v>825</v>
      </c>
      <c r="C5058" s="6" t="s">
        <v>4200</v>
      </c>
      <c r="D5058" s="7">
        <v>197</v>
      </c>
      <c r="E5058" s="53">
        <v>1</v>
      </c>
      <c r="F5058" s="56">
        <v>2</v>
      </c>
      <c r="G5058" s="5" t="s">
        <v>2149</v>
      </c>
      <c r="H5058" s="50">
        <f>(D5058+D5060+D5062+D5064+D5066+D5068+D5070+D5076)/F5058</f>
        <v>687</v>
      </c>
    </row>
    <row r="5059" spans="1:8">
      <c r="A5059" s="5" t="s">
        <v>4199</v>
      </c>
      <c r="B5059" s="5" t="s">
        <v>825</v>
      </c>
      <c r="C5059" s="10"/>
      <c r="D5059" s="14"/>
      <c r="E5059" s="54"/>
      <c r="F5059" s="57"/>
      <c r="G5059" s="5" t="s">
        <v>2149</v>
      </c>
      <c r="H5059" s="51"/>
    </row>
    <row r="5060" spans="1:8">
      <c r="A5060" s="5" t="s">
        <v>4199</v>
      </c>
      <c r="B5060" s="5" t="s">
        <v>825</v>
      </c>
      <c r="C5060" s="12" t="s">
        <v>4201</v>
      </c>
      <c r="D5060" s="13">
        <v>62</v>
      </c>
      <c r="E5060" s="54"/>
      <c r="F5060" s="57"/>
      <c r="G5060" s="5" t="s">
        <v>2149</v>
      </c>
      <c r="H5060" s="51"/>
    </row>
    <row r="5061" spans="1:8">
      <c r="A5061" s="5" t="s">
        <v>4199</v>
      </c>
      <c r="B5061" s="5" t="s">
        <v>825</v>
      </c>
      <c r="C5061" s="10"/>
      <c r="D5061" s="14"/>
      <c r="E5061" s="54"/>
      <c r="F5061" s="57"/>
      <c r="G5061" s="5" t="s">
        <v>2149</v>
      </c>
      <c r="H5061" s="51"/>
    </row>
    <row r="5062" spans="1:8">
      <c r="A5062" s="5" t="s">
        <v>4199</v>
      </c>
      <c r="B5062" s="5" t="s">
        <v>825</v>
      </c>
      <c r="C5062" s="12" t="s">
        <v>730</v>
      </c>
      <c r="D5062" s="13">
        <v>62</v>
      </c>
      <c r="E5062" s="54"/>
      <c r="F5062" s="57"/>
      <c r="G5062" s="5" t="s">
        <v>2149</v>
      </c>
      <c r="H5062" s="51"/>
    </row>
    <row r="5063" spans="1:8">
      <c r="A5063" s="5" t="s">
        <v>4199</v>
      </c>
      <c r="B5063" s="5" t="s">
        <v>825</v>
      </c>
      <c r="C5063" s="10"/>
      <c r="D5063" s="14"/>
      <c r="E5063" s="54"/>
      <c r="F5063" s="57"/>
      <c r="G5063" s="5" t="s">
        <v>2149</v>
      </c>
      <c r="H5063" s="51"/>
    </row>
    <row r="5064" spans="1:8" ht="30">
      <c r="A5064" s="5" t="s">
        <v>4199</v>
      </c>
      <c r="B5064" s="5" t="s">
        <v>825</v>
      </c>
      <c r="C5064" s="12" t="s">
        <v>4202</v>
      </c>
      <c r="D5064" s="13">
        <v>31</v>
      </c>
      <c r="E5064" s="54"/>
      <c r="F5064" s="57"/>
      <c r="G5064" s="5" t="s">
        <v>2149</v>
      </c>
      <c r="H5064" s="51"/>
    </row>
    <row r="5065" spans="1:8">
      <c r="A5065" s="5" t="s">
        <v>4199</v>
      </c>
      <c r="B5065" s="5" t="s">
        <v>825</v>
      </c>
      <c r="C5065" s="10"/>
      <c r="D5065" s="14"/>
      <c r="E5065" s="54"/>
      <c r="F5065" s="57"/>
      <c r="G5065" s="5" t="s">
        <v>2149</v>
      </c>
      <c r="H5065" s="51"/>
    </row>
    <row r="5066" spans="1:8">
      <c r="A5066" s="5" t="s">
        <v>4199</v>
      </c>
      <c r="B5066" s="5" t="s">
        <v>825</v>
      </c>
      <c r="C5066" s="12" t="s">
        <v>4203</v>
      </c>
      <c r="D5066" s="13">
        <v>32</v>
      </c>
      <c r="E5066" s="54"/>
      <c r="F5066" s="57"/>
      <c r="G5066" s="5" t="s">
        <v>2149</v>
      </c>
      <c r="H5066" s="51"/>
    </row>
    <row r="5067" spans="1:8">
      <c r="A5067" s="5" t="s">
        <v>4199</v>
      </c>
      <c r="B5067" s="5" t="s">
        <v>825</v>
      </c>
      <c r="C5067" s="10"/>
      <c r="D5067" s="14"/>
      <c r="E5067" s="54"/>
      <c r="F5067" s="57"/>
      <c r="G5067" s="5" t="s">
        <v>2149</v>
      </c>
      <c r="H5067" s="51"/>
    </row>
    <row r="5068" spans="1:8" ht="30">
      <c r="A5068" s="5" t="s">
        <v>4199</v>
      </c>
      <c r="B5068" s="5" t="s">
        <v>825</v>
      </c>
      <c r="C5068" s="12" t="s">
        <v>4204</v>
      </c>
      <c r="D5068" s="13">
        <v>951</v>
      </c>
      <c r="E5068" s="54"/>
      <c r="F5068" s="57"/>
      <c r="G5068" s="5" t="s">
        <v>2149</v>
      </c>
      <c r="H5068" s="51"/>
    </row>
    <row r="5069" spans="1:8">
      <c r="A5069" s="5" t="s">
        <v>4199</v>
      </c>
      <c r="B5069" s="5" t="s">
        <v>825</v>
      </c>
      <c r="C5069" s="10"/>
      <c r="D5069" s="14"/>
      <c r="E5069" s="54"/>
      <c r="F5069" s="57"/>
      <c r="G5069" s="5" t="s">
        <v>2149</v>
      </c>
      <c r="H5069" s="51"/>
    </row>
    <row r="5070" spans="1:8">
      <c r="A5070" s="5" t="s">
        <v>4199</v>
      </c>
      <c r="B5070" s="5" t="s">
        <v>825</v>
      </c>
      <c r="C5070" s="12" t="s">
        <v>4205</v>
      </c>
      <c r="D5070" s="13">
        <v>11</v>
      </c>
      <c r="E5070" s="54"/>
      <c r="F5070" s="57"/>
      <c r="G5070" s="5" t="s">
        <v>2149</v>
      </c>
      <c r="H5070" s="51"/>
    </row>
    <row r="5071" spans="1:8">
      <c r="A5071" s="5" t="s">
        <v>4199</v>
      </c>
      <c r="B5071" s="5" t="s">
        <v>825</v>
      </c>
      <c r="C5071" s="10"/>
      <c r="D5071" s="14"/>
      <c r="E5071" s="54"/>
      <c r="F5071" s="57"/>
      <c r="G5071" s="5" t="s">
        <v>2149</v>
      </c>
      <c r="H5071" s="51"/>
    </row>
    <row r="5072" spans="1:8" ht="30">
      <c r="A5072" s="5" t="s">
        <v>4199</v>
      </c>
      <c r="B5072" s="5" t="s">
        <v>825</v>
      </c>
      <c r="C5072" s="12" t="s">
        <v>4206</v>
      </c>
      <c r="D5072" s="13"/>
      <c r="E5072" s="54"/>
      <c r="F5072" s="57"/>
      <c r="G5072" s="5" t="s">
        <v>2149</v>
      </c>
      <c r="H5072" s="51"/>
    </row>
    <row r="5073" spans="1:8">
      <c r="A5073" s="5" t="s">
        <v>4199</v>
      </c>
      <c r="B5073" s="5" t="s">
        <v>825</v>
      </c>
      <c r="C5073" s="10"/>
      <c r="D5073" s="14"/>
      <c r="E5073" s="54"/>
      <c r="F5073" s="57"/>
      <c r="G5073" s="5" t="s">
        <v>2149</v>
      </c>
      <c r="H5073" s="51"/>
    </row>
    <row r="5074" spans="1:8">
      <c r="A5074" s="5" t="s">
        <v>4199</v>
      </c>
      <c r="B5074" s="5" t="s">
        <v>825</v>
      </c>
      <c r="C5074" s="12" t="s">
        <v>4207</v>
      </c>
      <c r="D5074" s="13"/>
      <c r="E5074" s="54"/>
      <c r="F5074" s="57"/>
      <c r="G5074" s="5" t="s">
        <v>2149</v>
      </c>
      <c r="H5074" s="51"/>
    </row>
    <row r="5075" spans="1:8">
      <c r="A5075" s="5" t="s">
        <v>4199</v>
      </c>
      <c r="B5075" s="5" t="s">
        <v>825</v>
      </c>
      <c r="C5075" s="10"/>
      <c r="D5075" s="14"/>
      <c r="E5075" s="54"/>
      <c r="F5075" s="57"/>
      <c r="G5075" s="5" t="s">
        <v>2149</v>
      </c>
      <c r="H5075" s="51"/>
    </row>
    <row r="5076" spans="1:8">
      <c r="A5076" s="5" t="s">
        <v>4199</v>
      </c>
      <c r="B5076" s="5" t="s">
        <v>825</v>
      </c>
      <c r="C5076" s="12" t="s">
        <v>4208</v>
      </c>
      <c r="D5076" s="13">
        <v>28</v>
      </c>
      <c r="E5076" s="54"/>
      <c r="F5076" s="57"/>
      <c r="G5076" s="5" t="s">
        <v>2149</v>
      </c>
      <c r="H5076" s="51"/>
    </row>
    <row r="5077" spans="1:8">
      <c r="A5077" s="5" t="s">
        <v>4199</v>
      </c>
      <c r="B5077" s="5" t="s">
        <v>825</v>
      </c>
      <c r="C5077" s="10"/>
      <c r="D5077" s="14"/>
      <c r="E5077" s="54"/>
      <c r="F5077" s="57"/>
      <c r="G5077" s="5" t="s">
        <v>2149</v>
      </c>
      <c r="H5077" s="51"/>
    </row>
    <row r="5078" spans="1:8" ht="30">
      <c r="A5078" s="5" t="s">
        <v>4199</v>
      </c>
      <c r="B5078" s="5" t="s">
        <v>825</v>
      </c>
      <c r="C5078" s="15" t="s">
        <v>4209</v>
      </c>
      <c r="D5078" s="16"/>
      <c r="E5078" s="55"/>
      <c r="F5078" s="58"/>
      <c r="G5078" s="5" t="s">
        <v>2149</v>
      </c>
      <c r="H5078" s="52"/>
    </row>
    <row r="5079" spans="1:8">
      <c r="A5079" s="5" t="s">
        <v>4210</v>
      </c>
      <c r="B5079" s="5" t="s">
        <v>1019</v>
      </c>
      <c r="C5079" s="6" t="s">
        <v>4211</v>
      </c>
      <c r="D5079" s="19">
        <v>219</v>
      </c>
      <c r="E5079" s="53">
        <v>9</v>
      </c>
      <c r="F5079" s="56">
        <v>5</v>
      </c>
      <c r="G5079" s="5" t="s">
        <v>2149</v>
      </c>
      <c r="H5079" s="50">
        <f>(D5079+D5085+D5089+D5095)/F5079</f>
        <v>162.19999999999999</v>
      </c>
    </row>
    <row r="5080" spans="1:8">
      <c r="A5080" s="5" t="s">
        <v>4210</v>
      </c>
      <c r="B5080" s="5" t="s">
        <v>1019</v>
      </c>
      <c r="C5080" s="10"/>
      <c r="D5080" s="14"/>
      <c r="E5080" s="54"/>
      <c r="F5080" s="57"/>
      <c r="G5080" s="5" t="s">
        <v>2149</v>
      </c>
      <c r="H5080" s="51"/>
    </row>
    <row r="5081" spans="1:8">
      <c r="A5081" s="5" t="s">
        <v>4210</v>
      </c>
      <c r="B5081" s="5" t="s">
        <v>1019</v>
      </c>
      <c r="C5081" s="12" t="s">
        <v>4212</v>
      </c>
      <c r="D5081" s="13"/>
      <c r="E5081" s="54"/>
      <c r="F5081" s="57"/>
      <c r="G5081" s="5" t="s">
        <v>2149</v>
      </c>
      <c r="H5081" s="51"/>
    </row>
    <row r="5082" spans="1:8">
      <c r="A5082" s="5" t="s">
        <v>4210</v>
      </c>
      <c r="B5082" s="5" t="s">
        <v>1019</v>
      </c>
      <c r="C5082" s="10"/>
      <c r="D5082" s="14"/>
      <c r="E5082" s="54"/>
      <c r="F5082" s="57"/>
      <c r="G5082" s="5" t="s">
        <v>2149</v>
      </c>
      <c r="H5082" s="51"/>
    </row>
    <row r="5083" spans="1:8" ht="30">
      <c r="A5083" s="5" t="s">
        <v>4210</v>
      </c>
      <c r="B5083" s="5" t="s">
        <v>1019</v>
      </c>
      <c r="C5083" s="12" t="s">
        <v>4213</v>
      </c>
      <c r="D5083" s="13"/>
      <c r="E5083" s="54"/>
      <c r="F5083" s="57"/>
      <c r="G5083" s="5" t="s">
        <v>2149</v>
      </c>
      <c r="H5083" s="51"/>
    </row>
    <row r="5084" spans="1:8">
      <c r="A5084" s="5" t="s">
        <v>4210</v>
      </c>
      <c r="B5084" s="5" t="s">
        <v>1019</v>
      </c>
      <c r="C5084" s="10"/>
      <c r="D5084" s="14"/>
      <c r="E5084" s="54"/>
      <c r="F5084" s="57"/>
      <c r="G5084" s="5" t="s">
        <v>2149</v>
      </c>
      <c r="H5084" s="51"/>
    </row>
    <row r="5085" spans="1:8" ht="30">
      <c r="A5085" s="5" t="s">
        <v>4210</v>
      </c>
      <c r="B5085" s="5" t="s">
        <v>1019</v>
      </c>
      <c r="C5085" s="12" t="s">
        <v>4214</v>
      </c>
      <c r="D5085" s="13">
        <v>409</v>
      </c>
      <c r="E5085" s="54"/>
      <c r="F5085" s="57"/>
      <c r="G5085" s="5" t="s">
        <v>2149</v>
      </c>
      <c r="H5085" s="51"/>
    </row>
    <row r="5086" spans="1:8">
      <c r="A5086" s="5" t="s">
        <v>4210</v>
      </c>
      <c r="B5086" s="5" t="s">
        <v>1019</v>
      </c>
      <c r="C5086" s="10"/>
      <c r="D5086" s="14"/>
      <c r="E5086" s="54"/>
      <c r="F5086" s="57"/>
      <c r="G5086" s="5" t="s">
        <v>2149</v>
      </c>
      <c r="H5086" s="51"/>
    </row>
    <row r="5087" spans="1:8" ht="30">
      <c r="A5087" s="5" t="s">
        <v>4210</v>
      </c>
      <c r="B5087" s="5" t="s">
        <v>1019</v>
      </c>
      <c r="C5087" s="12" t="s">
        <v>4215</v>
      </c>
      <c r="D5087" s="13"/>
      <c r="E5087" s="54"/>
      <c r="F5087" s="57"/>
      <c r="G5087" s="5" t="s">
        <v>2149</v>
      </c>
      <c r="H5087" s="51"/>
    </row>
    <row r="5088" spans="1:8">
      <c r="A5088" s="5" t="s">
        <v>4210</v>
      </c>
      <c r="B5088" s="5" t="s">
        <v>1019</v>
      </c>
      <c r="C5088" s="10"/>
      <c r="D5088" s="14"/>
      <c r="E5088" s="54"/>
      <c r="F5088" s="57"/>
      <c r="G5088" s="5" t="s">
        <v>2149</v>
      </c>
      <c r="H5088" s="51"/>
    </row>
    <row r="5089" spans="1:8">
      <c r="A5089" s="5" t="s">
        <v>4210</v>
      </c>
      <c r="B5089" s="5" t="s">
        <v>1019</v>
      </c>
      <c r="C5089" s="12" t="s">
        <v>4216</v>
      </c>
      <c r="D5089" s="13">
        <v>31</v>
      </c>
      <c r="E5089" s="54"/>
      <c r="F5089" s="57"/>
      <c r="G5089" s="5" t="s">
        <v>2149</v>
      </c>
      <c r="H5089" s="51"/>
    </row>
    <row r="5090" spans="1:8">
      <c r="A5090" s="5" t="s">
        <v>4210</v>
      </c>
      <c r="B5090" s="5" t="s">
        <v>1019</v>
      </c>
      <c r="C5090" s="10"/>
      <c r="D5090" s="14"/>
      <c r="E5090" s="54"/>
      <c r="F5090" s="57"/>
      <c r="G5090" s="5" t="s">
        <v>2149</v>
      </c>
      <c r="H5090" s="51"/>
    </row>
    <row r="5091" spans="1:8">
      <c r="A5091" s="5" t="s">
        <v>4210</v>
      </c>
      <c r="B5091" s="5" t="s">
        <v>1019</v>
      </c>
      <c r="C5091" s="12" t="s">
        <v>4217</v>
      </c>
      <c r="D5091" s="13"/>
      <c r="E5091" s="54"/>
      <c r="F5091" s="57"/>
      <c r="G5091" s="5" t="s">
        <v>2149</v>
      </c>
      <c r="H5091" s="51"/>
    </row>
    <row r="5092" spans="1:8">
      <c r="A5092" s="5" t="s">
        <v>4210</v>
      </c>
      <c r="B5092" s="5" t="s">
        <v>1019</v>
      </c>
      <c r="C5092" s="10"/>
      <c r="D5092" s="14"/>
      <c r="E5092" s="54"/>
      <c r="F5092" s="57"/>
      <c r="G5092" s="5" t="s">
        <v>2149</v>
      </c>
      <c r="H5092" s="51"/>
    </row>
    <row r="5093" spans="1:8" ht="30">
      <c r="A5093" s="5" t="s">
        <v>4210</v>
      </c>
      <c r="B5093" s="5" t="s">
        <v>1019</v>
      </c>
      <c r="C5093" s="12" t="s">
        <v>4218</v>
      </c>
      <c r="D5093" s="13"/>
      <c r="E5093" s="54"/>
      <c r="F5093" s="57"/>
      <c r="G5093" s="5" t="s">
        <v>2149</v>
      </c>
      <c r="H5093" s="51"/>
    </row>
    <row r="5094" spans="1:8">
      <c r="A5094" s="5" t="s">
        <v>4210</v>
      </c>
      <c r="B5094" s="5" t="s">
        <v>1019</v>
      </c>
      <c r="C5094" s="10"/>
      <c r="D5094" s="14"/>
      <c r="E5094" s="54"/>
      <c r="F5094" s="57"/>
      <c r="G5094" s="5" t="s">
        <v>2149</v>
      </c>
      <c r="H5094" s="51"/>
    </row>
    <row r="5095" spans="1:8">
      <c r="A5095" s="5" t="s">
        <v>4210</v>
      </c>
      <c r="B5095" s="5" t="s">
        <v>1019</v>
      </c>
      <c r="C5095" s="12" t="s">
        <v>4219</v>
      </c>
      <c r="D5095" s="13">
        <v>152</v>
      </c>
      <c r="E5095" s="54"/>
      <c r="F5095" s="57"/>
      <c r="G5095" s="5" t="s">
        <v>2149</v>
      </c>
      <c r="H5095" s="51"/>
    </row>
    <row r="5096" spans="1:8">
      <c r="A5096" s="5" t="s">
        <v>4210</v>
      </c>
      <c r="B5096" s="5" t="s">
        <v>1019</v>
      </c>
      <c r="C5096" s="10"/>
      <c r="D5096" s="14"/>
      <c r="E5096" s="54"/>
      <c r="F5096" s="57"/>
      <c r="G5096" s="5" t="s">
        <v>2149</v>
      </c>
      <c r="H5096" s="51"/>
    </row>
    <row r="5097" spans="1:8">
      <c r="A5097" s="5" t="s">
        <v>4210</v>
      </c>
      <c r="B5097" s="5" t="s">
        <v>1019</v>
      </c>
      <c r="C5097" s="12" t="s">
        <v>4220</v>
      </c>
      <c r="D5097" s="13"/>
      <c r="E5097" s="54"/>
      <c r="F5097" s="57"/>
      <c r="G5097" s="5" t="s">
        <v>2149</v>
      </c>
      <c r="H5097" s="51"/>
    </row>
    <row r="5098" spans="1:8">
      <c r="A5098" s="5" t="s">
        <v>4210</v>
      </c>
      <c r="B5098" s="5" t="s">
        <v>1019</v>
      </c>
      <c r="C5098" s="10"/>
      <c r="D5098" s="14"/>
      <c r="E5098" s="54"/>
      <c r="F5098" s="57"/>
      <c r="G5098" s="5" t="s">
        <v>2149</v>
      </c>
      <c r="H5098" s="51"/>
    </row>
    <row r="5099" spans="1:8">
      <c r="A5099" s="5" t="s">
        <v>4210</v>
      </c>
      <c r="B5099" s="5" t="s">
        <v>1019</v>
      </c>
      <c r="C5099" s="12" t="s">
        <v>4221</v>
      </c>
      <c r="D5099" s="13"/>
      <c r="E5099" s="54"/>
      <c r="F5099" s="57"/>
      <c r="G5099" s="5" t="s">
        <v>2149</v>
      </c>
      <c r="H5099" s="51"/>
    </row>
    <row r="5100" spans="1:8" ht="23.25">
      <c r="A5100" s="5" t="s">
        <v>4210</v>
      </c>
      <c r="B5100" s="5" t="s">
        <v>1019</v>
      </c>
      <c r="C5100" s="20"/>
      <c r="D5100" s="21"/>
      <c r="E5100" s="54"/>
      <c r="F5100" s="57"/>
      <c r="G5100" s="5" t="s">
        <v>2149</v>
      </c>
      <c r="H5100" s="51"/>
    </row>
    <row r="5101" spans="1:8" ht="23.25">
      <c r="A5101" s="5" t="s">
        <v>4210</v>
      </c>
      <c r="B5101" s="5" t="s">
        <v>1019</v>
      </c>
      <c r="C5101" s="22"/>
      <c r="D5101" s="23"/>
      <c r="E5101" s="55"/>
      <c r="F5101" s="58"/>
      <c r="G5101" s="5" t="s">
        <v>2149</v>
      </c>
      <c r="H5101" s="52"/>
    </row>
    <row r="5102" spans="1:8">
      <c r="A5102" s="5" t="s">
        <v>4222</v>
      </c>
      <c r="B5102" s="5" t="s">
        <v>807</v>
      </c>
      <c r="C5102" s="6" t="s">
        <v>4223</v>
      </c>
      <c r="D5102" s="7">
        <v>1558</v>
      </c>
      <c r="E5102" s="53">
        <v>1</v>
      </c>
      <c r="F5102" s="56">
        <v>1</v>
      </c>
      <c r="G5102" s="5" t="s">
        <v>2149</v>
      </c>
      <c r="H5102" s="50">
        <f>D5102+D5106+D5108+D5109+D5111+D5113</f>
        <v>5114</v>
      </c>
    </row>
    <row r="5103" spans="1:8">
      <c r="A5103" s="5" t="s">
        <v>4222</v>
      </c>
      <c r="B5103" s="5" t="s">
        <v>807</v>
      </c>
      <c r="C5103" s="12" t="s">
        <v>4224</v>
      </c>
      <c r="D5103" s="13"/>
      <c r="E5103" s="54"/>
      <c r="F5103" s="57"/>
      <c r="G5103" s="5" t="s">
        <v>2149</v>
      </c>
      <c r="H5103" s="51"/>
    </row>
    <row r="5104" spans="1:8">
      <c r="A5104" s="5" t="s">
        <v>4222</v>
      </c>
      <c r="B5104" s="5" t="s">
        <v>807</v>
      </c>
      <c r="C5104" s="10"/>
      <c r="D5104" s="14"/>
      <c r="E5104" s="54"/>
      <c r="F5104" s="57"/>
      <c r="G5104" s="5" t="s">
        <v>2149</v>
      </c>
      <c r="H5104" s="51"/>
    </row>
    <row r="5105" spans="1:8" ht="30">
      <c r="A5105" s="5" t="s">
        <v>4222</v>
      </c>
      <c r="B5105" s="5" t="s">
        <v>807</v>
      </c>
      <c r="C5105" s="12" t="s">
        <v>4225</v>
      </c>
      <c r="D5105" s="13"/>
      <c r="E5105" s="54"/>
      <c r="F5105" s="57"/>
      <c r="G5105" s="5" t="s">
        <v>2149</v>
      </c>
      <c r="H5105" s="51"/>
    </row>
    <row r="5106" spans="1:8">
      <c r="A5106" s="5" t="s">
        <v>4222</v>
      </c>
      <c r="B5106" s="5" t="s">
        <v>807</v>
      </c>
      <c r="C5106" s="12" t="s">
        <v>734</v>
      </c>
      <c r="D5106" s="13">
        <v>248</v>
      </c>
      <c r="E5106" s="54"/>
      <c r="F5106" s="57"/>
      <c r="G5106" s="5" t="s">
        <v>2149</v>
      </c>
      <c r="H5106" s="51"/>
    </row>
    <row r="5107" spans="1:8" ht="51.75">
      <c r="A5107" s="5" t="s">
        <v>4222</v>
      </c>
      <c r="B5107" s="5" t="s">
        <v>807</v>
      </c>
      <c r="C5107" s="30" t="s">
        <v>4226</v>
      </c>
      <c r="D5107" s="31"/>
      <c r="E5107" s="54"/>
      <c r="F5107" s="57"/>
      <c r="G5107" s="5" t="s">
        <v>2149</v>
      </c>
      <c r="H5107" s="51"/>
    </row>
    <row r="5108" spans="1:8">
      <c r="A5108" s="5" t="s">
        <v>4222</v>
      </c>
      <c r="B5108" s="5" t="s">
        <v>807</v>
      </c>
      <c r="C5108" s="12" t="s">
        <v>4227</v>
      </c>
      <c r="D5108" s="13">
        <v>60</v>
      </c>
      <c r="E5108" s="54"/>
      <c r="F5108" s="57"/>
      <c r="G5108" s="5" t="s">
        <v>2149</v>
      </c>
      <c r="H5108" s="51"/>
    </row>
    <row r="5109" spans="1:8" ht="30">
      <c r="A5109" s="5" t="s">
        <v>4222</v>
      </c>
      <c r="B5109" s="5" t="s">
        <v>807</v>
      </c>
      <c r="C5109" s="12" t="s">
        <v>4228</v>
      </c>
      <c r="D5109" s="13">
        <v>3041</v>
      </c>
      <c r="E5109" s="54"/>
      <c r="F5109" s="57"/>
      <c r="G5109" s="5" t="s">
        <v>2149</v>
      </c>
      <c r="H5109" s="51"/>
    </row>
    <row r="5110" spans="1:8" ht="30">
      <c r="A5110" s="5" t="s">
        <v>4222</v>
      </c>
      <c r="B5110" s="5" t="s">
        <v>807</v>
      </c>
      <c r="C5110" s="12" t="s">
        <v>4229</v>
      </c>
      <c r="D5110" s="13"/>
      <c r="E5110" s="54"/>
      <c r="F5110" s="57"/>
      <c r="G5110" s="5" t="s">
        <v>2149</v>
      </c>
      <c r="H5110" s="51"/>
    </row>
    <row r="5111" spans="1:8">
      <c r="A5111" s="5" t="s">
        <v>4222</v>
      </c>
      <c r="B5111" s="5" t="s">
        <v>807</v>
      </c>
      <c r="C5111" s="12" t="s">
        <v>4230</v>
      </c>
      <c r="D5111" s="13">
        <v>167</v>
      </c>
      <c r="E5111" s="54"/>
      <c r="F5111" s="57"/>
      <c r="G5111" s="5" t="s">
        <v>2149</v>
      </c>
      <c r="H5111" s="51"/>
    </row>
    <row r="5112" spans="1:8" ht="45">
      <c r="A5112" s="5" t="s">
        <v>4222</v>
      </c>
      <c r="B5112" s="5" t="s">
        <v>807</v>
      </c>
      <c r="C5112" s="12" t="s">
        <v>4231</v>
      </c>
      <c r="D5112" s="13"/>
      <c r="E5112" s="54"/>
      <c r="F5112" s="57"/>
      <c r="G5112" s="5" t="s">
        <v>2149</v>
      </c>
      <c r="H5112" s="51"/>
    </row>
    <row r="5113" spans="1:8">
      <c r="A5113" s="5" t="s">
        <v>4222</v>
      </c>
      <c r="B5113" s="5" t="s">
        <v>807</v>
      </c>
      <c r="C5113" s="15" t="s">
        <v>4232</v>
      </c>
      <c r="D5113" s="16">
        <v>40</v>
      </c>
      <c r="E5113" s="55"/>
      <c r="F5113" s="58"/>
      <c r="G5113" s="5" t="s">
        <v>2149</v>
      </c>
      <c r="H5113" s="52"/>
    </row>
    <row r="5114" spans="1:8">
      <c r="A5114" s="5" t="s">
        <v>4233</v>
      </c>
      <c r="B5114" s="5" t="s">
        <v>801</v>
      </c>
      <c r="C5114" s="6" t="s">
        <v>4234</v>
      </c>
      <c r="D5114" s="7">
        <v>903</v>
      </c>
      <c r="E5114" s="53">
        <v>1</v>
      </c>
      <c r="F5114" s="56">
        <v>7</v>
      </c>
      <c r="G5114" s="5" t="s">
        <v>2149</v>
      </c>
      <c r="H5114" s="50">
        <f>(D5114+D5117+D5119+D5121+D5125+D5127+D5128+D5129)/F5114</f>
        <v>272.42857142857144</v>
      </c>
    </row>
    <row r="5115" spans="1:8">
      <c r="A5115" s="5" t="s">
        <v>4233</v>
      </c>
      <c r="B5115" s="5" t="s">
        <v>801</v>
      </c>
      <c r="C5115" s="12" t="s">
        <v>4235</v>
      </c>
      <c r="D5115" s="13"/>
      <c r="E5115" s="54"/>
      <c r="F5115" s="57"/>
      <c r="G5115" s="5" t="s">
        <v>2149</v>
      </c>
      <c r="H5115" s="51"/>
    </row>
    <row r="5116" spans="1:8" ht="30">
      <c r="A5116" s="5" t="s">
        <v>4233</v>
      </c>
      <c r="B5116" s="5" t="s">
        <v>801</v>
      </c>
      <c r="C5116" s="12" t="s">
        <v>4236</v>
      </c>
      <c r="D5116" s="13"/>
      <c r="E5116" s="54"/>
      <c r="F5116" s="57"/>
      <c r="G5116" s="5" t="s">
        <v>2149</v>
      </c>
      <c r="H5116" s="51"/>
    </row>
    <row r="5117" spans="1:8">
      <c r="A5117" s="5" t="s">
        <v>4233</v>
      </c>
      <c r="B5117" s="5" t="s">
        <v>801</v>
      </c>
      <c r="C5117" s="12" t="s">
        <v>736</v>
      </c>
      <c r="D5117" s="13">
        <v>432</v>
      </c>
      <c r="E5117" s="54"/>
      <c r="F5117" s="57"/>
      <c r="G5117" s="5" t="s">
        <v>2149</v>
      </c>
      <c r="H5117" s="51"/>
    </row>
    <row r="5118" spans="1:8">
      <c r="A5118" s="5" t="s">
        <v>4233</v>
      </c>
      <c r="B5118" s="5" t="s">
        <v>801</v>
      </c>
      <c r="C5118" s="10"/>
      <c r="D5118" s="14"/>
      <c r="E5118" s="54"/>
      <c r="F5118" s="57"/>
      <c r="G5118" s="5" t="s">
        <v>2149</v>
      </c>
      <c r="H5118" s="51"/>
    </row>
    <row r="5119" spans="1:8">
      <c r="A5119" s="5" t="s">
        <v>4233</v>
      </c>
      <c r="B5119" s="5" t="s">
        <v>801</v>
      </c>
      <c r="C5119" s="12" t="s">
        <v>4237</v>
      </c>
      <c r="D5119" s="13">
        <v>96</v>
      </c>
      <c r="E5119" s="54"/>
      <c r="F5119" s="57"/>
      <c r="G5119" s="5" t="s">
        <v>2149</v>
      </c>
      <c r="H5119" s="51"/>
    </row>
    <row r="5120" spans="1:8">
      <c r="A5120" s="5" t="s">
        <v>4233</v>
      </c>
      <c r="B5120" s="5" t="s">
        <v>801</v>
      </c>
      <c r="C5120" s="10"/>
      <c r="D5120" s="14"/>
      <c r="E5120" s="54"/>
      <c r="F5120" s="57"/>
      <c r="G5120" s="5" t="s">
        <v>2149</v>
      </c>
      <c r="H5120" s="51"/>
    </row>
    <row r="5121" spans="1:8" ht="30">
      <c r="A5121" s="5" t="s">
        <v>4233</v>
      </c>
      <c r="B5121" s="5" t="s">
        <v>801</v>
      </c>
      <c r="C5121" s="12" t="s">
        <v>4238</v>
      </c>
      <c r="D5121" s="13">
        <v>154</v>
      </c>
      <c r="E5121" s="54"/>
      <c r="F5121" s="57"/>
      <c r="G5121" s="5" t="s">
        <v>2149</v>
      </c>
      <c r="H5121" s="51"/>
    </row>
    <row r="5122" spans="1:8">
      <c r="A5122" s="5" t="s">
        <v>4233</v>
      </c>
      <c r="B5122" s="5" t="s">
        <v>801</v>
      </c>
      <c r="C5122" s="10"/>
      <c r="D5122" s="14"/>
      <c r="E5122" s="54"/>
      <c r="F5122" s="57"/>
      <c r="G5122" s="5" t="s">
        <v>2149</v>
      </c>
      <c r="H5122" s="51"/>
    </row>
    <row r="5123" spans="1:8" ht="30">
      <c r="A5123" s="5" t="s">
        <v>4233</v>
      </c>
      <c r="B5123" s="5" t="s">
        <v>801</v>
      </c>
      <c r="C5123" s="12" t="s">
        <v>4239</v>
      </c>
      <c r="D5123" s="13"/>
      <c r="E5123" s="54"/>
      <c r="F5123" s="57"/>
      <c r="G5123" s="5" t="s">
        <v>2149</v>
      </c>
      <c r="H5123" s="51"/>
    </row>
    <row r="5124" spans="1:8">
      <c r="A5124" s="5" t="s">
        <v>4233</v>
      </c>
      <c r="B5124" s="5" t="s">
        <v>801</v>
      </c>
      <c r="C5124" s="10"/>
      <c r="D5124" s="14"/>
      <c r="E5124" s="54"/>
      <c r="F5124" s="57"/>
      <c r="G5124" s="5" t="s">
        <v>2149</v>
      </c>
      <c r="H5124" s="51"/>
    </row>
    <row r="5125" spans="1:8" ht="30">
      <c r="A5125" s="5" t="s">
        <v>4233</v>
      </c>
      <c r="B5125" s="5" t="s">
        <v>801</v>
      </c>
      <c r="C5125" s="12" t="s">
        <v>4240</v>
      </c>
      <c r="D5125" s="13">
        <v>137</v>
      </c>
      <c r="E5125" s="54"/>
      <c r="F5125" s="57"/>
      <c r="G5125" s="5" t="s">
        <v>2149</v>
      </c>
      <c r="H5125" s="51"/>
    </row>
    <row r="5126" spans="1:8">
      <c r="A5126" s="5" t="s">
        <v>4233</v>
      </c>
      <c r="B5126" s="5" t="s">
        <v>801</v>
      </c>
      <c r="C5126" s="10"/>
      <c r="D5126" s="14"/>
      <c r="E5126" s="54"/>
      <c r="F5126" s="57"/>
      <c r="G5126" s="5" t="s">
        <v>2149</v>
      </c>
      <c r="H5126" s="51"/>
    </row>
    <row r="5127" spans="1:8">
      <c r="A5127" s="5" t="s">
        <v>4233</v>
      </c>
      <c r="B5127" s="5" t="s">
        <v>801</v>
      </c>
      <c r="C5127" s="12" t="s">
        <v>4241</v>
      </c>
      <c r="D5127" s="13">
        <v>117</v>
      </c>
      <c r="E5127" s="54"/>
      <c r="F5127" s="57"/>
      <c r="G5127" s="5" t="s">
        <v>2149</v>
      </c>
      <c r="H5127" s="51"/>
    </row>
    <row r="5128" spans="1:8">
      <c r="A5128" s="5" t="s">
        <v>4233</v>
      </c>
      <c r="B5128" s="5" t="s">
        <v>801</v>
      </c>
      <c r="C5128" s="12" t="s">
        <v>4242</v>
      </c>
      <c r="D5128" s="13">
        <v>34</v>
      </c>
      <c r="E5128" s="54"/>
      <c r="F5128" s="57"/>
      <c r="G5128" s="5" t="s">
        <v>2149</v>
      </c>
      <c r="H5128" s="51"/>
    </row>
    <row r="5129" spans="1:8">
      <c r="A5129" s="5" t="s">
        <v>4233</v>
      </c>
      <c r="B5129" s="5" t="s">
        <v>801</v>
      </c>
      <c r="C5129" s="12" t="s">
        <v>4243</v>
      </c>
      <c r="D5129" s="13">
        <v>34</v>
      </c>
      <c r="E5129" s="54"/>
      <c r="F5129" s="57"/>
      <c r="G5129" s="5" t="s">
        <v>2149</v>
      </c>
      <c r="H5129" s="51"/>
    </row>
    <row r="5130" spans="1:8">
      <c r="A5130" s="5" t="s">
        <v>4233</v>
      </c>
      <c r="B5130" s="5" t="s">
        <v>801</v>
      </c>
      <c r="C5130" s="17"/>
      <c r="D5130" s="18"/>
      <c r="E5130" s="55"/>
      <c r="F5130" s="58"/>
      <c r="G5130" s="5" t="s">
        <v>2149</v>
      </c>
      <c r="H5130" s="52"/>
    </row>
    <row r="5131" spans="1:8">
      <c r="A5131" s="5" t="s">
        <v>4244</v>
      </c>
      <c r="B5131" s="5" t="s">
        <v>1255</v>
      </c>
      <c r="C5131" s="6" t="s">
        <v>4245</v>
      </c>
      <c r="D5131" s="7">
        <v>148</v>
      </c>
      <c r="E5131" s="53">
        <v>4</v>
      </c>
      <c r="F5131" s="56">
        <v>4</v>
      </c>
      <c r="G5131" s="5" t="s">
        <v>2149</v>
      </c>
      <c r="H5131" s="50">
        <f>(D5131+D5133+D5135+D5137+D5139+D5141+D5143+D5145)/F5131</f>
        <v>136.75</v>
      </c>
    </row>
    <row r="5132" spans="1:8">
      <c r="A5132" s="5" t="s">
        <v>4244</v>
      </c>
      <c r="B5132" s="5" t="s">
        <v>1255</v>
      </c>
      <c r="C5132" s="10"/>
      <c r="D5132" s="14"/>
      <c r="E5132" s="54"/>
      <c r="F5132" s="57"/>
      <c r="G5132" s="5" t="s">
        <v>2149</v>
      </c>
      <c r="H5132" s="51"/>
    </row>
    <row r="5133" spans="1:8">
      <c r="A5133" s="5" t="s">
        <v>4244</v>
      </c>
      <c r="B5133" s="5" t="s">
        <v>1255</v>
      </c>
      <c r="C5133" s="12" t="s">
        <v>4246</v>
      </c>
      <c r="D5133" s="13">
        <v>14</v>
      </c>
      <c r="E5133" s="54"/>
      <c r="F5133" s="57"/>
      <c r="G5133" s="5" t="s">
        <v>2149</v>
      </c>
      <c r="H5133" s="51"/>
    </row>
    <row r="5134" spans="1:8">
      <c r="A5134" s="5" t="s">
        <v>4244</v>
      </c>
      <c r="B5134" s="5" t="s">
        <v>1255</v>
      </c>
      <c r="C5134" s="10"/>
      <c r="D5134" s="14"/>
      <c r="E5134" s="54"/>
      <c r="F5134" s="57"/>
      <c r="G5134" s="5" t="s">
        <v>2149</v>
      </c>
      <c r="H5134" s="51"/>
    </row>
    <row r="5135" spans="1:8">
      <c r="A5135" s="5" t="s">
        <v>4244</v>
      </c>
      <c r="B5135" s="5" t="s">
        <v>1255</v>
      </c>
      <c r="C5135" s="12" t="s">
        <v>738</v>
      </c>
      <c r="D5135" s="13">
        <v>88</v>
      </c>
      <c r="E5135" s="54"/>
      <c r="F5135" s="57"/>
      <c r="G5135" s="5" t="s">
        <v>2149</v>
      </c>
      <c r="H5135" s="51"/>
    </row>
    <row r="5136" spans="1:8">
      <c r="A5136" s="5" t="s">
        <v>4244</v>
      </c>
      <c r="B5136" s="5" t="s">
        <v>1255</v>
      </c>
      <c r="C5136" s="10"/>
      <c r="D5136" s="14"/>
      <c r="E5136" s="54"/>
      <c r="F5136" s="57"/>
      <c r="G5136" s="5" t="s">
        <v>2149</v>
      </c>
      <c r="H5136" s="51"/>
    </row>
    <row r="5137" spans="1:8">
      <c r="A5137" s="5" t="s">
        <v>4244</v>
      </c>
      <c r="B5137" s="5" t="s">
        <v>1255</v>
      </c>
      <c r="C5137" s="12" t="s">
        <v>4247</v>
      </c>
      <c r="D5137" s="13">
        <v>26</v>
      </c>
      <c r="E5137" s="54"/>
      <c r="F5137" s="57"/>
      <c r="G5137" s="5" t="s">
        <v>2149</v>
      </c>
      <c r="H5137" s="51"/>
    </row>
    <row r="5138" spans="1:8">
      <c r="A5138" s="5" t="s">
        <v>4244</v>
      </c>
      <c r="B5138" s="5" t="s">
        <v>1255</v>
      </c>
      <c r="C5138" s="10"/>
      <c r="D5138" s="14"/>
      <c r="E5138" s="54"/>
      <c r="F5138" s="57"/>
      <c r="G5138" s="5" t="s">
        <v>2149</v>
      </c>
      <c r="H5138" s="51"/>
    </row>
    <row r="5139" spans="1:8">
      <c r="A5139" s="5" t="s">
        <v>4244</v>
      </c>
      <c r="B5139" s="5" t="s">
        <v>1255</v>
      </c>
      <c r="C5139" s="12" t="s">
        <v>4248</v>
      </c>
      <c r="D5139" s="13">
        <v>22</v>
      </c>
      <c r="E5139" s="54"/>
      <c r="F5139" s="57"/>
      <c r="G5139" s="5" t="s">
        <v>2149</v>
      </c>
      <c r="H5139" s="51"/>
    </row>
    <row r="5140" spans="1:8">
      <c r="A5140" s="5" t="s">
        <v>4244</v>
      </c>
      <c r="B5140" s="5" t="s">
        <v>1255</v>
      </c>
      <c r="C5140" s="10"/>
      <c r="D5140" s="14"/>
      <c r="E5140" s="54"/>
      <c r="F5140" s="57"/>
      <c r="G5140" s="5" t="s">
        <v>2149</v>
      </c>
      <c r="H5140" s="51"/>
    </row>
    <row r="5141" spans="1:8" ht="30">
      <c r="A5141" s="5" t="s">
        <v>4244</v>
      </c>
      <c r="B5141" s="5" t="s">
        <v>1255</v>
      </c>
      <c r="C5141" s="12" t="s">
        <v>4249</v>
      </c>
      <c r="D5141" s="13">
        <v>10</v>
      </c>
      <c r="E5141" s="54"/>
      <c r="F5141" s="57"/>
      <c r="G5141" s="5" t="s">
        <v>2149</v>
      </c>
      <c r="H5141" s="51"/>
    </row>
    <row r="5142" spans="1:8">
      <c r="A5142" s="5" t="s">
        <v>4244</v>
      </c>
      <c r="B5142" s="5" t="s">
        <v>1255</v>
      </c>
      <c r="C5142" s="10"/>
      <c r="D5142" s="14"/>
      <c r="E5142" s="54"/>
      <c r="F5142" s="57"/>
      <c r="G5142" s="5" t="s">
        <v>2149</v>
      </c>
      <c r="H5142" s="51"/>
    </row>
    <row r="5143" spans="1:8" ht="30">
      <c r="A5143" s="5" t="s">
        <v>4244</v>
      </c>
      <c r="B5143" s="5" t="s">
        <v>1255</v>
      </c>
      <c r="C5143" s="12" t="s">
        <v>4250</v>
      </c>
      <c r="D5143" s="13">
        <v>234</v>
      </c>
      <c r="E5143" s="54"/>
      <c r="F5143" s="57"/>
      <c r="G5143" s="5" t="s">
        <v>2149</v>
      </c>
      <c r="H5143" s="51"/>
    </row>
    <row r="5144" spans="1:8">
      <c r="A5144" s="5" t="s">
        <v>4244</v>
      </c>
      <c r="B5144" s="5" t="s">
        <v>1255</v>
      </c>
      <c r="C5144" s="10"/>
      <c r="D5144" s="14"/>
      <c r="E5144" s="54"/>
      <c r="F5144" s="57"/>
      <c r="G5144" s="5" t="s">
        <v>2149</v>
      </c>
      <c r="H5144" s="51"/>
    </row>
    <row r="5145" spans="1:8">
      <c r="A5145" s="5" t="s">
        <v>4244</v>
      </c>
      <c r="B5145" s="5" t="s">
        <v>1255</v>
      </c>
      <c r="C5145" s="12" t="s">
        <v>4251</v>
      </c>
      <c r="D5145" s="13">
        <v>5</v>
      </c>
      <c r="E5145" s="54"/>
      <c r="F5145" s="57"/>
      <c r="G5145" s="5" t="s">
        <v>2149</v>
      </c>
      <c r="H5145" s="51"/>
    </row>
    <row r="5146" spans="1:8">
      <c r="A5146" s="5" t="s">
        <v>4244</v>
      </c>
      <c r="B5146" s="5" t="s">
        <v>1255</v>
      </c>
      <c r="C5146" s="10"/>
      <c r="D5146" s="14"/>
      <c r="E5146" s="54"/>
      <c r="F5146" s="57"/>
      <c r="G5146" s="5" t="s">
        <v>2149</v>
      </c>
      <c r="H5146" s="51"/>
    </row>
    <row r="5147" spans="1:8">
      <c r="A5147" s="5" t="s">
        <v>4244</v>
      </c>
      <c r="B5147" s="5" t="s">
        <v>1255</v>
      </c>
      <c r="C5147" s="12" t="s">
        <v>4252</v>
      </c>
      <c r="D5147" s="13"/>
      <c r="E5147" s="54"/>
      <c r="F5147" s="57"/>
      <c r="G5147" s="5" t="s">
        <v>2149</v>
      </c>
      <c r="H5147" s="51"/>
    </row>
    <row r="5148" spans="1:8">
      <c r="A5148" s="5" t="s">
        <v>4244</v>
      </c>
      <c r="B5148" s="5" t="s">
        <v>1255</v>
      </c>
      <c r="C5148" s="10"/>
      <c r="D5148" s="14"/>
      <c r="E5148" s="54"/>
      <c r="F5148" s="57"/>
      <c r="G5148" s="5" t="s">
        <v>2149</v>
      </c>
      <c r="H5148" s="51"/>
    </row>
    <row r="5149" spans="1:8" ht="30">
      <c r="A5149" s="5" t="s">
        <v>4244</v>
      </c>
      <c r="B5149" s="5" t="s">
        <v>1255</v>
      </c>
      <c r="C5149" s="12" t="s">
        <v>4253</v>
      </c>
      <c r="D5149" s="13"/>
      <c r="E5149" s="54"/>
      <c r="F5149" s="57"/>
      <c r="G5149" s="5" t="s">
        <v>2149</v>
      </c>
      <c r="H5149" s="51"/>
    </row>
    <row r="5150" spans="1:8">
      <c r="A5150" s="5" t="s">
        <v>4244</v>
      </c>
      <c r="B5150" s="5" t="s">
        <v>1255</v>
      </c>
      <c r="C5150" s="10"/>
      <c r="D5150" s="14"/>
      <c r="E5150" s="54"/>
      <c r="F5150" s="57"/>
      <c r="G5150" s="5" t="s">
        <v>2149</v>
      </c>
      <c r="H5150" s="51"/>
    </row>
    <row r="5151" spans="1:8" ht="30">
      <c r="A5151" s="5" t="s">
        <v>4244</v>
      </c>
      <c r="B5151" s="5" t="s">
        <v>1255</v>
      </c>
      <c r="C5151" s="15" t="s">
        <v>4254</v>
      </c>
      <c r="D5151" s="16"/>
      <c r="E5151" s="55"/>
      <c r="F5151" s="58"/>
      <c r="G5151" s="5" t="s">
        <v>2149</v>
      </c>
      <c r="H5151" s="52"/>
    </row>
    <row r="5152" spans="1:8">
      <c r="A5152" s="5" t="s">
        <v>4255</v>
      </c>
      <c r="B5152" s="5" t="s">
        <v>825</v>
      </c>
      <c r="C5152" s="6" t="s">
        <v>4256</v>
      </c>
      <c r="D5152" s="7">
        <v>69</v>
      </c>
      <c r="E5152" s="53">
        <v>0</v>
      </c>
      <c r="F5152" s="56">
        <v>0</v>
      </c>
      <c r="G5152" s="5" t="s">
        <v>2149</v>
      </c>
      <c r="H5152" s="50">
        <v>0</v>
      </c>
    </row>
    <row r="5153" spans="1:8">
      <c r="A5153" s="5" t="s">
        <v>4255</v>
      </c>
      <c r="B5153" s="5" t="s">
        <v>825</v>
      </c>
      <c r="C5153" s="10"/>
      <c r="D5153" s="14"/>
      <c r="E5153" s="54"/>
      <c r="F5153" s="57"/>
      <c r="G5153" s="5" t="s">
        <v>2149</v>
      </c>
      <c r="H5153" s="51"/>
    </row>
    <row r="5154" spans="1:8" ht="30">
      <c r="A5154" s="5" t="s">
        <v>4255</v>
      </c>
      <c r="B5154" s="5" t="s">
        <v>825</v>
      </c>
      <c r="C5154" s="12" t="s">
        <v>4257</v>
      </c>
      <c r="D5154" s="13">
        <v>210</v>
      </c>
      <c r="E5154" s="54"/>
      <c r="F5154" s="57"/>
      <c r="G5154" s="5" t="s">
        <v>2149</v>
      </c>
      <c r="H5154" s="51"/>
    </row>
    <row r="5155" spans="1:8">
      <c r="A5155" s="5" t="s">
        <v>4255</v>
      </c>
      <c r="B5155" s="5" t="s">
        <v>825</v>
      </c>
      <c r="C5155" s="10"/>
      <c r="D5155" s="14"/>
      <c r="E5155" s="54"/>
      <c r="F5155" s="57"/>
      <c r="G5155" s="5" t="s">
        <v>2149</v>
      </c>
      <c r="H5155" s="51"/>
    </row>
    <row r="5156" spans="1:8">
      <c r="A5156" s="5" t="s">
        <v>4255</v>
      </c>
      <c r="B5156" s="5" t="s">
        <v>825</v>
      </c>
      <c r="C5156" s="12" t="s">
        <v>4258</v>
      </c>
      <c r="D5156" s="13">
        <v>17</v>
      </c>
      <c r="E5156" s="54"/>
      <c r="F5156" s="57"/>
      <c r="G5156" s="5" t="s">
        <v>2149</v>
      </c>
      <c r="H5156" s="51"/>
    </row>
    <row r="5157" spans="1:8">
      <c r="A5157" s="5" t="s">
        <v>4255</v>
      </c>
      <c r="B5157" s="5" t="s">
        <v>825</v>
      </c>
      <c r="C5157" s="10"/>
      <c r="D5157" s="14"/>
      <c r="E5157" s="54"/>
      <c r="F5157" s="57"/>
      <c r="G5157" s="5" t="s">
        <v>2149</v>
      </c>
      <c r="H5157" s="51"/>
    </row>
    <row r="5158" spans="1:8">
      <c r="A5158" s="5" t="s">
        <v>4255</v>
      </c>
      <c r="B5158" s="5" t="s">
        <v>825</v>
      </c>
      <c r="C5158" s="12" t="s">
        <v>741</v>
      </c>
      <c r="D5158" s="13">
        <v>43</v>
      </c>
      <c r="E5158" s="54"/>
      <c r="F5158" s="57"/>
      <c r="G5158" s="5" t="s">
        <v>2149</v>
      </c>
      <c r="H5158" s="51"/>
    </row>
    <row r="5159" spans="1:8">
      <c r="A5159" s="5" t="s">
        <v>4255</v>
      </c>
      <c r="B5159" s="5" t="s">
        <v>825</v>
      </c>
      <c r="C5159" s="10"/>
      <c r="D5159" s="14"/>
      <c r="E5159" s="54"/>
      <c r="F5159" s="57"/>
      <c r="G5159" s="5" t="s">
        <v>2149</v>
      </c>
      <c r="H5159" s="51"/>
    </row>
    <row r="5160" spans="1:8">
      <c r="A5160" s="5" t="s">
        <v>4255</v>
      </c>
      <c r="B5160" s="5" t="s">
        <v>825</v>
      </c>
      <c r="C5160" s="12" t="s">
        <v>4259</v>
      </c>
      <c r="D5160" s="13">
        <v>31</v>
      </c>
      <c r="E5160" s="54"/>
      <c r="F5160" s="57"/>
      <c r="G5160" s="5" t="s">
        <v>2149</v>
      </c>
      <c r="H5160" s="51"/>
    </row>
    <row r="5161" spans="1:8">
      <c r="A5161" s="5" t="s">
        <v>4255</v>
      </c>
      <c r="B5161" s="5" t="s">
        <v>825</v>
      </c>
      <c r="C5161" s="10"/>
      <c r="D5161" s="14"/>
      <c r="E5161" s="54"/>
      <c r="F5161" s="57"/>
      <c r="G5161" s="5" t="s">
        <v>2149</v>
      </c>
      <c r="H5161" s="51"/>
    </row>
    <row r="5162" spans="1:8" ht="30">
      <c r="A5162" s="5" t="s">
        <v>4255</v>
      </c>
      <c r="B5162" s="5" t="s">
        <v>825</v>
      </c>
      <c r="C5162" s="12" t="s">
        <v>4260</v>
      </c>
      <c r="D5162" s="13">
        <v>14</v>
      </c>
      <c r="E5162" s="54"/>
      <c r="F5162" s="57"/>
      <c r="G5162" s="5" t="s">
        <v>2149</v>
      </c>
      <c r="H5162" s="51"/>
    </row>
    <row r="5163" spans="1:8">
      <c r="A5163" s="5" t="s">
        <v>4255</v>
      </c>
      <c r="B5163" s="5" t="s">
        <v>825</v>
      </c>
      <c r="C5163" s="10"/>
      <c r="D5163" s="14"/>
      <c r="E5163" s="54"/>
      <c r="F5163" s="57"/>
      <c r="G5163" s="5" t="s">
        <v>2149</v>
      </c>
      <c r="H5163" s="51"/>
    </row>
    <row r="5164" spans="1:8">
      <c r="A5164" s="5" t="s">
        <v>4255</v>
      </c>
      <c r="B5164" s="5" t="s">
        <v>825</v>
      </c>
      <c r="C5164" s="12" t="s">
        <v>4261</v>
      </c>
      <c r="D5164" s="13">
        <v>6</v>
      </c>
      <c r="E5164" s="54"/>
      <c r="F5164" s="57"/>
      <c r="G5164" s="5" t="s">
        <v>2149</v>
      </c>
      <c r="H5164" s="51"/>
    </row>
    <row r="5165" spans="1:8">
      <c r="A5165" s="5" t="s">
        <v>4255</v>
      </c>
      <c r="B5165" s="5" t="s">
        <v>825</v>
      </c>
      <c r="C5165" s="10"/>
      <c r="D5165" s="14"/>
      <c r="E5165" s="54"/>
      <c r="F5165" s="57"/>
      <c r="G5165" s="5" t="s">
        <v>2149</v>
      </c>
      <c r="H5165" s="51"/>
    </row>
    <row r="5166" spans="1:8">
      <c r="A5166" s="5" t="s">
        <v>4255</v>
      </c>
      <c r="B5166" s="5" t="s">
        <v>825</v>
      </c>
      <c r="C5166" s="12" t="s">
        <v>4262</v>
      </c>
      <c r="D5166" s="13"/>
      <c r="E5166" s="54"/>
      <c r="F5166" s="57"/>
      <c r="G5166" s="5" t="s">
        <v>2149</v>
      </c>
      <c r="H5166" s="51"/>
    </row>
    <row r="5167" spans="1:8">
      <c r="A5167" s="5" t="s">
        <v>4255</v>
      </c>
      <c r="B5167" s="5" t="s">
        <v>825</v>
      </c>
      <c r="C5167" s="10"/>
      <c r="D5167" s="14"/>
      <c r="E5167" s="54"/>
      <c r="F5167" s="57"/>
      <c r="G5167" s="5" t="s">
        <v>2149</v>
      </c>
      <c r="H5167" s="51"/>
    </row>
    <row r="5168" spans="1:8" ht="30">
      <c r="A5168" s="5" t="s">
        <v>4255</v>
      </c>
      <c r="B5168" s="5" t="s">
        <v>825</v>
      </c>
      <c r="C5168" s="12" t="s">
        <v>4263</v>
      </c>
      <c r="D5168" s="13"/>
      <c r="E5168" s="54"/>
      <c r="F5168" s="57"/>
      <c r="G5168" s="5" t="s">
        <v>2149</v>
      </c>
      <c r="H5168" s="51"/>
    </row>
    <row r="5169" spans="1:8">
      <c r="A5169" s="5" t="s">
        <v>4255</v>
      </c>
      <c r="B5169" s="5" t="s">
        <v>825</v>
      </c>
      <c r="C5169" s="10"/>
      <c r="D5169" s="14"/>
      <c r="E5169" s="54"/>
      <c r="F5169" s="57"/>
      <c r="G5169" s="5" t="s">
        <v>2149</v>
      </c>
      <c r="H5169" s="51"/>
    </row>
    <row r="5170" spans="1:8">
      <c r="A5170" s="5" t="s">
        <v>4255</v>
      </c>
      <c r="B5170" s="5" t="s">
        <v>825</v>
      </c>
      <c r="C5170" s="12" t="s">
        <v>4264</v>
      </c>
      <c r="D5170" s="13">
        <v>24</v>
      </c>
      <c r="E5170" s="54"/>
      <c r="F5170" s="57"/>
      <c r="G5170" s="5" t="s">
        <v>2149</v>
      </c>
      <c r="H5170" s="51"/>
    </row>
    <row r="5171" spans="1:8">
      <c r="A5171" s="5" t="s">
        <v>4255</v>
      </c>
      <c r="B5171" s="5" t="s">
        <v>825</v>
      </c>
      <c r="C5171" s="10"/>
      <c r="D5171" s="14"/>
      <c r="E5171" s="54"/>
      <c r="F5171" s="57"/>
      <c r="G5171" s="5" t="s">
        <v>2149</v>
      </c>
      <c r="H5171" s="51"/>
    </row>
    <row r="5172" spans="1:8" ht="30">
      <c r="A5172" s="5" t="s">
        <v>4255</v>
      </c>
      <c r="B5172" s="5" t="s">
        <v>825</v>
      </c>
      <c r="C5172" s="15" t="s">
        <v>4265</v>
      </c>
      <c r="D5172" s="16"/>
      <c r="E5172" s="55"/>
      <c r="F5172" s="58"/>
      <c r="G5172" s="5" t="s">
        <v>2149</v>
      </c>
      <c r="H5172" s="52"/>
    </row>
    <row r="5173" spans="1:8">
      <c r="A5173" s="5" t="s">
        <v>4266</v>
      </c>
      <c r="B5173" s="5" t="s">
        <v>950</v>
      </c>
      <c r="C5173" s="6" t="s">
        <v>4267</v>
      </c>
      <c r="D5173" s="7">
        <v>220</v>
      </c>
      <c r="E5173" s="53">
        <v>0</v>
      </c>
      <c r="F5173" s="56">
        <v>0</v>
      </c>
      <c r="G5173" s="5" t="s">
        <v>2149</v>
      </c>
      <c r="H5173" s="50">
        <v>0</v>
      </c>
    </row>
    <row r="5174" spans="1:8" ht="30">
      <c r="A5174" s="5" t="s">
        <v>4266</v>
      </c>
      <c r="B5174" s="5" t="s">
        <v>950</v>
      </c>
      <c r="C5174" s="12" t="s">
        <v>4268</v>
      </c>
      <c r="D5174" s="13">
        <v>523</v>
      </c>
      <c r="E5174" s="54"/>
      <c r="F5174" s="57"/>
      <c r="G5174" s="5" t="s">
        <v>2149</v>
      </c>
      <c r="H5174" s="51"/>
    </row>
    <row r="5175" spans="1:8" ht="26.25">
      <c r="A5175" s="5" t="s">
        <v>4266</v>
      </c>
      <c r="B5175" s="5" t="s">
        <v>950</v>
      </c>
      <c r="C5175" s="30" t="s">
        <v>4269</v>
      </c>
      <c r="D5175" s="31"/>
      <c r="E5175" s="54"/>
      <c r="F5175" s="57"/>
      <c r="G5175" s="5" t="s">
        <v>2149</v>
      </c>
      <c r="H5175" s="51"/>
    </row>
    <row r="5176" spans="1:8" ht="30">
      <c r="A5176" s="5" t="s">
        <v>4266</v>
      </c>
      <c r="B5176" s="5" t="s">
        <v>950</v>
      </c>
      <c r="C5176" s="12" t="s">
        <v>4270</v>
      </c>
      <c r="D5176" s="13"/>
      <c r="E5176" s="54"/>
      <c r="F5176" s="57"/>
      <c r="G5176" s="5" t="s">
        <v>2149</v>
      </c>
      <c r="H5176" s="51"/>
    </row>
    <row r="5177" spans="1:8" ht="30">
      <c r="A5177" s="5" t="s">
        <v>4266</v>
      </c>
      <c r="B5177" s="5" t="s">
        <v>950</v>
      </c>
      <c r="C5177" s="12" t="s">
        <v>4271</v>
      </c>
      <c r="D5177" s="13"/>
      <c r="E5177" s="54"/>
      <c r="F5177" s="57"/>
      <c r="G5177" s="5" t="s">
        <v>2149</v>
      </c>
      <c r="H5177" s="51"/>
    </row>
    <row r="5178" spans="1:8">
      <c r="A5178" s="5" t="s">
        <v>4266</v>
      </c>
      <c r="B5178" s="5" t="s">
        <v>950</v>
      </c>
      <c r="C5178" s="12" t="s">
        <v>743</v>
      </c>
      <c r="D5178" s="13">
        <v>145</v>
      </c>
      <c r="E5178" s="54"/>
      <c r="F5178" s="57"/>
      <c r="G5178" s="5" t="s">
        <v>2149</v>
      </c>
      <c r="H5178" s="51"/>
    </row>
    <row r="5179" spans="1:8" ht="30">
      <c r="A5179" s="5" t="s">
        <v>4266</v>
      </c>
      <c r="B5179" s="5" t="s">
        <v>950</v>
      </c>
      <c r="C5179" s="12" t="s">
        <v>4272</v>
      </c>
      <c r="D5179" s="13">
        <v>60</v>
      </c>
      <c r="E5179" s="54"/>
      <c r="F5179" s="57"/>
      <c r="G5179" s="5" t="s">
        <v>2149</v>
      </c>
      <c r="H5179" s="51"/>
    </row>
    <row r="5180" spans="1:8">
      <c r="A5180" s="5" t="s">
        <v>4266</v>
      </c>
      <c r="B5180" s="5" t="s">
        <v>950</v>
      </c>
      <c r="C5180" s="12" t="s">
        <v>4273</v>
      </c>
      <c r="D5180" s="13">
        <v>79</v>
      </c>
      <c r="E5180" s="54"/>
      <c r="F5180" s="57"/>
      <c r="G5180" s="5" t="s">
        <v>2149</v>
      </c>
      <c r="H5180" s="51"/>
    </row>
    <row r="5181" spans="1:8">
      <c r="A5181" s="5" t="s">
        <v>4266</v>
      </c>
      <c r="B5181" s="5" t="s">
        <v>950</v>
      </c>
      <c r="C5181" s="12" t="s">
        <v>4274</v>
      </c>
      <c r="D5181" s="13">
        <v>38</v>
      </c>
      <c r="E5181" s="54"/>
      <c r="F5181" s="57"/>
      <c r="G5181" s="5" t="s">
        <v>2149</v>
      </c>
      <c r="H5181" s="51"/>
    </row>
    <row r="5182" spans="1:8">
      <c r="A5182" s="5" t="s">
        <v>4266</v>
      </c>
      <c r="B5182" s="5" t="s">
        <v>950</v>
      </c>
      <c r="C5182" s="12" t="s">
        <v>4275</v>
      </c>
      <c r="D5182" s="13">
        <v>9</v>
      </c>
      <c r="E5182" s="54"/>
      <c r="F5182" s="57"/>
      <c r="G5182" s="5" t="s">
        <v>2149</v>
      </c>
      <c r="H5182" s="51"/>
    </row>
    <row r="5183" spans="1:8">
      <c r="A5183" s="5" t="s">
        <v>4266</v>
      </c>
      <c r="B5183" s="5" t="s">
        <v>950</v>
      </c>
      <c r="C5183" s="17"/>
      <c r="D5183" s="18"/>
      <c r="E5183" s="55"/>
      <c r="F5183" s="58"/>
      <c r="G5183" s="5" t="s">
        <v>2149</v>
      </c>
      <c r="H5183" s="52"/>
    </row>
    <row r="5184" spans="1:8">
      <c r="A5184" s="5" t="s">
        <v>4276</v>
      </c>
      <c r="B5184" s="5" t="s">
        <v>538</v>
      </c>
      <c r="C5184" s="6" t="s">
        <v>4277</v>
      </c>
      <c r="D5184" s="7">
        <v>268</v>
      </c>
      <c r="E5184" s="53">
        <v>6</v>
      </c>
      <c r="F5184" s="56">
        <v>10</v>
      </c>
      <c r="G5184" s="5" t="s">
        <v>2149</v>
      </c>
      <c r="H5184" s="50">
        <f>(D5184+D5185+D5186+D5187+D5188+D5189+D5190+D5191)/F5184</f>
        <v>217.7</v>
      </c>
    </row>
    <row r="5185" spans="1:8">
      <c r="A5185" s="5" t="s">
        <v>4276</v>
      </c>
      <c r="B5185" s="5" t="s">
        <v>538</v>
      </c>
      <c r="C5185" s="12" t="s">
        <v>745</v>
      </c>
      <c r="D5185" s="13">
        <v>247</v>
      </c>
      <c r="E5185" s="54"/>
      <c r="F5185" s="57"/>
      <c r="G5185" s="5" t="s">
        <v>2149</v>
      </c>
      <c r="H5185" s="51"/>
    </row>
    <row r="5186" spans="1:8">
      <c r="A5186" s="5" t="s">
        <v>4276</v>
      </c>
      <c r="B5186" s="5" t="s">
        <v>538</v>
      </c>
      <c r="C5186" s="12" t="s">
        <v>4278</v>
      </c>
      <c r="D5186" s="13">
        <v>72</v>
      </c>
      <c r="E5186" s="54"/>
      <c r="F5186" s="57"/>
      <c r="G5186" s="5" t="s">
        <v>2149</v>
      </c>
      <c r="H5186" s="51"/>
    </row>
    <row r="5187" spans="1:8" ht="30">
      <c r="A5187" s="5" t="s">
        <v>4276</v>
      </c>
      <c r="B5187" s="5" t="s">
        <v>538</v>
      </c>
      <c r="C5187" s="12" t="s">
        <v>4279</v>
      </c>
      <c r="D5187" s="13">
        <v>240</v>
      </c>
      <c r="E5187" s="54"/>
      <c r="F5187" s="57"/>
      <c r="G5187" s="5" t="s">
        <v>2149</v>
      </c>
      <c r="H5187" s="51"/>
    </row>
    <row r="5188" spans="1:8">
      <c r="A5188" s="5" t="s">
        <v>4276</v>
      </c>
      <c r="B5188" s="5" t="s">
        <v>538</v>
      </c>
      <c r="C5188" s="12" t="s">
        <v>4280</v>
      </c>
      <c r="D5188" s="13">
        <v>154</v>
      </c>
      <c r="E5188" s="54"/>
      <c r="F5188" s="57"/>
      <c r="G5188" s="5" t="s">
        <v>2149</v>
      </c>
      <c r="H5188" s="51"/>
    </row>
    <row r="5189" spans="1:8" ht="30">
      <c r="A5189" s="5" t="s">
        <v>4276</v>
      </c>
      <c r="B5189" s="5" t="s">
        <v>538</v>
      </c>
      <c r="C5189" s="12" t="s">
        <v>4281</v>
      </c>
      <c r="D5189" s="13">
        <v>1102</v>
      </c>
      <c r="E5189" s="54"/>
      <c r="F5189" s="57"/>
      <c r="G5189" s="5" t="s">
        <v>2149</v>
      </c>
      <c r="H5189" s="51"/>
    </row>
    <row r="5190" spans="1:8">
      <c r="A5190" s="5" t="s">
        <v>4276</v>
      </c>
      <c r="B5190" s="5" t="s">
        <v>538</v>
      </c>
      <c r="C5190" s="12" t="s">
        <v>4282</v>
      </c>
      <c r="D5190" s="13">
        <v>58</v>
      </c>
      <c r="E5190" s="54"/>
      <c r="F5190" s="57"/>
      <c r="G5190" s="5" t="s">
        <v>2149</v>
      </c>
      <c r="H5190" s="51"/>
    </row>
    <row r="5191" spans="1:8">
      <c r="A5191" s="5" t="s">
        <v>4276</v>
      </c>
      <c r="B5191" s="5" t="s">
        <v>538</v>
      </c>
      <c r="C5191" s="15" t="s">
        <v>4283</v>
      </c>
      <c r="D5191" s="16">
        <v>36</v>
      </c>
      <c r="E5191" s="55"/>
      <c r="F5191" s="58"/>
      <c r="G5191" s="5" t="s">
        <v>2149</v>
      </c>
      <c r="H5191" s="52"/>
    </row>
    <row r="5192" spans="1:8">
      <c r="A5192" s="5" t="s">
        <v>4284</v>
      </c>
      <c r="B5192" s="5" t="s">
        <v>1087</v>
      </c>
      <c r="C5192" s="6" t="s">
        <v>4285</v>
      </c>
      <c r="D5192" s="7">
        <v>685</v>
      </c>
      <c r="E5192" s="53">
        <v>1</v>
      </c>
      <c r="F5192" s="56">
        <v>4</v>
      </c>
      <c r="G5192" s="5" t="s">
        <v>2149</v>
      </c>
      <c r="H5192" s="50">
        <f>(D5192+D5193+D5194+D5195+D5197+D5200+D5201)/F5192</f>
        <v>625</v>
      </c>
    </row>
    <row r="5193" spans="1:8">
      <c r="A5193" s="5" t="s">
        <v>4284</v>
      </c>
      <c r="B5193" s="5" t="s">
        <v>1087</v>
      </c>
      <c r="C5193" s="12" t="s">
        <v>746</v>
      </c>
      <c r="D5193" s="13">
        <v>302</v>
      </c>
      <c r="E5193" s="54"/>
      <c r="F5193" s="57"/>
      <c r="G5193" s="5" t="s">
        <v>2149</v>
      </c>
      <c r="H5193" s="51"/>
    </row>
    <row r="5194" spans="1:8">
      <c r="A5194" s="5" t="s">
        <v>4284</v>
      </c>
      <c r="B5194" s="5" t="s">
        <v>1087</v>
      </c>
      <c r="C5194" s="12" t="s">
        <v>4286</v>
      </c>
      <c r="D5194" s="13">
        <v>71</v>
      </c>
      <c r="E5194" s="54"/>
      <c r="F5194" s="57"/>
      <c r="G5194" s="5" t="s">
        <v>2149</v>
      </c>
      <c r="H5194" s="51"/>
    </row>
    <row r="5195" spans="1:8" ht="30">
      <c r="A5195" s="5" t="s">
        <v>4284</v>
      </c>
      <c r="B5195" s="5" t="s">
        <v>1087</v>
      </c>
      <c r="C5195" s="12" t="s">
        <v>4287</v>
      </c>
      <c r="D5195" s="13">
        <v>76</v>
      </c>
      <c r="E5195" s="54"/>
      <c r="F5195" s="57"/>
      <c r="G5195" s="5" t="s">
        <v>2149</v>
      </c>
      <c r="H5195" s="51"/>
    </row>
    <row r="5196" spans="1:8">
      <c r="A5196" s="5" t="s">
        <v>4284</v>
      </c>
      <c r="B5196" s="5" t="s">
        <v>1087</v>
      </c>
      <c r="C5196" s="12" t="s">
        <v>4288</v>
      </c>
      <c r="D5196" s="13"/>
      <c r="E5196" s="54"/>
      <c r="F5196" s="57"/>
      <c r="G5196" s="5" t="s">
        <v>2149</v>
      </c>
      <c r="H5196" s="51"/>
    </row>
    <row r="5197" spans="1:8" ht="30">
      <c r="A5197" s="5" t="s">
        <v>4284</v>
      </c>
      <c r="B5197" s="5" t="s">
        <v>1087</v>
      </c>
      <c r="C5197" s="12" t="s">
        <v>4289</v>
      </c>
      <c r="D5197" s="13">
        <v>1324</v>
      </c>
      <c r="E5197" s="54"/>
      <c r="F5197" s="57"/>
      <c r="G5197" s="5" t="s">
        <v>2149</v>
      </c>
      <c r="H5197" s="51"/>
    </row>
    <row r="5198" spans="1:8" ht="45">
      <c r="A5198" s="5" t="s">
        <v>4284</v>
      </c>
      <c r="B5198" s="5" t="s">
        <v>1087</v>
      </c>
      <c r="C5198" s="12" t="s">
        <v>4290</v>
      </c>
      <c r="D5198" s="13"/>
      <c r="E5198" s="54"/>
      <c r="F5198" s="57"/>
      <c r="G5198" s="5" t="s">
        <v>2149</v>
      </c>
      <c r="H5198" s="51"/>
    </row>
    <row r="5199" spans="1:8" ht="30">
      <c r="A5199" s="5" t="s">
        <v>4284</v>
      </c>
      <c r="B5199" s="5" t="s">
        <v>1087</v>
      </c>
      <c r="C5199" s="12" t="s">
        <v>4291</v>
      </c>
      <c r="D5199" s="13"/>
      <c r="E5199" s="54"/>
      <c r="F5199" s="57"/>
      <c r="G5199" s="5" t="s">
        <v>2149</v>
      </c>
      <c r="H5199" s="51"/>
    </row>
    <row r="5200" spans="1:8">
      <c r="A5200" s="5" t="s">
        <v>4284</v>
      </c>
      <c r="B5200" s="5" t="s">
        <v>1087</v>
      </c>
      <c r="C5200" s="12" t="s">
        <v>4292</v>
      </c>
      <c r="D5200" s="13">
        <v>8</v>
      </c>
      <c r="E5200" s="54"/>
      <c r="F5200" s="57"/>
      <c r="G5200" s="5" t="s">
        <v>2149</v>
      </c>
      <c r="H5200" s="51"/>
    </row>
    <row r="5201" spans="1:8">
      <c r="A5201" s="5" t="s">
        <v>4284</v>
      </c>
      <c r="B5201" s="5" t="s">
        <v>1087</v>
      </c>
      <c r="C5201" s="15" t="s">
        <v>4293</v>
      </c>
      <c r="D5201" s="16">
        <v>34</v>
      </c>
      <c r="E5201" s="55"/>
      <c r="F5201" s="58"/>
      <c r="G5201" s="5" t="s">
        <v>2149</v>
      </c>
      <c r="H5201" s="52"/>
    </row>
    <row r="5202" spans="1:8">
      <c r="A5202" s="5" t="s">
        <v>4294</v>
      </c>
      <c r="B5202" s="5" t="s">
        <v>801</v>
      </c>
      <c r="C5202" s="6" t="s">
        <v>4295</v>
      </c>
      <c r="D5202" s="19">
        <v>313</v>
      </c>
      <c r="E5202" s="53">
        <v>0</v>
      </c>
      <c r="F5202" s="56">
        <v>0</v>
      </c>
      <c r="G5202" s="5" t="s">
        <v>2149</v>
      </c>
      <c r="H5202" s="50">
        <v>0</v>
      </c>
    </row>
    <row r="5203" spans="1:8" ht="30">
      <c r="A5203" s="5" t="s">
        <v>4294</v>
      </c>
      <c r="B5203" s="5" t="s">
        <v>801</v>
      </c>
      <c r="C5203" s="12" t="s">
        <v>4296</v>
      </c>
      <c r="D5203" s="13">
        <v>624</v>
      </c>
      <c r="E5203" s="54"/>
      <c r="F5203" s="57"/>
      <c r="G5203" s="5" t="s">
        <v>2149</v>
      </c>
      <c r="H5203" s="51"/>
    </row>
    <row r="5204" spans="1:8" ht="30">
      <c r="A5204" s="5" t="s">
        <v>4294</v>
      </c>
      <c r="B5204" s="5" t="s">
        <v>801</v>
      </c>
      <c r="C5204" s="12" t="s">
        <v>4297</v>
      </c>
      <c r="D5204" s="13"/>
      <c r="E5204" s="54"/>
      <c r="F5204" s="57"/>
      <c r="G5204" s="5" t="s">
        <v>2149</v>
      </c>
      <c r="H5204" s="51"/>
    </row>
    <row r="5205" spans="1:8">
      <c r="A5205" s="5" t="s">
        <v>4294</v>
      </c>
      <c r="B5205" s="5" t="s">
        <v>801</v>
      </c>
      <c r="C5205" s="12" t="s">
        <v>748</v>
      </c>
      <c r="D5205" s="13">
        <v>138</v>
      </c>
      <c r="E5205" s="54"/>
      <c r="F5205" s="57"/>
      <c r="G5205" s="5" t="s">
        <v>2149</v>
      </c>
      <c r="H5205" s="51"/>
    </row>
    <row r="5206" spans="1:8" ht="30">
      <c r="A5206" s="5" t="s">
        <v>4294</v>
      </c>
      <c r="B5206" s="5" t="s">
        <v>801</v>
      </c>
      <c r="C5206" s="12" t="s">
        <v>4298</v>
      </c>
      <c r="D5206" s="13">
        <v>54</v>
      </c>
      <c r="E5206" s="54"/>
      <c r="F5206" s="57"/>
      <c r="G5206" s="5" t="s">
        <v>2149</v>
      </c>
      <c r="H5206" s="51"/>
    </row>
    <row r="5207" spans="1:8">
      <c r="A5207" s="5" t="s">
        <v>4294</v>
      </c>
      <c r="B5207" s="5" t="s">
        <v>801</v>
      </c>
      <c r="C5207" s="12" t="s">
        <v>4299</v>
      </c>
      <c r="D5207" s="13">
        <v>23</v>
      </c>
      <c r="E5207" s="54"/>
      <c r="F5207" s="57"/>
      <c r="G5207" s="5" t="s">
        <v>2149</v>
      </c>
      <c r="H5207" s="51"/>
    </row>
    <row r="5208" spans="1:8">
      <c r="A5208" s="5" t="s">
        <v>4294</v>
      </c>
      <c r="B5208" s="5" t="s">
        <v>801</v>
      </c>
      <c r="C5208" s="12" t="s">
        <v>4300</v>
      </c>
      <c r="D5208" s="13">
        <v>22</v>
      </c>
      <c r="E5208" s="54"/>
      <c r="F5208" s="57"/>
      <c r="G5208" s="5" t="s">
        <v>2149</v>
      </c>
      <c r="H5208" s="51"/>
    </row>
    <row r="5209" spans="1:8">
      <c r="A5209" s="5" t="s">
        <v>4294</v>
      </c>
      <c r="B5209" s="5" t="s">
        <v>801</v>
      </c>
      <c r="C5209" s="12" t="s">
        <v>4301</v>
      </c>
      <c r="D5209" s="13">
        <v>6</v>
      </c>
      <c r="E5209" s="54"/>
      <c r="F5209" s="57"/>
      <c r="G5209" s="5" t="s">
        <v>2149</v>
      </c>
      <c r="H5209" s="51"/>
    </row>
    <row r="5210" spans="1:8">
      <c r="A5210" s="5" t="s">
        <v>4294</v>
      </c>
      <c r="B5210" s="5" t="s">
        <v>801</v>
      </c>
      <c r="C5210" s="10"/>
      <c r="D5210" s="14"/>
      <c r="E5210" s="54"/>
      <c r="F5210" s="57"/>
      <c r="G5210" s="5" t="s">
        <v>2149</v>
      </c>
      <c r="H5210" s="51"/>
    </row>
    <row r="5211" spans="1:8">
      <c r="A5211" s="5" t="s">
        <v>4294</v>
      </c>
      <c r="B5211" s="5" t="s">
        <v>801</v>
      </c>
      <c r="C5211" s="12" t="s">
        <v>4302</v>
      </c>
      <c r="D5211" s="13"/>
      <c r="E5211" s="54"/>
      <c r="F5211" s="57"/>
      <c r="G5211" s="5" t="s">
        <v>2149</v>
      </c>
      <c r="H5211" s="51"/>
    </row>
    <row r="5212" spans="1:8">
      <c r="A5212" s="5" t="s">
        <v>4294</v>
      </c>
      <c r="B5212" s="5" t="s">
        <v>801</v>
      </c>
      <c r="C5212" s="10"/>
      <c r="D5212" s="14"/>
      <c r="E5212" s="54"/>
      <c r="F5212" s="57"/>
      <c r="G5212" s="5" t="s">
        <v>2149</v>
      </c>
      <c r="H5212" s="51"/>
    </row>
    <row r="5213" spans="1:8" ht="30">
      <c r="A5213" s="5" t="s">
        <v>4294</v>
      </c>
      <c r="B5213" s="5" t="s">
        <v>801</v>
      </c>
      <c r="C5213" s="15" t="s">
        <v>4303</v>
      </c>
      <c r="D5213" s="16"/>
      <c r="E5213" s="55"/>
      <c r="F5213" s="58"/>
      <c r="G5213" s="5" t="s">
        <v>2149</v>
      </c>
      <c r="H5213" s="52"/>
    </row>
    <row r="5214" spans="1:8">
      <c r="A5214" s="5" t="s">
        <v>4304</v>
      </c>
      <c r="B5214" s="5" t="s">
        <v>950</v>
      </c>
      <c r="C5214" s="6" t="s">
        <v>4305</v>
      </c>
      <c r="D5214" s="7">
        <v>865</v>
      </c>
      <c r="E5214" s="53">
        <v>5</v>
      </c>
      <c r="F5214" s="56">
        <v>11</v>
      </c>
      <c r="G5214" s="5" t="s">
        <v>2149</v>
      </c>
      <c r="H5214" s="50">
        <f>(D5214+D5216+D5220+D5222+D5228+D5230+D5232+D5234)/F5214</f>
        <v>125.54545454545455</v>
      </c>
    </row>
    <row r="5215" spans="1:8">
      <c r="A5215" s="5" t="s">
        <v>4304</v>
      </c>
      <c r="B5215" s="5" t="s">
        <v>950</v>
      </c>
      <c r="C5215" s="10"/>
      <c r="D5215" s="14"/>
      <c r="E5215" s="54"/>
      <c r="F5215" s="57"/>
      <c r="G5215" s="5" t="s">
        <v>2149</v>
      </c>
      <c r="H5215" s="51"/>
    </row>
    <row r="5216" spans="1:8" ht="30">
      <c r="A5216" s="5" t="s">
        <v>4304</v>
      </c>
      <c r="B5216" s="5" t="s">
        <v>950</v>
      </c>
      <c r="C5216" s="12" t="s">
        <v>4306</v>
      </c>
      <c r="D5216" s="13">
        <v>238</v>
      </c>
      <c r="E5216" s="54"/>
      <c r="F5216" s="57"/>
      <c r="G5216" s="5" t="s">
        <v>2149</v>
      </c>
      <c r="H5216" s="51"/>
    </row>
    <row r="5217" spans="1:8">
      <c r="A5217" s="5" t="s">
        <v>4304</v>
      </c>
      <c r="B5217" s="5" t="s">
        <v>950</v>
      </c>
      <c r="C5217" s="10"/>
      <c r="D5217" s="14"/>
      <c r="E5217" s="54"/>
      <c r="F5217" s="57"/>
      <c r="G5217" s="5" t="s">
        <v>2149</v>
      </c>
      <c r="H5217" s="51"/>
    </row>
    <row r="5218" spans="1:8">
      <c r="A5218" s="5" t="s">
        <v>4304</v>
      </c>
      <c r="B5218" s="5" t="s">
        <v>950</v>
      </c>
      <c r="C5218" s="10"/>
      <c r="D5218" s="14"/>
      <c r="E5218" s="54"/>
      <c r="F5218" s="57"/>
      <c r="G5218" s="5" t="s">
        <v>2149</v>
      </c>
      <c r="H5218" s="51"/>
    </row>
    <row r="5219" spans="1:8">
      <c r="A5219" s="5" t="s">
        <v>4304</v>
      </c>
      <c r="B5219" s="5" t="s">
        <v>950</v>
      </c>
      <c r="C5219" s="10"/>
      <c r="D5219" s="14"/>
      <c r="E5219" s="54"/>
      <c r="F5219" s="57"/>
      <c r="G5219" s="5" t="s">
        <v>2149</v>
      </c>
      <c r="H5219" s="51"/>
    </row>
    <row r="5220" spans="1:8">
      <c r="A5220" s="5" t="s">
        <v>4304</v>
      </c>
      <c r="B5220" s="5" t="s">
        <v>950</v>
      </c>
      <c r="C5220" s="12" t="s">
        <v>749</v>
      </c>
      <c r="D5220" s="13">
        <v>52</v>
      </c>
      <c r="E5220" s="54"/>
      <c r="F5220" s="57"/>
      <c r="G5220" s="5" t="s">
        <v>2149</v>
      </c>
      <c r="H5220" s="51"/>
    </row>
    <row r="5221" spans="1:8">
      <c r="A5221" s="5" t="s">
        <v>4304</v>
      </c>
      <c r="B5221" s="5" t="s">
        <v>950</v>
      </c>
      <c r="C5221" s="10"/>
      <c r="D5221" s="14"/>
      <c r="E5221" s="54"/>
      <c r="F5221" s="57"/>
      <c r="G5221" s="5" t="s">
        <v>2149</v>
      </c>
      <c r="H5221" s="51"/>
    </row>
    <row r="5222" spans="1:8" ht="30">
      <c r="A5222" s="5" t="s">
        <v>4304</v>
      </c>
      <c r="B5222" s="5" t="s">
        <v>950</v>
      </c>
      <c r="C5222" s="12" t="s">
        <v>4307</v>
      </c>
      <c r="D5222" s="13">
        <v>22</v>
      </c>
      <c r="E5222" s="54"/>
      <c r="F5222" s="57"/>
      <c r="G5222" s="5" t="s">
        <v>2149</v>
      </c>
      <c r="H5222" s="51"/>
    </row>
    <row r="5223" spans="1:8">
      <c r="A5223" s="5" t="s">
        <v>4304</v>
      </c>
      <c r="B5223" s="5" t="s">
        <v>950</v>
      </c>
      <c r="C5223" s="10"/>
      <c r="D5223" s="14"/>
      <c r="E5223" s="54"/>
      <c r="F5223" s="57"/>
      <c r="G5223" s="5" t="s">
        <v>2149</v>
      </c>
      <c r="H5223" s="51"/>
    </row>
    <row r="5224" spans="1:8">
      <c r="A5224" s="5" t="s">
        <v>4304</v>
      </c>
      <c r="B5224" s="5" t="s">
        <v>950</v>
      </c>
      <c r="C5224" s="12" t="s">
        <v>4308</v>
      </c>
      <c r="D5224" s="13"/>
      <c r="E5224" s="54"/>
      <c r="F5224" s="57"/>
      <c r="G5224" s="5" t="s">
        <v>2149</v>
      </c>
      <c r="H5224" s="51"/>
    </row>
    <row r="5225" spans="1:8">
      <c r="A5225" s="5" t="s">
        <v>4304</v>
      </c>
      <c r="B5225" s="5" t="s">
        <v>950</v>
      </c>
      <c r="C5225" s="10"/>
      <c r="D5225" s="14"/>
      <c r="E5225" s="54"/>
      <c r="F5225" s="57"/>
      <c r="G5225" s="5" t="s">
        <v>2149</v>
      </c>
      <c r="H5225" s="51"/>
    </row>
    <row r="5226" spans="1:8" ht="30">
      <c r="A5226" s="5" t="s">
        <v>4304</v>
      </c>
      <c r="B5226" s="5" t="s">
        <v>950</v>
      </c>
      <c r="C5226" s="12" t="s">
        <v>4309</v>
      </c>
      <c r="D5226" s="13"/>
      <c r="E5226" s="54"/>
      <c r="F5226" s="57"/>
      <c r="G5226" s="5" t="s">
        <v>2149</v>
      </c>
      <c r="H5226" s="51"/>
    </row>
    <row r="5227" spans="1:8">
      <c r="A5227" s="5" t="s">
        <v>4304</v>
      </c>
      <c r="B5227" s="5" t="s">
        <v>950</v>
      </c>
      <c r="C5227" s="10"/>
      <c r="D5227" s="14"/>
      <c r="E5227" s="54"/>
      <c r="F5227" s="57"/>
      <c r="G5227" s="5" t="s">
        <v>2149</v>
      </c>
      <c r="H5227" s="51"/>
    </row>
    <row r="5228" spans="1:8">
      <c r="A5228" s="5" t="s">
        <v>4304</v>
      </c>
      <c r="B5228" s="5" t="s">
        <v>950</v>
      </c>
      <c r="C5228" s="12" t="s">
        <v>4310</v>
      </c>
      <c r="D5228" s="13">
        <v>27</v>
      </c>
      <c r="E5228" s="54"/>
      <c r="F5228" s="57"/>
      <c r="G5228" s="5" t="s">
        <v>2149</v>
      </c>
      <c r="H5228" s="51"/>
    </row>
    <row r="5229" spans="1:8">
      <c r="A5229" s="5" t="s">
        <v>4304</v>
      </c>
      <c r="B5229" s="5" t="s">
        <v>950</v>
      </c>
      <c r="C5229" s="10"/>
      <c r="D5229" s="14"/>
      <c r="E5229" s="54"/>
      <c r="F5229" s="57"/>
      <c r="G5229" s="5" t="s">
        <v>2149</v>
      </c>
      <c r="H5229" s="51"/>
    </row>
    <row r="5230" spans="1:8">
      <c r="A5230" s="5" t="s">
        <v>4304</v>
      </c>
      <c r="B5230" s="5" t="s">
        <v>950</v>
      </c>
      <c r="C5230" s="12" t="s">
        <v>4311</v>
      </c>
      <c r="D5230" s="13">
        <v>87</v>
      </c>
      <c r="E5230" s="54"/>
      <c r="F5230" s="57"/>
      <c r="G5230" s="5" t="s">
        <v>2149</v>
      </c>
      <c r="H5230" s="51"/>
    </row>
    <row r="5231" spans="1:8">
      <c r="A5231" s="5" t="s">
        <v>4304</v>
      </c>
      <c r="B5231" s="5" t="s">
        <v>950</v>
      </c>
      <c r="C5231" s="10"/>
      <c r="D5231" s="14"/>
      <c r="E5231" s="54"/>
      <c r="F5231" s="57"/>
      <c r="G5231" s="5" t="s">
        <v>2149</v>
      </c>
      <c r="H5231" s="51"/>
    </row>
    <row r="5232" spans="1:8">
      <c r="A5232" s="5" t="s">
        <v>4304</v>
      </c>
      <c r="B5232" s="5" t="s">
        <v>950</v>
      </c>
      <c r="C5232" s="12" t="s">
        <v>4312</v>
      </c>
      <c r="D5232" s="13">
        <v>21</v>
      </c>
      <c r="E5232" s="54"/>
      <c r="F5232" s="57"/>
      <c r="G5232" s="5" t="s">
        <v>2149</v>
      </c>
      <c r="H5232" s="51"/>
    </row>
    <row r="5233" spans="1:8">
      <c r="A5233" s="5" t="s">
        <v>4304</v>
      </c>
      <c r="B5233" s="5" t="s">
        <v>950</v>
      </c>
      <c r="C5233" s="10"/>
      <c r="D5233" s="14"/>
      <c r="E5233" s="54"/>
      <c r="F5233" s="57"/>
      <c r="G5233" s="5" t="s">
        <v>2149</v>
      </c>
      <c r="H5233" s="51"/>
    </row>
    <row r="5234" spans="1:8">
      <c r="A5234" s="5" t="s">
        <v>4304</v>
      </c>
      <c r="B5234" s="5" t="s">
        <v>950</v>
      </c>
      <c r="C5234" s="12" t="s">
        <v>4313</v>
      </c>
      <c r="D5234" s="13">
        <v>69</v>
      </c>
      <c r="E5234" s="54"/>
      <c r="F5234" s="57"/>
      <c r="G5234" s="5" t="s">
        <v>2149</v>
      </c>
      <c r="H5234" s="51"/>
    </row>
    <row r="5235" spans="1:8">
      <c r="A5235" s="5" t="s">
        <v>4304</v>
      </c>
      <c r="B5235" s="5" t="s">
        <v>950</v>
      </c>
      <c r="C5235" s="10"/>
      <c r="D5235" s="14"/>
      <c r="E5235" s="54"/>
      <c r="F5235" s="57"/>
      <c r="G5235" s="5" t="s">
        <v>2149</v>
      </c>
      <c r="H5235" s="51"/>
    </row>
    <row r="5236" spans="1:8">
      <c r="A5236" s="5" t="s">
        <v>4304</v>
      </c>
      <c r="B5236" s="5" t="s">
        <v>950</v>
      </c>
      <c r="C5236" s="17"/>
      <c r="D5236" s="18"/>
      <c r="E5236" s="55"/>
      <c r="F5236" s="58"/>
      <c r="G5236" s="5" t="s">
        <v>2149</v>
      </c>
      <c r="H5236" s="52"/>
    </row>
    <row r="5237" spans="1:8">
      <c r="A5237" s="5" t="s">
        <v>4314</v>
      </c>
      <c r="B5237" s="5" t="s">
        <v>831</v>
      </c>
      <c r="C5237" s="6" t="s">
        <v>4315</v>
      </c>
      <c r="D5237" s="7">
        <v>287</v>
      </c>
      <c r="E5237" s="53">
        <v>4</v>
      </c>
      <c r="F5237" s="56">
        <v>8</v>
      </c>
      <c r="G5237" s="5" t="s">
        <v>2149</v>
      </c>
      <c r="H5237" s="50">
        <f>(D5237+D5239+D5241+D5243+D5245+D5247+D5249+D5255)/F5237</f>
        <v>148.5</v>
      </c>
    </row>
    <row r="5238" spans="1:8">
      <c r="A5238" s="5" t="s">
        <v>4314</v>
      </c>
      <c r="B5238" s="5" t="s">
        <v>831</v>
      </c>
      <c r="C5238" s="10"/>
      <c r="D5238" s="14"/>
      <c r="E5238" s="54"/>
      <c r="F5238" s="57"/>
      <c r="G5238" s="5" t="s">
        <v>2149</v>
      </c>
      <c r="H5238" s="51"/>
    </row>
    <row r="5239" spans="1:8">
      <c r="A5239" s="5" t="s">
        <v>4314</v>
      </c>
      <c r="B5239" s="5" t="s">
        <v>831</v>
      </c>
      <c r="C5239" s="12" t="s">
        <v>4316</v>
      </c>
      <c r="D5239" s="13">
        <v>18</v>
      </c>
      <c r="E5239" s="54"/>
      <c r="F5239" s="57"/>
      <c r="G5239" s="5" t="s">
        <v>2149</v>
      </c>
      <c r="H5239" s="51"/>
    </row>
    <row r="5240" spans="1:8">
      <c r="A5240" s="5" t="s">
        <v>4314</v>
      </c>
      <c r="B5240" s="5" t="s">
        <v>831</v>
      </c>
      <c r="C5240" s="10"/>
      <c r="D5240" s="14"/>
      <c r="E5240" s="54"/>
      <c r="F5240" s="57"/>
      <c r="G5240" s="5" t="s">
        <v>2149</v>
      </c>
      <c r="H5240" s="51"/>
    </row>
    <row r="5241" spans="1:8">
      <c r="A5241" s="5" t="s">
        <v>4314</v>
      </c>
      <c r="B5241" s="5" t="s">
        <v>831</v>
      </c>
      <c r="C5241" s="12" t="s">
        <v>751</v>
      </c>
      <c r="D5241" s="13">
        <v>218</v>
      </c>
      <c r="E5241" s="54"/>
      <c r="F5241" s="57"/>
      <c r="G5241" s="5" t="s">
        <v>2149</v>
      </c>
      <c r="H5241" s="51"/>
    </row>
    <row r="5242" spans="1:8">
      <c r="A5242" s="5" t="s">
        <v>4314</v>
      </c>
      <c r="B5242" s="5" t="s">
        <v>831</v>
      </c>
      <c r="C5242" s="10"/>
      <c r="D5242" s="14"/>
      <c r="E5242" s="54"/>
      <c r="F5242" s="57"/>
      <c r="G5242" s="5" t="s">
        <v>2149</v>
      </c>
      <c r="H5242" s="51"/>
    </row>
    <row r="5243" spans="1:8" ht="30">
      <c r="A5243" s="5" t="s">
        <v>4314</v>
      </c>
      <c r="B5243" s="5" t="s">
        <v>831</v>
      </c>
      <c r="C5243" s="12" t="s">
        <v>4317</v>
      </c>
      <c r="D5243" s="13">
        <v>38</v>
      </c>
      <c r="E5243" s="54"/>
      <c r="F5243" s="57"/>
      <c r="G5243" s="5" t="s">
        <v>2149</v>
      </c>
      <c r="H5243" s="51"/>
    </row>
    <row r="5244" spans="1:8">
      <c r="A5244" s="5" t="s">
        <v>4314</v>
      </c>
      <c r="B5244" s="5" t="s">
        <v>831</v>
      </c>
      <c r="C5244" s="10"/>
      <c r="D5244" s="14"/>
      <c r="E5244" s="54"/>
      <c r="F5244" s="57"/>
      <c r="G5244" s="5" t="s">
        <v>2149</v>
      </c>
      <c r="H5244" s="51"/>
    </row>
    <row r="5245" spans="1:8">
      <c r="A5245" s="5" t="s">
        <v>4314</v>
      </c>
      <c r="B5245" s="5" t="s">
        <v>831</v>
      </c>
      <c r="C5245" s="12" t="s">
        <v>4318</v>
      </c>
      <c r="D5245" s="13">
        <v>33</v>
      </c>
      <c r="E5245" s="54"/>
      <c r="F5245" s="57"/>
      <c r="G5245" s="5" t="s">
        <v>2149</v>
      </c>
      <c r="H5245" s="51"/>
    </row>
    <row r="5246" spans="1:8">
      <c r="A5246" s="5" t="s">
        <v>4314</v>
      </c>
      <c r="B5246" s="5" t="s">
        <v>831</v>
      </c>
      <c r="C5246" s="10"/>
      <c r="D5246" s="14"/>
      <c r="E5246" s="54"/>
      <c r="F5246" s="57"/>
      <c r="G5246" s="5" t="s">
        <v>2149</v>
      </c>
      <c r="H5246" s="51"/>
    </row>
    <row r="5247" spans="1:8" ht="30">
      <c r="A5247" s="5" t="s">
        <v>4314</v>
      </c>
      <c r="B5247" s="5" t="s">
        <v>831</v>
      </c>
      <c r="C5247" s="12" t="s">
        <v>4319</v>
      </c>
      <c r="D5247" s="13">
        <v>562</v>
      </c>
      <c r="E5247" s="54"/>
      <c r="F5247" s="57"/>
      <c r="G5247" s="5" t="s">
        <v>2149</v>
      </c>
      <c r="H5247" s="51"/>
    </row>
    <row r="5248" spans="1:8">
      <c r="A5248" s="5" t="s">
        <v>4314</v>
      </c>
      <c r="B5248" s="5" t="s">
        <v>831</v>
      </c>
      <c r="C5248" s="10"/>
      <c r="D5248" s="14"/>
      <c r="E5248" s="54"/>
      <c r="F5248" s="57"/>
      <c r="G5248" s="5" t="s">
        <v>2149</v>
      </c>
      <c r="H5248" s="51"/>
    </row>
    <row r="5249" spans="1:8">
      <c r="A5249" s="5" t="s">
        <v>4314</v>
      </c>
      <c r="B5249" s="5" t="s">
        <v>831</v>
      </c>
      <c r="C5249" s="12" t="s">
        <v>4320</v>
      </c>
      <c r="D5249" s="13">
        <v>6</v>
      </c>
      <c r="E5249" s="54"/>
      <c r="F5249" s="57"/>
      <c r="G5249" s="5" t="s">
        <v>2149</v>
      </c>
      <c r="H5249" s="51"/>
    </row>
    <row r="5250" spans="1:8">
      <c r="A5250" s="5" t="s">
        <v>4314</v>
      </c>
      <c r="B5250" s="5" t="s">
        <v>831</v>
      </c>
      <c r="C5250" s="10"/>
      <c r="D5250" s="14"/>
      <c r="E5250" s="54"/>
      <c r="F5250" s="57"/>
      <c r="G5250" s="5" t="s">
        <v>2149</v>
      </c>
      <c r="H5250" s="51"/>
    </row>
    <row r="5251" spans="1:8">
      <c r="A5251" s="5" t="s">
        <v>4314</v>
      </c>
      <c r="B5251" s="5" t="s">
        <v>831</v>
      </c>
      <c r="C5251" s="12" t="s">
        <v>4321</v>
      </c>
      <c r="D5251" s="13"/>
      <c r="E5251" s="54"/>
      <c r="F5251" s="57"/>
      <c r="G5251" s="5" t="s">
        <v>2149</v>
      </c>
      <c r="H5251" s="51"/>
    </row>
    <row r="5252" spans="1:8">
      <c r="A5252" s="5" t="s">
        <v>4314</v>
      </c>
      <c r="B5252" s="5" t="s">
        <v>831</v>
      </c>
      <c r="C5252" s="10"/>
      <c r="D5252" s="14"/>
      <c r="E5252" s="54"/>
      <c r="F5252" s="57"/>
      <c r="G5252" s="5" t="s">
        <v>2149</v>
      </c>
      <c r="H5252" s="51"/>
    </row>
    <row r="5253" spans="1:8" ht="30">
      <c r="A5253" s="5" t="s">
        <v>4314</v>
      </c>
      <c r="B5253" s="5" t="s">
        <v>831</v>
      </c>
      <c r="C5253" s="12" t="s">
        <v>4322</v>
      </c>
      <c r="D5253" s="13"/>
      <c r="E5253" s="54"/>
      <c r="F5253" s="57"/>
      <c r="G5253" s="5" t="s">
        <v>2149</v>
      </c>
      <c r="H5253" s="51"/>
    </row>
    <row r="5254" spans="1:8">
      <c r="A5254" s="5" t="s">
        <v>4314</v>
      </c>
      <c r="B5254" s="5" t="s">
        <v>831</v>
      </c>
      <c r="C5254" s="10"/>
      <c r="D5254" s="14"/>
      <c r="E5254" s="54"/>
      <c r="F5254" s="57"/>
      <c r="G5254" s="5" t="s">
        <v>2149</v>
      </c>
      <c r="H5254" s="51"/>
    </row>
    <row r="5255" spans="1:8">
      <c r="A5255" s="5" t="s">
        <v>4314</v>
      </c>
      <c r="B5255" s="5" t="s">
        <v>831</v>
      </c>
      <c r="C5255" s="12" t="s">
        <v>4323</v>
      </c>
      <c r="D5255" s="13">
        <v>26</v>
      </c>
      <c r="E5255" s="54"/>
      <c r="F5255" s="57"/>
      <c r="G5255" s="5" t="s">
        <v>2149</v>
      </c>
      <c r="H5255" s="51"/>
    </row>
    <row r="5256" spans="1:8">
      <c r="A5256" s="5" t="s">
        <v>4314</v>
      </c>
      <c r="B5256" s="5" t="s">
        <v>831</v>
      </c>
      <c r="C5256" s="10"/>
      <c r="D5256" s="14"/>
      <c r="E5256" s="54"/>
      <c r="F5256" s="57"/>
      <c r="G5256" s="5" t="s">
        <v>2149</v>
      </c>
      <c r="H5256" s="51"/>
    </row>
    <row r="5257" spans="1:8" ht="30">
      <c r="A5257" s="5" t="s">
        <v>4314</v>
      </c>
      <c r="B5257" s="5" t="s">
        <v>831</v>
      </c>
      <c r="C5257" s="12" t="s">
        <v>4324</v>
      </c>
      <c r="D5257" s="13"/>
      <c r="E5257" s="54"/>
      <c r="F5257" s="57"/>
      <c r="G5257" s="5" t="s">
        <v>2149</v>
      </c>
      <c r="H5257" s="51"/>
    </row>
    <row r="5258" spans="1:8">
      <c r="A5258" s="5" t="s">
        <v>4314</v>
      </c>
      <c r="B5258" s="5" t="s">
        <v>831</v>
      </c>
      <c r="C5258" s="17"/>
      <c r="D5258" s="18"/>
      <c r="E5258" s="55"/>
      <c r="F5258" s="58"/>
      <c r="G5258" s="5" t="s">
        <v>2149</v>
      </c>
      <c r="H5258" s="52"/>
    </row>
    <row r="5259" spans="1:8">
      <c r="A5259" s="5" t="s">
        <v>4325</v>
      </c>
      <c r="B5259" s="5" t="s">
        <v>807</v>
      </c>
      <c r="C5259" s="6" t="s">
        <v>4326</v>
      </c>
      <c r="D5259" s="19"/>
      <c r="E5259" s="53">
        <v>0</v>
      </c>
      <c r="F5259" s="56">
        <v>0</v>
      </c>
      <c r="G5259" s="5" t="s">
        <v>2149</v>
      </c>
      <c r="H5259" s="50">
        <v>0</v>
      </c>
    </row>
    <row r="5260" spans="1:8">
      <c r="A5260" s="5" t="s">
        <v>4325</v>
      </c>
      <c r="B5260" s="5" t="s">
        <v>807</v>
      </c>
      <c r="C5260" s="10"/>
      <c r="D5260" s="14"/>
      <c r="E5260" s="54"/>
      <c r="F5260" s="57"/>
      <c r="G5260" s="5" t="s">
        <v>2149</v>
      </c>
      <c r="H5260" s="51"/>
    </row>
    <row r="5261" spans="1:8">
      <c r="A5261" s="5" t="s">
        <v>4325</v>
      </c>
      <c r="B5261" s="5" t="s">
        <v>807</v>
      </c>
      <c r="C5261" s="12" t="s">
        <v>4327</v>
      </c>
      <c r="D5261" s="13">
        <v>26</v>
      </c>
      <c r="E5261" s="54"/>
      <c r="F5261" s="57"/>
      <c r="G5261" s="5" t="s">
        <v>2149</v>
      </c>
      <c r="H5261" s="51"/>
    </row>
    <row r="5262" spans="1:8">
      <c r="A5262" s="5" t="s">
        <v>4325</v>
      </c>
      <c r="B5262" s="5" t="s">
        <v>807</v>
      </c>
      <c r="C5262" s="10"/>
      <c r="D5262" s="14"/>
      <c r="E5262" s="54"/>
      <c r="F5262" s="57"/>
      <c r="G5262" s="5" t="s">
        <v>2149</v>
      </c>
      <c r="H5262" s="51"/>
    </row>
    <row r="5263" spans="1:8">
      <c r="A5263" s="5" t="s">
        <v>4325</v>
      </c>
      <c r="B5263" s="5" t="s">
        <v>807</v>
      </c>
      <c r="C5263" s="12" t="s">
        <v>753</v>
      </c>
      <c r="D5263" s="13">
        <v>40</v>
      </c>
      <c r="E5263" s="54"/>
      <c r="F5263" s="57"/>
      <c r="G5263" s="5" t="s">
        <v>2149</v>
      </c>
      <c r="H5263" s="51"/>
    </row>
    <row r="5264" spans="1:8">
      <c r="A5264" s="5" t="s">
        <v>4325</v>
      </c>
      <c r="B5264" s="5" t="s">
        <v>807</v>
      </c>
      <c r="C5264" s="10"/>
      <c r="D5264" s="14"/>
      <c r="E5264" s="54"/>
      <c r="F5264" s="57"/>
      <c r="G5264" s="5" t="s">
        <v>2149</v>
      </c>
      <c r="H5264" s="51"/>
    </row>
    <row r="5265" spans="1:8">
      <c r="A5265" s="5" t="s">
        <v>4325</v>
      </c>
      <c r="B5265" s="5" t="s">
        <v>807</v>
      </c>
      <c r="C5265" s="12" t="s">
        <v>4328</v>
      </c>
      <c r="D5265" s="13">
        <v>43</v>
      </c>
      <c r="E5265" s="54"/>
      <c r="F5265" s="57"/>
      <c r="G5265" s="5" t="s">
        <v>2149</v>
      </c>
      <c r="H5265" s="51"/>
    </row>
    <row r="5266" spans="1:8">
      <c r="A5266" s="5" t="s">
        <v>4325</v>
      </c>
      <c r="B5266" s="5" t="s">
        <v>807</v>
      </c>
      <c r="C5266" s="10"/>
      <c r="D5266" s="14"/>
      <c r="E5266" s="54"/>
      <c r="F5266" s="57"/>
      <c r="G5266" s="5" t="s">
        <v>2149</v>
      </c>
      <c r="H5266" s="51"/>
    </row>
    <row r="5267" spans="1:8" ht="30">
      <c r="A5267" s="5" t="s">
        <v>4325</v>
      </c>
      <c r="B5267" s="5" t="s">
        <v>807</v>
      </c>
      <c r="C5267" s="12" t="s">
        <v>4329</v>
      </c>
      <c r="D5267" s="13">
        <v>32</v>
      </c>
      <c r="E5267" s="54"/>
      <c r="F5267" s="57"/>
      <c r="G5267" s="5" t="s">
        <v>2149</v>
      </c>
      <c r="H5267" s="51"/>
    </row>
    <row r="5268" spans="1:8">
      <c r="A5268" s="5" t="s">
        <v>4325</v>
      </c>
      <c r="B5268" s="5" t="s">
        <v>807</v>
      </c>
      <c r="C5268" s="10"/>
      <c r="D5268" s="14"/>
      <c r="E5268" s="54"/>
      <c r="F5268" s="57"/>
      <c r="G5268" s="5" t="s">
        <v>2149</v>
      </c>
      <c r="H5268" s="51"/>
    </row>
    <row r="5269" spans="1:8">
      <c r="A5269" s="5" t="s">
        <v>4325</v>
      </c>
      <c r="B5269" s="5" t="s">
        <v>807</v>
      </c>
      <c r="C5269" s="12" t="s">
        <v>4330</v>
      </c>
      <c r="D5269" s="13">
        <v>94</v>
      </c>
      <c r="E5269" s="54"/>
      <c r="F5269" s="57"/>
      <c r="G5269" s="5" t="s">
        <v>2149</v>
      </c>
      <c r="H5269" s="51"/>
    </row>
    <row r="5270" spans="1:8">
      <c r="A5270" s="5" t="s">
        <v>4325</v>
      </c>
      <c r="B5270" s="5" t="s">
        <v>807</v>
      </c>
      <c r="C5270" s="10"/>
      <c r="D5270" s="14"/>
      <c r="E5270" s="54"/>
      <c r="F5270" s="57"/>
      <c r="G5270" s="5" t="s">
        <v>2149</v>
      </c>
      <c r="H5270" s="51"/>
    </row>
    <row r="5271" spans="1:8" ht="30">
      <c r="A5271" s="5" t="s">
        <v>4325</v>
      </c>
      <c r="B5271" s="5" t="s">
        <v>807</v>
      </c>
      <c r="C5271" s="12" t="s">
        <v>4331</v>
      </c>
      <c r="D5271" s="13">
        <v>178</v>
      </c>
      <c r="E5271" s="54"/>
      <c r="F5271" s="57"/>
      <c r="G5271" s="5" t="s">
        <v>2149</v>
      </c>
      <c r="H5271" s="51"/>
    </row>
    <row r="5272" spans="1:8">
      <c r="A5272" s="5" t="s">
        <v>4325</v>
      </c>
      <c r="B5272" s="5" t="s">
        <v>807</v>
      </c>
      <c r="C5272" s="10"/>
      <c r="D5272" s="14"/>
      <c r="E5272" s="54"/>
      <c r="F5272" s="57"/>
      <c r="G5272" s="5" t="s">
        <v>2149</v>
      </c>
      <c r="H5272" s="51"/>
    </row>
    <row r="5273" spans="1:8">
      <c r="A5273" s="5" t="s">
        <v>4325</v>
      </c>
      <c r="B5273" s="5" t="s">
        <v>807</v>
      </c>
      <c r="C5273" s="12" t="s">
        <v>4332</v>
      </c>
      <c r="D5273" s="13">
        <v>3</v>
      </c>
      <c r="E5273" s="54"/>
      <c r="F5273" s="57"/>
      <c r="G5273" s="5" t="s">
        <v>2149</v>
      </c>
      <c r="H5273" s="51"/>
    </row>
    <row r="5274" spans="1:8">
      <c r="A5274" s="5" t="s">
        <v>4325</v>
      </c>
      <c r="B5274" s="5" t="s">
        <v>807</v>
      </c>
      <c r="C5274" s="10"/>
      <c r="D5274" s="14"/>
      <c r="E5274" s="54"/>
      <c r="F5274" s="57"/>
      <c r="G5274" s="5" t="s">
        <v>2149</v>
      </c>
      <c r="H5274" s="51"/>
    </row>
    <row r="5275" spans="1:8">
      <c r="A5275" s="5" t="s">
        <v>4325</v>
      </c>
      <c r="B5275" s="5" t="s">
        <v>807</v>
      </c>
      <c r="C5275" s="12" t="s">
        <v>4333</v>
      </c>
      <c r="D5275" s="13"/>
      <c r="E5275" s="54"/>
      <c r="F5275" s="57"/>
      <c r="G5275" s="5" t="s">
        <v>2149</v>
      </c>
      <c r="H5275" s="51"/>
    </row>
    <row r="5276" spans="1:8">
      <c r="A5276" s="5" t="s">
        <v>4325</v>
      </c>
      <c r="B5276" s="5" t="s">
        <v>807</v>
      </c>
      <c r="C5276" s="10"/>
      <c r="D5276" s="14"/>
      <c r="E5276" s="54"/>
      <c r="F5276" s="57"/>
      <c r="G5276" s="5" t="s">
        <v>2149</v>
      </c>
      <c r="H5276" s="51"/>
    </row>
    <row r="5277" spans="1:8" ht="30">
      <c r="A5277" s="5" t="s">
        <v>4325</v>
      </c>
      <c r="B5277" s="5" t="s">
        <v>807</v>
      </c>
      <c r="C5277" s="12" t="s">
        <v>4334</v>
      </c>
      <c r="D5277" s="13"/>
      <c r="E5277" s="54"/>
      <c r="F5277" s="57"/>
      <c r="G5277" s="5" t="s">
        <v>2149</v>
      </c>
      <c r="H5277" s="51"/>
    </row>
    <row r="5278" spans="1:8">
      <c r="A5278" s="5" t="s">
        <v>4325</v>
      </c>
      <c r="B5278" s="5" t="s">
        <v>807</v>
      </c>
      <c r="C5278" s="10"/>
      <c r="D5278" s="14"/>
      <c r="E5278" s="54"/>
      <c r="F5278" s="57"/>
      <c r="G5278" s="5" t="s">
        <v>2149</v>
      </c>
      <c r="H5278" s="51"/>
    </row>
    <row r="5279" spans="1:8" ht="30">
      <c r="A5279" s="5" t="s">
        <v>4325</v>
      </c>
      <c r="B5279" s="5" t="s">
        <v>807</v>
      </c>
      <c r="C5279" s="15" t="s">
        <v>4335</v>
      </c>
      <c r="D5279" s="16"/>
      <c r="E5279" s="55"/>
      <c r="F5279" s="58"/>
      <c r="G5279" s="5" t="s">
        <v>2149</v>
      </c>
      <c r="H5279" s="52"/>
    </row>
    <row r="5280" spans="1:8">
      <c r="A5280" s="5" t="s">
        <v>4336</v>
      </c>
      <c r="B5280" s="5" t="s">
        <v>850</v>
      </c>
      <c r="C5280" s="6" t="s">
        <v>4337</v>
      </c>
      <c r="D5280" s="7">
        <v>167</v>
      </c>
      <c r="E5280" s="53">
        <v>0</v>
      </c>
      <c r="F5280" s="56">
        <v>0</v>
      </c>
      <c r="G5280" s="5" t="s">
        <v>2149</v>
      </c>
      <c r="H5280" s="50">
        <v>0</v>
      </c>
    </row>
    <row r="5281" spans="1:8">
      <c r="A5281" s="5" t="s">
        <v>4336</v>
      </c>
      <c r="B5281" s="5" t="s">
        <v>850</v>
      </c>
      <c r="C5281" s="10"/>
      <c r="D5281" s="14"/>
      <c r="E5281" s="54"/>
      <c r="F5281" s="57"/>
      <c r="G5281" s="5" t="s">
        <v>2149</v>
      </c>
      <c r="H5281" s="51"/>
    </row>
    <row r="5282" spans="1:8" ht="30">
      <c r="A5282" s="5" t="s">
        <v>4336</v>
      </c>
      <c r="B5282" s="5" t="s">
        <v>850</v>
      </c>
      <c r="C5282" s="12" t="s">
        <v>4338</v>
      </c>
      <c r="D5282" s="13"/>
      <c r="E5282" s="54"/>
      <c r="F5282" s="57"/>
      <c r="G5282" s="5" t="s">
        <v>2149</v>
      </c>
      <c r="H5282" s="51"/>
    </row>
    <row r="5283" spans="1:8">
      <c r="A5283" s="5" t="s">
        <v>4336</v>
      </c>
      <c r="B5283" s="5" t="s">
        <v>850</v>
      </c>
      <c r="C5283" s="10"/>
      <c r="D5283" s="14"/>
      <c r="E5283" s="54"/>
      <c r="F5283" s="57"/>
      <c r="G5283" s="5" t="s">
        <v>2149</v>
      </c>
      <c r="H5283" s="51"/>
    </row>
    <row r="5284" spans="1:8" ht="30">
      <c r="A5284" s="5" t="s">
        <v>4336</v>
      </c>
      <c r="B5284" s="5" t="s">
        <v>850</v>
      </c>
      <c r="C5284" s="12" t="s">
        <v>4339</v>
      </c>
      <c r="D5284" s="13">
        <v>427</v>
      </c>
      <c r="E5284" s="54"/>
      <c r="F5284" s="57"/>
      <c r="G5284" s="5" t="s">
        <v>2149</v>
      </c>
      <c r="H5284" s="51"/>
    </row>
    <row r="5285" spans="1:8">
      <c r="A5285" s="5" t="s">
        <v>4336</v>
      </c>
      <c r="B5285" s="5" t="s">
        <v>850</v>
      </c>
      <c r="C5285" s="10"/>
      <c r="D5285" s="14"/>
      <c r="E5285" s="54"/>
      <c r="F5285" s="57"/>
      <c r="G5285" s="5" t="s">
        <v>2149</v>
      </c>
      <c r="H5285" s="51"/>
    </row>
    <row r="5286" spans="1:8">
      <c r="A5286" s="5" t="s">
        <v>4336</v>
      </c>
      <c r="B5286" s="5" t="s">
        <v>850</v>
      </c>
      <c r="C5286" s="12" t="s">
        <v>4340</v>
      </c>
      <c r="D5286" s="13">
        <v>25</v>
      </c>
      <c r="E5286" s="54"/>
      <c r="F5286" s="57"/>
      <c r="G5286" s="5" t="s">
        <v>2149</v>
      </c>
      <c r="H5286" s="51"/>
    </row>
    <row r="5287" spans="1:8">
      <c r="A5287" s="5" t="s">
        <v>4336</v>
      </c>
      <c r="B5287" s="5" t="s">
        <v>850</v>
      </c>
      <c r="C5287" s="10"/>
      <c r="D5287" s="14"/>
      <c r="E5287" s="54"/>
      <c r="F5287" s="57"/>
      <c r="G5287" s="5" t="s">
        <v>2149</v>
      </c>
      <c r="H5287" s="51"/>
    </row>
    <row r="5288" spans="1:8">
      <c r="A5288" s="5" t="s">
        <v>4336</v>
      </c>
      <c r="B5288" s="5" t="s">
        <v>850</v>
      </c>
      <c r="C5288" s="12" t="s">
        <v>4341</v>
      </c>
      <c r="D5288" s="13"/>
      <c r="E5288" s="54"/>
      <c r="F5288" s="57"/>
      <c r="G5288" s="5" t="s">
        <v>2149</v>
      </c>
      <c r="H5288" s="51"/>
    </row>
    <row r="5289" spans="1:8">
      <c r="A5289" s="5" t="s">
        <v>4336</v>
      </c>
      <c r="B5289" s="5" t="s">
        <v>850</v>
      </c>
      <c r="C5289" s="10"/>
      <c r="D5289" s="14"/>
      <c r="E5289" s="54"/>
      <c r="F5289" s="57"/>
      <c r="G5289" s="5" t="s">
        <v>2149</v>
      </c>
      <c r="H5289" s="51"/>
    </row>
    <row r="5290" spans="1:8" ht="30">
      <c r="A5290" s="5" t="s">
        <v>4336</v>
      </c>
      <c r="B5290" s="5" t="s">
        <v>850</v>
      </c>
      <c r="C5290" s="12" t="s">
        <v>4342</v>
      </c>
      <c r="D5290" s="13">
        <v>26</v>
      </c>
      <c r="E5290" s="54"/>
      <c r="F5290" s="57"/>
      <c r="G5290" s="5" t="s">
        <v>2149</v>
      </c>
      <c r="H5290" s="51"/>
    </row>
    <row r="5291" spans="1:8">
      <c r="A5291" s="5" t="s">
        <v>4336</v>
      </c>
      <c r="B5291" s="5" t="s">
        <v>850</v>
      </c>
      <c r="C5291" s="10"/>
      <c r="D5291" s="14"/>
      <c r="E5291" s="54"/>
      <c r="F5291" s="57"/>
      <c r="G5291" s="5" t="s">
        <v>2149</v>
      </c>
      <c r="H5291" s="51"/>
    </row>
    <row r="5292" spans="1:8" ht="30">
      <c r="A5292" s="5" t="s">
        <v>4336</v>
      </c>
      <c r="B5292" s="5" t="s">
        <v>850</v>
      </c>
      <c r="C5292" s="12" t="s">
        <v>4343</v>
      </c>
      <c r="D5292" s="13"/>
      <c r="E5292" s="54"/>
      <c r="F5292" s="57"/>
      <c r="G5292" s="5" t="s">
        <v>2149</v>
      </c>
      <c r="H5292" s="51"/>
    </row>
    <row r="5293" spans="1:8">
      <c r="A5293" s="5" t="s">
        <v>4336</v>
      </c>
      <c r="B5293" s="5" t="s">
        <v>850</v>
      </c>
      <c r="C5293" s="10"/>
      <c r="D5293" s="14"/>
      <c r="E5293" s="54"/>
      <c r="F5293" s="57"/>
      <c r="G5293" s="5" t="s">
        <v>2149</v>
      </c>
      <c r="H5293" s="51"/>
    </row>
    <row r="5294" spans="1:8">
      <c r="A5294" s="5" t="s">
        <v>4336</v>
      </c>
      <c r="B5294" s="5" t="s">
        <v>850</v>
      </c>
      <c r="C5294" s="12" t="s">
        <v>4344</v>
      </c>
      <c r="D5294" s="13">
        <v>22</v>
      </c>
      <c r="E5294" s="54"/>
      <c r="F5294" s="57"/>
      <c r="G5294" s="5" t="s">
        <v>2149</v>
      </c>
      <c r="H5294" s="51"/>
    </row>
    <row r="5295" spans="1:8">
      <c r="A5295" s="5" t="s">
        <v>4336</v>
      </c>
      <c r="B5295" s="5" t="s">
        <v>850</v>
      </c>
      <c r="C5295" s="10"/>
      <c r="D5295" s="14"/>
      <c r="E5295" s="54"/>
      <c r="F5295" s="57"/>
      <c r="G5295" s="5" t="s">
        <v>2149</v>
      </c>
      <c r="H5295" s="51"/>
    </row>
    <row r="5296" spans="1:8">
      <c r="A5296" s="5" t="s">
        <v>4336</v>
      </c>
      <c r="B5296" s="5" t="s">
        <v>850</v>
      </c>
      <c r="C5296" s="12" t="s">
        <v>755</v>
      </c>
      <c r="D5296" s="13">
        <v>135</v>
      </c>
      <c r="E5296" s="54"/>
      <c r="F5296" s="57"/>
      <c r="G5296" s="5" t="s">
        <v>2149</v>
      </c>
      <c r="H5296" s="51"/>
    </row>
    <row r="5297" spans="1:8">
      <c r="A5297" s="5" t="s">
        <v>4336</v>
      </c>
      <c r="B5297" s="5" t="s">
        <v>850</v>
      </c>
      <c r="C5297" s="10"/>
      <c r="D5297" s="14"/>
      <c r="E5297" s="54"/>
      <c r="F5297" s="57"/>
      <c r="G5297" s="5" t="s">
        <v>2149</v>
      </c>
      <c r="H5297" s="51"/>
    </row>
    <row r="5298" spans="1:8">
      <c r="A5298" s="5" t="s">
        <v>4336</v>
      </c>
      <c r="B5298" s="5" t="s">
        <v>850</v>
      </c>
      <c r="C5298" s="12" t="s">
        <v>4345</v>
      </c>
      <c r="D5298" s="13">
        <v>24</v>
      </c>
      <c r="E5298" s="54"/>
      <c r="F5298" s="57"/>
      <c r="G5298" s="5" t="s">
        <v>2149</v>
      </c>
      <c r="H5298" s="51"/>
    </row>
    <row r="5299" spans="1:8">
      <c r="A5299" s="5" t="s">
        <v>4336</v>
      </c>
      <c r="B5299" s="5" t="s">
        <v>850</v>
      </c>
      <c r="C5299" s="10"/>
      <c r="D5299" s="14"/>
      <c r="E5299" s="54"/>
      <c r="F5299" s="57"/>
      <c r="G5299" s="5" t="s">
        <v>2149</v>
      </c>
      <c r="H5299" s="51"/>
    </row>
    <row r="5300" spans="1:8">
      <c r="A5300" s="5" t="s">
        <v>4336</v>
      </c>
      <c r="B5300" s="5" t="s">
        <v>850</v>
      </c>
      <c r="C5300" s="12" t="s">
        <v>4346</v>
      </c>
      <c r="D5300" s="13">
        <v>2</v>
      </c>
      <c r="E5300" s="54"/>
      <c r="F5300" s="57"/>
      <c r="G5300" s="5" t="s">
        <v>2149</v>
      </c>
      <c r="H5300" s="51"/>
    </row>
    <row r="5301" spans="1:8">
      <c r="A5301" s="5" t="s">
        <v>4336</v>
      </c>
      <c r="B5301" s="5" t="s">
        <v>850</v>
      </c>
      <c r="C5301" s="10"/>
      <c r="D5301" s="14"/>
      <c r="E5301" s="54"/>
      <c r="F5301" s="57"/>
      <c r="G5301" s="5" t="s">
        <v>2149</v>
      </c>
      <c r="H5301" s="51"/>
    </row>
    <row r="5302" spans="1:8">
      <c r="A5302" s="5" t="s">
        <v>4336</v>
      </c>
      <c r="B5302" s="5" t="s">
        <v>850</v>
      </c>
      <c r="C5302" s="17"/>
      <c r="D5302" s="18"/>
      <c r="E5302" s="55"/>
      <c r="F5302" s="58"/>
      <c r="G5302" s="5" t="s">
        <v>2149</v>
      </c>
      <c r="H5302" s="52"/>
    </row>
    <row r="5303" spans="1:8">
      <c r="A5303" s="5" t="s">
        <v>4347</v>
      </c>
      <c r="B5303" s="5" t="s">
        <v>1255</v>
      </c>
      <c r="C5303" s="6" t="s">
        <v>4348</v>
      </c>
      <c r="D5303" s="7">
        <v>61</v>
      </c>
      <c r="E5303" s="53">
        <v>0</v>
      </c>
      <c r="F5303" s="56">
        <v>0</v>
      </c>
      <c r="G5303" s="5" t="s">
        <v>2149</v>
      </c>
      <c r="H5303" s="50">
        <v>0</v>
      </c>
    </row>
    <row r="5304" spans="1:8">
      <c r="A5304" s="5" t="s">
        <v>4347</v>
      </c>
      <c r="B5304" s="5" t="s">
        <v>1255</v>
      </c>
      <c r="C5304" s="10"/>
      <c r="D5304" s="14"/>
      <c r="E5304" s="54"/>
      <c r="F5304" s="57"/>
      <c r="G5304" s="5" t="s">
        <v>2149</v>
      </c>
      <c r="H5304" s="51"/>
    </row>
    <row r="5305" spans="1:8">
      <c r="A5305" s="5" t="s">
        <v>4347</v>
      </c>
      <c r="B5305" s="5" t="s">
        <v>1255</v>
      </c>
      <c r="C5305" s="12" t="s">
        <v>4349</v>
      </c>
      <c r="D5305" s="13">
        <v>28</v>
      </c>
      <c r="E5305" s="54"/>
      <c r="F5305" s="57"/>
      <c r="G5305" s="5" t="s">
        <v>2149</v>
      </c>
      <c r="H5305" s="51"/>
    </row>
    <row r="5306" spans="1:8">
      <c r="A5306" s="5" t="s">
        <v>4347</v>
      </c>
      <c r="B5306" s="5" t="s">
        <v>1255</v>
      </c>
      <c r="C5306" s="10"/>
      <c r="D5306" s="14"/>
      <c r="E5306" s="54"/>
      <c r="F5306" s="57"/>
      <c r="G5306" s="5" t="s">
        <v>2149</v>
      </c>
      <c r="H5306" s="51"/>
    </row>
    <row r="5307" spans="1:8">
      <c r="A5307" s="5" t="s">
        <v>4347</v>
      </c>
      <c r="B5307" s="5" t="s">
        <v>1255</v>
      </c>
      <c r="C5307" s="12" t="s">
        <v>756</v>
      </c>
      <c r="D5307" s="13">
        <v>52</v>
      </c>
      <c r="E5307" s="54"/>
      <c r="F5307" s="57"/>
      <c r="G5307" s="5" t="s">
        <v>2149</v>
      </c>
      <c r="H5307" s="51"/>
    </row>
    <row r="5308" spans="1:8">
      <c r="A5308" s="5" t="s">
        <v>4347</v>
      </c>
      <c r="B5308" s="5" t="s">
        <v>1255</v>
      </c>
      <c r="C5308" s="10"/>
      <c r="D5308" s="14"/>
      <c r="E5308" s="54"/>
      <c r="F5308" s="57"/>
      <c r="G5308" s="5" t="s">
        <v>2149</v>
      </c>
      <c r="H5308" s="51"/>
    </row>
    <row r="5309" spans="1:8" ht="30">
      <c r="A5309" s="5" t="s">
        <v>4347</v>
      </c>
      <c r="B5309" s="5" t="s">
        <v>1255</v>
      </c>
      <c r="C5309" s="12" t="s">
        <v>4350</v>
      </c>
      <c r="D5309" s="13">
        <v>26</v>
      </c>
      <c r="E5309" s="54"/>
      <c r="F5309" s="57"/>
      <c r="G5309" s="5" t="s">
        <v>2149</v>
      </c>
      <c r="H5309" s="51"/>
    </row>
    <row r="5310" spans="1:8">
      <c r="A5310" s="5" t="s">
        <v>4347</v>
      </c>
      <c r="B5310" s="5" t="s">
        <v>1255</v>
      </c>
      <c r="C5310" s="10"/>
      <c r="D5310" s="14"/>
      <c r="E5310" s="54"/>
      <c r="F5310" s="57"/>
      <c r="G5310" s="5" t="s">
        <v>2149</v>
      </c>
      <c r="H5310" s="51"/>
    </row>
    <row r="5311" spans="1:8">
      <c r="A5311" s="5" t="s">
        <v>4347</v>
      </c>
      <c r="B5311" s="5" t="s">
        <v>1255</v>
      </c>
      <c r="C5311" s="12" t="s">
        <v>4351</v>
      </c>
      <c r="D5311" s="13">
        <v>27</v>
      </c>
      <c r="E5311" s="54"/>
      <c r="F5311" s="57"/>
      <c r="G5311" s="5" t="s">
        <v>2149</v>
      </c>
      <c r="H5311" s="51"/>
    </row>
    <row r="5312" spans="1:8">
      <c r="A5312" s="5" t="s">
        <v>4347</v>
      </c>
      <c r="B5312" s="5" t="s">
        <v>1255</v>
      </c>
      <c r="C5312" s="10"/>
      <c r="D5312" s="14"/>
      <c r="E5312" s="54"/>
      <c r="F5312" s="57"/>
      <c r="G5312" s="5" t="s">
        <v>2149</v>
      </c>
      <c r="H5312" s="51"/>
    </row>
    <row r="5313" spans="1:8" ht="30">
      <c r="A5313" s="5" t="s">
        <v>4347</v>
      </c>
      <c r="B5313" s="5" t="s">
        <v>1255</v>
      </c>
      <c r="C5313" s="12" t="s">
        <v>4352</v>
      </c>
      <c r="D5313" s="13">
        <v>302</v>
      </c>
      <c r="E5313" s="54"/>
      <c r="F5313" s="57"/>
      <c r="G5313" s="5" t="s">
        <v>2149</v>
      </c>
      <c r="H5313" s="51"/>
    </row>
    <row r="5314" spans="1:8">
      <c r="A5314" s="5" t="s">
        <v>4347</v>
      </c>
      <c r="B5314" s="5" t="s">
        <v>1255</v>
      </c>
      <c r="C5314" s="10"/>
      <c r="D5314" s="14"/>
      <c r="E5314" s="54"/>
      <c r="F5314" s="57"/>
      <c r="G5314" s="5" t="s">
        <v>2149</v>
      </c>
      <c r="H5314" s="51"/>
    </row>
    <row r="5315" spans="1:8">
      <c r="A5315" s="5" t="s">
        <v>4347</v>
      </c>
      <c r="B5315" s="5" t="s">
        <v>1255</v>
      </c>
      <c r="C5315" s="12" t="s">
        <v>4353</v>
      </c>
      <c r="D5315" s="13">
        <v>5</v>
      </c>
      <c r="E5315" s="54"/>
      <c r="F5315" s="57"/>
      <c r="G5315" s="5" t="s">
        <v>2149</v>
      </c>
      <c r="H5315" s="51"/>
    </row>
    <row r="5316" spans="1:8">
      <c r="A5316" s="5" t="s">
        <v>4347</v>
      </c>
      <c r="B5316" s="5" t="s">
        <v>1255</v>
      </c>
      <c r="C5316" s="10"/>
      <c r="D5316" s="14"/>
      <c r="E5316" s="54"/>
      <c r="F5316" s="57"/>
      <c r="G5316" s="5" t="s">
        <v>2149</v>
      </c>
      <c r="H5316" s="51"/>
    </row>
    <row r="5317" spans="1:8">
      <c r="A5317" s="5" t="s">
        <v>4347</v>
      </c>
      <c r="B5317" s="5" t="s">
        <v>1255</v>
      </c>
      <c r="C5317" s="12" t="s">
        <v>4354</v>
      </c>
      <c r="D5317" s="13"/>
      <c r="E5317" s="54"/>
      <c r="F5317" s="57"/>
      <c r="G5317" s="5" t="s">
        <v>2149</v>
      </c>
      <c r="H5317" s="51"/>
    </row>
    <row r="5318" spans="1:8">
      <c r="A5318" s="5" t="s">
        <v>4347</v>
      </c>
      <c r="B5318" s="5" t="s">
        <v>1255</v>
      </c>
      <c r="C5318" s="10"/>
      <c r="D5318" s="14"/>
      <c r="E5318" s="54"/>
      <c r="F5318" s="57"/>
      <c r="G5318" s="5" t="s">
        <v>2149</v>
      </c>
      <c r="H5318" s="51"/>
    </row>
    <row r="5319" spans="1:8" ht="30">
      <c r="A5319" s="5" t="s">
        <v>4347</v>
      </c>
      <c r="B5319" s="5" t="s">
        <v>1255</v>
      </c>
      <c r="C5319" s="12" t="s">
        <v>4355</v>
      </c>
      <c r="D5319" s="13"/>
      <c r="E5319" s="54"/>
      <c r="F5319" s="57"/>
      <c r="G5319" s="5" t="s">
        <v>2149</v>
      </c>
      <c r="H5319" s="51"/>
    </row>
    <row r="5320" spans="1:8">
      <c r="A5320" s="5" t="s">
        <v>4347</v>
      </c>
      <c r="B5320" s="5" t="s">
        <v>1255</v>
      </c>
      <c r="C5320" s="10"/>
      <c r="D5320" s="14"/>
      <c r="E5320" s="54"/>
      <c r="F5320" s="57"/>
      <c r="G5320" s="5" t="s">
        <v>2149</v>
      </c>
      <c r="H5320" s="51"/>
    </row>
    <row r="5321" spans="1:8">
      <c r="A5321" s="5" t="s">
        <v>4347</v>
      </c>
      <c r="B5321" s="5" t="s">
        <v>1255</v>
      </c>
      <c r="C5321" s="12" t="s">
        <v>4356</v>
      </c>
      <c r="D5321" s="13">
        <v>45</v>
      </c>
      <c r="E5321" s="54"/>
      <c r="F5321" s="57"/>
      <c r="G5321" s="5" t="s">
        <v>2149</v>
      </c>
      <c r="H5321" s="51"/>
    </row>
    <row r="5322" spans="1:8">
      <c r="A5322" s="5" t="s">
        <v>4347</v>
      </c>
      <c r="B5322" s="5" t="s">
        <v>1255</v>
      </c>
      <c r="C5322" s="10"/>
      <c r="D5322" s="14"/>
      <c r="E5322" s="54"/>
      <c r="F5322" s="57"/>
      <c r="G5322" s="5" t="s">
        <v>2149</v>
      </c>
      <c r="H5322" s="51"/>
    </row>
    <row r="5323" spans="1:8" ht="30">
      <c r="A5323" s="5" t="s">
        <v>4347</v>
      </c>
      <c r="B5323" s="5" t="s">
        <v>1255</v>
      </c>
      <c r="C5323" s="15" t="s">
        <v>4357</v>
      </c>
      <c r="D5323" s="16"/>
      <c r="E5323" s="55"/>
      <c r="F5323" s="58"/>
      <c r="G5323" s="5" t="s">
        <v>2149</v>
      </c>
      <c r="H5323" s="52"/>
    </row>
    <row r="5324" spans="1:8">
      <c r="A5324" s="5" t="s">
        <v>4358</v>
      </c>
      <c r="B5324" s="5" t="s">
        <v>1177</v>
      </c>
      <c r="C5324" s="6" t="s">
        <v>4359</v>
      </c>
      <c r="D5324" s="7">
        <v>188</v>
      </c>
      <c r="E5324" s="53">
        <v>0</v>
      </c>
      <c r="F5324" s="56">
        <v>0</v>
      </c>
      <c r="G5324" s="5" t="s">
        <v>2149</v>
      </c>
      <c r="H5324" s="50">
        <v>0</v>
      </c>
    </row>
    <row r="5325" spans="1:8">
      <c r="A5325" s="5" t="s">
        <v>4358</v>
      </c>
      <c r="B5325" s="5" t="s">
        <v>1177</v>
      </c>
      <c r="C5325" s="10"/>
      <c r="D5325" s="14"/>
      <c r="E5325" s="54"/>
      <c r="F5325" s="57"/>
      <c r="G5325" s="5" t="s">
        <v>2149</v>
      </c>
      <c r="H5325" s="51"/>
    </row>
    <row r="5326" spans="1:8" ht="30">
      <c r="A5326" s="5" t="s">
        <v>4358</v>
      </c>
      <c r="B5326" s="5" t="s">
        <v>1177</v>
      </c>
      <c r="C5326" s="12" t="s">
        <v>4360</v>
      </c>
      <c r="D5326" s="13"/>
      <c r="E5326" s="54"/>
      <c r="F5326" s="57"/>
      <c r="G5326" s="5" t="s">
        <v>2149</v>
      </c>
      <c r="H5326" s="51"/>
    </row>
    <row r="5327" spans="1:8">
      <c r="A5327" s="5" t="s">
        <v>4358</v>
      </c>
      <c r="B5327" s="5" t="s">
        <v>1177</v>
      </c>
      <c r="C5327" s="10"/>
      <c r="D5327" s="14"/>
      <c r="E5327" s="54"/>
      <c r="F5327" s="57"/>
      <c r="G5327" s="5" t="s">
        <v>2149</v>
      </c>
      <c r="H5327" s="51"/>
    </row>
    <row r="5328" spans="1:8">
      <c r="A5328" s="5" t="s">
        <v>4358</v>
      </c>
      <c r="B5328" s="5" t="s">
        <v>1177</v>
      </c>
      <c r="C5328" s="12" t="s">
        <v>4361</v>
      </c>
      <c r="D5328" s="13"/>
      <c r="E5328" s="54"/>
      <c r="F5328" s="57"/>
      <c r="G5328" s="5" t="s">
        <v>2149</v>
      </c>
      <c r="H5328" s="51"/>
    </row>
    <row r="5329" spans="1:8">
      <c r="A5329" s="5" t="s">
        <v>4358</v>
      </c>
      <c r="B5329" s="5" t="s">
        <v>1177</v>
      </c>
      <c r="C5329" s="10"/>
      <c r="D5329" s="14"/>
      <c r="E5329" s="54"/>
      <c r="F5329" s="57"/>
      <c r="G5329" s="5" t="s">
        <v>2149</v>
      </c>
      <c r="H5329" s="51"/>
    </row>
    <row r="5330" spans="1:8">
      <c r="A5330" s="5" t="s">
        <v>4358</v>
      </c>
      <c r="B5330" s="5" t="s">
        <v>1177</v>
      </c>
      <c r="C5330" s="12" t="s">
        <v>4362</v>
      </c>
      <c r="D5330" s="13">
        <v>39</v>
      </c>
      <c r="E5330" s="54"/>
      <c r="F5330" s="57"/>
      <c r="G5330" s="5" t="s">
        <v>2149</v>
      </c>
      <c r="H5330" s="51"/>
    </row>
    <row r="5331" spans="1:8">
      <c r="A5331" s="5" t="s">
        <v>4358</v>
      </c>
      <c r="B5331" s="5" t="s">
        <v>1177</v>
      </c>
      <c r="C5331" s="10"/>
      <c r="D5331" s="14"/>
      <c r="E5331" s="54"/>
      <c r="F5331" s="57"/>
      <c r="G5331" s="5" t="s">
        <v>2149</v>
      </c>
      <c r="H5331" s="51"/>
    </row>
    <row r="5332" spans="1:8">
      <c r="A5332" s="5" t="s">
        <v>4358</v>
      </c>
      <c r="B5332" s="5" t="s">
        <v>1177</v>
      </c>
      <c r="C5332" s="12" t="s">
        <v>4363</v>
      </c>
      <c r="D5332" s="13">
        <v>17</v>
      </c>
      <c r="E5332" s="54"/>
      <c r="F5332" s="57"/>
      <c r="G5332" s="5" t="s">
        <v>2149</v>
      </c>
      <c r="H5332" s="51"/>
    </row>
    <row r="5333" spans="1:8">
      <c r="A5333" s="5" t="s">
        <v>4358</v>
      </c>
      <c r="B5333" s="5" t="s">
        <v>1177</v>
      </c>
      <c r="C5333" s="10"/>
      <c r="D5333" s="14"/>
      <c r="E5333" s="54"/>
      <c r="F5333" s="57"/>
      <c r="G5333" s="5" t="s">
        <v>2149</v>
      </c>
      <c r="H5333" s="51"/>
    </row>
    <row r="5334" spans="1:8">
      <c r="A5334" s="5" t="s">
        <v>4358</v>
      </c>
      <c r="B5334" s="5" t="s">
        <v>1177</v>
      </c>
      <c r="C5334" s="12" t="s">
        <v>758</v>
      </c>
      <c r="D5334" s="13">
        <v>16</v>
      </c>
      <c r="E5334" s="54"/>
      <c r="F5334" s="57"/>
      <c r="G5334" s="5" t="s">
        <v>2149</v>
      </c>
      <c r="H5334" s="51"/>
    </row>
    <row r="5335" spans="1:8">
      <c r="A5335" s="5" t="s">
        <v>4358</v>
      </c>
      <c r="B5335" s="5" t="s">
        <v>1177</v>
      </c>
      <c r="C5335" s="10"/>
      <c r="D5335" s="14"/>
      <c r="E5335" s="54"/>
      <c r="F5335" s="57"/>
      <c r="G5335" s="5" t="s">
        <v>2149</v>
      </c>
      <c r="H5335" s="51"/>
    </row>
    <row r="5336" spans="1:8" ht="30">
      <c r="A5336" s="5" t="s">
        <v>4358</v>
      </c>
      <c r="B5336" s="5" t="s">
        <v>1177</v>
      </c>
      <c r="C5336" s="12" t="s">
        <v>4364</v>
      </c>
      <c r="D5336" s="13">
        <v>39</v>
      </c>
      <c r="E5336" s="54"/>
      <c r="F5336" s="57"/>
      <c r="G5336" s="5" t="s">
        <v>2149</v>
      </c>
      <c r="H5336" s="51"/>
    </row>
    <row r="5337" spans="1:8">
      <c r="A5337" s="5" t="s">
        <v>4358</v>
      </c>
      <c r="B5337" s="5" t="s">
        <v>1177</v>
      </c>
      <c r="C5337" s="10"/>
      <c r="D5337" s="14"/>
      <c r="E5337" s="54"/>
      <c r="F5337" s="57"/>
      <c r="G5337" s="5" t="s">
        <v>2149</v>
      </c>
      <c r="H5337" s="51"/>
    </row>
    <row r="5338" spans="1:8">
      <c r="A5338" s="5" t="s">
        <v>4358</v>
      </c>
      <c r="B5338" s="5" t="s">
        <v>1177</v>
      </c>
      <c r="C5338" s="12" t="s">
        <v>4365</v>
      </c>
      <c r="D5338" s="13">
        <v>33</v>
      </c>
      <c r="E5338" s="54"/>
      <c r="F5338" s="57"/>
      <c r="G5338" s="5" t="s">
        <v>2149</v>
      </c>
      <c r="H5338" s="51"/>
    </row>
    <row r="5339" spans="1:8">
      <c r="A5339" s="5" t="s">
        <v>4358</v>
      </c>
      <c r="B5339" s="5" t="s">
        <v>1177</v>
      </c>
      <c r="C5339" s="10"/>
      <c r="D5339" s="14"/>
      <c r="E5339" s="54"/>
      <c r="F5339" s="57"/>
      <c r="G5339" s="5" t="s">
        <v>2149</v>
      </c>
      <c r="H5339" s="51"/>
    </row>
    <row r="5340" spans="1:8" ht="30">
      <c r="A5340" s="5" t="s">
        <v>4358</v>
      </c>
      <c r="B5340" s="5" t="s">
        <v>1177</v>
      </c>
      <c r="C5340" s="12" t="s">
        <v>4366</v>
      </c>
      <c r="D5340" s="13">
        <v>592</v>
      </c>
      <c r="E5340" s="54"/>
      <c r="F5340" s="57"/>
      <c r="G5340" s="5" t="s">
        <v>2149</v>
      </c>
      <c r="H5340" s="51"/>
    </row>
    <row r="5341" spans="1:8">
      <c r="A5341" s="5" t="s">
        <v>4358</v>
      </c>
      <c r="B5341" s="5" t="s">
        <v>1177</v>
      </c>
      <c r="C5341" s="10"/>
      <c r="D5341" s="14"/>
      <c r="E5341" s="54"/>
      <c r="F5341" s="57"/>
      <c r="G5341" s="5" t="s">
        <v>2149</v>
      </c>
      <c r="H5341" s="51"/>
    </row>
    <row r="5342" spans="1:8" ht="30">
      <c r="A5342" s="5" t="s">
        <v>4358</v>
      </c>
      <c r="B5342" s="5" t="s">
        <v>1177</v>
      </c>
      <c r="C5342" s="12" t="s">
        <v>4367</v>
      </c>
      <c r="D5342" s="13"/>
      <c r="E5342" s="54"/>
      <c r="F5342" s="57"/>
      <c r="G5342" s="5" t="s">
        <v>2149</v>
      </c>
      <c r="H5342" s="51"/>
    </row>
    <row r="5343" spans="1:8">
      <c r="A5343" s="5" t="s">
        <v>4358</v>
      </c>
      <c r="B5343" s="5" t="s">
        <v>1177</v>
      </c>
      <c r="C5343" s="10"/>
      <c r="D5343" s="14"/>
      <c r="E5343" s="54"/>
      <c r="F5343" s="57"/>
      <c r="G5343" s="5" t="s">
        <v>2149</v>
      </c>
      <c r="H5343" s="51"/>
    </row>
    <row r="5344" spans="1:8">
      <c r="A5344" s="5" t="s">
        <v>4358</v>
      </c>
      <c r="B5344" s="5" t="s">
        <v>1177</v>
      </c>
      <c r="C5344" s="12" t="s">
        <v>4368</v>
      </c>
      <c r="D5344" s="13">
        <v>5</v>
      </c>
      <c r="E5344" s="54"/>
      <c r="F5344" s="57"/>
      <c r="G5344" s="5" t="s">
        <v>2149</v>
      </c>
      <c r="H5344" s="51"/>
    </row>
    <row r="5345" spans="1:8">
      <c r="A5345" s="5" t="s">
        <v>4358</v>
      </c>
      <c r="B5345" s="5" t="s">
        <v>1177</v>
      </c>
      <c r="C5345" s="10"/>
      <c r="D5345" s="14"/>
      <c r="E5345" s="54"/>
      <c r="F5345" s="57"/>
      <c r="G5345" s="5" t="s">
        <v>2149</v>
      </c>
      <c r="H5345" s="51"/>
    </row>
    <row r="5346" spans="1:8">
      <c r="A5346" s="5" t="s">
        <v>4358</v>
      </c>
      <c r="B5346" s="5" t="s">
        <v>1177</v>
      </c>
      <c r="C5346" s="10"/>
      <c r="D5346" s="14"/>
      <c r="E5346" s="54"/>
      <c r="F5346" s="57"/>
      <c r="G5346" s="5" t="s">
        <v>2149</v>
      </c>
      <c r="H5346" s="51"/>
    </row>
    <row r="5347" spans="1:8" ht="30">
      <c r="A5347" s="5" t="s">
        <v>4358</v>
      </c>
      <c r="B5347" s="5" t="s">
        <v>1177</v>
      </c>
      <c r="C5347" s="15" t="s">
        <v>4369</v>
      </c>
      <c r="D5347" s="16"/>
      <c r="E5347" s="55"/>
      <c r="F5347" s="58"/>
      <c r="G5347" s="5" t="s">
        <v>2149</v>
      </c>
      <c r="H5347" s="52"/>
    </row>
    <row r="5348" spans="1:8">
      <c r="A5348" s="5" t="s">
        <v>4370</v>
      </c>
      <c r="B5348" s="5" t="s">
        <v>1255</v>
      </c>
      <c r="C5348" s="6" t="s">
        <v>4371</v>
      </c>
      <c r="D5348" s="7">
        <v>265</v>
      </c>
      <c r="E5348" s="53">
        <v>0</v>
      </c>
      <c r="F5348" s="56">
        <v>1</v>
      </c>
      <c r="G5348" s="5" t="s">
        <v>2149</v>
      </c>
      <c r="H5348" s="50">
        <f>D5348+D5354+D5356+D5358+D5360+D5362+D5364+D5366</f>
        <v>724</v>
      </c>
    </row>
    <row r="5349" spans="1:8">
      <c r="A5349" s="5" t="s">
        <v>4370</v>
      </c>
      <c r="B5349" s="5" t="s">
        <v>1255</v>
      </c>
      <c r="C5349" s="10"/>
      <c r="D5349" s="14"/>
      <c r="E5349" s="54"/>
      <c r="F5349" s="57"/>
      <c r="G5349" s="5" t="s">
        <v>2149</v>
      </c>
      <c r="H5349" s="51"/>
    </row>
    <row r="5350" spans="1:8">
      <c r="A5350" s="5" t="s">
        <v>4370</v>
      </c>
      <c r="B5350" s="5" t="s">
        <v>1255</v>
      </c>
      <c r="C5350" s="12" t="s">
        <v>4372</v>
      </c>
      <c r="D5350" s="13"/>
      <c r="E5350" s="54"/>
      <c r="F5350" s="57"/>
      <c r="G5350" s="5" t="s">
        <v>2149</v>
      </c>
      <c r="H5350" s="51"/>
    </row>
    <row r="5351" spans="1:8">
      <c r="A5351" s="5" t="s">
        <v>4370</v>
      </c>
      <c r="B5351" s="5" t="s">
        <v>1255</v>
      </c>
      <c r="C5351" s="10"/>
      <c r="D5351" s="14"/>
      <c r="E5351" s="54"/>
      <c r="F5351" s="57"/>
      <c r="G5351" s="5" t="s">
        <v>2149</v>
      </c>
      <c r="H5351" s="51"/>
    </row>
    <row r="5352" spans="1:8" ht="30">
      <c r="A5352" s="5" t="s">
        <v>4370</v>
      </c>
      <c r="B5352" s="5" t="s">
        <v>1255</v>
      </c>
      <c r="C5352" s="12" t="s">
        <v>4373</v>
      </c>
      <c r="D5352" s="13"/>
      <c r="E5352" s="54"/>
      <c r="F5352" s="57"/>
      <c r="G5352" s="5" t="s">
        <v>2149</v>
      </c>
      <c r="H5352" s="51"/>
    </row>
    <row r="5353" spans="1:8">
      <c r="A5353" s="5" t="s">
        <v>4370</v>
      </c>
      <c r="B5353" s="5" t="s">
        <v>1255</v>
      </c>
      <c r="C5353" s="10"/>
      <c r="D5353" s="14"/>
      <c r="E5353" s="54"/>
      <c r="F5353" s="57"/>
      <c r="G5353" s="5" t="s">
        <v>2149</v>
      </c>
      <c r="H5353" s="51"/>
    </row>
    <row r="5354" spans="1:8" ht="30">
      <c r="A5354" s="5" t="s">
        <v>4370</v>
      </c>
      <c r="B5354" s="5" t="s">
        <v>1255</v>
      </c>
      <c r="C5354" s="12" t="s">
        <v>4374</v>
      </c>
      <c r="D5354" s="13">
        <v>192</v>
      </c>
      <c r="E5354" s="54"/>
      <c r="F5354" s="57"/>
      <c r="G5354" s="5" t="s">
        <v>2149</v>
      </c>
      <c r="H5354" s="51"/>
    </row>
    <row r="5355" spans="1:8">
      <c r="A5355" s="5" t="s">
        <v>4370</v>
      </c>
      <c r="B5355" s="5" t="s">
        <v>1255</v>
      </c>
      <c r="C5355" s="10"/>
      <c r="D5355" s="14"/>
      <c r="E5355" s="54"/>
      <c r="F5355" s="57"/>
      <c r="G5355" s="5" t="s">
        <v>2149</v>
      </c>
      <c r="H5355" s="51"/>
    </row>
    <row r="5356" spans="1:8">
      <c r="A5356" s="5" t="s">
        <v>4370</v>
      </c>
      <c r="B5356" s="5" t="s">
        <v>1255</v>
      </c>
      <c r="C5356" s="12" t="s">
        <v>760</v>
      </c>
      <c r="D5356" s="13">
        <v>77</v>
      </c>
      <c r="E5356" s="54"/>
      <c r="F5356" s="57"/>
      <c r="G5356" s="5" t="s">
        <v>2149</v>
      </c>
      <c r="H5356" s="51"/>
    </row>
    <row r="5357" spans="1:8">
      <c r="A5357" s="5" t="s">
        <v>4370</v>
      </c>
      <c r="B5357" s="5" t="s">
        <v>1255</v>
      </c>
      <c r="C5357" s="10"/>
      <c r="D5357" s="14"/>
      <c r="E5357" s="54"/>
      <c r="F5357" s="57"/>
      <c r="G5357" s="5" t="s">
        <v>2149</v>
      </c>
      <c r="H5357" s="51"/>
    </row>
    <row r="5358" spans="1:8">
      <c r="A5358" s="5" t="s">
        <v>4370</v>
      </c>
      <c r="B5358" s="5" t="s">
        <v>1255</v>
      </c>
      <c r="C5358" s="12" t="s">
        <v>4375</v>
      </c>
      <c r="D5358" s="13">
        <v>28</v>
      </c>
      <c r="E5358" s="54"/>
      <c r="F5358" s="57"/>
      <c r="G5358" s="5" t="s">
        <v>2149</v>
      </c>
      <c r="H5358" s="51"/>
    </row>
    <row r="5359" spans="1:8">
      <c r="A5359" s="5" t="s">
        <v>4370</v>
      </c>
      <c r="B5359" s="5" t="s">
        <v>1255</v>
      </c>
      <c r="C5359" s="10"/>
      <c r="D5359" s="14"/>
      <c r="E5359" s="54"/>
      <c r="F5359" s="57"/>
      <c r="G5359" s="5" t="s">
        <v>2149</v>
      </c>
      <c r="H5359" s="51"/>
    </row>
    <row r="5360" spans="1:8">
      <c r="A5360" s="5" t="s">
        <v>4370</v>
      </c>
      <c r="B5360" s="5" t="s">
        <v>1255</v>
      </c>
      <c r="C5360" s="12" t="s">
        <v>4376</v>
      </c>
      <c r="D5360" s="13">
        <v>62</v>
      </c>
      <c r="E5360" s="54"/>
      <c r="F5360" s="57"/>
      <c r="G5360" s="5" t="s">
        <v>2149</v>
      </c>
      <c r="H5360" s="51"/>
    </row>
    <row r="5361" spans="1:8">
      <c r="A5361" s="5" t="s">
        <v>4370</v>
      </c>
      <c r="B5361" s="5" t="s">
        <v>1255</v>
      </c>
      <c r="C5361" s="10"/>
      <c r="D5361" s="14"/>
      <c r="E5361" s="54"/>
      <c r="F5361" s="57"/>
      <c r="G5361" s="5" t="s">
        <v>2149</v>
      </c>
      <c r="H5361" s="51"/>
    </row>
    <row r="5362" spans="1:8">
      <c r="A5362" s="5" t="s">
        <v>4370</v>
      </c>
      <c r="B5362" s="5" t="s">
        <v>1255</v>
      </c>
      <c r="C5362" s="12" t="s">
        <v>4377</v>
      </c>
      <c r="D5362" s="13">
        <v>28</v>
      </c>
      <c r="E5362" s="54"/>
      <c r="F5362" s="57"/>
      <c r="G5362" s="5" t="s">
        <v>2149</v>
      </c>
      <c r="H5362" s="51"/>
    </row>
    <row r="5363" spans="1:8">
      <c r="A5363" s="5" t="s">
        <v>4370</v>
      </c>
      <c r="B5363" s="5" t="s">
        <v>1255</v>
      </c>
      <c r="C5363" s="10"/>
      <c r="D5363" s="14"/>
      <c r="E5363" s="54"/>
      <c r="F5363" s="57"/>
      <c r="G5363" s="5" t="s">
        <v>2149</v>
      </c>
      <c r="H5363" s="51"/>
    </row>
    <row r="5364" spans="1:8" ht="30">
      <c r="A5364" s="5" t="s">
        <v>4370</v>
      </c>
      <c r="B5364" s="5" t="s">
        <v>1255</v>
      </c>
      <c r="C5364" s="12" t="s">
        <v>4378</v>
      </c>
      <c r="D5364" s="13">
        <v>63</v>
      </c>
      <c r="E5364" s="54"/>
      <c r="F5364" s="57"/>
      <c r="G5364" s="5" t="s">
        <v>2149</v>
      </c>
      <c r="H5364" s="51"/>
    </row>
    <row r="5365" spans="1:8">
      <c r="A5365" s="5" t="s">
        <v>4370</v>
      </c>
      <c r="B5365" s="5" t="s">
        <v>1255</v>
      </c>
      <c r="C5365" s="10"/>
      <c r="D5365" s="14"/>
      <c r="E5365" s="54"/>
      <c r="F5365" s="57"/>
      <c r="G5365" s="5" t="s">
        <v>2149</v>
      </c>
      <c r="H5365" s="51"/>
    </row>
    <row r="5366" spans="1:8">
      <c r="A5366" s="5" t="s">
        <v>4370</v>
      </c>
      <c r="B5366" s="5" t="s">
        <v>1255</v>
      </c>
      <c r="C5366" s="12" t="s">
        <v>4379</v>
      </c>
      <c r="D5366" s="13">
        <v>9</v>
      </c>
      <c r="E5366" s="54"/>
      <c r="F5366" s="57"/>
      <c r="G5366" s="5" t="s">
        <v>2149</v>
      </c>
      <c r="H5366" s="51"/>
    </row>
    <row r="5367" spans="1:8">
      <c r="A5367" s="5" t="s">
        <v>4370</v>
      </c>
      <c r="B5367" s="5" t="s">
        <v>1255</v>
      </c>
      <c r="C5367" s="17"/>
      <c r="D5367" s="18"/>
      <c r="E5367" s="55"/>
      <c r="F5367" s="58"/>
      <c r="G5367" s="5" t="s">
        <v>2149</v>
      </c>
      <c r="H5367" s="52"/>
    </row>
    <row r="5368" spans="1:8">
      <c r="A5368" s="5" t="s">
        <v>4380</v>
      </c>
      <c r="B5368" s="5" t="s">
        <v>850</v>
      </c>
      <c r="C5368" s="6" t="s">
        <v>4381</v>
      </c>
      <c r="D5368" s="7">
        <v>156</v>
      </c>
      <c r="E5368" s="53">
        <v>0</v>
      </c>
      <c r="F5368" s="56">
        <v>0</v>
      </c>
      <c r="G5368" s="5" t="s">
        <v>2149</v>
      </c>
      <c r="H5368" s="50">
        <v>0</v>
      </c>
    </row>
    <row r="5369" spans="1:8">
      <c r="A5369" s="5" t="s">
        <v>4380</v>
      </c>
      <c r="B5369" s="5" t="s">
        <v>850</v>
      </c>
      <c r="C5369" s="12" t="s">
        <v>4382</v>
      </c>
      <c r="D5369" s="13"/>
      <c r="E5369" s="54"/>
      <c r="F5369" s="57"/>
      <c r="G5369" s="5" t="s">
        <v>2149</v>
      </c>
      <c r="H5369" s="51"/>
    </row>
    <row r="5370" spans="1:8" ht="30">
      <c r="A5370" s="5" t="s">
        <v>4380</v>
      </c>
      <c r="B5370" s="5" t="s">
        <v>850</v>
      </c>
      <c r="C5370" s="12" t="s">
        <v>4383</v>
      </c>
      <c r="D5370" s="13"/>
      <c r="E5370" s="54"/>
      <c r="F5370" s="57"/>
      <c r="G5370" s="5" t="s">
        <v>2149</v>
      </c>
      <c r="H5370" s="51"/>
    </row>
    <row r="5371" spans="1:8" ht="30">
      <c r="A5371" s="5" t="s">
        <v>4380</v>
      </c>
      <c r="B5371" s="5" t="s">
        <v>850</v>
      </c>
      <c r="C5371" s="12" t="s">
        <v>4384</v>
      </c>
      <c r="D5371" s="13"/>
      <c r="E5371" s="54"/>
      <c r="F5371" s="57"/>
      <c r="G5371" s="5" t="s">
        <v>2149</v>
      </c>
      <c r="H5371" s="51"/>
    </row>
    <row r="5372" spans="1:8" ht="30">
      <c r="A5372" s="5" t="s">
        <v>4380</v>
      </c>
      <c r="B5372" s="5" t="s">
        <v>850</v>
      </c>
      <c r="C5372" s="12" t="s">
        <v>4385</v>
      </c>
      <c r="D5372" s="13">
        <v>33</v>
      </c>
      <c r="E5372" s="54"/>
      <c r="F5372" s="57"/>
      <c r="G5372" s="5" t="s">
        <v>2149</v>
      </c>
      <c r="H5372" s="51"/>
    </row>
    <row r="5373" spans="1:8" ht="30">
      <c r="A5373" s="5" t="s">
        <v>4380</v>
      </c>
      <c r="B5373" s="5" t="s">
        <v>850</v>
      </c>
      <c r="C5373" s="12" t="s">
        <v>4386</v>
      </c>
      <c r="D5373" s="13"/>
      <c r="E5373" s="54"/>
      <c r="F5373" s="57"/>
      <c r="G5373" s="5" t="s">
        <v>2149</v>
      </c>
      <c r="H5373" s="51"/>
    </row>
    <row r="5374" spans="1:8">
      <c r="A5374" s="5" t="s">
        <v>4380</v>
      </c>
      <c r="B5374" s="5" t="s">
        <v>850</v>
      </c>
      <c r="C5374" s="12" t="s">
        <v>762</v>
      </c>
      <c r="D5374" s="13">
        <v>35</v>
      </c>
      <c r="E5374" s="54"/>
      <c r="F5374" s="57"/>
      <c r="G5374" s="5" t="s">
        <v>2149</v>
      </c>
      <c r="H5374" s="51"/>
    </row>
    <row r="5375" spans="1:8">
      <c r="A5375" s="5" t="s">
        <v>4380</v>
      </c>
      <c r="B5375" s="5" t="s">
        <v>850</v>
      </c>
      <c r="C5375" s="12" t="s">
        <v>4387</v>
      </c>
      <c r="D5375" s="13">
        <v>98</v>
      </c>
      <c r="E5375" s="54"/>
      <c r="F5375" s="57"/>
      <c r="G5375" s="5" t="s">
        <v>2149</v>
      </c>
      <c r="H5375" s="51"/>
    </row>
    <row r="5376" spans="1:8">
      <c r="A5376" s="5" t="s">
        <v>4380</v>
      </c>
      <c r="B5376" s="5" t="s">
        <v>850</v>
      </c>
      <c r="C5376" s="12" t="s">
        <v>4388</v>
      </c>
      <c r="D5376" s="13">
        <v>24</v>
      </c>
      <c r="E5376" s="54"/>
      <c r="F5376" s="57"/>
      <c r="G5376" s="5" t="s">
        <v>2149</v>
      </c>
      <c r="H5376" s="51"/>
    </row>
    <row r="5377" spans="1:8">
      <c r="A5377" s="5" t="s">
        <v>4380</v>
      </c>
      <c r="B5377" s="5" t="s">
        <v>850</v>
      </c>
      <c r="C5377" s="12" t="s">
        <v>4389</v>
      </c>
      <c r="D5377" s="13">
        <v>43</v>
      </c>
      <c r="E5377" s="54"/>
      <c r="F5377" s="57"/>
      <c r="G5377" s="5" t="s">
        <v>2149</v>
      </c>
      <c r="H5377" s="51"/>
    </row>
    <row r="5378" spans="1:8">
      <c r="A5378" s="5" t="s">
        <v>4380</v>
      </c>
      <c r="B5378" s="5" t="s">
        <v>850</v>
      </c>
      <c r="C5378" s="12" t="s">
        <v>4390</v>
      </c>
      <c r="D5378" s="13">
        <v>3</v>
      </c>
      <c r="E5378" s="54"/>
      <c r="F5378" s="57"/>
      <c r="G5378" s="5" t="s">
        <v>2149</v>
      </c>
      <c r="H5378" s="51"/>
    </row>
    <row r="5379" spans="1:8">
      <c r="A5379" s="5" t="s">
        <v>4380</v>
      </c>
      <c r="B5379" s="5" t="s">
        <v>850</v>
      </c>
      <c r="C5379" s="10"/>
      <c r="D5379" s="14"/>
      <c r="E5379" s="54"/>
      <c r="F5379" s="57"/>
      <c r="G5379" s="5" t="s">
        <v>2149</v>
      </c>
      <c r="H5379" s="51"/>
    </row>
    <row r="5380" spans="1:8">
      <c r="A5380" s="5" t="s">
        <v>4380</v>
      </c>
      <c r="B5380" s="5" t="s">
        <v>850</v>
      </c>
      <c r="C5380" s="10"/>
      <c r="D5380" s="14"/>
      <c r="E5380" s="54"/>
      <c r="F5380" s="57"/>
      <c r="G5380" s="5" t="s">
        <v>2149</v>
      </c>
      <c r="H5380" s="51"/>
    </row>
    <row r="5381" spans="1:8">
      <c r="A5381" s="5" t="s">
        <v>4380</v>
      </c>
      <c r="B5381" s="5" t="s">
        <v>850</v>
      </c>
      <c r="C5381" s="17"/>
      <c r="D5381" s="18"/>
      <c r="E5381" s="55"/>
      <c r="F5381" s="58"/>
      <c r="G5381" s="5" t="s">
        <v>2149</v>
      </c>
      <c r="H5381" s="52"/>
    </row>
    <row r="5382" spans="1:8">
      <c r="A5382" s="5" t="s">
        <v>4391</v>
      </c>
      <c r="B5382" s="5" t="s">
        <v>850</v>
      </c>
      <c r="C5382" s="6" t="s">
        <v>4392</v>
      </c>
      <c r="D5382" s="19"/>
      <c r="E5382" s="53">
        <v>2</v>
      </c>
      <c r="F5382" s="56">
        <v>1</v>
      </c>
      <c r="G5382" s="5" t="s">
        <v>2149</v>
      </c>
      <c r="H5382" s="50">
        <f>D5383+D5385+D5384+D5386</f>
        <v>149</v>
      </c>
    </row>
    <row r="5383" spans="1:8">
      <c r="A5383" s="5" t="s">
        <v>4391</v>
      </c>
      <c r="B5383" s="5" t="s">
        <v>850</v>
      </c>
      <c r="C5383" s="12" t="s">
        <v>765</v>
      </c>
      <c r="D5383" s="13">
        <v>73</v>
      </c>
      <c r="E5383" s="54"/>
      <c r="F5383" s="57"/>
      <c r="G5383" s="5" t="s">
        <v>2149</v>
      </c>
      <c r="H5383" s="51"/>
    </row>
    <row r="5384" spans="1:8">
      <c r="A5384" s="5" t="s">
        <v>4391</v>
      </c>
      <c r="B5384" s="5" t="s">
        <v>850</v>
      </c>
      <c r="C5384" s="12" t="s">
        <v>4393</v>
      </c>
      <c r="D5384" s="13">
        <v>43</v>
      </c>
      <c r="E5384" s="54"/>
      <c r="F5384" s="57"/>
      <c r="G5384" s="5" t="s">
        <v>2149</v>
      </c>
      <c r="H5384" s="51"/>
    </row>
    <row r="5385" spans="1:8">
      <c r="A5385" s="5" t="s">
        <v>4391</v>
      </c>
      <c r="B5385" s="5" t="s">
        <v>850</v>
      </c>
      <c r="C5385" s="12" t="s">
        <v>4394</v>
      </c>
      <c r="D5385" s="13">
        <v>10</v>
      </c>
      <c r="E5385" s="54"/>
      <c r="F5385" s="57"/>
      <c r="G5385" s="5" t="s">
        <v>2149</v>
      </c>
      <c r="H5385" s="51"/>
    </row>
    <row r="5386" spans="1:8">
      <c r="A5386" s="5" t="s">
        <v>4391</v>
      </c>
      <c r="B5386" s="5" t="s">
        <v>850</v>
      </c>
      <c r="C5386" s="12" t="s">
        <v>4395</v>
      </c>
      <c r="D5386" s="13">
        <v>23</v>
      </c>
      <c r="E5386" s="54"/>
      <c r="F5386" s="57"/>
      <c r="G5386" s="5" t="s">
        <v>2149</v>
      </c>
      <c r="H5386" s="51"/>
    </row>
    <row r="5387" spans="1:8" ht="30">
      <c r="A5387" s="5" t="s">
        <v>4391</v>
      </c>
      <c r="B5387" s="5" t="s">
        <v>850</v>
      </c>
      <c r="C5387" s="15" t="s">
        <v>4396</v>
      </c>
      <c r="D5387" s="16"/>
      <c r="E5387" s="55"/>
      <c r="F5387" s="58"/>
      <c r="G5387" s="5" t="s">
        <v>2149</v>
      </c>
      <c r="H5387" s="52"/>
    </row>
    <row r="5388" spans="1:8">
      <c r="A5388" s="5" t="s">
        <v>4397</v>
      </c>
      <c r="B5388" s="5" t="s">
        <v>950</v>
      </c>
      <c r="C5388" s="6" t="s">
        <v>4398</v>
      </c>
      <c r="D5388" s="19"/>
      <c r="E5388" s="53">
        <v>4</v>
      </c>
      <c r="F5388" s="56">
        <v>6</v>
      </c>
      <c r="G5388" s="5" t="s">
        <v>2149</v>
      </c>
      <c r="H5388" s="50">
        <f>(D5390+D5391+D5392+D5393)/F5388</f>
        <v>23</v>
      </c>
    </row>
    <row r="5389" spans="1:8" ht="30">
      <c r="A5389" s="5" t="s">
        <v>4397</v>
      </c>
      <c r="B5389" s="5" t="s">
        <v>950</v>
      </c>
      <c r="C5389" s="12" t="s">
        <v>4399</v>
      </c>
      <c r="D5389" s="13"/>
      <c r="E5389" s="54"/>
      <c r="F5389" s="57"/>
      <c r="G5389" s="5" t="s">
        <v>2149</v>
      </c>
      <c r="H5389" s="51"/>
    </row>
    <row r="5390" spans="1:8">
      <c r="A5390" s="5" t="s">
        <v>4397</v>
      </c>
      <c r="B5390" s="5" t="s">
        <v>950</v>
      </c>
      <c r="C5390" s="12" t="s">
        <v>767</v>
      </c>
      <c r="D5390" s="13">
        <v>10</v>
      </c>
      <c r="E5390" s="54"/>
      <c r="F5390" s="57"/>
      <c r="G5390" s="5" t="s">
        <v>2149</v>
      </c>
      <c r="H5390" s="51"/>
    </row>
    <row r="5391" spans="1:8">
      <c r="A5391" s="5" t="s">
        <v>4397</v>
      </c>
      <c r="B5391" s="5" t="s">
        <v>950</v>
      </c>
      <c r="C5391" s="12" t="s">
        <v>4400</v>
      </c>
      <c r="D5391" s="13">
        <v>4</v>
      </c>
      <c r="E5391" s="54"/>
      <c r="F5391" s="57"/>
      <c r="G5391" s="5" t="s">
        <v>2149</v>
      </c>
      <c r="H5391" s="51"/>
    </row>
    <row r="5392" spans="1:8">
      <c r="A5392" s="5" t="s">
        <v>4397</v>
      </c>
      <c r="B5392" s="5" t="s">
        <v>950</v>
      </c>
      <c r="C5392" s="12" t="s">
        <v>4401</v>
      </c>
      <c r="D5392" s="13">
        <v>99</v>
      </c>
      <c r="E5392" s="54"/>
      <c r="F5392" s="57"/>
      <c r="G5392" s="5" t="s">
        <v>2149</v>
      </c>
      <c r="H5392" s="51"/>
    </row>
    <row r="5393" spans="1:8">
      <c r="A5393" s="5" t="s">
        <v>4397</v>
      </c>
      <c r="B5393" s="5" t="s">
        <v>950</v>
      </c>
      <c r="C5393" s="12" t="s">
        <v>4402</v>
      </c>
      <c r="D5393" s="13">
        <v>25</v>
      </c>
      <c r="E5393" s="54"/>
      <c r="F5393" s="57"/>
      <c r="G5393" s="5" t="s">
        <v>2149</v>
      </c>
      <c r="H5393" s="51"/>
    </row>
    <row r="5394" spans="1:8">
      <c r="A5394" s="5" t="s">
        <v>4397</v>
      </c>
      <c r="B5394" s="5" t="s">
        <v>950</v>
      </c>
      <c r="C5394" s="17"/>
      <c r="D5394" s="18"/>
      <c r="E5394" s="55"/>
      <c r="F5394" s="58"/>
      <c r="G5394" s="5" t="s">
        <v>2149</v>
      </c>
      <c r="H5394" s="52"/>
    </row>
    <row r="5395" spans="1:8">
      <c r="A5395" s="5" t="s">
        <v>4403</v>
      </c>
      <c r="B5395" s="5" t="s">
        <v>979</v>
      </c>
      <c r="C5395" s="6" t="s">
        <v>4404</v>
      </c>
      <c r="D5395" s="7">
        <v>996</v>
      </c>
      <c r="E5395" s="53">
        <v>4</v>
      </c>
      <c r="F5395" s="56">
        <v>5</v>
      </c>
      <c r="G5395" s="5" t="s">
        <v>2149</v>
      </c>
      <c r="H5395" s="50">
        <f>(D5395+D5398+D5399+D5400+D5401+D5403+D5404+D5405)/F5395</f>
        <v>770.8</v>
      </c>
    </row>
    <row r="5396" spans="1:8">
      <c r="A5396" s="5" t="s">
        <v>4403</v>
      </c>
      <c r="B5396" s="5" t="s">
        <v>979</v>
      </c>
      <c r="C5396" s="12" t="s">
        <v>4405</v>
      </c>
      <c r="D5396" s="32"/>
      <c r="E5396" s="54"/>
      <c r="F5396" s="57"/>
      <c r="G5396" s="5" t="s">
        <v>2149</v>
      </c>
      <c r="H5396" s="51"/>
    </row>
    <row r="5397" spans="1:8" ht="30">
      <c r="A5397" s="5" t="s">
        <v>4403</v>
      </c>
      <c r="B5397" s="5" t="s">
        <v>979</v>
      </c>
      <c r="C5397" s="12" t="s">
        <v>4406</v>
      </c>
      <c r="D5397" s="13"/>
      <c r="E5397" s="54"/>
      <c r="F5397" s="57"/>
      <c r="G5397" s="5" t="s">
        <v>2149</v>
      </c>
      <c r="H5397" s="51"/>
    </row>
    <row r="5398" spans="1:8">
      <c r="A5398" s="5" t="s">
        <v>4403</v>
      </c>
      <c r="B5398" s="5" t="s">
        <v>979</v>
      </c>
      <c r="C5398" s="12" t="s">
        <v>769</v>
      </c>
      <c r="D5398" s="13">
        <v>289</v>
      </c>
      <c r="E5398" s="54"/>
      <c r="F5398" s="57"/>
      <c r="G5398" s="5" t="s">
        <v>2149</v>
      </c>
      <c r="H5398" s="51"/>
    </row>
    <row r="5399" spans="1:8">
      <c r="A5399" s="5" t="s">
        <v>4403</v>
      </c>
      <c r="B5399" s="5" t="s">
        <v>979</v>
      </c>
      <c r="C5399" s="12" t="s">
        <v>4407</v>
      </c>
      <c r="D5399" s="13">
        <v>59</v>
      </c>
      <c r="E5399" s="54"/>
      <c r="F5399" s="57"/>
      <c r="G5399" s="5" t="s">
        <v>2149</v>
      </c>
      <c r="H5399" s="51"/>
    </row>
    <row r="5400" spans="1:8">
      <c r="A5400" s="5" t="s">
        <v>4403</v>
      </c>
      <c r="B5400" s="5" t="s">
        <v>979</v>
      </c>
      <c r="C5400" s="12" t="s">
        <v>4408</v>
      </c>
      <c r="D5400" s="13">
        <v>27</v>
      </c>
      <c r="E5400" s="54"/>
      <c r="F5400" s="57"/>
      <c r="G5400" s="5" t="s">
        <v>2149</v>
      </c>
      <c r="H5400" s="51"/>
    </row>
    <row r="5401" spans="1:8" ht="30">
      <c r="A5401" s="5" t="s">
        <v>4403</v>
      </c>
      <c r="B5401" s="5" t="s">
        <v>979</v>
      </c>
      <c r="C5401" s="12" t="s">
        <v>4409</v>
      </c>
      <c r="D5401" s="13">
        <v>2204</v>
      </c>
      <c r="E5401" s="54"/>
      <c r="F5401" s="57"/>
      <c r="G5401" s="5" t="s">
        <v>2149</v>
      </c>
      <c r="H5401" s="51"/>
    </row>
    <row r="5402" spans="1:8" ht="30">
      <c r="A5402" s="5" t="s">
        <v>4403</v>
      </c>
      <c r="B5402" s="5" t="s">
        <v>979</v>
      </c>
      <c r="C5402" s="12" t="s">
        <v>4410</v>
      </c>
      <c r="D5402" s="13"/>
      <c r="E5402" s="54"/>
      <c r="F5402" s="57"/>
      <c r="G5402" s="5" t="s">
        <v>2149</v>
      </c>
      <c r="H5402" s="51"/>
    </row>
    <row r="5403" spans="1:8" ht="30">
      <c r="A5403" s="5" t="s">
        <v>4403</v>
      </c>
      <c r="B5403" s="5" t="s">
        <v>979</v>
      </c>
      <c r="C5403" s="12" t="s">
        <v>4411</v>
      </c>
      <c r="D5403" s="13">
        <v>118</v>
      </c>
      <c r="E5403" s="54"/>
      <c r="F5403" s="57"/>
      <c r="G5403" s="5" t="s">
        <v>2149</v>
      </c>
      <c r="H5403" s="51"/>
    </row>
    <row r="5404" spans="1:8">
      <c r="A5404" s="5" t="s">
        <v>4403</v>
      </c>
      <c r="B5404" s="5" t="s">
        <v>979</v>
      </c>
      <c r="C5404" s="12" t="s">
        <v>4412</v>
      </c>
      <c r="D5404" s="13">
        <v>124</v>
      </c>
      <c r="E5404" s="54"/>
      <c r="F5404" s="57"/>
      <c r="G5404" s="5" t="s">
        <v>2149</v>
      </c>
      <c r="H5404" s="51"/>
    </row>
    <row r="5405" spans="1:8">
      <c r="A5405" s="5" t="s">
        <v>4403</v>
      </c>
      <c r="B5405" s="5" t="s">
        <v>979</v>
      </c>
      <c r="C5405" s="12" t="s">
        <v>4413</v>
      </c>
      <c r="D5405" s="13">
        <v>37</v>
      </c>
      <c r="E5405" s="54"/>
      <c r="F5405" s="57"/>
      <c r="G5405" s="5" t="s">
        <v>2149</v>
      </c>
      <c r="H5405" s="51"/>
    </row>
    <row r="5406" spans="1:8" ht="30">
      <c r="A5406" s="5" t="s">
        <v>4403</v>
      </c>
      <c r="B5406" s="5" t="s">
        <v>979</v>
      </c>
      <c r="C5406" s="12" t="s">
        <v>4414</v>
      </c>
      <c r="D5406" s="13"/>
      <c r="E5406" s="54"/>
      <c r="F5406" s="57"/>
      <c r="G5406" s="5" t="s">
        <v>2149</v>
      </c>
      <c r="H5406" s="51"/>
    </row>
    <row r="5407" spans="1:8">
      <c r="A5407" s="5" t="s">
        <v>4403</v>
      </c>
      <c r="B5407" s="5" t="s">
        <v>979</v>
      </c>
      <c r="C5407" s="17"/>
      <c r="D5407" s="18"/>
      <c r="E5407" s="55"/>
      <c r="F5407" s="58"/>
      <c r="G5407" s="5" t="s">
        <v>2149</v>
      </c>
      <c r="H5407" s="52"/>
    </row>
    <row r="5408" spans="1:8">
      <c r="A5408" s="5" t="s">
        <v>4415</v>
      </c>
      <c r="B5408" s="5" t="s">
        <v>979</v>
      </c>
      <c r="C5408" s="6" t="s">
        <v>4416</v>
      </c>
      <c r="D5408" s="7">
        <v>1343</v>
      </c>
      <c r="E5408" s="53">
        <v>14</v>
      </c>
      <c r="F5408" s="56">
        <v>16</v>
      </c>
      <c r="G5408" s="5" t="s">
        <v>2149</v>
      </c>
      <c r="H5408" s="50">
        <f>(D5408+D5410+D5411+D5412+D5413+D5415+D5416+D5417)/F5408</f>
        <v>319.125</v>
      </c>
    </row>
    <row r="5409" spans="1:8" ht="30">
      <c r="A5409" s="5" t="s">
        <v>4415</v>
      </c>
      <c r="B5409" s="5" t="s">
        <v>979</v>
      </c>
      <c r="C5409" s="12" t="s">
        <v>4417</v>
      </c>
      <c r="D5409" s="13"/>
      <c r="E5409" s="54"/>
      <c r="F5409" s="57"/>
      <c r="G5409" s="5" t="s">
        <v>2149</v>
      </c>
      <c r="H5409" s="51"/>
    </row>
    <row r="5410" spans="1:8" ht="30">
      <c r="A5410" s="5" t="s">
        <v>4415</v>
      </c>
      <c r="B5410" s="5" t="s">
        <v>979</v>
      </c>
      <c r="C5410" s="12" t="s">
        <v>4418</v>
      </c>
      <c r="D5410" s="13">
        <v>2812</v>
      </c>
      <c r="E5410" s="54"/>
      <c r="F5410" s="57"/>
      <c r="G5410" s="5" t="s">
        <v>2149</v>
      </c>
      <c r="H5410" s="51"/>
    </row>
    <row r="5411" spans="1:8">
      <c r="A5411" s="5" t="s">
        <v>4415</v>
      </c>
      <c r="B5411" s="5" t="s">
        <v>979</v>
      </c>
      <c r="C5411" s="12" t="s">
        <v>4419</v>
      </c>
      <c r="D5411" s="13">
        <v>116</v>
      </c>
      <c r="E5411" s="54"/>
      <c r="F5411" s="57"/>
      <c r="G5411" s="5" t="s">
        <v>2149</v>
      </c>
      <c r="H5411" s="51"/>
    </row>
    <row r="5412" spans="1:8">
      <c r="A5412" s="5" t="s">
        <v>4415</v>
      </c>
      <c r="B5412" s="5" t="s">
        <v>979</v>
      </c>
      <c r="C5412" s="12" t="s">
        <v>772</v>
      </c>
      <c r="D5412" s="13">
        <v>429</v>
      </c>
      <c r="E5412" s="54"/>
      <c r="F5412" s="57"/>
      <c r="G5412" s="5" t="s">
        <v>2149</v>
      </c>
      <c r="H5412" s="51"/>
    </row>
    <row r="5413" spans="1:8">
      <c r="A5413" s="5" t="s">
        <v>4415</v>
      </c>
      <c r="B5413" s="5" t="s">
        <v>979</v>
      </c>
      <c r="C5413" s="12" t="s">
        <v>4420</v>
      </c>
      <c r="D5413" s="13">
        <v>207</v>
      </c>
      <c r="E5413" s="54"/>
      <c r="F5413" s="57"/>
      <c r="G5413" s="5" t="s">
        <v>2149</v>
      </c>
      <c r="H5413" s="51"/>
    </row>
    <row r="5414" spans="1:8" ht="30">
      <c r="A5414" s="5" t="s">
        <v>4415</v>
      </c>
      <c r="B5414" s="5" t="s">
        <v>979</v>
      </c>
      <c r="C5414" s="12" t="s">
        <v>4421</v>
      </c>
      <c r="D5414" s="13"/>
      <c r="E5414" s="54"/>
      <c r="F5414" s="57"/>
      <c r="G5414" s="5" t="s">
        <v>2149</v>
      </c>
      <c r="H5414" s="51"/>
    </row>
    <row r="5415" spans="1:8" ht="30">
      <c r="A5415" s="5" t="s">
        <v>4415</v>
      </c>
      <c r="B5415" s="5" t="s">
        <v>979</v>
      </c>
      <c r="C5415" s="12" t="s">
        <v>4422</v>
      </c>
      <c r="D5415" s="13">
        <v>129</v>
      </c>
      <c r="E5415" s="54"/>
      <c r="F5415" s="57"/>
      <c r="G5415" s="5" t="s">
        <v>2149</v>
      </c>
      <c r="H5415" s="51"/>
    </row>
    <row r="5416" spans="1:8">
      <c r="A5416" s="5" t="s">
        <v>4415</v>
      </c>
      <c r="B5416" s="5" t="s">
        <v>979</v>
      </c>
      <c r="C5416" s="12" t="s">
        <v>4423</v>
      </c>
      <c r="D5416" s="13">
        <v>36</v>
      </c>
      <c r="E5416" s="54"/>
      <c r="F5416" s="57"/>
      <c r="G5416" s="5" t="s">
        <v>2149</v>
      </c>
      <c r="H5416" s="51"/>
    </row>
    <row r="5417" spans="1:8">
      <c r="A5417" s="5" t="s">
        <v>4415</v>
      </c>
      <c r="B5417" s="5" t="s">
        <v>979</v>
      </c>
      <c r="C5417" s="12" t="s">
        <v>4424</v>
      </c>
      <c r="D5417" s="13">
        <v>34</v>
      </c>
      <c r="E5417" s="54"/>
      <c r="F5417" s="57"/>
      <c r="G5417" s="5" t="s">
        <v>2149</v>
      </c>
      <c r="H5417" s="51"/>
    </row>
    <row r="5418" spans="1:8">
      <c r="A5418" s="5" t="s">
        <v>4415</v>
      </c>
      <c r="B5418" s="5" t="s">
        <v>979</v>
      </c>
      <c r="C5418" s="17"/>
      <c r="D5418" s="18"/>
      <c r="E5418" s="55"/>
      <c r="F5418" s="58"/>
      <c r="G5418" s="5" t="s">
        <v>2149</v>
      </c>
      <c r="H5418" s="52"/>
    </row>
    <row r="5419" spans="1:8">
      <c r="A5419" s="5" t="s">
        <v>4425</v>
      </c>
      <c r="B5419" s="5" t="s">
        <v>979</v>
      </c>
      <c r="C5419" s="6" t="s">
        <v>4426</v>
      </c>
      <c r="D5419" s="7">
        <v>1617</v>
      </c>
      <c r="E5419" s="53">
        <v>6</v>
      </c>
      <c r="F5419" s="56">
        <v>6</v>
      </c>
      <c r="G5419" s="5" t="s">
        <v>2149</v>
      </c>
      <c r="H5419" s="50">
        <f>(D5419+D5422+D5423+D5424+D5425+D5427+D5428+D5429)/F5419</f>
        <v>573.5</v>
      </c>
    </row>
    <row r="5420" spans="1:8">
      <c r="A5420" s="5" t="s">
        <v>4425</v>
      </c>
      <c r="B5420" s="5" t="s">
        <v>979</v>
      </c>
      <c r="C5420" s="12" t="s">
        <v>4427</v>
      </c>
      <c r="D5420" s="13"/>
      <c r="E5420" s="54"/>
      <c r="F5420" s="57"/>
      <c r="G5420" s="5" t="s">
        <v>2149</v>
      </c>
      <c r="H5420" s="51"/>
    </row>
    <row r="5421" spans="1:8" ht="30">
      <c r="A5421" s="5" t="s">
        <v>4425</v>
      </c>
      <c r="B5421" s="5" t="s">
        <v>979</v>
      </c>
      <c r="C5421" s="12" t="s">
        <v>4428</v>
      </c>
      <c r="D5421" s="13"/>
      <c r="E5421" s="54"/>
      <c r="F5421" s="57"/>
      <c r="G5421" s="5" t="s">
        <v>2149</v>
      </c>
      <c r="H5421" s="51"/>
    </row>
    <row r="5422" spans="1:8">
      <c r="A5422" s="5" t="s">
        <v>4425</v>
      </c>
      <c r="B5422" s="5" t="s">
        <v>979</v>
      </c>
      <c r="C5422" s="12" t="s">
        <v>774</v>
      </c>
      <c r="D5422" s="13">
        <v>460</v>
      </c>
      <c r="E5422" s="54"/>
      <c r="F5422" s="57"/>
      <c r="G5422" s="5" t="s">
        <v>2149</v>
      </c>
      <c r="H5422" s="51"/>
    </row>
    <row r="5423" spans="1:8">
      <c r="A5423" s="5" t="s">
        <v>4425</v>
      </c>
      <c r="B5423" s="5" t="s">
        <v>979</v>
      </c>
      <c r="C5423" s="12" t="s">
        <v>4429</v>
      </c>
      <c r="D5423" s="13">
        <v>91</v>
      </c>
      <c r="E5423" s="54"/>
      <c r="F5423" s="57"/>
      <c r="G5423" s="5" t="s">
        <v>2149</v>
      </c>
      <c r="H5423" s="51"/>
    </row>
    <row r="5424" spans="1:8">
      <c r="A5424" s="5" t="s">
        <v>4425</v>
      </c>
      <c r="B5424" s="5" t="s">
        <v>979</v>
      </c>
      <c r="C5424" s="12" t="s">
        <v>4430</v>
      </c>
      <c r="D5424" s="13">
        <v>27</v>
      </c>
      <c r="E5424" s="54"/>
      <c r="F5424" s="57"/>
      <c r="G5424" s="5" t="s">
        <v>2149</v>
      </c>
      <c r="H5424" s="51"/>
    </row>
    <row r="5425" spans="1:8" ht="30">
      <c r="A5425" s="5" t="s">
        <v>4425</v>
      </c>
      <c r="B5425" s="5" t="s">
        <v>979</v>
      </c>
      <c r="C5425" s="12" t="s">
        <v>4431</v>
      </c>
      <c r="D5425" s="13">
        <v>1086</v>
      </c>
      <c r="E5425" s="54"/>
      <c r="F5425" s="57"/>
      <c r="G5425" s="5" t="s">
        <v>2149</v>
      </c>
      <c r="H5425" s="51"/>
    </row>
    <row r="5426" spans="1:8" ht="30">
      <c r="A5426" s="5" t="s">
        <v>4425</v>
      </c>
      <c r="B5426" s="5" t="s">
        <v>979</v>
      </c>
      <c r="C5426" s="12" t="s">
        <v>4432</v>
      </c>
      <c r="D5426" s="13"/>
      <c r="E5426" s="54"/>
      <c r="F5426" s="57"/>
      <c r="G5426" s="5" t="s">
        <v>2149</v>
      </c>
      <c r="H5426" s="51"/>
    </row>
    <row r="5427" spans="1:8" ht="30">
      <c r="A5427" s="5" t="s">
        <v>4425</v>
      </c>
      <c r="B5427" s="5" t="s">
        <v>979</v>
      </c>
      <c r="C5427" s="12" t="s">
        <v>4433</v>
      </c>
      <c r="D5427" s="13">
        <v>54</v>
      </c>
      <c r="E5427" s="54"/>
      <c r="F5427" s="57"/>
      <c r="G5427" s="5" t="s">
        <v>2149</v>
      </c>
      <c r="H5427" s="51"/>
    </row>
    <row r="5428" spans="1:8">
      <c r="A5428" s="5" t="s">
        <v>4425</v>
      </c>
      <c r="B5428" s="5" t="s">
        <v>979</v>
      </c>
      <c r="C5428" s="12" t="s">
        <v>4434</v>
      </c>
      <c r="D5428" s="13">
        <v>30</v>
      </c>
      <c r="E5428" s="54"/>
      <c r="F5428" s="57"/>
      <c r="G5428" s="5" t="s">
        <v>2149</v>
      </c>
      <c r="H5428" s="51"/>
    </row>
    <row r="5429" spans="1:8">
      <c r="A5429" s="5" t="s">
        <v>4425</v>
      </c>
      <c r="B5429" s="5" t="s">
        <v>979</v>
      </c>
      <c r="C5429" s="12" t="s">
        <v>4435</v>
      </c>
      <c r="D5429" s="13">
        <v>76</v>
      </c>
      <c r="E5429" s="54"/>
      <c r="F5429" s="57"/>
      <c r="G5429" s="5" t="s">
        <v>2149</v>
      </c>
      <c r="H5429" s="51"/>
    </row>
    <row r="5430" spans="1:8">
      <c r="A5430" s="5" t="s">
        <v>4425</v>
      </c>
      <c r="B5430" s="5" t="s">
        <v>979</v>
      </c>
      <c r="C5430" s="10"/>
      <c r="D5430" s="14"/>
      <c r="E5430" s="54"/>
      <c r="F5430" s="57"/>
      <c r="G5430" s="5" t="s">
        <v>2149</v>
      </c>
      <c r="H5430" s="51"/>
    </row>
    <row r="5431" spans="1:8">
      <c r="A5431" s="5" t="s">
        <v>4425</v>
      </c>
      <c r="B5431" s="5" t="s">
        <v>979</v>
      </c>
      <c r="C5431" s="10"/>
      <c r="D5431" s="14"/>
      <c r="E5431" s="54"/>
      <c r="F5431" s="57"/>
      <c r="G5431" s="5" t="s">
        <v>2149</v>
      </c>
      <c r="H5431" s="51"/>
    </row>
    <row r="5432" spans="1:8">
      <c r="A5432" s="5" t="s">
        <v>4425</v>
      </c>
      <c r="B5432" s="5" t="s">
        <v>979</v>
      </c>
      <c r="C5432" s="17"/>
      <c r="D5432" s="18"/>
      <c r="E5432" s="55"/>
      <c r="F5432" s="58"/>
      <c r="G5432" s="5" t="s">
        <v>2149</v>
      </c>
      <c r="H5432" s="52"/>
    </row>
    <row r="5433" spans="1:8">
      <c r="A5433" s="5" t="s">
        <v>4436</v>
      </c>
      <c r="B5433" s="5" t="s">
        <v>850</v>
      </c>
      <c r="C5433" s="6" t="s">
        <v>4437</v>
      </c>
      <c r="D5433" s="7">
        <v>653</v>
      </c>
      <c r="E5433" s="53">
        <v>1</v>
      </c>
      <c r="F5433" s="56">
        <v>2</v>
      </c>
      <c r="G5433" s="5" t="s">
        <v>2149</v>
      </c>
      <c r="H5433" s="50">
        <f>(D5433+D5434+D5435+D5436+D5439+D5440+D5441)/F5433</f>
        <v>563.5</v>
      </c>
    </row>
    <row r="5434" spans="1:8">
      <c r="A5434" s="5" t="s">
        <v>4436</v>
      </c>
      <c r="B5434" s="5" t="s">
        <v>850</v>
      </c>
      <c r="C5434" s="12" t="s">
        <v>644</v>
      </c>
      <c r="D5434" s="13">
        <v>175</v>
      </c>
      <c r="E5434" s="54"/>
      <c r="F5434" s="57"/>
      <c r="G5434" s="5" t="s">
        <v>2149</v>
      </c>
      <c r="H5434" s="51"/>
    </row>
    <row r="5435" spans="1:8">
      <c r="A5435" s="5" t="s">
        <v>4436</v>
      </c>
      <c r="B5435" s="5" t="s">
        <v>850</v>
      </c>
      <c r="C5435" s="12" t="s">
        <v>4438</v>
      </c>
      <c r="D5435" s="13">
        <v>32</v>
      </c>
      <c r="E5435" s="54"/>
      <c r="F5435" s="57"/>
      <c r="G5435" s="5" t="s">
        <v>2149</v>
      </c>
      <c r="H5435" s="51"/>
    </row>
    <row r="5436" spans="1:8">
      <c r="A5436" s="5" t="s">
        <v>4436</v>
      </c>
      <c r="B5436" s="5" t="s">
        <v>850</v>
      </c>
      <c r="C5436" s="12" t="s">
        <v>4439</v>
      </c>
      <c r="D5436" s="13">
        <v>28</v>
      </c>
      <c r="E5436" s="54"/>
      <c r="F5436" s="57"/>
      <c r="G5436" s="5" t="s">
        <v>2149</v>
      </c>
      <c r="H5436" s="51"/>
    </row>
    <row r="5437" spans="1:8" ht="30">
      <c r="A5437" s="5" t="s">
        <v>4436</v>
      </c>
      <c r="B5437" s="5" t="s">
        <v>850</v>
      </c>
      <c r="C5437" s="12" t="s">
        <v>3728</v>
      </c>
      <c r="D5437" s="13"/>
      <c r="E5437" s="54"/>
      <c r="F5437" s="57"/>
      <c r="G5437" s="5" t="s">
        <v>2149</v>
      </c>
      <c r="H5437" s="51"/>
    </row>
    <row r="5438" spans="1:8" ht="30">
      <c r="A5438" s="5" t="s">
        <v>4436</v>
      </c>
      <c r="B5438" s="5" t="s">
        <v>850</v>
      </c>
      <c r="C5438" s="12" t="s">
        <v>3731</v>
      </c>
      <c r="D5438" s="13"/>
      <c r="E5438" s="54"/>
      <c r="F5438" s="57"/>
      <c r="G5438" s="5" t="s">
        <v>2149</v>
      </c>
      <c r="H5438" s="51"/>
    </row>
    <row r="5439" spans="1:8">
      <c r="A5439" s="5" t="s">
        <v>4436</v>
      </c>
      <c r="B5439" s="5" t="s">
        <v>850</v>
      </c>
      <c r="C5439" s="12" t="s">
        <v>3732</v>
      </c>
      <c r="D5439" s="13">
        <v>37</v>
      </c>
      <c r="E5439" s="54"/>
      <c r="F5439" s="57"/>
      <c r="G5439" s="5" t="s">
        <v>2149</v>
      </c>
      <c r="H5439" s="51"/>
    </row>
    <row r="5440" spans="1:8" ht="30">
      <c r="A5440" s="5" t="s">
        <v>4436</v>
      </c>
      <c r="B5440" s="5" t="s">
        <v>850</v>
      </c>
      <c r="C5440" s="12" t="s">
        <v>3733</v>
      </c>
      <c r="D5440" s="13">
        <v>76</v>
      </c>
      <c r="E5440" s="54"/>
      <c r="F5440" s="57"/>
      <c r="G5440" s="5" t="s">
        <v>2149</v>
      </c>
      <c r="H5440" s="51"/>
    </row>
    <row r="5441" spans="1:8">
      <c r="A5441" s="5" t="s">
        <v>4436</v>
      </c>
      <c r="B5441" s="5" t="s">
        <v>850</v>
      </c>
      <c r="C5441" s="12" t="s">
        <v>3734</v>
      </c>
      <c r="D5441" s="13">
        <v>126</v>
      </c>
      <c r="E5441" s="54"/>
      <c r="F5441" s="57"/>
      <c r="G5441" s="5" t="s">
        <v>2149</v>
      </c>
      <c r="H5441" s="51"/>
    </row>
    <row r="5442" spans="1:8">
      <c r="A5442" s="5" t="s">
        <v>4436</v>
      </c>
      <c r="B5442" s="5" t="s">
        <v>850</v>
      </c>
      <c r="C5442" s="10"/>
      <c r="D5442" s="14"/>
      <c r="E5442" s="54"/>
      <c r="F5442" s="57"/>
      <c r="G5442" s="5" t="s">
        <v>2149</v>
      </c>
      <c r="H5442" s="51"/>
    </row>
    <row r="5443" spans="1:8">
      <c r="A5443" s="5" t="s">
        <v>4436</v>
      </c>
      <c r="B5443" s="5" t="s">
        <v>850</v>
      </c>
      <c r="C5443" s="17"/>
      <c r="D5443" s="18"/>
      <c r="E5443" s="55"/>
      <c r="F5443" s="58"/>
      <c r="G5443" s="5" t="s">
        <v>2149</v>
      </c>
      <c r="H5443" s="52"/>
    </row>
    <row r="5444" spans="1:8">
      <c r="A5444" s="5" t="s">
        <v>4440</v>
      </c>
      <c r="B5444" s="5" t="s">
        <v>950</v>
      </c>
      <c r="C5444" s="6" t="s">
        <v>4441</v>
      </c>
      <c r="D5444" s="7">
        <v>87</v>
      </c>
      <c r="E5444" s="53">
        <v>0</v>
      </c>
      <c r="F5444" s="56">
        <v>0</v>
      </c>
      <c r="G5444" s="5" t="s">
        <v>2149</v>
      </c>
      <c r="H5444" s="50">
        <v>0</v>
      </c>
    </row>
    <row r="5445" spans="1:8" ht="30">
      <c r="A5445" s="5" t="s">
        <v>4440</v>
      </c>
      <c r="B5445" s="5" t="s">
        <v>950</v>
      </c>
      <c r="C5445" s="12" t="s">
        <v>4442</v>
      </c>
      <c r="D5445" s="13">
        <v>414</v>
      </c>
      <c r="E5445" s="54"/>
      <c r="F5445" s="57"/>
      <c r="G5445" s="5" t="s">
        <v>2149</v>
      </c>
      <c r="H5445" s="51"/>
    </row>
    <row r="5446" spans="1:8">
      <c r="A5446" s="5" t="s">
        <v>4440</v>
      </c>
      <c r="B5446" s="5" t="s">
        <v>950</v>
      </c>
      <c r="C5446" s="10"/>
      <c r="D5446" s="14"/>
      <c r="E5446" s="54"/>
      <c r="F5446" s="57"/>
      <c r="G5446" s="5" t="s">
        <v>2149</v>
      </c>
      <c r="H5446" s="51"/>
    </row>
    <row r="5447" spans="1:8">
      <c r="A5447" s="5" t="s">
        <v>4440</v>
      </c>
      <c r="B5447" s="5" t="s">
        <v>950</v>
      </c>
      <c r="C5447" s="12" t="s">
        <v>4443</v>
      </c>
      <c r="D5447" s="13">
        <v>74</v>
      </c>
      <c r="E5447" s="54"/>
      <c r="F5447" s="57"/>
      <c r="G5447" s="5" t="s">
        <v>2149</v>
      </c>
      <c r="H5447" s="51"/>
    </row>
    <row r="5448" spans="1:8">
      <c r="A5448" s="5" t="s">
        <v>4440</v>
      </c>
      <c r="B5448" s="5" t="s">
        <v>950</v>
      </c>
      <c r="C5448" s="10"/>
      <c r="D5448" s="14"/>
      <c r="E5448" s="54"/>
      <c r="F5448" s="57"/>
      <c r="G5448" s="5" t="s">
        <v>2149</v>
      </c>
      <c r="H5448" s="51"/>
    </row>
    <row r="5449" spans="1:8" ht="30">
      <c r="A5449" s="5" t="s">
        <v>4440</v>
      </c>
      <c r="B5449" s="5" t="s">
        <v>950</v>
      </c>
      <c r="C5449" s="12" t="s">
        <v>4444</v>
      </c>
      <c r="D5449" s="13"/>
      <c r="E5449" s="54"/>
      <c r="F5449" s="57"/>
      <c r="G5449" s="5" t="s">
        <v>2149</v>
      </c>
      <c r="H5449" s="51"/>
    </row>
    <row r="5450" spans="1:8">
      <c r="A5450" s="5" t="s">
        <v>4440</v>
      </c>
      <c r="B5450" s="5" t="s">
        <v>950</v>
      </c>
      <c r="C5450" s="10"/>
      <c r="D5450" s="14"/>
      <c r="E5450" s="54"/>
      <c r="F5450" s="57"/>
      <c r="G5450" s="5" t="s">
        <v>2149</v>
      </c>
      <c r="H5450" s="51"/>
    </row>
    <row r="5451" spans="1:8" ht="30">
      <c r="A5451" s="5" t="s">
        <v>4440</v>
      </c>
      <c r="B5451" s="5" t="s">
        <v>950</v>
      </c>
      <c r="C5451" s="12" t="s">
        <v>4445</v>
      </c>
      <c r="D5451" s="13">
        <v>28</v>
      </c>
      <c r="E5451" s="54"/>
      <c r="F5451" s="57"/>
      <c r="G5451" s="5" t="s">
        <v>2149</v>
      </c>
      <c r="H5451" s="51"/>
    </row>
    <row r="5452" spans="1:8">
      <c r="A5452" s="5" t="s">
        <v>4440</v>
      </c>
      <c r="B5452" s="5" t="s">
        <v>950</v>
      </c>
      <c r="C5452" s="10"/>
      <c r="D5452" s="14"/>
      <c r="E5452" s="54"/>
      <c r="F5452" s="57"/>
      <c r="G5452" s="5" t="s">
        <v>2149</v>
      </c>
      <c r="H5452" s="51"/>
    </row>
    <row r="5453" spans="1:8">
      <c r="A5453" s="5" t="s">
        <v>4440</v>
      </c>
      <c r="B5453" s="5" t="s">
        <v>950</v>
      </c>
      <c r="C5453" s="12" t="s">
        <v>4446</v>
      </c>
      <c r="D5453" s="13">
        <v>18</v>
      </c>
      <c r="E5453" s="54"/>
      <c r="F5453" s="57"/>
      <c r="G5453" s="5" t="s">
        <v>2149</v>
      </c>
      <c r="H5453" s="51"/>
    </row>
    <row r="5454" spans="1:8">
      <c r="A5454" s="5" t="s">
        <v>4440</v>
      </c>
      <c r="B5454" s="5" t="s">
        <v>950</v>
      </c>
      <c r="C5454" s="10"/>
      <c r="D5454" s="14"/>
      <c r="E5454" s="54"/>
      <c r="F5454" s="57"/>
      <c r="G5454" s="5" t="s">
        <v>2149</v>
      </c>
      <c r="H5454" s="51"/>
    </row>
    <row r="5455" spans="1:8">
      <c r="A5455" s="5" t="s">
        <v>4440</v>
      </c>
      <c r="B5455" s="5" t="s">
        <v>950</v>
      </c>
      <c r="C5455" s="12" t="s">
        <v>4447</v>
      </c>
      <c r="D5455" s="13">
        <v>25</v>
      </c>
      <c r="E5455" s="54"/>
      <c r="F5455" s="57"/>
      <c r="G5455" s="5" t="s">
        <v>2149</v>
      </c>
      <c r="H5455" s="51"/>
    </row>
    <row r="5456" spans="1:8">
      <c r="A5456" s="5" t="s">
        <v>4440</v>
      </c>
      <c r="B5456" s="5" t="s">
        <v>950</v>
      </c>
      <c r="C5456" s="10"/>
      <c r="D5456" s="14"/>
      <c r="E5456" s="54"/>
      <c r="F5456" s="57"/>
      <c r="G5456" s="5" t="s">
        <v>2149</v>
      </c>
      <c r="H5456" s="51"/>
    </row>
    <row r="5457" spans="1:8">
      <c r="A5457" s="5" t="s">
        <v>4440</v>
      </c>
      <c r="B5457" s="5" t="s">
        <v>950</v>
      </c>
      <c r="C5457" s="12" t="s">
        <v>4448</v>
      </c>
      <c r="D5457" s="13">
        <v>3</v>
      </c>
      <c r="E5457" s="54"/>
      <c r="F5457" s="57"/>
      <c r="G5457" s="5" t="s">
        <v>2149</v>
      </c>
      <c r="H5457" s="51"/>
    </row>
    <row r="5458" spans="1:8">
      <c r="A5458" s="5" t="s">
        <v>4440</v>
      </c>
      <c r="B5458" s="5" t="s">
        <v>950</v>
      </c>
      <c r="C5458" s="10"/>
      <c r="D5458" s="14"/>
      <c r="E5458" s="54"/>
      <c r="F5458" s="57"/>
      <c r="G5458" s="5" t="s">
        <v>2149</v>
      </c>
      <c r="H5458" s="51"/>
    </row>
    <row r="5459" spans="1:8">
      <c r="A5459" s="5" t="s">
        <v>4440</v>
      </c>
      <c r="B5459" s="5" t="s">
        <v>950</v>
      </c>
      <c r="C5459" s="12" t="s">
        <v>4449</v>
      </c>
      <c r="D5459" s="13"/>
      <c r="E5459" s="54"/>
      <c r="F5459" s="57"/>
      <c r="G5459" s="5" t="s">
        <v>2149</v>
      </c>
      <c r="H5459" s="51"/>
    </row>
    <row r="5460" spans="1:8">
      <c r="A5460" s="5" t="s">
        <v>4440</v>
      </c>
      <c r="B5460" s="5" t="s">
        <v>950</v>
      </c>
      <c r="C5460" s="10"/>
      <c r="D5460" s="14"/>
      <c r="E5460" s="54"/>
      <c r="F5460" s="57"/>
      <c r="G5460" s="5" t="s">
        <v>2149</v>
      </c>
      <c r="H5460" s="51"/>
    </row>
    <row r="5461" spans="1:8" ht="30">
      <c r="A5461" s="5" t="s">
        <v>4440</v>
      </c>
      <c r="B5461" s="5" t="s">
        <v>950</v>
      </c>
      <c r="C5461" s="12" t="s">
        <v>4450</v>
      </c>
      <c r="D5461" s="13"/>
      <c r="E5461" s="54"/>
      <c r="F5461" s="57"/>
      <c r="G5461" s="5" t="s">
        <v>2149</v>
      </c>
      <c r="H5461" s="51"/>
    </row>
    <row r="5462" spans="1:8">
      <c r="A5462" s="5" t="s">
        <v>4440</v>
      </c>
      <c r="B5462" s="5" t="s">
        <v>950</v>
      </c>
      <c r="C5462" s="10"/>
      <c r="D5462" s="14"/>
      <c r="E5462" s="54"/>
      <c r="F5462" s="57"/>
      <c r="G5462" s="5" t="s">
        <v>2149</v>
      </c>
      <c r="H5462" s="51"/>
    </row>
    <row r="5463" spans="1:8">
      <c r="A5463" s="5" t="s">
        <v>4440</v>
      </c>
      <c r="B5463" s="5" t="s">
        <v>950</v>
      </c>
      <c r="C5463" s="12" t="s">
        <v>4451</v>
      </c>
      <c r="D5463" s="13">
        <v>36</v>
      </c>
      <c r="E5463" s="54"/>
      <c r="F5463" s="57"/>
      <c r="G5463" s="5" t="s">
        <v>2149</v>
      </c>
      <c r="H5463" s="51"/>
    </row>
    <row r="5464" spans="1:8">
      <c r="A5464" s="5" t="s">
        <v>4440</v>
      </c>
      <c r="B5464" s="5" t="s">
        <v>950</v>
      </c>
      <c r="C5464" s="10"/>
      <c r="D5464" s="14"/>
      <c r="E5464" s="54"/>
      <c r="F5464" s="57"/>
      <c r="G5464" s="5" t="s">
        <v>2149</v>
      </c>
      <c r="H5464" s="51"/>
    </row>
    <row r="5465" spans="1:8">
      <c r="A5465" s="5" t="s">
        <v>4440</v>
      </c>
      <c r="B5465" s="5" t="s">
        <v>950</v>
      </c>
      <c r="C5465" s="17"/>
      <c r="D5465" s="18"/>
      <c r="E5465" s="55"/>
      <c r="F5465" s="58"/>
      <c r="G5465" s="5" t="s">
        <v>2149</v>
      </c>
      <c r="H5465" s="52"/>
    </row>
    <row r="5466" spans="1:8">
      <c r="A5466" s="5" t="s">
        <v>4452</v>
      </c>
      <c r="B5466" s="5" t="s">
        <v>850</v>
      </c>
      <c r="C5466" s="6" t="s">
        <v>4453</v>
      </c>
      <c r="D5466" s="7">
        <v>172</v>
      </c>
      <c r="E5466" s="53">
        <v>1</v>
      </c>
      <c r="F5466" s="56">
        <v>3</v>
      </c>
      <c r="G5466" s="5" t="s">
        <v>2149</v>
      </c>
      <c r="H5466" s="50">
        <f>(D5466+D5467+D5468+D5469+D5470+D5471+D5472+D5473)/F5466</f>
        <v>374.66666666666669</v>
      </c>
    </row>
    <row r="5467" spans="1:8">
      <c r="A5467" s="5" t="s">
        <v>4452</v>
      </c>
      <c r="B5467" s="5" t="s">
        <v>850</v>
      </c>
      <c r="C5467" s="12" t="s">
        <v>777</v>
      </c>
      <c r="D5467" s="13">
        <v>19</v>
      </c>
      <c r="E5467" s="54"/>
      <c r="F5467" s="57"/>
      <c r="G5467" s="5" t="s">
        <v>2149</v>
      </c>
      <c r="H5467" s="51"/>
    </row>
    <row r="5468" spans="1:8">
      <c r="A5468" s="5" t="s">
        <v>4452</v>
      </c>
      <c r="B5468" s="5" t="s">
        <v>850</v>
      </c>
      <c r="C5468" s="12" t="s">
        <v>4454</v>
      </c>
      <c r="D5468" s="13">
        <v>32</v>
      </c>
      <c r="E5468" s="54"/>
      <c r="F5468" s="57"/>
      <c r="G5468" s="5" t="s">
        <v>2149</v>
      </c>
      <c r="H5468" s="51"/>
    </row>
    <row r="5469" spans="1:8" ht="30">
      <c r="A5469" s="5" t="s">
        <v>4452</v>
      </c>
      <c r="B5469" s="5" t="s">
        <v>850</v>
      </c>
      <c r="C5469" s="12" t="s">
        <v>4455</v>
      </c>
      <c r="D5469" s="13">
        <v>36</v>
      </c>
      <c r="E5469" s="54"/>
      <c r="F5469" s="57"/>
      <c r="G5469" s="5" t="s">
        <v>2149</v>
      </c>
      <c r="H5469" s="51"/>
    </row>
    <row r="5470" spans="1:8">
      <c r="A5470" s="5" t="s">
        <v>4452</v>
      </c>
      <c r="B5470" s="5" t="s">
        <v>850</v>
      </c>
      <c r="C5470" s="12" t="s">
        <v>4456</v>
      </c>
      <c r="D5470" s="13">
        <v>112</v>
      </c>
      <c r="E5470" s="54"/>
      <c r="F5470" s="57"/>
      <c r="G5470" s="5" t="s">
        <v>2149</v>
      </c>
      <c r="H5470" s="51"/>
    </row>
    <row r="5471" spans="1:8" ht="30">
      <c r="A5471" s="5" t="s">
        <v>4452</v>
      </c>
      <c r="B5471" s="5" t="s">
        <v>850</v>
      </c>
      <c r="C5471" s="12" t="s">
        <v>4457</v>
      </c>
      <c r="D5471" s="13">
        <v>708</v>
      </c>
      <c r="E5471" s="54"/>
      <c r="F5471" s="57"/>
      <c r="G5471" s="5" t="s">
        <v>2149</v>
      </c>
      <c r="H5471" s="51"/>
    </row>
    <row r="5472" spans="1:8">
      <c r="A5472" s="5" t="s">
        <v>4452</v>
      </c>
      <c r="B5472" s="5" t="s">
        <v>850</v>
      </c>
      <c r="C5472" s="12" t="s">
        <v>4458</v>
      </c>
      <c r="D5472" s="13">
        <v>3</v>
      </c>
      <c r="E5472" s="54"/>
      <c r="F5472" s="57"/>
      <c r="G5472" s="5" t="s">
        <v>2149</v>
      </c>
      <c r="H5472" s="51"/>
    </row>
    <row r="5473" spans="1:8">
      <c r="A5473" s="5" t="s">
        <v>4452</v>
      </c>
      <c r="B5473" s="5" t="s">
        <v>850</v>
      </c>
      <c r="C5473" s="12" t="s">
        <v>4459</v>
      </c>
      <c r="D5473" s="13">
        <v>42</v>
      </c>
      <c r="E5473" s="54"/>
      <c r="F5473" s="57"/>
      <c r="G5473" s="5" t="s">
        <v>2149</v>
      </c>
      <c r="H5473" s="51"/>
    </row>
    <row r="5474" spans="1:8">
      <c r="A5474" s="5" t="s">
        <v>4452</v>
      </c>
      <c r="B5474" s="5" t="s">
        <v>850</v>
      </c>
      <c r="C5474" s="17"/>
      <c r="D5474" s="18"/>
      <c r="E5474" s="55"/>
      <c r="F5474" s="58"/>
      <c r="G5474" s="5" t="s">
        <v>2149</v>
      </c>
      <c r="H5474" s="52"/>
    </row>
    <row r="5475" spans="1:8">
      <c r="A5475" s="5" t="s">
        <v>4460</v>
      </c>
      <c r="B5475" s="5" t="s">
        <v>1019</v>
      </c>
      <c r="C5475" s="6" t="s">
        <v>4461</v>
      </c>
      <c r="D5475" s="7">
        <v>31</v>
      </c>
      <c r="E5475" s="53">
        <v>0</v>
      </c>
      <c r="F5475" s="56">
        <v>0</v>
      </c>
      <c r="G5475" s="5" t="s">
        <v>2149</v>
      </c>
      <c r="H5475" s="50">
        <v>0</v>
      </c>
    </row>
    <row r="5476" spans="1:8">
      <c r="A5476" s="5" t="s">
        <v>4460</v>
      </c>
      <c r="B5476" s="5" t="s">
        <v>1019</v>
      </c>
      <c r="C5476" s="10"/>
      <c r="D5476" s="14"/>
      <c r="E5476" s="54"/>
      <c r="F5476" s="57"/>
      <c r="G5476" s="5" t="s">
        <v>2149</v>
      </c>
      <c r="H5476" s="51"/>
    </row>
    <row r="5477" spans="1:8">
      <c r="A5477" s="5" t="s">
        <v>4460</v>
      </c>
      <c r="B5477" s="5" t="s">
        <v>1019</v>
      </c>
      <c r="C5477" s="12" t="s">
        <v>4462</v>
      </c>
      <c r="D5477" s="13">
        <v>12</v>
      </c>
      <c r="E5477" s="54"/>
      <c r="F5477" s="57"/>
      <c r="G5477" s="5" t="s">
        <v>2149</v>
      </c>
      <c r="H5477" s="51"/>
    </row>
    <row r="5478" spans="1:8">
      <c r="A5478" s="5" t="s">
        <v>4460</v>
      </c>
      <c r="B5478" s="5" t="s">
        <v>1019</v>
      </c>
      <c r="C5478" s="10"/>
      <c r="D5478" s="14"/>
      <c r="E5478" s="54"/>
      <c r="F5478" s="57"/>
      <c r="G5478" s="5" t="s">
        <v>2149</v>
      </c>
      <c r="H5478" s="51"/>
    </row>
    <row r="5479" spans="1:8">
      <c r="A5479" s="5" t="s">
        <v>4460</v>
      </c>
      <c r="B5479" s="5" t="s">
        <v>1019</v>
      </c>
      <c r="C5479" s="12" t="s">
        <v>779</v>
      </c>
      <c r="D5479" s="13">
        <v>67</v>
      </c>
      <c r="E5479" s="54"/>
      <c r="F5479" s="57"/>
      <c r="G5479" s="5" t="s">
        <v>2149</v>
      </c>
      <c r="H5479" s="51"/>
    </row>
    <row r="5480" spans="1:8">
      <c r="A5480" s="5" t="s">
        <v>4460</v>
      </c>
      <c r="B5480" s="5" t="s">
        <v>1019</v>
      </c>
      <c r="C5480" s="10"/>
      <c r="D5480" s="14"/>
      <c r="E5480" s="54"/>
      <c r="F5480" s="57"/>
      <c r="G5480" s="5" t="s">
        <v>2149</v>
      </c>
      <c r="H5480" s="51"/>
    </row>
    <row r="5481" spans="1:8" ht="30">
      <c r="A5481" s="5" t="s">
        <v>4460</v>
      </c>
      <c r="B5481" s="5" t="s">
        <v>1019</v>
      </c>
      <c r="C5481" s="12" t="s">
        <v>4463</v>
      </c>
      <c r="D5481" s="13">
        <v>18</v>
      </c>
      <c r="E5481" s="54"/>
      <c r="F5481" s="57"/>
      <c r="G5481" s="5" t="s">
        <v>2149</v>
      </c>
      <c r="H5481" s="51"/>
    </row>
    <row r="5482" spans="1:8">
      <c r="A5482" s="5" t="s">
        <v>4460</v>
      </c>
      <c r="B5482" s="5" t="s">
        <v>1019</v>
      </c>
      <c r="C5482" s="10"/>
      <c r="D5482" s="14"/>
      <c r="E5482" s="54"/>
      <c r="F5482" s="57"/>
      <c r="G5482" s="5" t="s">
        <v>2149</v>
      </c>
      <c r="H5482" s="51"/>
    </row>
    <row r="5483" spans="1:8">
      <c r="A5483" s="5" t="s">
        <v>4460</v>
      </c>
      <c r="B5483" s="5" t="s">
        <v>1019</v>
      </c>
      <c r="C5483" s="12" t="s">
        <v>4464</v>
      </c>
      <c r="D5483" s="13">
        <v>21</v>
      </c>
      <c r="E5483" s="54"/>
      <c r="F5483" s="57"/>
      <c r="G5483" s="5" t="s">
        <v>2149</v>
      </c>
      <c r="H5483" s="51"/>
    </row>
    <row r="5484" spans="1:8">
      <c r="A5484" s="5" t="s">
        <v>4460</v>
      </c>
      <c r="B5484" s="5" t="s">
        <v>1019</v>
      </c>
      <c r="C5484" s="10"/>
      <c r="D5484" s="14"/>
      <c r="E5484" s="54"/>
      <c r="F5484" s="57"/>
      <c r="G5484" s="5" t="s">
        <v>2149</v>
      </c>
      <c r="H5484" s="51"/>
    </row>
    <row r="5485" spans="1:8" ht="30">
      <c r="A5485" s="5" t="s">
        <v>4460</v>
      </c>
      <c r="B5485" s="5" t="s">
        <v>1019</v>
      </c>
      <c r="C5485" s="12" t="s">
        <v>4465</v>
      </c>
      <c r="D5485" s="13">
        <v>268</v>
      </c>
      <c r="E5485" s="54"/>
      <c r="F5485" s="57"/>
      <c r="G5485" s="5" t="s">
        <v>2149</v>
      </c>
      <c r="H5485" s="51"/>
    </row>
    <row r="5486" spans="1:8">
      <c r="A5486" s="5" t="s">
        <v>4460</v>
      </c>
      <c r="B5486" s="5" t="s">
        <v>1019</v>
      </c>
      <c r="C5486" s="10"/>
      <c r="D5486" s="14"/>
      <c r="E5486" s="54"/>
      <c r="F5486" s="57"/>
      <c r="G5486" s="5" t="s">
        <v>2149</v>
      </c>
      <c r="H5486" s="51"/>
    </row>
    <row r="5487" spans="1:8">
      <c r="A5487" s="5" t="s">
        <v>4460</v>
      </c>
      <c r="B5487" s="5" t="s">
        <v>1019</v>
      </c>
      <c r="C5487" s="12" t="s">
        <v>4466</v>
      </c>
      <c r="D5487" s="13">
        <v>6</v>
      </c>
      <c r="E5487" s="54"/>
      <c r="F5487" s="57"/>
      <c r="G5487" s="5" t="s">
        <v>2149</v>
      </c>
      <c r="H5487" s="51"/>
    </row>
    <row r="5488" spans="1:8">
      <c r="A5488" s="5" t="s">
        <v>4460</v>
      </c>
      <c r="B5488" s="5" t="s">
        <v>1019</v>
      </c>
      <c r="C5488" s="10"/>
      <c r="D5488" s="14"/>
      <c r="E5488" s="54"/>
      <c r="F5488" s="57"/>
      <c r="G5488" s="5" t="s">
        <v>2149</v>
      </c>
      <c r="H5488" s="51"/>
    </row>
    <row r="5489" spans="1:8">
      <c r="A5489" s="5" t="s">
        <v>4460</v>
      </c>
      <c r="B5489" s="5" t="s">
        <v>1019</v>
      </c>
      <c r="C5489" s="12" t="s">
        <v>4467</v>
      </c>
      <c r="D5489" s="13"/>
      <c r="E5489" s="54"/>
      <c r="F5489" s="57"/>
      <c r="G5489" s="5" t="s">
        <v>2149</v>
      </c>
      <c r="H5489" s="51"/>
    </row>
    <row r="5490" spans="1:8">
      <c r="A5490" s="5" t="s">
        <v>4460</v>
      </c>
      <c r="B5490" s="5" t="s">
        <v>1019</v>
      </c>
      <c r="C5490" s="10"/>
      <c r="D5490" s="14"/>
      <c r="E5490" s="54"/>
      <c r="F5490" s="57"/>
      <c r="G5490" s="5" t="s">
        <v>2149</v>
      </c>
      <c r="H5490" s="51"/>
    </row>
    <row r="5491" spans="1:8">
      <c r="A5491" s="5" t="s">
        <v>4460</v>
      </c>
      <c r="B5491" s="5" t="s">
        <v>1019</v>
      </c>
      <c r="C5491" s="12" t="s">
        <v>4468</v>
      </c>
      <c r="D5491" s="13">
        <v>56</v>
      </c>
      <c r="E5491" s="54"/>
      <c r="F5491" s="57"/>
      <c r="G5491" s="5" t="s">
        <v>2149</v>
      </c>
      <c r="H5491" s="51"/>
    </row>
    <row r="5492" spans="1:8">
      <c r="A5492" s="5" t="s">
        <v>4460</v>
      </c>
      <c r="B5492" s="5" t="s">
        <v>1019</v>
      </c>
      <c r="C5492" s="10"/>
      <c r="D5492" s="14"/>
      <c r="E5492" s="54"/>
      <c r="F5492" s="57"/>
      <c r="G5492" s="5" t="s">
        <v>2149</v>
      </c>
      <c r="H5492" s="51"/>
    </row>
    <row r="5493" spans="1:8" ht="30">
      <c r="A5493" s="5" t="s">
        <v>4460</v>
      </c>
      <c r="B5493" s="5" t="s">
        <v>1019</v>
      </c>
      <c r="C5493" s="12" t="s">
        <v>4469</v>
      </c>
      <c r="D5493" s="13"/>
      <c r="E5493" s="54"/>
      <c r="F5493" s="57"/>
      <c r="G5493" s="5" t="s">
        <v>2149</v>
      </c>
      <c r="H5493" s="51"/>
    </row>
    <row r="5494" spans="1:8">
      <c r="A5494" s="5" t="s">
        <v>4460</v>
      </c>
      <c r="B5494" s="5" t="s">
        <v>1019</v>
      </c>
      <c r="C5494" s="10"/>
      <c r="D5494" s="14"/>
      <c r="E5494" s="54"/>
      <c r="F5494" s="57"/>
      <c r="G5494" s="5" t="s">
        <v>2149</v>
      </c>
      <c r="H5494" s="51"/>
    </row>
    <row r="5495" spans="1:8" ht="30">
      <c r="A5495" s="5" t="s">
        <v>4460</v>
      </c>
      <c r="B5495" s="5" t="s">
        <v>1019</v>
      </c>
      <c r="C5495" s="15" t="s">
        <v>4470</v>
      </c>
      <c r="D5495" s="16"/>
      <c r="E5495" s="55"/>
      <c r="F5495" s="58"/>
      <c r="G5495" s="5" t="s">
        <v>2149</v>
      </c>
      <c r="H5495" s="52"/>
    </row>
    <row r="5496" spans="1:8">
      <c r="A5496" s="5" t="s">
        <v>4471</v>
      </c>
      <c r="B5496" s="5" t="s">
        <v>1087</v>
      </c>
      <c r="C5496" s="6" t="s">
        <v>4472</v>
      </c>
      <c r="D5496" s="7">
        <v>1200</v>
      </c>
      <c r="E5496" s="53">
        <v>4</v>
      </c>
      <c r="F5496" s="56">
        <v>12</v>
      </c>
      <c r="G5496" s="5" t="s">
        <v>2149</v>
      </c>
      <c r="H5496" s="50">
        <f>(D5496+D5498+D5499+D5500+D5502+D5504+D5505)/F5496</f>
        <v>360.66666666666669</v>
      </c>
    </row>
    <row r="5497" spans="1:8" ht="30">
      <c r="A5497" s="5" t="s">
        <v>4471</v>
      </c>
      <c r="B5497" s="5" t="s">
        <v>1087</v>
      </c>
      <c r="C5497" s="12" t="s">
        <v>4473</v>
      </c>
      <c r="D5497" s="13"/>
      <c r="E5497" s="54"/>
      <c r="F5497" s="57"/>
      <c r="G5497" s="5" t="s">
        <v>2149</v>
      </c>
      <c r="H5497" s="51"/>
    </row>
    <row r="5498" spans="1:8">
      <c r="A5498" s="5" t="s">
        <v>4471</v>
      </c>
      <c r="B5498" s="5" t="s">
        <v>1087</v>
      </c>
      <c r="C5498" s="12" t="s">
        <v>781</v>
      </c>
      <c r="D5498" s="13">
        <v>404</v>
      </c>
      <c r="E5498" s="54"/>
      <c r="F5498" s="57"/>
      <c r="G5498" s="5" t="s">
        <v>2149</v>
      </c>
      <c r="H5498" s="51"/>
    </row>
    <row r="5499" spans="1:8">
      <c r="A5499" s="5" t="s">
        <v>4471</v>
      </c>
      <c r="B5499" s="5" t="s">
        <v>1087</v>
      </c>
      <c r="C5499" s="12" t="s">
        <v>4474</v>
      </c>
      <c r="D5499" s="13">
        <v>83</v>
      </c>
      <c r="E5499" s="54"/>
      <c r="F5499" s="57"/>
      <c r="G5499" s="5" t="s">
        <v>2149</v>
      </c>
      <c r="H5499" s="51"/>
    </row>
    <row r="5500" spans="1:8" ht="30">
      <c r="A5500" s="5" t="s">
        <v>4471</v>
      </c>
      <c r="B5500" s="5" t="s">
        <v>1087</v>
      </c>
      <c r="C5500" s="12" t="s">
        <v>4475</v>
      </c>
      <c r="D5500" s="13">
        <v>70</v>
      </c>
      <c r="E5500" s="54"/>
      <c r="F5500" s="57"/>
      <c r="G5500" s="5" t="s">
        <v>2149</v>
      </c>
      <c r="H5500" s="51"/>
    </row>
    <row r="5501" spans="1:8">
      <c r="A5501" s="5" t="s">
        <v>4471</v>
      </c>
      <c r="B5501" s="5" t="s">
        <v>1087</v>
      </c>
      <c r="C5501" s="12" t="s">
        <v>4476</v>
      </c>
      <c r="D5501" s="13"/>
      <c r="E5501" s="54"/>
      <c r="F5501" s="57"/>
      <c r="G5501" s="5" t="s">
        <v>2149</v>
      </c>
      <c r="H5501" s="51"/>
    </row>
    <row r="5502" spans="1:8" ht="30">
      <c r="A5502" s="5" t="s">
        <v>4471</v>
      </c>
      <c r="B5502" s="5" t="s">
        <v>1087</v>
      </c>
      <c r="C5502" s="12" t="s">
        <v>4477</v>
      </c>
      <c r="D5502" s="13">
        <v>2490</v>
      </c>
      <c r="E5502" s="54"/>
      <c r="F5502" s="57"/>
      <c r="G5502" s="5" t="s">
        <v>2149</v>
      </c>
      <c r="H5502" s="51"/>
    </row>
    <row r="5503" spans="1:8" ht="30">
      <c r="A5503" s="5" t="s">
        <v>4471</v>
      </c>
      <c r="B5503" s="5" t="s">
        <v>1087</v>
      </c>
      <c r="C5503" s="12" t="s">
        <v>4478</v>
      </c>
      <c r="D5503" s="13"/>
      <c r="E5503" s="54"/>
      <c r="F5503" s="57"/>
      <c r="G5503" s="5" t="s">
        <v>2149</v>
      </c>
      <c r="H5503" s="51"/>
    </row>
    <row r="5504" spans="1:8">
      <c r="A5504" s="5" t="s">
        <v>4471</v>
      </c>
      <c r="B5504" s="5" t="s">
        <v>1087</v>
      </c>
      <c r="C5504" s="12" t="s">
        <v>4479</v>
      </c>
      <c r="D5504" s="13">
        <v>47</v>
      </c>
      <c r="E5504" s="54"/>
      <c r="F5504" s="57"/>
      <c r="G5504" s="5" t="s">
        <v>2149</v>
      </c>
      <c r="H5504" s="51"/>
    </row>
    <row r="5505" spans="1:8">
      <c r="A5505" s="5" t="s">
        <v>4471</v>
      </c>
      <c r="B5505" s="5" t="s">
        <v>1087</v>
      </c>
      <c r="C5505" s="12" t="s">
        <v>4480</v>
      </c>
      <c r="D5505" s="13">
        <v>34</v>
      </c>
      <c r="E5505" s="54"/>
      <c r="F5505" s="57"/>
      <c r="G5505" s="5" t="s">
        <v>2149</v>
      </c>
      <c r="H5505" s="51"/>
    </row>
    <row r="5506" spans="1:8">
      <c r="A5506" s="5" t="s">
        <v>4471</v>
      </c>
      <c r="B5506" s="5" t="s">
        <v>1087</v>
      </c>
      <c r="C5506" s="17"/>
      <c r="D5506" s="18"/>
      <c r="E5506" s="55"/>
      <c r="F5506" s="58"/>
      <c r="G5506" s="5" t="s">
        <v>2149</v>
      </c>
      <c r="H5506" s="52"/>
    </row>
    <row r="5507" spans="1:8">
      <c r="A5507" s="5" t="s">
        <v>4481</v>
      </c>
      <c r="B5507" s="5" t="s">
        <v>850</v>
      </c>
      <c r="C5507" s="6" t="s">
        <v>4482</v>
      </c>
      <c r="D5507" s="7">
        <v>143</v>
      </c>
      <c r="E5507" s="53">
        <v>0</v>
      </c>
      <c r="F5507" s="56">
        <v>0</v>
      </c>
      <c r="G5507" s="5" t="s">
        <v>2149</v>
      </c>
      <c r="H5507" s="50">
        <v>0</v>
      </c>
    </row>
    <row r="5508" spans="1:8">
      <c r="A5508" s="5" t="s">
        <v>4481</v>
      </c>
      <c r="B5508" s="5" t="s">
        <v>850</v>
      </c>
      <c r="C5508" s="10"/>
      <c r="D5508" s="14"/>
      <c r="E5508" s="54"/>
      <c r="F5508" s="57"/>
      <c r="G5508" s="5" t="s">
        <v>2149</v>
      </c>
      <c r="H5508" s="51"/>
    </row>
    <row r="5509" spans="1:8">
      <c r="A5509" s="5" t="s">
        <v>4481</v>
      </c>
      <c r="B5509" s="5" t="s">
        <v>850</v>
      </c>
      <c r="C5509" s="10"/>
      <c r="D5509" s="14"/>
      <c r="E5509" s="54"/>
      <c r="F5509" s="57"/>
      <c r="G5509" s="5" t="s">
        <v>2149</v>
      </c>
      <c r="H5509" s="51"/>
    </row>
    <row r="5510" spans="1:8">
      <c r="A5510" s="5" t="s">
        <v>4481</v>
      </c>
      <c r="B5510" s="5" t="s">
        <v>850</v>
      </c>
      <c r="C5510" s="12" t="s">
        <v>4483</v>
      </c>
      <c r="D5510" s="13">
        <v>20</v>
      </c>
      <c r="E5510" s="54"/>
      <c r="F5510" s="57"/>
      <c r="G5510" s="5" t="s">
        <v>2149</v>
      </c>
      <c r="H5510" s="51"/>
    </row>
    <row r="5511" spans="1:8">
      <c r="A5511" s="5" t="s">
        <v>4481</v>
      </c>
      <c r="B5511" s="5" t="s">
        <v>850</v>
      </c>
      <c r="C5511" s="10"/>
      <c r="D5511" s="14"/>
      <c r="E5511" s="54"/>
      <c r="F5511" s="57"/>
      <c r="G5511" s="5" t="s">
        <v>2149</v>
      </c>
      <c r="H5511" s="51"/>
    </row>
    <row r="5512" spans="1:8">
      <c r="A5512" s="5" t="s">
        <v>4481</v>
      </c>
      <c r="B5512" s="5" t="s">
        <v>850</v>
      </c>
      <c r="C5512" s="10"/>
      <c r="D5512" s="14"/>
      <c r="E5512" s="54"/>
      <c r="F5512" s="57"/>
      <c r="G5512" s="5" t="s">
        <v>2149</v>
      </c>
      <c r="H5512" s="51"/>
    </row>
    <row r="5513" spans="1:8" ht="30">
      <c r="A5513" s="5" t="s">
        <v>4481</v>
      </c>
      <c r="B5513" s="5" t="s">
        <v>850</v>
      </c>
      <c r="C5513" s="12" t="s">
        <v>4484</v>
      </c>
      <c r="D5513" s="13">
        <v>34</v>
      </c>
      <c r="E5513" s="54"/>
      <c r="F5513" s="57"/>
      <c r="G5513" s="5" t="s">
        <v>2149</v>
      </c>
      <c r="H5513" s="51"/>
    </row>
    <row r="5514" spans="1:8">
      <c r="A5514" s="5" t="s">
        <v>4481</v>
      </c>
      <c r="B5514" s="5" t="s">
        <v>850</v>
      </c>
      <c r="C5514" s="10"/>
      <c r="D5514" s="14"/>
      <c r="E5514" s="54"/>
      <c r="F5514" s="57"/>
      <c r="G5514" s="5" t="s">
        <v>2149</v>
      </c>
      <c r="H5514" s="51"/>
    </row>
    <row r="5515" spans="1:8">
      <c r="A5515" s="5" t="s">
        <v>4481</v>
      </c>
      <c r="B5515" s="5" t="s">
        <v>850</v>
      </c>
      <c r="C5515" s="10"/>
      <c r="D5515" s="14"/>
      <c r="E5515" s="54"/>
      <c r="F5515" s="57"/>
      <c r="G5515" s="5" t="s">
        <v>2149</v>
      </c>
      <c r="H5515" s="51"/>
    </row>
    <row r="5516" spans="1:8">
      <c r="A5516" s="5" t="s">
        <v>4481</v>
      </c>
      <c r="B5516" s="5" t="s">
        <v>850</v>
      </c>
      <c r="C5516" s="10"/>
      <c r="D5516" s="14"/>
      <c r="E5516" s="54"/>
      <c r="F5516" s="57"/>
      <c r="G5516" s="5" t="s">
        <v>2149</v>
      </c>
      <c r="H5516" s="51"/>
    </row>
    <row r="5517" spans="1:8">
      <c r="A5517" s="5" t="s">
        <v>4481</v>
      </c>
      <c r="B5517" s="5" t="s">
        <v>850</v>
      </c>
      <c r="C5517" s="12" t="s">
        <v>783</v>
      </c>
      <c r="D5517" s="13">
        <v>113</v>
      </c>
      <c r="E5517" s="54"/>
      <c r="F5517" s="57"/>
      <c r="G5517" s="5" t="s">
        <v>2149</v>
      </c>
      <c r="H5517" s="51"/>
    </row>
    <row r="5518" spans="1:8">
      <c r="A5518" s="5" t="s">
        <v>4481</v>
      </c>
      <c r="B5518" s="5" t="s">
        <v>850</v>
      </c>
      <c r="C5518" s="10"/>
      <c r="D5518" s="14"/>
      <c r="E5518" s="54"/>
      <c r="F5518" s="57"/>
      <c r="G5518" s="5" t="s">
        <v>2149</v>
      </c>
      <c r="H5518" s="51"/>
    </row>
    <row r="5519" spans="1:8">
      <c r="A5519" s="5" t="s">
        <v>4481</v>
      </c>
      <c r="B5519" s="5" t="s">
        <v>850</v>
      </c>
      <c r="C5519" s="10"/>
      <c r="D5519" s="14"/>
      <c r="E5519" s="54"/>
      <c r="F5519" s="57"/>
      <c r="G5519" s="5" t="s">
        <v>2149</v>
      </c>
      <c r="H5519" s="51"/>
    </row>
    <row r="5520" spans="1:8">
      <c r="A5520" s="5" t="s">
        <v>4481</v>
      </c>
      <c r="B5520" s="5" t="s">
        <v>850</v>
      </c>
      <c r="C5520" s="12" t="s">
        <v>4485</v>
      </c>
      <c r="D5520" s="13">
        <v>43</v>
      </c>
      <c r="E5520" s="54"/>
      <c r="F5520" s="57"/>
      <c r="G5520" s="5" t="s">
        <v>2149</v>
      </c>
      <c r="H5520" s="51"/>
    </row>
    <row r="5521" spans="1:8">
      <c r="A5521" s="5" t="s">
        <v>4481</v>
      </c>
      <c r="B5521" s="5" t="s">
        <v>850</v>
      </c>
      <c r="C5521" s="10"/>
      <c r="D5521" s="14"/>
      <c r="E5521" s="54"/>
      <c r="F5521" s="57"/>
      <c r="G5521" s="5" t="s">
        <v>2149</v>
      </c>
      <c r="H5521" s="51"/>
    </row>
    <row r="5522" spans="1:8">
      <c r="A5522" s="5" t="s">
        <v>4481</v>
      </c>
      <c r="B5522" s="5" t="s">
        <v>850</v>
      </c>
      <c r="C5522" s="10"/>
      <c r="D5522" s="14"/>
      <c r="E5522" s="54"/>
      <c r="F5522" s="57"/>
      <c r="G5522" s="5" t="s">
        <v>2149</v>
      </c>
      <c r="H5522" s="51"/>
    </row>
    <row r="5523" spans="1:8" ht="30">
      <c r="A5523" s="5" t="s">
        <v>4481</v>
      </c>
      <c r="B5523" s="5" t="s">
        <v>850</v>
      </c>
      <c r="C5523" s="12" t="s">
        <v>4486</v>
      </c>
      <c r="D5523" s="13">
        <v>669</v>
      </c>
      <c r="E5523" s="54"/>
      <c r="F5523" s="57"/>
      <c r="G5523" s="5" t="s">
        <v>2149</v>
      </c>
      <c r="H5523" s="51"/>
    </row>
    <row r="5524" spans="1:8">
      <c r="A5524" s="5" t="s">
        <v>4481</v>
      </c>
      <c r="B5524" s="5" t="s">
        <v>850</v>
      </c>
      <c r="C5524" s="10"/>
      <c r="D5524" s="14"/>
      <c r="E5524" s="54"/>
      <c r="F5524" s="57"/>
      <c r="G5524" s="5" t="s">
        <v>2149</v>
      </c>
      <c r="H5524" s="51"/>
    </row>
    <row r="5525" spans="1:8">
      <c r="A5525" s="5" t="s">
        <v>4481</v>
      </c>
      <c r="B5525" s="5" t="s">
        <v>850</v>
      </c>
      <c r="C5525" s="10"/>
      <c r="D5525" s="14"/>
      <c r="E5525" s="54"/>
      <c r="F5525" s="57"/>
      <c r="G5525" s="5" t="s">
        <v>2149</v>
      </c>
      <c r="H5525" s="51"/>
    </row>
    <row r="5526" spans="1:8">
      <c r="A5526" s="5" t="s">
        <v>4481</v>
      </c>
      <c r="B5526" s="5" t="s">
        <v>850</v>
      </c>
      <c r="C5526" s="12" t="s">
        <v>4487</v>
      </c>
      <c r="D5526" s="13">
        <v>8</v>
      </c>
      <c r="E5526" s="54"/>
      <c r="F5526" s="57"/>
      <c r="G5526" s="5" t="s">
        <v>2149</v>
      </c>
      <c r="H5526" s="51"/>
    </row>
    <row r="5527" spans="1:8">
      <c r="A5527" s="5" t="s">
        <v>4481</v>
      </c>
      <c r="B5527" s="5" t="s">
        <v>850</v>
      </c>
      <c r="C5527" s="10"/>
      <c r="D5527" s="14"/>
      <c r="E5527" s="54"/>
      <c r="F5527" s="57"/>
      <c r="G5527" s="5" t="s">
        <v>2149</v>
      </c>
      <c r="H5527" s="51"/>
    </row>
    <row r="5528" spans="1:8">
      <c r="A5528" s="5" t="s">
        <v>4481</v>
      </c>
      <c r="B5528" s="5" t="s">
        <v>850</v>
      </c>
      <c r="C5528" s="12" t="s">
        <v>4488</v>
      </c>
      <c r="D5528" s="13"/>
      <c r="E5528" s="54"/>
      <c r="F5528" s="57"/>
      <c r="G5528" s="5" t="s">
        <v>2149</v>
      </c>
      <c r="H5528" s="51"/>
    </row>
    <row r="5529" spans="1:8">
      <c r="A5529" s="5" t="s">
        <v>4481</v>
      </c>
      <c r="B5529" s="5" t="s">
        <v>850</v>
      </c>
      <c r="C5529" s="10"/>
      <c r="D5529" s="14"/>
      <c r="E5529" s="54"/>
      <c r="F5529" s="57"/>
      <c r="G5529" s="5" t="s">
        <v>2149</v>
      </c>
      <c r="H5529" s="51"/>
    </row>
    <row r="5530" spans="1:8">
      <c r="A5530" s="5" t="s">
        <v>4481</v>
      </c>
      <c r="B5530" s="5" t="s">
        <v>850</v>
      </c>
      <c r="C5530" s="12" t="s">
        <v>4489</v>
      </c>
      <c r="D5530" s="13">
        <v>26</v>
      </c>
      <c r="E5530" s="54"/>
      <c r="F5530" s="57"/>
      <c r="G5530" s="5" t="s">
        <v>2149</v>
      </c>
      <c r="H5530" s="51"/>
    </row>
    <row r="5531" spans="1:8">
      <c r="A5531" s="5" t="s">
        <v>4481</v>
      </c>
      <c r="B5531" s="5" t="s">
        <v>850</v>
      </c>
      <c r="C5531" s="10"/>
      <c r="D5531" s="14"/>
      <c r="E5531" s="54"/>
      <c r="F5531" s="57"/>
      <c r="G5531" s="5" t="s">
        <v>2149</v>
      </c>
      <c r="H5531" s="51"/>
    </row>
    <row r="5532" spans="1:8" ht="30">
      <c r="A5532" s="5" t="s">
        <v>4481</v>
      </c>
      <c r="B5532" s="5" t="s">
        <v>850</v>
      </c>
      <c r="C5532" s="15" t="s">
        <v>4490</v>
      </c>
      <c r="D5532" s="16"/>
      <c r="E5532" s="55"/>
      <c r="F5532" s="58"/>
      <c r="G5532" s="5" t="s">
        <v>2149</v>
      </c>
      <c r="H5532" s="52"/>
    </row>
    <row r="5533" spans="1:8">
      <c r="A5533" s="5" t="s">
        <v>4491</v>
      </c>
      <c r="B5533" s="5" t="s">
        <v>1756</v>
      </c>
      <c r="C5533" s="6" t="s">
        <v>4492</v>
      </c>
      <c r="D5533" s="7">
        <v>1237</v>
      </c>
      <c r="E5533" s="53">
        <v>3</v>
      </c>
      <c r="F5533" s="56">
        <v>7</v>
      </c>
      <c r="G5533" s="5" t="s">
        <v>2149</v>
      </c>
      <c r="H5533" s="50">
        <f>(D5533+D5538+D5539+D5540+D5541+D5542+D5544+D5545)/F5533</f>
        <v>938.28571428571433</v>
      </c>
    </row>
    <row r="5534" spans="1:8">
      <c r="A5534" s="5" t="s">
        <v>4491</v>
      </c>
      <c r="B5534" s="5" t="s">
        <v>1756</v>
      </c>
      <c r="C5534" s="10"/>
      <c r="D5534" s="14"/>
      <c r="E5534" s="54"/>
      <c r="F5534" s="57"/>
      <c r="G5534" s="5" t="s">
        <v>2149</v>
      </c>
      <c r="H5534" s="51"/>
    </row>
    <row r="5535" spans="1:8" ht="30">
      <c r="A5535" s="5" t="s">
        <v>4491</v>
      </c>
      <c r="B5535" s="5" t="s">
        <v>1756</v>
      </c>
      <c r="C5535" s="12" t="s">
        <v>4493</v>
      </c>
      <c r="D5535" s="13"/>
      <c r="E5535" s="54"/>
      <c r="F5535" s="57"/>
      <c r="G5535" s="5" t="s">
        <v>2149</v>
      </c>
      <c r="H5535" s="51"/>
    </row>
    <row r="5536" spans="1:8">
      <c r="A5536" s="5" t="s">
        <v>4491</v>
      </c>
      <c r="B5536" s="5" t="s">
        <v>1756</v>
      </c>
      <c r="C5536" s="12" t="s">
        <v>4494</v>
      </c>
      <c r="D5536" s="13"/>
      <c r="E5536" s="54"/>
      <c r="F5536" s="57"/>
      <c r="G5536" s="5" t="s">
        <v>2149</v>
      </c>
      <c r="H5536" s="51"/>
    </row>
    <row r="5537" spans="1:8">
      <c r="A5537" s="5" t="s">
        <v>4491</v>
      </c>
      <c r="B5537" s="5" t="s">
        <v>1756</v>
      </c>
      <c r="C5537" s="10"/>
      <c r="D5537" s="14"/>
      <c r="E5537" s="54"/>
      <c r="F5537" s="57"/>
      <c r="G5537" s="5" t="s">
        <v>2149</v>
      </c>
      <c r="H5537" s="51"/>
    </row>
    <row r="5538" spans="1:8">
      <c r="A5538" s="5" t="s">
        <v>4491</v>
      </c>
      <c r="B5538" s="5" t="s">
        <v>1756</v>
      </c>
      <c r="C5538" s="12" t="s">
        <v>785</v>
      </c>
      <c r="D5538" s="13">
        <v>436</v>
      </c>
      <c r="E5538" s="54"/>
      <c r="F5538" s="57"/>
      <c r="G5538" s="5" t="s">
        <v>2149</v>
      </c>
      <c r="H5538" s="51"/>
    </row>
    <row r="5539" spans="1:8">
      <c r="A5539" s="5" t="s">
        <v>4491</v>
      </c>
      <c r="B5539" s="5" t="s">
        <v>1756</v>
      </c>
      <c r="C5539" s="12" t="s">
        <v>4495</v>
      </c>
      <c r="D5539" s="13">
        <v>406</v>
      </c>
      <c r="E5539" s="54"/>
      <c r="F5539" s="57"/>
      <c r="G5539" s="5" t="s">
        <v>2149</v>
      </c>
      <c r="H5539" s="51"/>
    </row>
    <row r="5540" spans="1:8" ht="30">
      <c r="A5540" s="5" t="s">
        <v>4491</v>
      </c>
      <c r="B5540" s="5" t="s">
        <v>1756</v>
      </c>
      <c r="C5540" s="12" t="s">
        <v>4496</v>
      </c>
      <c r="D5540" s="13">
        <v>455</v>
      </c>
      <c r="E5540" s="54"/>
      <c r="F5540" s="57"/>
      <c r="G5540" s="5" t="s">
        <v>2149</v>
      </c>
      <c r="H5540" s="51"/>
    </row>
    <row r="5541" spans="1:8">
      <c r="A5541" s="5" t="s">
        <v>4491</v>
      </c>
      <c r="B5541" s="5" t="s">
        <v>1756</v>
      </c>
      <c r="C5541" s="12" t="s">
        <v>4497</v>
      </c>
      <c r="D5541" s="13">
        <v>161</v>
      </c>
      <c r="E5541" s="54"/>
      <c r="F5541" s="57"/>
      <c r="G5541" s="5" t="s">
        <v>2149</v>
      </c>
      <c r="H5541" s="51"/>
    </row>
    <row r="5542" spans="1:8" ht="30">
      <c r="A5542" s="5" t="s">
        <v>4491</v>
      </c>
      <c r="B5542" s="5" t="s">
        <v>1756</v>
      </c>
      <c r="C5542" s="12" t="s">
        <v>4498</v>
      </c>
      <c r="D5542" s="13">
        <v>3296</v>
      </c>
      <c r="E5542" s="54"/>
      <c r="F5542" s="57"/>
      <c r="G5542" s="5" t="s">
        <v>2149</v>
      </c>
      <c r="H5542" s="51"/>
    </row>
    <row r="5543" spans="1:8" ht="30">
      <c r="A5543" s="5" t="s">
        <v>4491</v>
      </c>
      <c r="B5543" s="5" t="s">
        <v>1756</v>
      </c>
      <c r="C5543" s="12" t="s">
        <v>4499</v>
      </c>
      <c r="D5543" s="13"/>
      <c r="E5543" s="54"/>
      <c r="F5543" s="57"/>
      <c r="G5543" s="5" t="s">
        <v>2149</v>
      </c>
      <c r="H5543" s="51"/>
    </row>
    <row r="5544" spans="1:8">
      <c r="A5544" s="5" t="s">
        <v>4491</v>
      </c>
      <c r="B5544" s="5" t="s">
        <v>1756</v>
      </c>
      <c r="C5544" s="12" t="s">
        <v>4500</v>
      </c>
      <c r="D5544" s="13">
        <v>543</v>
      </c>
      <c r="E5544" s="54"/>
      <c r="F5544" s="57"/>
      <c r="G5544" s="5" t="s">
        <v>2149</v>
      </c>
      <c r="H5544" s="51"/>
    </row>
    <row r="5545" spans="1:8">
      <c r="A5545" s="5" t="s">
        <v>4491</v>
      </c>
      <c r="B5545" s="5" t="s">
        <v>1756</v>
      </c>
      <c r="C5545" s="15" t="s">
        <v>4501</v>
      </c>
      <c r="D5545" s="16">
        <v>34</v>
      </c>
      <c r="E5545" s="55"/>
      <c r="F5545" s="58"/>
      <c r="G5545" s="5" t="s">
        <v>2149</v>
      </c>
      <c r="H5545" s="52"/>
    </row>
    <row r="5546" spans="1:8">
      <c r="A5546" s="5" t="s">
        <v>4502</v>
      </c>
      <c r="B5546" s="5" t="s">
        <v>538</v>
      </c>
      <c r="C5546" s="6" t="s">
        <v>4503</v>
      </c>
      <c r="D5546" s="7">
        <v>1458</v>
      </c>
      <c r="E5546" s="53">
        <v>3</v>
      </c>
      <c r="F5546" s="56">
        <v>6</v>
      </c>
      <c r="G5546" s="5" t="s">
        <v>2149</v>
      </c>
      <c r="H5546" s="50">
        <f>(D5546+D5550+D5551+D5552+D5553+D5555+D5556+D5558)/F5546</f>
        <v>767.66666666666663</v>
      </c>
    </row>
    <row r="5547" spans="1:8">
      <c r="A5547" s="5" t="s">
        <v>4502</v>
      </c>
      <c r="B5547" s="5" t="s">
        <v>538</v>
      </c>
      <c r="C5547" s="12" t="s">
        <v>4504</v>
      </c>
      <c r="D5547" s="13"/>
      <c r="E5547" s="54"/>
      <c r="F5547" s="57"/>
      <c r="G5547" s="5" t="s">
        <v>2149</v>
      </c>
      <c r="H5547" s="51"/>
    </row>
    <row r="5548" spans="1:8">
      <c r="A5548" s="5" t="s">
        <v>4502</v>
      </c>
      <c r="B5548" s="5" t="s">
        <v>538</v>
      </c>
      <c r="C5548" s="10"/>
      <c r="D5548" s="14"/>
      <c r="E5548" s="54"/>
      <c r="F5548" s="57"/>
      <c r="G5548" s="5" t="s">
        <v>2149</v>
      </c>
      <c r="H5548" s="51"/>
    </row>
    <row r="5549" spans="1:8" ht="30">
      <c r="A5549" s="5" t="s">
        <v>4502</v>
      </c>
      <c r="B5549" s="5" t="s">
        <v>538</v>
      </c>
      <c r="C5549" s="12" t="s">
        <v>4505</v>
      </c>
      <c r="D5549" s="13"/>
      <c r="E5549" s="54"/>
      <c r="F5549" s="57"/>
      <c r="G5549" s="5" t="s">
        <v>2149</v>
      </c>
      <c r="H5549" s="51"/>
    </row>
    <row r="5550" spans="1:8">
      <c r="A5550" s="5" t="s">
        <v>4502</v>
      </c>
      <c r="B5550" s="5" t="s">
        <v>538</v>
      </c>
      <c r="C5550" s="12" t="s">
        <v>787</v>
      </c>
      <c r="D5550" s="13">
        <v>342</v>
      </c>
      <c r="E5550" s="54"/>
      <c r="F5550" s="57"/>
      <c r="G5550" s="5" t="s">
        <v>2149</v>
      </c>
      <c r="H5550" s="51"/>
    </row>
    <row r="5551" spans="1:8" ht="30">
      <c r="A5551" s="5" t="s">
        <v>4502</v>
      </c>
      <c r="B5551" s="5" t="s">
        <v>538</v>
      </c>
      <c r="C5551" s="12" t="s">
        <v>4506</v>
      </c>
      <c r="D5551" s="13">
        <v>138</v>
      </c>
      <c r="E5551" s="54"/>
      <c r="F5551" s="57"/>
      <c r="G5551" s="5" t="s">
        <v>2149</v>
      </c>
      <c r="H5551" s="51"/>
    </row>
    <row r="5552" spans="1:8">
      <c r="A5552" s="5" t="s">
        <v>4502</v>
      </c>
      <c r="B5552" s="5" t="s">
        <v>538</v>
      </c>
      <c r="C5552" s="12" t="s">
        <v>4507</v>
      </c>
      <c r="D5552" s="13">
        <v>78</v>
      </c>
      <c r="E5552" s="54"/>
      <c r="F5552" s="57"/>
      <c r="G5552" s="5" t="s">
        <v>2149</v>
      </c>
      <c r="H5552" s="51"/>
    </row>
    <row r="5553" spans="1:8" ht="30">
      <c r="A5553" s="5" t="s">
        <v>4502</v>
      </c>
      <c r="B5553" s="5" t="s">
        <v>538</v>
      </c>
      <c r="C5553" s="12" t="s">
        <v>4508</v>
      </c>
      <c r="D5553" s="13">
        <v>2040</v>
      </c>
      <c r="E5553" s="54"/>
      <c r="F5553" s="57"/>
      <c r="G5553" s="5" t="s">
        <v>2149</v>
      </c>
      <c r="H5553" s="51"/>
    </row>
    <row r="5554" spans="1:8" ht="30">
      <c r="A5554" s="5" t="s">
        <v>4502</v>
      </c>
      <c r="B5554" s="5" t="s">
        <v>538</v>
      </c>
      <c r="C5554" s="12" t="s">
        <v>4509</v>
      </c>
      <c r="D5554" s="13"/>
      <c r="E5554" s="54"/>
      <c r="F5554" s="57"/>
      <c r="G5554" s="5" t="s">
        <v>2149</v>
      </c>
      <c r="H5554" s="51"/>
    </row>
    <row r="5555" spans="1:8">
      <c r="A5555" s="5" t="s">
        <v>4502</v>
      </c>
      <c r="B5555" s="5" t="s">
        <v>538</v>
      </c>
      <c r="C5555" s="12" t="s">
        <v>4510</v>
      </c>
      <c r="D5555" s="13">
        <v>286</v>
      </c>
      <c r="E5555" s="54"/>
      <c r="F5555" s="57"/>
      <c r="G5555" s="5" t="s">
        <v>2149</v>
      </c>
      <c r="H5555" s="51"/>
    </row>
    <row r="5556" spans="1:8">
      <c r="A5556" s="5" t="s">
        <v>4502</v>
      </c>
      <c r="B5556" s="5" t="s">
        <v>538</v>
      </c>
      <c r="C5556" s="12" t="s">
        <v>4511</v>
      </c>
      <c r="D5556" s="13">
        <v>237</v>
      </c>
      <c r="E5556" s="54"/>
      <c r="F5556" s="57"/>
      <c r="G5556" s="5" t="s">
        <v>2149</v>
      </c>
      <c r="H5556" s="51"/>
    </row>
    <row r="5557" spans="1:8" ht="45">
      <c r="A5557" s="5" t="s">
        <v>4502</v>
      </c>
      <c r="B5557" s="5" t="s">
        <v>538</v>
      </c>
      <c r="C5557" s="12" t="s">
        <v>4512</v>
      </c>
      <c r="D5557" s="13"/>
      <c r="E5557" s="54"/>
      <c r="F5557" s="57"/>
      <c r="G5557" s="5" t="s">
        <v>2149</v>
      </c>
      <c r="H5557" s="51"/>
    </row>
    <row r="5558" spans="1:8">
      <c r="A5558" s="5" t="s">
        <v>4502</v>
      </c>
      <c r="B5558" s="5" t="s">
        <v>538</v>
      </c>
      <c r="C5558" s="12" t="s">
        <v>4513</v>
      </c>
      <c r="D5558" s="13">
        <v>27</v>
      </c>
      <c r="E5558" s="54"/>
      <c r="F5558" s="57"/>
      <c r="G5558" s="5" t="s">
        <v>2149</v>
      </c>
      <c r="H5558" s="51"/>
    </row>
    <row r="5559" spans="1:8">
      <c r="A5559" s="5" t="s">
        <v>4502</v>
      </c>
      <c r="B5559" s="5" t="s">
        <v>538</v>
      </c>
      <c r="C5559" s="17"/>
      <c r="D5559" s="18"/>
      <c r="E5559" s="55"/>
      <c r="F5559" s="58"/>
      <c r="G5559" s="5" t="s">
        <v>2149</v>
      </c>
      <c r="H5559" s="52"/>
    </row>
    <row r="5560" spans="1:8">
      <c r="A5560" s="5" t="s">
        <v>4514</v>
      </c>
      <c r="B5560" s="5" t="s">
        <v>950</v>
      </c>
      <c r="C5560" s="6" t="s">
        <v>4515</v>
      </c>
      <c r="D5560" s="7">
        <v>414</v>
      </c>
      <c r="E5560" s="53">
        <v>1</v>
      </c>
      <c r="F5560" s="56">
        <v>1</v>
      </c>
      <c r="G5560" s="5" t="s">
        <v>2149</v>
      </c>
      <c r="H5560" s="50">
        <f>D5560+D5561+D5565+D5566+D5569+D5570+D5571</f>
        <v>1203</v>
      </c>
    </row>
    <row r="5561" spans="1:8" ht="30">
      <c r="A5561" s="5" t="s">
        <v>4514</v>
      </c>
      <c r="B5561" s="5" t="s">
        <v>950</v>
      </c>
      <c r="C5561" s="12" t="s">
        <v>4516</v>
      </c>
      <c r="D5561" s="13">
        <v>613</v>
      </c>
      <c r="E5561" s="54"/>
      <c r="F5561" s="57"/>
      <c r="G5561" s="5" t="s">
        <v>2149</v>
      </c>
      <c r="H5561" s="51"/>
    </row>
    <row r="5562" spans="1:8" ht="30">
      <c r="A5562" s="5" t="s">
        <v>4514</v>
      </c>
      <c r="B5562" s="5" t="s">
        <v>950</v>
      </c>
      <c r="C5562" s="12" t="s">
        <v>4517</v>
      </c>
      <c r="D5562" s="13"/>
      <c r="E5562" s="54"/>
      <c r="F5562" s="57"/>
      <c r="G5562" s="5" t="s">
        <v>2149</v>
      </c>
      <c r="H5562" s="51"/>
    </row>
    <row r="5563" spans="1:8">
      <c r="A5563" s="5" t="s">
        <v>4514</v>
      </c>
      <c r="B5563" s="5" t="s">
        <v>950</v>
      </c>
      <c r="C5563" s="12" t="s">
        <v>4518</v>
      </c>
      <c r="D5563" s="13"/>
      <c r="E5563" s="54"/>
      <c r="F5563" s="57"/>
      <c r="G5563" s="5" t="s">
        <v>2149</v>
      </c>
      <c r="H5563" s="51"/>
    </row>
    <row r="5564" spans="1:8" ht="30">
      <c r="A5564" s="5" t="s">
        <v>4514</v>
      </c>
      <c r="B5564" s="5" t="s">
        <v>950</v>
      </c>
      <c r="C5564" s="12" t="s">
        <v>4519</v>
      </c>
      <c r="D5564" s="13"/>
      <c r="E5564" s="54"/>
      <c r="F5564" s="57"/>
      <c r="G5564" s="5" t="s">
        <v>2149</v>
      </c>
      <c r="H5564" s="51"/>
    </row>
    <row r="5565" spans="1:8">
      <c r="A5565" s="5" t="s">
        <v>4514</v>
      </c>
      <c r="B5565" s="5" t="s">
        <v>950</v>
      </c>
      <c r="C5565" s="12" t="s">
        <v>4520</v>
      </c>
      <c r="D5565" s="13">
        <v>45</v>
      </c>
      <c r="E5565" s="54"/>
      <c r="F5565" s="57"/>
      <c r="G5565" s="5" t="s">
        <v>2149</v>
      </c>
      <c r="H5565" s="51"/>
    </row>
    <row r="5566" spans="1:8" ht="30">
      <c r="A5566" s="5" t="s">
        <v>4514</v>
      </c>
      <c r="B5566" s="5" t="s">
        <v>950</v>
      </c>
      <c r="C5566" s="12" t="s">
        <v>4521</v>
      </c>
      <c r="D5566" s="13">
        <v>71</v>
      </c>
      <c r="E5566" s="54"/>
      <c r="F5566" s="57"/>
      <c r="G5566" s="5" t="s">
        <v>2149</v>
      </c>
      <c r="H5566" s="51"/>
    </row>
    <row r="5567" spans="1:8" ht="30">
      <c r="A5567" s="5" t="s">
        <v>4514</v>
      </c>
      <c r="B5567" s="5" t="s">
        <v>950</v>
      </c>
      <c r="C5567" s="12" t="s">
        <v>4519</v>
      </c>
      <c r="D5567" s="13"/>
      <c r="E5567" s="54"/>
      <c r="F5567" s="57"/>
      <c r="G5567" s="5" t="s">
        <v>2149</v>
      </c>
      <c r="H5567" s="51"/>
    </row>
    <row r="5568" spans="1:8">
      <c r="A5568" s="5" t="s">
        <v>4514</v>
      </c>
      <c r="B5568" s="5" t="s">
        <v>950</v>
      </c>
      <c r="C5568" s="12" t="s">
        <v>4518</v>
      </c>
      <c r="D5568" s="13"/>
      <c r="E5568" s="54"/>
      <c r="F5568" s="57"/>
      <c r="G5568" s="5" t="s">
        <v>2149</v>
      </c>
      <c r="H5568" s="51"/>
    </row>
    <row r="5569" spans="1:8">
      <c r="A5569" s="5" t="s">
        <v>4514</v>
      </c>
      <c r="B5569" s="5" t="s">
        <v>950</v>
      </c>
      <c r="C5569" s="12" t="s">
        <v>4522</v>
      </c>
      <c r="D5569" s="13">
        <v>34</v>
      </c>
      <c r="E5569" s="54"/>
      <c r="F5569" s="57"/>
      <c r="G5569" s="5" t="s">
        <v>2149</v>
      </c>
      <c r="H5569" s="51"/>
    </row>
    <row r="5570" spans="1:8">
      <c r="A5570" s="5" t="s">
        <v>4514</v>
      </c>
      <c r="B5570" s="5" t="s">
        <v>950</v>
      </c>
      <c r="C5570" s="12" t="s">
        <v>4523</v>
      </c>
      <c r="D5570" s="13">
        <v>7</v>
      </c>
      <c r="E5570" s="54"/>
      <c r="F5570" s="57"/>
      <c r="G5570" s="5" t="s">
        <v>2149</v>
      </c>
      <c r="H5570" s="51"/>
    </row>
    <row r="5571" spans="1:8">
      <c r="A5571" s="5" t="s">
        <v>4514</v>
      </c>
      <c r="B5571" s="5" t="s">
        <v>950</v>
      </c>
      <c r="C5571" s="12" t="s">
        <v>789</v>
      </c>
      <c r="D5571" s="13">
        <v>19</v>
      </c>
      <c r="E5571" s="54"/>
      <c r="F5571" s="57"/>
      <c r="G5571" s="5" t="s">
        <v>2149</v>
      </c>
      <c r="H5571" s="51"/>
    </row>
    <row r="5572" spans="1:8">
      <c r="A5572" s="5" t="s">
        <v>4514</v>
      </c>
      <c r="B5572" s="5" t="s">
        <v>950</v>
      </c>
      <c r="C5572" s="17"/>
      <c r="D5572" s="18"/>
      <c r="E5572" s="55"/>
      <c r="F5572" s="58"/>
      <c r="G5572" s="5" t="s">
        <v>2149</v>
      </c>
      <c r="H5572" s="52"/>
    </row>
    <row r="5573" spans="1:8">
      <c r="A5573" s="5" t="s">
        <v>4524</v>
      </c>
      <c r="B5573" s="5" t="s">
        <v>1087</v>
      </c>
      <c r="C5573" s="6" t="s">
        <v>4525</v>
      </c>
      <c r="D5573" s="7">
        <v>517</v>
      </c>
      <c r="E5573" s="53">
        <v>0</v>
      </c>
      <c r="F5573" s="56">
        <v>0</v>
      </c>
      <c r="G5573" s="5" t="s">
        <v>2149</v>
      </c>
      <c r="H5573" s="50">
        <v>0</v>
      </c>
    </row>
    <row r="5574" spans="1:8" ht="30">
      <c r="A5574" s="5" t="s">
        <v>4524</v>
      </c>
      <c r="B5574" s="5" t="s">
        <v>1087</v>
      </c>
      <c r="C5574" s="12" t="s">
        <v>4526</v>
      </c>
      <c r="D5574" s="13">
        <v>1325</v>
      </c>
      <c r="E5574" s="54"/>
      <c r="F5574" s="57"/>
      <c r="G5574" s="5" t="s">
        <v>2149</v>
      </c>
      <c r="H5574" s="51"/>
    </row>
    <row r="5575" spans="1:8" ht="30">
      <c r="A5575" s="5" t="s">
        <v>4524</v>
      </c>
      <c r="B5575" s="5" t="s">
        <v>1087</v>
      </c>
      <c r="C5575" s="12" t="s">
        <v>4527</v>
      </c>
      <c r="D5575" s="13"/>
      <c r="E5575" s="54"/>
      <c r="F5575" s="57"/>
      <c r="G5575" s="5" t="s">
        <v>2149</v>
      </c>
      <c r="H5575" s="51"/>
    </row>
    <row r="5576" spans="1:8">
      <c r="A5576" s="5" t="s">
        <v>4524</v>
      </c>
      <c r="B5576" s="5" t="s">
        <v>1087</v>
      </c>
      <c r="C5576" s="12" t="s">
        <v>791</v>
      </c>
      <c r="D5576" s="13">
        <v>202</v>
      </c>
      <c r="E5576" s="54"/>
      <c r="F5576" s="57"/>
      <c r="G5576" s="5" t="s">
        <v>2149</v>
      </c>
      <c r="H5576" s="51"/>
    </row>
    <row r="5577" spans="1:8" ht="30">
      <c r="A5577" s="5" t="s">
        <v>4524</v>
      </c>
      <c r="B5577" s="5" t="s">
        <v>1087</v>
      </c>
      <c r="C5577" s="12" t="s">
        <v>4528</v>
      </c>
      <c r="D5577" s="13">
        <v>131</v>
      </c>
      <c r="E5577" s="54"/>
      <c r="F5577" s="57"/>
      <c r="G5577" s="5" t="s">
        <v>2149</v>
      </c>
      <c r="H5577" s="51"/>
    </row>
    <row r="5578" spans="1:8" ht="45">
      <c r="A5578" s="5" t="s">
        <v>4524</v>
      </c>
      <c r="B5578" s="5" t="s">
        <v>1087</v>
      </c>
      <c r="C5578" s="12" t="s">
        <v>4529</v>
      </c>
      <c r="D5578" s="13"/>
      <c r="E5578" s="54"/>
      <c r="F5578" s="57"/>
      <c r="G5578" s="5" t="s">
        <v>2149</v>
      </c>
      <c r="H5578" s="51"/>
    </row>
    <row r="5579" spans="1:8">
      <c r="A5579" s="5" t="s">
        <v>4524</v>
      </c>
      <c r="B5579" s="5" t="s">
        <v>1087</v>
      </c>
      <c r="C5579" s="12" t="s">
        <v>4530</v>
      </c>
      <c r="D5579" s="13">
        <v>139</v>
      </c>
      <c r="E5579" s="54"/>
      <c r="F5579" s="57"/>
      <c r="G5579" s="5" t="s">
        <v>2149</v>
      </c>
      <c r="H5579" s="51"/>
    </row>
    <row r="5580" spans="1:8">
      <c r="A5580" s="5" t="s">
        <v>4524</v>
      </c>
      <c r="B5580" s="5" t="s">
        <v>1087</v>
      </c>
      <c r="C5580" s="12" t="s">
        <v>4531</v>
      </c>
      <c r="D5580" s="13">
        <v>48</v>
      </c>
      <c r="E5580" s="54"/>
      <c r="F5580" s="57"/>
      <c r="G5580" s="5" t="s">
        <v>2149</v>
      </c>
      <c r="H5580" s="51"/>
    </row>
    <row r="5581" spans="1:8">
      <c r="A5581" s="5" t="s">
        <v>4524</v>
      </c>
      <c r="B5581" s="5" t="s">
        <v>1087</v>
      </c>
      <c r="C5581" s="12" t="s">
        <v>4532</v>
      </c>
      <c r="D5581" s="13">
        <v>11</v>
      </c>
      <c r="E5581" s="54"/>
      <c r="F5581" s="57"/>
      <c r="G5581" s="5" t="s">
        <v>2149</v>
      </c>
      <c r="H5581" s="51"/>
    </row>
    <row r="5582" spans="1:8">
      <c r="A5582" s="5" t="s">
        <v>4524</v>
      </c>
      <c r="B5582" s="5" t="s">
        <v>1087</v>
      </c>
      <c r="C5582" s="15" t="s">
        <v>4533</v>
      </c>
      <c r="D5582" s="16">
        <v>22</v>
      </c>
      <c r="E5582" s="55"/>
      <c r="F5582" s="58"/>
      <c r="G5582" s="5" t="s">
        <v>2149</v>
      </c>
      <c r="H5582" s="52"/>
    </row>
    <row r="5583" spans="1:8">
      <c r="A5583" s="5" t="s">
        <v>4534</v>
      </c>
      <c r="B5583" s="5" t="s">
        <v>979</v>
      </c>
      <c r="C5583" s="6" t="s">
        <v>4535</v>
      </c>
      <c r="D5583" s="7">
        <v>560</v>
      </c>
      <c r="E5583" s="53">
        <v>0</v>
      </c>
      <c r="F5583" s="56">
        <v>0</v>
      </c>
      <c r="G5583" s="5" t="s">
        <v>2149</v>
      </c>
      <c r="H5583" s="50">
        <v>0</v>
      </c>
    </row>
    <row r="5584" spans="1:8">
      <c r="A5584" s="5" t="s">
        <v>4534</v>
      </c>
      <c r="B5584" s="5" t="s">
        <v>979</v>
      </c>
      <c r="C5584" s="12" t="s">
        <v>4536</v>
      </c>
      <c r="D5584" s="13"/>
      <c r="E5584" s="54"/>
      <c r="F5584" s="57"/>
      <c r="G5584" s="5" t="s">
        <v>2149</v>
      </c>
      <c r="H5584" s="51"/>
    </row>
    <row r="5585" spans="1:8">
      <c r="A5585" s="5" t="s">
        <v>4534</v>
      </c>
      <c r="B5585" s="5" t="s">
        <v>979</v>
      </c>
      <c r="C5585" s="10"/>
      <c r="D5585" s="14"/>
      <c r="E5585" s="54"/>
      <c r="F5585" s="57"/>
      <c r="G5585" s="5" t="s">
        <v>2149</v>
      </c>
      <c r="H5585" s="51"/>
    </row>
    <row r="5586" spans="1:8" ht="30">
      <c r="A5586" s="5" t="s">
        <v>4534</v>
      </c>
      <c r="B5586" s="5" t="s">
        <v>979</v>
      </c>
      <c r="C5586" s="12" t="s">
        <v>4537</v>
      </c>
      <c r="D5586" s="13"/>
      <c r="E5586" s="54"/>
      <c r="F5586" s="57"/>
      <c r="G5586" s="5" t="s">
        <v>2149</v>
      </c>
      <c r="H5586" s="51"/>
    </row>
    <row r="5587" spans="1:8">
      <c r="A5587" s="5" t="s">
        <v>4534</v>
      </c>
      <c r="B5587" s="5" t="s">
        <v>979</v>
      </c>
      <c r="C5587" s="12" t="s">
        <v>793</v>
      </c>
      <c r="D5587" s="13">
        <v>220</v>
      </c>
      <c r="E5587" s="54"/>
      <c r="F5587" s="57"/>
      <c r="G5587" s="5" t="s">
        <v>2149</v>
      </c>
      <c r="H5587" s="51"/>
    </row>
    <row r="5588" spans="1:8">
      <c r="A5588" s="5" t="s">
        <v>4534</v>
      </c>
      <c r="B5588" s="5" t="s">
        <v>979</v>
      </c>
      <c r="C5588" s="12" t="s">
        <v>4538</v>
      </c>
      <c r="D5588" s="13">
        <v>85</v>
      </c>
      <c r="E5588" s="54"/>
      <c r="F5588" s="57"/>
      <c r="G5588" s="5" t="s">
        <v>2149</v>
      </c>
      <c r="H5588" s="51"/>
    </row>
    <row r="5589" spans="1:8">
      <c r="A5589" s="5" t="s">
        <v>4534</v>
      </c>
      <c r="B5589" s="5" t="s">
        <v>979</v>
      </c>
      <c r="C5589" s="12" t="s">
        <v>4539</v>
      </c>
      <c r="D5589" s="13">
        <v>29</v>
      </c>
      <c r="E5589" s="54"/>
      <c r="F5589" s="57"/>
      <c r="G5589" s="5" t="s">
        <v>2149</v>
      </c>
      <c r="H5589" s="51"/>
    </row>
    <row r="5590" spans="1:8">
      <c r="A5590" s="5" t="s">
        <v>4534</v>
      </c>
      <c r="B5590" s="5" t="s">
        <v>979</v>
      </c>
      <c r="C5590" s="12" t="s">
        <v>4540</v>
      </c>
      <c r="D5590" s="13">
        <v>56</v>
      </c>
      <c r="E5590" s="54"/>
      <c r="F5590" s="57"/>
      <c r="G5590" s="5" t="s">
        <v>2149</v>
      </c>
      <c r="H5590" s="51"/>
    </row>
    <row r="5591" spans="1:8">
      <c r="A5591" s="5" t="s">
        <v>4534</v>
      </c>
      <c r="B5591" s="5" t="s">
        <v>979</v>
      </c>
      <c r="C5591" s="17"/>
      <c r="D5591" s="18"/>
      <c r="E5591" s="55"/>
      <c r="F5591" s="58"/>
      <c r="G5591" s="5" t="s">
        <v>2149</v>
      </c>
      <c r="H5591" s="52"/>
    </row>
    <row r="5592" spans="1:8">
      <c r="A5592" s="5" t="s">
        <v>4541</v>
      </c>
      <c r="B5592" s="5" t="s">
        <v>1255</v>
      </c>
      <c r="C5592" s="6" t="s">
        <v>4542</v>
      </c>
      <c r="D5592" s="7">
        <v>112</v>
      </c>
      <c r="E5592" s="53">
        <v>0</v>
      </c>
      <c r="F5592" s="56">
        <v>0</v>
      </c>
      <c r="G5592" s="5" t="s">
        <v>2149</v>
      </c>
      <c r="H5592" s="50">
        <v>0</v>
      </c>
    </row>
    <row r="5593" spans="1:8">
      <c r="A5593" s="5" t="s">
        <v>4541</v>
      </c>
      <c r="B5593" s="5" t="s">
        <v>1255</v>
      </c>
      <c r="C5593" s="10"/>
      <c r="D5593" s="14"/>
      <c r="E5593" s="54"/>
      <c r="F5593" s="57"/>
      <c r="G5593" s="5" t="s">
        <v>2149</v>
      </c>
      <c r="H5593" s="51"/>
    </row>
    <row r="5594" spans="1:8">
      <c r="A5594" s="5" t="s">
        <v>4541</v>
      </c>
      <c r="B5594" s="5" t="s">
        <v>1255</v>
      </c>
      <c r="C5594" s="12" t="s">
        <v>4543</v>
      </c>
      <c r="D5594" s="13">
        <v>44</v>
      </c>
      <c r="E5594" s="54"/>
      <c r="F5594" s="57"/>
      <c r="G5594" s="5" t="s">
        <v>2149</v>
      </c>
      <c r="H5594" s="51"/>
    </row>
    <row r="5595" spans="1:8">
      <c r="A5595" s="5" t="s">
        <v>4541</v>
      </c>
      <c r="B5595" s="5" t="s">
        <v>1255</v>
      </c>
      <c r="C5595" s="10"/>
      <c r="D5595" s="14"/>
      <c r="E5595" s="54"/>
      <c r="F5595" s="57"/>
      <c r="G5595" s="5" t="s">
        <v>2149</v>
      </c>
      <c r="H5595" s="51"/>
    </row>
    <row r="5596" spans="1:8">
      <c r="A5596" s="5" t="s">
        <v>4541</v>
      </c>
      <c r="B5596" s="5" t="s">
        <v>1255</v>
      </c>
      <c r="C5596" s="12" t="s">
        <v>795</v>
      </c>
      <c r="D5596" s="13">
        <v>47</v>
      </c>
      <c r="E5596" s="54"/>
      <c r="F5596" s="57"/>
      <c r="G5596" s="5" t="s">
        <v>2149</v>
      </c>
      <c r="H5596" s="51"/>
    </row>
    <row r="5597" spans="1:8">
      <c r="A5597" s="5" t="s">
        <v>4541</v>
      </c>
      <c r="B5597" s="5" t="s">
        <v>1255</v>
      </c>
      <c r="C5597" s="10"/>
      <c r="D5597" s="14"/>
      <c r="E5597" s="54"/>
      <c r="F5597" s="57"/>
      <c r="G5597" s="5" t="s">
        <v>2149</v>
      </c>
      <c r="H5597" s="51"/>
    </row>
    <row r="5598" spans="1:8" ht="30">
      <c r="A5598" s="5" t="s">
        <v>4541</v>
      </c>
      <c r="B5598" s="5" t="s">
        <v>1255</v>
      </c>
      <c r="C5598" s="12" t="s">
        <v>4544</v>
      </c>
      <c r="D5598" s="13">
        <v>33</v>
      </c>
      <c r="E5598" s="54"/>
      <c r="F5598" s="57"/>
      <c r="G5598" s="5" t="s">
        <v>2149</v>
      </c>
      <c r="H5598" s="51"/>
    </row>
    <row r="5599" spans="1:8">
      <c r="A5599" s="5" t="s">
        <v>4541</v>
      </c>
      <c r="B5599" s="5" t="s">
        <v>1255</v>
      </c>
      <c r="C5599" s="10"/>
      <c r="D5599" s="14"/>
      <c r="E5599" s="54"/>
      <c r="F5599" s="57"/>
      <c r="G5599" s="5" t="s">
        <v>2149</v>
      </c>
      <c r="H5599" s="51"/>
    </row>
    <row r="5600" spans="1:8">
      <c r="A5600" s="5" t="s">
        <v>4541</v>
      </c>
      <c r="B5600" s="5" t="s">
        <v>1255</v>
      </c>
      <c r="C5600" s="12" t="s">
        <v>4545</v>
      </c>
      <c r="D5600" s="13">
        <v>46</v>
      </c>
      <c r="E5600" s="54"/>
      <c r="F5600" s="57"/>
      <c r="G5600" s="5" t="s">
        <v>2149</v>
      </c>
      <c r="H5600" s="51"/>
    </row>
    <row r="5601" spans="1:8">
      <c r="A5601" s="5" t="s">
        <v>4541</v>
      </c>
      <c r="B5601" s="5" t="s">
        <v>1255</v>
      </c>
      <c r="C5601" s="10"/>
      <c r="D5601" s="14"/>
      <c r="E5601" s="54"/>
      <c r="F5601" s="57"/>
      <c r="G5601" s="5" t="s">
        <v>2149</v>
      </c>
      <c r="H5601" s="51"/>
    </row>
    <row r="5602" spans="1:8" ht="30">
      <c r="A5602" s="5" t="s">
        <v>4541</v>
      </c>
      <c r="B5602" s="5" t="s">
        <v>1255</v>
      </c>
      <c r="C5602" s="12" t="s">
        <v>4546</v>
      </c>
      <c r="D5602" s="13">
        <v>539</v>
      </c>
      <c r="E5602" s="54"/>
      <c r="F5602" s="57"/>
      <c r="G5602" s="5" t="s">
        <v>2149</v>
      </c>
      <c r="H5602" s="51"/>
    </row>
    <row r="5603" spans="1:8">
      <c r="A5603" s="5" t="s">
        <v>4541</v>
      </c>
      <c r="B5603" s="5" t="s">
        <v>1255</v>
      </c>
      <c r="C5603" s="10"/>
      <c r="D5603" s="14"/>
      <c r="E5603" s="54"/>
      <c r="F5603" s="57"/>
      <c r="G5603" s="5" t="s">
        <v>2149</v>
      </c>
      <c r="H5603" s="51"/>
    </row>
    <row r="5604" spans="1:8">
      <c r="A5604" s="5" t="s">
        <v>4541</v>
      </c>
      <c r="B5604" s="5" t="s">
        <v>1255</v>
      </c>
      <c r="C5604" s="12" t="s">
        <v>4547</v>
      </c>
      <c r="D5604" s="13">
        <v>23</v>
      </c>
      <c r="E5604" s="54"/>
      <c r="F5604" s="57"/>
      <c r="G5604" s="5" t="s">
        <v>2149</v>
      </c>
      <c r="H5604" s="51"/>
    </row>
    <row r="5605" spans="1:8">
      <c r="A5605" s="5" t="s">
        <v>4541</v>
      </c>
      <c r="B5605" s="5" t="s">
        <v>1255</v>
      </c>
      <c r="C5605" s="10"/>
      <c r="D5605" s="14"/>
      <c r="E5605" s="54"/>
      <c r="F5605" s="57"/>
      <c r="G5605" s="5" t="s">
        <v>2149</v>
      </c>
      <c r="H5605" s="51"/>
    </row>
    <row r="5606" spans="1:8">
      <c r="A5606" s="5" t="s">
        <v>4541</v>
      </c>
      <c r="B5606" s="5" t="s">
        <v>1255</v>
      </c>
      <c r="C5606" s="12" t="s">
        <v>4548</v>
      </c>
      <c r="D5606" s="13"/>
      <c r="E5606" s="54"/>
      <c r="F5606" s="57"/>
      <c r="G5606" s="5" t="s">
        <v>2149</v>
      </c>
      <c r="H5606" s="51"/>
    </row>
    <row r="5607" spans="1:8">
      <c r="A5607" s="5" t="s">
        <v>4541</v>
      </c>
      <c r="B5607" s="5" t="s">
        <v>1255</v>
      </c>
      <c r="C5607" s="10"/>
      <c r="D5607" s="14"/>
      <c r="E5607" s="54"/>
      <c r="F5607" s="57"/>
      <c r="G5607" s="5" t="s">
        <v>2149</v>
      </c>
      <c r="H5607" s="51"/>
    </row>
    <row r="5608" spans="1:8" ht="30">
      <c r="A5608" s="5" t="s">
        <v>4541</v>
      </c>
      <c r="B5608" s="5" t="s">
        <v>1255</v>
      </c>
      <c r="C5608" s="12" t="s">
        <v>4549</v>
      </c>
      <c r="D5608" s="13"/>
      <c r="E5608" s="54"/>
      <c r="F5608" s="57"/>
      <c r="G5608" s="5" t="s">
        <v>2149</v>
      </c>
      <c r="H5608" s="51"/>
    </row>
    <row r="5609" spans="1:8">
      <c r="A5609" s="5" t="s">
        <v>4541</v>
      </c>
      <c r="B5609" s="5" t="s">
        <v>1255</v>
      </c>
      <c r="C5609" s="10"/>
      <c r="D5609" s="14"/>
      <c r="E5609" s="54"/>
      <c r="F5609" s="57"/>
      <c r="G5609" s="5" t="s">
        <v>2149</v>
      </c>
      <c r="H5609" s="51"/>
    </row>
    <row r="5610" spans="1:8">
      <c r="A5610" s="5" t="s">
        <v>4541</v>
      </c>
      <c r="B5610" s="5" t="s">
        <v>1255</v>
      </c>
      <c r="C5610" s="15" t="s">
        <v>4550</v>
      </c>
      <c r="D5610" s="16">
        <v>40</v>
      </c>
      <c r="E5610" s="55"/>
      <c r="F5610" s="58"/>
      <c r="G5610" s="5" t="s">
        <v>2149</v>
      </c>
      <c r="H5610" s="52"/>
    </row>
    <row r="5611" spans="1:8">
      <c r="A5611" s="5" t="s">
        <v>4551</v>
      </c>
      <c r="B5611" s="5" t="s">
        <v>538</v>
      </c>
      <c r="C5611" s="6" t="s">
        <v>4552</v>
      </c>
      <c r="D5611" s="7">
        <v>857</v>
      </c>
      <c r="E5611" s="53">
        <v>0</v>
      </c>
      <c r="F5611" s="56">
        <v>0</v>
      </c>
      <c r="G5611" s="5" t="s">
        <v>2149</v>
      </c>
      <c r="H5611" s="50">
        <v>0</v>
      </c>
    </row>
    <row r="5612" spans="1:8">
      <c r="A5612" s="5" t="s">
        <v>4551</v>
      </c>
      <c r="B5612" s="5" t="s">
        <v>538</v>
      </c>
      <c r="C5612" s="12" t="s">
        <v>4553</v>
      </c>
      <c r="D5612" s="13"/>
      <c r="E5612" s="54"/>
      <c r="F5612" s="57"/>
      <c r="G5612" s="5" t="s">
        <v>2149</v>
      </c>
      <c r="H5612" s="51"/>
    </row>
    <row r="5613" spans="1:8">
      <c r="A5613" s="5" t="s">
        <v>4551</v>
      </c>
      <c r="B5613" s="5" t="s">
        <v>538</v>
      </c>
      <c r="C5613" s="10"/>
      <c r="D5613" s="14"/>
      <c r="E5613" s="54"/>
      <c r="F5613" s="57"/>
      <c r="G5613" s="5" t="s">
        <v>2149</v>
      </c>
      <c r="H5613" s="51"/>
    </row>
    <row r="5614" spans="1:8" ht="30">
      <c r="A5614" s="5" t="s">
        <v>4551</v>
      </c>
      <c r="B5614" s="5" t="s">
        <v>538</v>
      </c>
      <c r="C5614" s="12" t="s">
        <v>4554</v>
      </c>
      <c r="D5614" s="13"/>
      <c r="E5614" s="54"/>
      <c r="F5614" s="57"/>
      <c r="G5614" s="5" t="s">
        <v>2149</v>
      </c>
      <c r="H5614" s="51"/>
    </row>
    <row r="5615" spans="1:8">
      <c r="A5615" s="5" t="s">
        <v>4551</v>
      </c>
      <c r="B5615" s="5" t="s">
        <v>538</v>
      </c>
      <c r="C5615" s="12" t="s">
        <v>797</v>
      </c>
      <c r="D5615" s="13">
        <v>98</v>
      </c>
      <c r="E5615" s="54"/>
      <c r="F5615" s="57"/>
      <c r="G5615" s="5" t="s">
        <v>2149</v>
      </c>
      <c r="H5615" s="51"/>
    </row>
    <row r="5616" spans="1:8" ht="30">
      <c r="A5616" s="5" t="s">
        <v>4551</v>
      </c>
      <c r="B5616" s="5" t="s">
        <v>538</v>
      </c>
      <c r="C5616" s="12" t="s">
        <v>4555</v>
      </c>
      <c r="D5616" s="13">
        <v>125</v>
      </c>
      <c r="E5616" s="54"/>
      <c r="F5616" s="57"/>
      <c r="G5616" s="5" t="s">
        <v>2149</v>
      </c>
      <c r="H5616" s="51"/>
    </row>
    <row r="5617" spans="1:8">
      <c r="A5617" s="5" t="s">
        <v>4551</v>
      </c>
      <c r="B5617" s="5" t="s">
        <v>538</v>
      </c>
      <c r="C5617" s="12" t="s">
        <v>4556</v>
      </c>
      <c r="D5617" s="13">
        <v>19</v>
      </c>
      <c r="E5617" s="54"/>
      <c r="F5617" s="57"/>
      <c r="G5617" s="5" t="s">
        <v>2149</v>
      </c>
      <c r="H5617" s="51"/>
    </row>
    <row r="5618" spans="1:8" ht="30">
      <c r="A5618" s="5" t="s">
        <v>4551</v>
      </c>
      <c r="B5618" s="5" t="s">
        <v>538</v>
      </c>
      <c r="C5618" s="12" t="s">
        <v>4557</v>
      </c>
      <c r="D5618" s="13">
        <v>2077</v>
      </c>
      <c r="E5618" s="54"/>
      <c r="F5618" s="57"/>
      <c r="G5618" s="5" t="s">
        <v>2149</v>
      </c>
      <c r="H5618" s="51"/>
    </row>
    <row r="5619" spans="1:8" ht="30">
      <c r="A5619" s="5" t="s">
        <v>4551</v>
      </c>
      <c r="B5619" s="5" t="s">
        <v>538</v>
      </c>
      <c r="C5619" s="12" t="s">
        <v>4558</v>
      </c>
      <c r="D5619" s="13"/>
      <c r="E5619" s="54"/>
      <c r="F5619" s="57"/>
      <c r="G5619" s="5" t="s">
        <v>2149</v>
      </c>
      <c r="H5619" s="51"/>
    </row>
    <row r="5620" spans="1:8">
      <c r="A5620" s="5" t="s">
        <v>4551</v>
      </c>
      <c r="B5620" s="5" t="s">
        <v>538</v>
      </c>
      <c r="C5620" s="12" t="s">
        <v>4559</v>
      </c>
      <c r="D5620" s="13">
        <v>107</v>
      </c>
      <c r="E5620" s="54"/>
      <c r="F5620" s="57"/>
      <c r="G5620" s="5" t="s">
        <v>2149</v>
      </c>
      <c r="H5620" s="51"/>
    </row>
    <row r="5621" spans="1:8">
      <c r="A5621" s="5" t="s">
        <v>4551</v>
      </c>
      <c r="B5621" s="5" t="s">
        <v>538</v>
      </c>
      <c r="C5621" s="12" t="s">
        <v>4560</v>
      </c>
      <c r="D5621" s="13">
        <v>66</v>
      </c>
      <c r="E5621" s="54"/>
      <c r="F5621" s="57"/>
      <c r="G5621" s="5" t="s">
        <v>2149</v>
      </c>
      <c r="H5621" s="51"/>
    </row>
    <row r="5622" spans="1:8">
      <c r="A5622" s="5" t="s">
        <v>4551</v>
      </c>
      <c r="B5622" s="5" t="s">
        <v>538</v>
      </c>
      <c r="C5622" s="17"/>
      <c r="D5622" s="18"/>
      <c r="E5622" s="55"/>
      <c r="F5622" s="58"/>
      <c r="G5622" s="5" t="s">
        <v>2149</v>
      </c>
      <c r="H5622" s="52"/>
    </row>
    <row r="5623" spans="1:8">
      <c r="A5623" s="5" t="s">
        <v>4561</v>
      </c>
      <c r="B5623" s="5" t="s">
        <v>831</v>
      </c>
      <c r="C5623" s="6" t="s">
        <v>4562</v>
      </c>
      <c r="D5623" s="7">
        <v>165</v>
      </c>
      <c r="E5623" s="53">
        <v>0</v>
      </c>
      <c r="F5623" s="56">
        <v>3</v>
      </c>
      <c r="G5623" s="5" t="s">
        <v>2149</v>
      </c>
      <c r="H5623" s="50">
        <f>(D5623+D5625+D5629+D5631+D5633+D5635+D5637+D5643)/F5623</f>
        <v>316.66666666666669</v>
      </c>
    </row>
    <row r="5624" spans="1:8">
      <c r="A5624" s="5" t="s">
        <v>4561</v>
      </c>
      <c r="B5624" s="5" t="s">
        <v>831</v>
      </c>
      <c r="C5624" s="10"/>
      <c r="D5624" s="14"/>
      <c r="E5624" s="54"/>
      <c r="F5624" s="57"/>
      <c r="G5624" s="5" t="s">
        <v>2149</v>
      </c>
      <c r="H5624" s="51"/>
    </row>
    <row r="5625" spans="1:8" ht="30">
      <c r="A5625" s="5" t="s">
        <v>4561</v>
      </c>
      <c r="B5625" s="5" t="s">
        <v>831</v>
      </c>
      <c r="C5625" s="12" t="s">
        <v>4563</v>
      </c>
      <c r="D5625" s="13">
        <v>458</v>
      </c>
      <c r="E5625" s="54"/>
      <c r="F5625" s="57"/>
      <c r="G5625" s="5" t="s">
        <v>2149</v>
      </c>
      <c r="H5625" s="51"/>
    </row>
    <row r="5626" spans="1:8">
      <c r="A5626" s="5" t="s">
        <v>4561</v>
      </c>
      <c r="B5626" s="5" t="s">
        <v>831</v>
      </c>
      <c r="C5626" s="10"/>
      <c r="D5626" s="14"/>
      <c r="E5626" s="54"/>
      <c r="F5626" s="57"/>
      <c r="G5626" s="5" t="s">
        <v>2149</v>
      </c>
      <c r="H5626" s="51"/>
    </row>
    <row r="5627" spans="1:8" ht="30">
      <c r="A5627" s="5" t="s">
        <v>4561</v>
      </c>
      <c r="B5627" s="5" t="s">
        <v>831</v>
      </c>
      <c r="C5627" s="12" t="s">
        <v>4564</v>
      </c>
      <c r="D5627" s="13"/>
      <c r="E5627" s="54"/>
      <c r="F5627" s="57"/>
      <c r="G5627" s="5" t="s">
        <v>2149</v>
      </c>
      <c r="H5627" s="51"/>
    </row>
    <row r="5628" spans="1:8">
      <c r="A5628" s="5" t="s">
        <v>4561</v>
      </c>
      <c r="B5628" s="5" t="s">
        <v>831</v>
      </c>
      <c r="C5628" s="10"/>
      <c r="D5628" s="14"/>
      <c r="E5628" s="54"/>
      <c r="F5628" s="57"/>
      <c r="G5628" s="5" t="s">
        <v>2149</v>
      </c>
      <c r="H5628" s="51"/>
    </row>
    <row r="5629" spans="1:8">
      <c r="A5629" s="5" t="s">
        <v>4561</v>
      </c>
      <c r="B5629" s="5" t="s">
        <v>831</v>
      </c>
      <c r="C5629" s="12" t="s">
        <v>799</v>
      </c>
      <c r="D5629" s="13">
        <v>120</v>
      </c>
      <c r="E5629" s="54"/>
      <c r="F5629" s="57"/>
      <c r="G5629" s="5" t="s">
        <v>2149</v>
      </c>
      <c r="H5629" s="51"/>
    </row>
    <row r="5630" spans="1:8">
      <c r="A5630" s="5" t="s">
        <v>4561</v>
      </c>
      <c r="B5630" s="5" t="s">
        <v>831</v>
      </c>
      <c r="C5630" s="10"/>
      <c r="D5630" s="14"/>
      <c r="E5630" s="54"/>
      <c r="F5630" s="57"/>
      <c r="G5630" s="5" t="s">
        <v>2149</v>
      </c>
      <c r="H5630" s="51"/>
    </row>
    <row r="5631" spans="1:8" ht="30">
      <c r="A5631" s="5" t="s">
        <v>4561</v>
      </c>
      <c r="B5631" s="5" t="s">
        <v>831</v>
      </c>
      <c r="C5631" s="12" t="s">
        <v>4565</v>
      </c>
      <c r="D5631" s="13">
        <v>91</v>
      </c>
      <c r="E5631" s="54"/>
      <c r="F5631" s="57"/>
      <c r="G5631" s="5" t="s">
        <v>2149</v>
      </c>
      <c r="H5631" s="51"/>
    </row>
    <row r="5632" spans="1:8">
      <c r="A5632" s="5" t="s">
        <v>4561</v>
      </c>
      <c r="B5632" s="5" t="s">
        <v>831</v>
      </c>
      <c r="C5632" s="10"/>
      <c r="D5632" s="14"/>
      <c r="E5632" s="54"/>
      <c r="F5632" s="57"/>
      <c r="G5632" s="5" t="s">
        <v>2149</v>
      </c>
      <c r="H5632" s="51"/>
    </row>
    <row r="5633" spans="1:8">
      <c r="A5633" s="5" t="s">
        <v>4561</v>
      </c>
      <c r="B5633" s="5" t="s">
        <v>831</v>
      </c>
      <c r="C5633" s="12" t="s">
        <v>4566</v>
      </c>
      <c r="D5633" s="13">
        <v>35</v>
      </c>
      <c r="E5633" s="54"/>
      <c r="F5633" s="57"/>
      <c r="G5633" s="5" t="s">
        <v>2149</v>
      </c>
      <c r="H5633" s="51"/>
    </row>
    <row r="5634" spans="1:8">
      <c r="A5634" s="5" t="s">
        <v>4561</v>
      </c>
      <c r="B5634" s="5" t="s">
        <v>831</v>
      </c>
      <c r="C5634" s="10"/>
      <c r="D5634" s="14"/>
      <c r="E5634" s="54"/>
      <c r="F5634" s="57"/>
      <c r="G5634" s="5" t="s">
        <v>2149</v>
      </c>
      <c r="H5634" s="51"/>
    </row>
    <row r="5635" spans="1:8">
      <c r="A5635" s="5" t="s">
        <v>4561</v>
      </c>
      <c r="B5635" s="5" t="s">
        <v>831</v>
      </c>
      <c r="C5635" s="12" t="s">
        <v>4567</v>
      </c>
      <c r="D5635" s="13">
        <v>43</v>
      </c>
      <c r="E5635" s="54"/>
      <c r="F5635" s="57"/>
      <c r="G5635" s="5" t="s">
        <v>2149</v>
      </c>
      <c r="H5635" s="51"/>
    </row>
    <row r="5636" spans="1:8">
      <c r="A5636" s="5" t="s">
        <v>4561</v>
      </c>
      <c r="B5636" s="5" t="s">
        <v>831</v>
      </c>
      <c r="C5636" s="10"/>
      <c r="D5636" s="14"/>
      <c r="E5636" s="54"/>
      <c r="F5636" s="57"/>
      <c r="G5636" s="5" t="s">
        <v>2149</v>
      </c>
      <c r="H5636" s="51"/>
    </row>
    <row r="5637" spans="1:8">
      <c r="A5637" s="5" t="s">
        <v>4561</v>
      </c>
      <c r="B5637" s="5" t="s">
        <v>831</v>
      </c>
      <c r="C5637" s="12" t="s">
        <v>4568</v>
      </c>
      <c r="D5637" s="13">
        <v>16</v>
      </c>
      <c r="E5637" s="54"/>
      <c r="F5637" s="57"/>
      <c r="G5637" s="5" t="s">
        <v>2149</v>
      </c>
      <c r="H5637" s="51"/>
    </row>
    <row r="5638" spans="1:8">
      <c r="A5638" s="5" t="s">
        <v>4561</v>
      </c>
      <c r="B5638" s="5" t="s">
        <v>831</v>
      </c>
      <c r="C5638" s="10"/>
      <c r="D5638" s="14"/>
      <c r="E5638" s="54"/>
      <c r="F5638" s="57"/>
      <c r="G5638" s="5" t="s">
        <v>2149</v>
      </c>
      <c r="H5638" s="51"/>
    </row>
    <row r="5639" spans="1:8">
      <c r="A5639" s="5" t="s">
        <v>4561</v>
      </c>
      <c r="B5639" s="5" t="s">
        <v>831</v>
      </c>
      <c r="C5639" s="12" t="s">
        <v>4569</v>
      </c>
      <c r="D5639" s="13"/>
      <c r="E5639" s="54"/>
      <c r="F5639" s="57"/>
      <c r="G5639" s="5" t="s">
        <v>2149</v>
      </c>
      <c r="H5639" s="51"/>
    </row>
    <row r="5640" spans="1:8">
      <c r="A5640" s="5" t="s">
        <v>4561</v>
      </c>
      <c r="B5640" s="5" t="s">
        <v>831</v>
      </c>
      <c r="C5640" s="10"/>
      <c r="D5640" s="14"/>
      <c r="E5640" s="54"/>
      <c r="F5640" s="57"/>
      <c r="G5640" s="5" t="s">
        <v>2149</v>
      </c>
      <c r="H5640" s="51"/>
    </row>
    <row r="5641" spans="1:8" ht="30">
      <c r="A5641" s="5" t="s">
        <v>4561</v>
      </c>
      <c r="B5641" s="5" t="s">
        <v>831</v>
      </c>
      <c r="C5641" s="12" t="s">
        <v>4570</v>
      </c>
      <c r="D5641" s="13"/>
      <c r="E5641" s="54"/>
      <c r="F5641" s="57"/>
      <c r="G5641" s="5" t="s">
        <v>2149</v>
      </c>
      <c r="H5641" s="51"/>
    </row>
    <row r="5642" spans="1:8">
      <c r="A5642" s="5" t="s">
        <v>4561</v>
      </c>
      <c r="B5642" s="5" t="s">
        <v>831</v>
      </c>
      <c r="C5642" s="10"/>
      <c r="D5642" s="14"/>
      <c r="E5642" s="54"/>
      <c r="F5642" s="57"/>
      <c r="G5642" s="5" t="s">
        <v>2149</v>
      </c>
      <c r="H5642" s="51"/>
    </row>
    <row r="5643" spans="1:8">
      <c r="A5643" s="5" t="s">
        <v>4561</v>
      </c>
      <c r="B5643" s="5" t="s">
        <v>831</v>
      </c>
      <c r="C5643" s="12" t="s">
        <v>4571</v>
      </c>
      <c r="D5643" s="13">
        <v>22</v>
      </c>
      <c r="E5643" s="54"/>
      <c r="F5643" s="57"/>
      <c r="G5643" s="5" t="s">
        <v>2149</v>
      </c>
      <c r="H5643" s="51"/>
    </row>
    <row r="5644" spans="1:8">
      <c r="A5644" s="5" t="s">
        <v>4561</v>
      </c>
      <c r="B5644" s="5" t="s">
        <v>831</v>
      </c>
      <c r="C5644" s="10"/>
      <c r="D5644" s="14"/>
      <c r="E5644" s="54"/>
      <c r="F5644" s="57"/>
      <c r="G5644" s="5" t="s">
        <v>2149</v>
      </c>
      <c r="H5644" s="51"/>
    </row>
    <row r="5645" spans="1:8" ht="30">
      <c r="A5645" s="5" t="s">
        <v>4561</v>
      </c>
      <c r="B5645" s="5" t="s">
        <v>831</v>
      </c>
      <c r="C5645" s="15" t="s">
        <v>4564</v>
      </c>
      <c r="D5645" s="16"/>
      <c r="E5645" s="55"/>
      <c r="F5645" s="58"/>
      <c r="G5645" s="5" t="s">
        <v>2149</v>
      </c>
      <c r="H5645" s="52"/>
    </row>
    <row r="5646" spans="1:8" ht="15" customHeight="1">
      <c r="D5646" s="48"/>
    </row>
  </sheetData>
  <autoFilter ref="A1:H5645"/>
  <mergeCells count="1435">
    <mergeCell ref="F431:F440"/>
    <mergeCell ref="F441:F453"/>
    <mergeCell ref="F400:F406"/>
    <mergeCell ref="F407:F412"/>
    <mergeCell ref="F366:F373"/>
    <mergeCell ref="F356:F365"/>
    <mergeCell ref="F454:F459"/>
    <mergeCell ref="F467:F474"/>
    <mergeCell ref="F413:F421"/>
    <mergeCell ref="F380:F385"/>
    <mergeCell ref="F460:F466"/>
    <mergeCell ref="F422:F430"/>
    <mergeCell ref="F374:F379"/>
    <mergeCell ref="F638:F646"/>
    <mergeCell ref="F633:F637"/>
    <mergeCell ref="F543:F551"/>
    <mergeCell ref="F552:F561"/>
    <mergeCell ref="F507:F514"/>
    <mergeCell ref="F492:F496"/>
    <mergeCell ref="F749:F753"/>
    <mergeCell ref="F754:F759"/>
    <mergeCell ref="F802:F808"/>
    <mergeCell ref="F791:F795"/>
    <mergeCell ref="F796:F801"/>
    <mergeCell ref="F523:F529"/>
    <mergeCell ref="F530:F542"/>
    <mergeCell ref="F647:F651"/>
    <mergeCell ref="F515:F522"/>
    <mergeCell ref="E296:E300"/>
    <mergeCell ref="E284:E293"/>
    <mergeCell ref="C294:C295"/>
    <mergeCell ref="E400:E406"/>
    <mergeCell ref="E407:E412"/>
    <mergeCell ref="E366:E373"/>
    <mergeCell ref="E356:E365"/>
    <mergeCell ref="E314:E322"/>
    <mergeCell ref="E323:E328"/>
    <mergeCell ref="E431:E440"/>
    <mergeCell ref="E301:E313"/>
    <mergeCell ref="E413:E421"/>
    <mergeCell ref="E380:E385"/>
    <mergeCell ref="E422:E430"/>
    <mergeCell ref="E374:E379"/>
    <mergeCell ref="E342:E348"/>
    <mergeCell ref="E754:E759"/>
    <mergeCell ref="E734:E740"/>
    <mergeCell ref="E796:E801"/>
    <mergeCell ref="E523:E529"/>
    <mergeCell ref="F349:F355"/>
    <mergeCell ref="F329:F341"/>
    <mergeCell ref="F342:F348"/>
    <mergeCell ref="F112:F115"/>
    <mergeCell ref="E126:E139"/>
    <mergeCell ref="F126:F139"/>
    <mergeCell ref="F116:F125"/>
    <mergeCell ref="F176:F187"/>
    <mergeCell ref="E155:E168"/>
    <mergeCell ref="F155:F168"/>
    <mergeCell ref="F264:F276"/>
    <mergeCell ref="F246:F253"/>
    <mergeCell ref="F277:F283"/>
    <mergeCell ref="E277:E283"/>
    <mergeCell ref="E218:E226"/>
    <mergeCell ref="F218:F226"/>
    <mergeCell ref="E254:E263"/>
    <mergeCell ref="E176:E187"/>
    <mergeCell ref="E246:E253"/>
    <mergeCell ref="E227:E233"/>
    <mergeCell ref="E202:E217"/>
    <mergeCell ref="E234:E245"/>
    <mergeCell ref="E188:E201"/>
    <mergeCell ref="E2:E9"/>
    <mergeCell ref="F2:F9"/>
    <mergeCell ref="F21:F34"/>
    <mergeCell ref="E45:E53"/>
    <mergeCell ref="E35:E44"/>
    <mergeCell ref="F35:F44"/>
    <mergeCell ref="F10:F20"/>
    <mergeCell ref="E264:E276"/>
    <mergeCell ref="F140:F154"/>
    <mergeCell ref="F227:F233"/>
    <mergeCell ref="F202:F217"/>
    <mergeCell ref="F254:F263"/>
    <mergeCell ref="F234:F245"/>
    <mergeCell ref="E140:E154"/>
    <mergeCell ref="E116:E125"/>
    <mergeCell ref="E75:E84"/>
    <mergeCell ref="E85:E97"/>
    <mergeCell ref="F85:F97"/>
    <mergeCell ref="E98:E111"/>
    <mergeCell ref="F98:F111"/>
    <mergeCell ref="F188:F201"/>
    <mergeCell ref="E169:E175"/>
    <mergeCell ref="F169:F175"/>
    <mergeCell ref="F45:F53"/>
    <mergeCell ref="F75:F84"/>
    <mergeCell ref="E21:E34"/>
    <mergeCell ref="E10:E20"/>
    <mergeCell ref="F54:F62"/>
    <mergeCell ref="E54:E62"/>
    <mergeCell ref="E63:E74"/>
    <mergeCell ref="F63:F74"/>
    <mergeCell ref="E112:E115"/>
    <mergeCell ref="E3543:E3548"/>
    <mergeCell ref="E3507:E3525"/>
    <mergeCell ref="E3476:E3485"/>
    <mergeCell ref="E3455:E3466"/>
    <mergeCell ref="E3432:E3443"/>
    <mergeCell ref="E4071:E4091"/>
    <mergeCell ref="E4092:E4102"/>
    <mergeCell ref="E4137:E4147"/>
    <mergeCell ref="E3294:E3308"/>
    <mergeCell ref="E3272:E3280"/>
    <mergeCell ref="E3281:E3293"/>
    <mergeCell ref="E3239:E3249"/>
    <mergeCell ref="E3250:E3271"/>
    <mergeCell ref="E3218:E3238"/>
    <mergeCell ref="E2327:E2332"/>
    <mergeCell ref="E2333:E2341"/>
    <mergeCell ref="E2770:E2790"/>
    <mergeCell ref="E2791:E2804"/>
    <mergeCell ref="E2726:E2740"/>
    <mergeCell ref="E2741:E2761"/>
    <mergeCell ref="E2652:E2672"/>
    <mergeCell ref="E2673:E2691"/>
    <mergeCell ref="E2493:E2517"/>
    <mergeCell ref="E2518:E2538"/>
    <mergeCell ref="E4103:E4121"/>
    <mergeCell ref="E4122:E4136"/>
    <mergeCell ref="E2867:E2887"/>
    <mergeCell ref="E2888:E2905"/>
    <mergeCell ref="E2828:E2842"/>
    <mergeCell ref="E2843:E2866"/>
    <mergeCell ref="E3309:E3329"/>
    <mergeCell ref="E3615:E3633"/>
    <mergeCell ref="E492:E496"/>
    <mergeCell ref="E467:E474"/>
    <mergeCell ref="E454:E459"/>
    <mergeCell ref="E460:E466"/>
    <mergeCell ref="E441:E453"/>
    <mergeCell ref="E584:E590"/>
    <mergeCell ref="E591:E597"/>
    <mergeCell ref="E652:E660"/>
    <mergeCell ref="E1750:E1758"/>
    <mergeCell ref="E1759:E1779"/>
    <mergeCell ref="E1589:E1594"/>
    <mergeCell ref="E1595:E1601"/>
    <mergeCell ref="E1740:E1749"/>
    <mergeCell ref="E1719:E1724"/>
    <mergeCell ref="E1786:E1791"/>
    <mergeCell ref="E1725:E1729"/>
    <mergeCell ref="E530:E542"/>
    <mergeCell ref="E638:E646"/>
    <mergeCell ref="E647:E651"/>
    <mergeCell ref="E543:E551"/>
    <mergeCell ref="E552:E561"/>
    <mergeCell ref="E1712:E1718"/>
    <mergeCell ref="E1698:E1706"/>
    <mergeCell ref="E802:E808"/>
    <mergeCell ref="E809:E814"/>
    <mergeCell ref="E815:E819"/>
    <mergeCell ref="E890:E895"/>
    <mergeCell ref="E885:E889"/>
    <mergeCell ref="E874:E879"/>
    <mergeCell ref="E1168:E1173"/>
    <mergeCell ref="E3568:E3590"/>
    <mergeCell ref="E2626:E2636"/>
    <mergeCell ref="E2637:E2651"/>
    <mergeCell ref="F2374:F2382"/>
    <mergeCell ref="F2410:F2421"/>
    <mergeCell ref="F2398:F2403"/>
    <mergeCell ref="F2383:F2391"/>
    <mergeCell ref="F2392:F2397"/>
    <mergeCell ref="E2342:E2347"/>
    <mergeCell ref="E2310:E2314"/>
    <mergeCell ref="E2315:E2326"/>
    <mergeCell ref="E778:E783"/>
    <mergeCell ref="E760:E764"/>
    <mergeCell ref="E765:E777"/>
    <mergeCell ref="E2361:E2373"/>
    <mergeCell ref="E2374:E2382"/>
    <mergeCell ref="E2398:E2403"/>
    <mergeCell ref="E2404:E2409"/>
    <mergeCell ref="E2348:E2360"/>
    <mergeCell ref="F2159:F2166"/>
    <mergeCell ref="F2167:F2173"/>
    <mergeCell ref="F2302:F2309"/>
    <mergeCell ref="F2281:F2288"/>
    <mergeCell ref="E2539:E2559"/>
    <mergeCell ref="E2560:E2579"/>
    <mergeCell ref="E2441:E2474"/>
    <mergeCell ref="E2475:E2492"/>
    <mergeCell ref="E2580:E2602"/>
    <mergeCell ref="E2410:E2421"/>
    <mergeCell ref="E2603:E2625"/>
    <mergeCell ref="E2422:E2440"/>
    <mergeCell ref="F765:F777"/>
    <mergeCell ref="F760:F764"/>
    <mergeCell ref="F3359:F3387"/>
    <mergeCell ref="F3348:F3358"/>
    <mergeCell ref="F3309:F3329"/>
    <mergeCell ref="F3294:F3308"/>
    <mergeCell ref="F3272:F3280"/>
    <mergeCell ref="F3281:F3293"/>
    <mergeCell ref="F3250:F3271"/>
    <mergeCell ref="F1368:F1375"/>
    <mergeCell ref="F1347:F1354"/>
    <mergeCell ref="F1301:F1313"/>
    <mergeCell ref="F1469:F1483"/>
    <mergeCell ref="F1484:F1489"/>
    <mergeCell ref="F1451:F1455"/>
    <mergeCell ref="F1438:F1444"/>
    <mergeCell ref="F1425:F1431"/>
    <mergeCell ref="F1405:F1411"/>
    <mergeCell ref="F1384:F1391"/>
    <mergeCell ref="F2741:F2761"/>
    <mergeCell ref="F2707:F2725"/>
    <mergeCell ref="F2997:F3009"/>
    <mergeCell ref="F2965:F2985"/>
    <mergeCell ref="F2927:F2943"/>
    <mergeCell ref="F2888:F2905"/>
    <mergeCell ref="F2843:F2866"/>
    <mergeCell ref="F2805:F2827"/>
    <mergeCell ref="F2637:F2651"/>
    <mergeCell ref="F2603:F2625"/>
    <mergeCell ref="F2560:F2579"/>
    <mergeCell ref="F2518:F2538"/>
    <mergeCell ref="F2146:F2152"/>
    <mergeCell ref="F2130:F2137"/>
    <mergeCell ref="F2342:F2347"/>
    <mergeCell ref="F2327:F2332"/>
    <mergeCell ref="F2310:F2314"/>
    <mergeCell ref="F2186:F2190"/>
    <mergeCell ref="F2174:F2179"/>
    <mergeCell ref="F2153:F2158"/>
    <mergeCell ref="F2180:F2185"/>
    <mergeCell ref="F2191:F2203"/>
    <mergeCell ref="F2042:F2055"/>
    <mergeCell ref="F2024:F2031"/>
    <mergeCell ref="F2032:F2041"/>
    <mergeCell ref="F2361:F2373"/>
    <mergeCell ref="F2104:F2116"/>
    <mergeCell ref="F2117:F2129"/>
    <mergeCell ref="F2083:F2095"/>
    <mergeCell ref="F2062:F2069"/>
    <mergeCell ref="F2096:F2103"/>
    <mergeCell ref="F2070:F2082"/>
    <mergeCell ref="F2056:F2061"/>
    <mergeCell ref="F2348:F2360"/>
    <mergeCell ref="F2333:F2341"/>
    <mergeCell ref="F2315:F2326"/>
    <mergeCell ref="F784:F790"/>
    <mergeCell ref="F778:F783"/>
    <mergeCell ref="F1288:F1300"/>
    <mergeCell ref="F1272:F1278"/>
    <mergeCell ref="F1259:F1265"/>
    <mergeCell ref="F1266:F1271"/>
    <mergeCell ref="F1246:F1258"/>
    <mergeCell ref="F1279:F1287"/>
    <mergeCell ref="F1412:F1424"/>
    <mergeCell ref="F1456:F1468"/>
    <mergeCell ref="F809:F814"/>
    <mergeCell ref="F1132:F1144"/>
    <mergeCell ref="F2138:F2145"/>
    <mergeCell ref="F2263:F2271"/>
    <mergeCell ref="F2249:F2255"/>
    <mergeCell ref="F2229:F2234"/>
    <mergeCell ref="F2212:F2221"/>
    <mergeCell ref="F1998:F2010"/>
    <mergeCell ref="F1392:F1404"/>
    <mergeCell ref="F1376:F1383"/>
    <mergeCell ref="F1355:F1367"/>
    <mergeCell ref="F1557:F1569"/>
    <mergeCell ref="F1698:F1706"/>
    <mergeCell ref="F1334:F1346"/>
    <mergeCell ref="F1314:F1326"/>
    <mergeCell ref="F1327:F1333"/>
    <mergeCell ref="F1976:F1982"/>
    <mergeCell ref="F1956:F1967"/>
    <mergeCell ref="F1968:F1975"/>
    <mergeCell ref="F1983:F1991"/>
    <mergeCell ref="F1943:F1955"/>
    <mergeCell ref="F1920:F1932"/>
    <mergeCell ref="F1907:F1913"/>
    <mergeCell ref="F1549:F1556"/>
    <mergeCell ref="F1529:F1535"/>
    <mergeCell ref="F1536:F1548"/>
    <mergeCell ref="F1511:F1518"/>
    <mergeCell ref="F1519:F1528"/>
    <mergeCell ref="F1655:F1659"/>
    <mergeCell ref="F1660:F1672"/>
    <mergeCell ref="F1806:F1815"/>
    <mergeCell ref="F1445:F1450"/>
    <mergeCell ref="F1432:F1437"/>
    <mergeCell ref="F1792:F1798"/>
    <mergeCell ref="F1707:F1711"/>
    <mergeCell ref="F1618:F1626"/>
    <mergeCell ref="F1627:F1639"/>
    <mergeCell ref="F1730:F1739"/>
    <mergeCell ref="F1570:F1582"/>
    <mergeCell ref="F2673:F2691"/>
    <mergeCell ref="F3073:F3085"/>
    <mergeCell ref="F3042:F3059"/>
    <mergeCell ref="F3021:F3029"/>
    <mergeCell ref="F1648:F1654"/>
    <mergeCell ref="F1673:F1681"/>
    <mergeCell ref="F1490:F1497"/>
    <mergeCell ref="F1498:F1510"/>
    <mergeCell ref="F1854:F1858"/>
    <mergeCell ref="F1859:F1864"/>
    <mergeCell ref="F1884:F1889"/>
    <mergeCell ref="F1865:F1873"/>
    <mergeCell ref="F1838:F1845"/>
    <mergeCell ref="F1823:F1831"/>
    <mergeCell ref="F1933:F1942"/>
    <mergeCell ref="F1914:F1919"/>
    <mergeCell ref="F1874:F1883"/>
    <mergeCell ref="F2692:F2706"/>
    <mergeCell ref="F2652:F2672"/>
    <mergeCell ref="F2626:F2636"/>
    <mergeCell ref="F2580:F2602"/>
    <mergeCell ref="F2539:F2559"/>
    <mergeCell ref="F2493:F2517"/>
    <mergeCell ref="F2441:F2474"/>
    <mergeCell ref="F2475:F2492"/>
    <mergeCell ref="F2422:F2440"/>
    <mergeCell ref="F2404:F2409"/>
    <mergeCell ref="F2828:F2842"/>
    <mergeCell ref="F2791:F2804"/>
    <mergeCell ref="F2762:F2769"/>
    <mergeCell ref="F2726:F2740"/>
    <mergeCell ref="F2016:F2023"/>
    <mergeCell ref="E2692:E2706"/>
    <mergeCell ref="E2707:E2725"/>
    <mergeCell ref="E2906:E2926"/>
    <mergeCell ref="E2805:E2827"/>
    <mergeCell ref="F2222:F2228"/>
    <mergeCell ref="F2204:F2211"/>
    <mergeCell ref="F2011:F2015"/>
    <mergeCell ref="F1992:F1997"/>
    <mergeCell ref="F1890:F1906"/>
    <mergeCell ref="F2289:F2301"/>
    <mergeCell ref="F2272:F2280"/>
    <mergeCell ref="F2256:F2262"/>
    <mergeCell ref="F2235:F2248"/>
    <mergeCell ref="E1682:E1692"/>
    <mergeCell ref="E1693:E1697"/>
    <mergeCell ref="E1673:E1681"/>
    <mergeCell ref="E1780:E1785"/>
    <mergeCell ref="E1730:E1739"/>
    <mergeCell ref="E1707:E1711"/>
    <mergeCell ref="E1846:E1853"/>
    <mergeCell ref="E1838:E1845"/>
    <mergeCell ref="E1890:E1906"/>
    <mergeCell ref="E1854:E1858"/>
    <mergeCell ref="E1799:E1805"/>
    <mergeCell ref="E2383:E2391"/>
    <mergeCell ref="E2392:E2397"/>
    <mergeCell ref="F1693:F1697"/>
    <mergeCell ref="F1740:F1749"/>
    <mergeCell ref="F1712:F1718"/>
    <mergeCell ref="F1719:F1724"/>
    <mergeCell ref="F1725:F1729"/>
    <mergeCell ref="F2770:F2790"/>
    <mergeCell ref="F5058:F5078"/>
    <mergeCell ref="F5152:F5172"/>
    <mergeCell ref="F5102:F5113"/>
    <mergeCell ref="F5021:F5034"/>
    <mergeCell ref="E5152:E5172"/>
    <mergeCell ref="F5237:F5258"/>
    <mergeCell ref="E5259:E5279"/>
    <mergeCell ref="F5259:F5279"/>
    <mergeCell ref="E5237:E5258"/>
    <mergeCell ref="E5368:E5381"/>
    <mergeCell ref="F5368:F5381"/>
    <mergeCell ref="E5079:E5101"/>
    <mergeCell ref="E5114:E5130"/>
    <mergeCell ref="E5102:E5113"/>
    <mergeCell ref="F5303:F5323"/>
    <mergeCell ref="E5184:E5191"/>
    <mergeCell ref="F5184:F5191"/>
    <mergeCell ref="F5114:F5130"/>
    <mergeCell ref="E5131:E5151"/>
    <mergeCell ref="F5131:F5151"/>
    <mergeCell ref="E5192:E5201"/>
    <mergeCell ref="F5192:F5201"/>
    <mergeCell ref="E5173:E5183"/>
    <mergeCell ref="F5173:F5183"/>
    <mergeCell ref="E5035:E5057"/>
    <mergeCell ref="E5214:E5236"/>
    <mergeCell ref="F5214:F5236"/>
    <mergeCell ref="E2762:E2769"/>
    <mergeCell ref="E5611:E5622"/>
    <mergeCell ref="F5611:F5622"/>
    <mergeCell ref="E5623:E5645"/>
    <mergeCell ref="F5623:F5645"/>
    <mergeCell ref="E5583:E5591"/>
    <mergeCell ref="E5592:E5610"/>
    <mergeCell ref="E5496:E5506"/>
    <mergeCell ref="E5507:E5532"/>
    <mergeCell ref="F5533:F5545"/>
    <mergeCell ref="E5475:E5495"/>
    <mergeCell ref="F5475:F5495"/>
    <mergeCell ref="E5533:E5545"/>
    <mergeCell ref="F5496:F5506"/>
    <mergeCell ref="F5507:F5532"/>
    <mergeCell ref="F5388:F5394"/>
    <mergeCell ref="F5395:F5407"/>
    <mergeCell ref="F5348:F5367"/>
    <mergeCell ref="F5583:F5591"/>
    <mergeCell ref="F5592:F5610"/>
    <mergeCell ref="F4963:F4974"/>
    <mergeCell ref="F4975:F4985"/>
    <mergeCell ref="F4943:F4962"/>
    <mergeCell ref="E5388:E5394"/>
    <mergeCell ref="E5395:E5407"/>
    <mergeCell ref="E5303:E5323"/>
    <mergeCell ref="E5348:E5367"/>
    <mergeCell ref="E5280:E5302"/>
    <mergeCell ref="F5280:F5302"/>
    <mergeCell ref="E5202:E5213"/>
    <mergeCell ref="F5202:F5213"/>
    <mergeCell ref="F5079:F5101"/>
    <mergeCell ref="F5324:F5347"/>
    <mergeCell ref="E4148:E4157"/>
    <mergeCell ref="E4900:E4911"/>
    <mergeCell ref="E4366:E4380"/>
    <mergeCell ref="E4728:E4738"/>
    <mergeCell ref="E4792:E4803"/>
    <mergeCell ref="E4891:E4899"/>
    <mergeCell ref="E4855:E4865"/>
    <mergeCell ref="F4692:F4703"/>
    <mergeCell ref="F4658:F4678"/>
    <mergeCell ref="F4679:F4691"/>
    <mergeCell ref="F4626:F4636"/>
    <mergeCell ref="F4637:F4657"/>
    <mergeCell ref="F4565:F4588"/>
    <mergeCell ref="F4589:F4625"/>
    <mergeCell ref="F4704:F4727"/>
    <mergeCell ref="E4704:E4727"/>
    <mergeCell ref="F4497:F4515"/>
    <mergeCell ref="F4516:F4530"/>
    <mergeCell ref="F4466:F4475"/>
    <mergeCell ref="F4476:F4496"/>
    <mergeCell ref="F4454:F4465"/>
    <mergeCell ref="E4692:E4703"/>
    <mergeCell ref="E4658:E4678"/>
    <mergeCell ref="E4679:E4691"/>
    <mergeCell ref="F4825:F4843"/>
    <mergeCell ref="F4844:F4854"/>
    <mergeCell ref="F4900:F4911"/>
    <mergeCell ref="F4879:F4890"/>
    <mergeCell ref="E4963:E4974"/>
    <mergeCell ref="F5035:F5057"/>
    <mergeCell ref="E5058:E5078"/>
    <mergeCell ref="E4293:E4302"/>
    <mergeCell ref="E4282:E4292"/>
    <mergeCell ref="E4265:E4281"/>
    <mergeCell ref="E4246:E4255"/>
    <mergeCell ref="E4256:E4264"/>
    <mergeCell ref="E4223:E4236"/>
    <mergeCell ref="E4237:E4245"/>
    <mergeCell ref="E4200:E4222"/>
    <mergeCell ref="E4190:E4199"/>
    <mergeCell ref="E4158:E4168"/>
    <mergeCell ref="E4169:E4189"/>
    <mergeCell ref="E4589:E4625"/>
    <mergeCell ref="E4565:E4588"/>
    <mergeCell ref="E4626:E4636"/>
    <mergeCell ref="E4637:E4657"/>
    <mergeCell ref="E4531:E4543"/>
    <mergeCell ref="E4544:E4564"/>
    <mergeCell ref="E4497:E4515"/>
    <mergeCell ref="E4516:E4530"/>
    <mergeCell ref="E4466:E4475"/>
    <mergeCell ref="E4476:E4496"/>
    <mergeCell ref="E4443:E4453"/>
    <mergeCell ref="E4454:E4465"/>
    <mergeCell ref="E4316:E4330"/>
    <mergeCell ref="E4303:E4315"/>
    <mergeCell ref="F4316:F4330"/>
    <mergeCell ref="F4331:F4342"/>
    <mergeCell ref="F4343:F4365"/>
    <mergeCell ref="F4366:F4380"/>
    <mergeCell ref="E4343:E4365"/>
    <mergeCell ref="E4331:E4342"/>
    <mergeCell ref="F4303:F4315"/>
    <mergeCell ref="F4443:F4453"/>
    <mergeCell ref="F4403:F4421"/>
    <mergeCell ref="F4422:F4442"/>
    <mergeCell ref="E4403:E4421"/>
    <mergeCell ref="E4422:E4442"/>
    <mergeCell ref="F4381:F4392"/>
    <mergeCell ref="F4393:F4402"/>
    <mergeCell ref="F4122:F4136"/>
    <mergeCell ref="F4092:F4102"/>
    <mergeCell ref="F4103:F4121"/>
    <mergeCell ref="F4282:F4292"/>
    <mergeCell ref="F4265:F4281"/>
    <mergeCell ref="F4246:F4255"/>
    <mergeCell ref="F4256:F4264"/>
    <mergeCell ref="F4223:F4236"/>
    <mergeCell ref="F4237:F4245"/>
    <mergeCell ref="F4293:F4302"/>
    <mergeCell ref="F4158:F4168"/>
    <mergeCell ref="F4169:F4189"/>
    <mergeCell ref="F4190:F4199"/>
    <mergeCell ref="F4200:F4222"/>
    <mergeCell ref="F4137:F4147"/>
    <mergeCell ref="F4148:F4157"/>
    <mergeCell ref="E4381:E4392"/>
    <mergeCell ref="E4393:E4402"/>
    <mergeCell ref="E4879:E4890"/>
    <mergeCell ref="E4866:E4878"/>
    <mergeCell ref="F4776:F4786"/>
    <mergeCell ref="F4787:F4791"/>
    <mergeCell ref="E4804:E4824"/>
    <mergeCell ref="E4787:E4791"/>
    <mergeCell ref="E4776:E4786"/>
    <mergeCell ref="F4728:F4738"/>
    <mergeCell ref="E4739:E4775"/>
    <mergeCell ref="F4739:F4775"/>
    <mergeCell ref="F4804:F4824"/>
    <mergeCell ref="F4792:F4803"/>
    <mergeCell ref="E4825:E4843"/>
    <mergeCell ref="E4844:E4854"/>
    <mergeCell ref="F4531:F4543"/>
    <mergeCell ref="F4544:F4564"/>
    <mergeCell ref="F4891:F4899"/>
    <mergeCell ref="F4855:F4865"/>
    <mergeCell ref="F4866:F4878"/>
    <mergeCell ref="F4912:F4920"/>
    <mergeCell ref="E5444:E5465"/>
    <mergeCell ref="F5444:F5465"/>
    <mergeCell ref="E5408:E5418"/>
    <mergeCell ref="E5419:E5432"/>
    <mergeCell ref="F5419:F5432"/>
    <mergeCell ref="E5466:E5474"/>
    <mergeCell ref="E5433:E5443"/>
    <mergeCell ref="F5433:F5443"/>
    <mergeCell ref="F5408:F5418"/>
    <mergeCell ref="F5546:F5559"/>
    <mergeCell ref="E5546:E5559"/>
    <mergeCell ref="F5466:F5474"/>
    <mergeCell ref="F5573:F5582"/>
    <mergeCell ref="E5560:E5572"/>
    <mergeCell ref="F5560:F5572"/>
    <mergeCell ref="E5573:E5582"/>
    <mergeCell ref="E4912:E4920"/>
    <mergeCell ref="E4921:E4931"/>
    <mergeCell ref="E4986:E5008"/>
    <mergeCell ref="E5009:E5020"/>
    <mergeCell ref="E5021:E5034"/>
    <mergeCell ref="E4975:E4985"/>
    <mergeCell ref="E4943:E4962"/>
    <mergeCell ref="F4921:F4931"/>
    <mergeCell ref="E4932:E4942"/>
    <mergeCell ref="F4932:F4942"/>
    <mergeCell ref="F4986:F5008"/>
    <mergeCell ref="F5009:F5020"/>
    <mergeCell ref="E5382:E5387"/>
    <mergeCell ref="F5382:F5387"/>
    <mergeCell ref="E5324:E5347"/>
    <mergeCell ref="H1490:H1497"/>
    <mergeCell ref="H1498:H1510"/>
    <mergeCell ref="H1469:H1483"/>
    <mergeCell ref="H1484:H1489"/>
    <mergeCell ref="H1451:H1455"/>
    <mergeCell ref="H1456:H1468"/>
    <mergeCell ref="H1438:H1444"/>
    <mergeCell ref="H1445:H1450"/>
    <mergeCell ref="H1432:H1437"/>
    <mergeCell ref="H1425:H1431"/>
    <mergeCell ref="H778:H783"/>
    <mergeCell ref="H760:H764"/>
    <mergeCell ref="H765:H777"/>
    <mergeCell ref="H749:H753"/>
    <mergeCell ref="H754:H759"/>
    <mergeCell ref="H734:H740"/>
    <mergeCell ref="H741:H748"/>
    <mergeCell ref="H880:H884"/>
    <mergeCell ref="H869:H873"/>
    <mergeCell ref="H874:H879"/>
    <mergeCell ref="H1288:H1300"/>
    <mergeCell ref="H1211:H1228"/>
    <mergeCell ref="H1229:H1233"/>
    <mergeCell ref="H970:H975"/>
    <mergeCell ref="H986:H998"/>
    <mergeCell ref="H999:H1011"/>
    <mergeCell ref="H976:H980"/>
    <mergeCell ref="H981:H985"/>
    <mergeCell ref="H851:H863"/>
    <mergeCell ref="H864:H868"/>
    <mergeCell ref="H825:H837"/>
    <mergeCell ref="H838:H850"/>
    <mergeCell ref="H2222:H2228"/>
    <mergeCell ref="H1549:H1556"/>
    <mergeCell ref="H1536:H1548"/>
    <mergeCell ref="H1602:H1617"/>
    <mergeCell ref="H1618:H1626"/>
    <mergeCell ref="H1589:H1594"/>
    <mergeCell ref="H1595:H1601"/>
    <mergeCell ref="H1570:H1582"/>
    <mergeCell ref="H1583:H1588"/>
    <mergeCell ref="H1557:H1569"/>
    <mergeCell ref="H1682:H1692"/>
    <mergeCell ref="H1673:H1681"/>
    <mergeCell ref="H1660:H1672"/>
    <mergeCell ref="H1648:H1654"/>
    <mergeCell ref="H1655:H1659"/>
    <mergeCell ref="H1627:H1639"/>
    <mergeCell ref="H1640:H1647"/>
    <mergeCell ref="H1846:H1853"/>
    <mergeCell ref="H1693:H1697"/>
    <mergeCell ref="H2083:H2095"/>
    <mergeCell ref="H2096:H2103"/>
    <mergeCell ref="H2159:H2166"/>
    <mergeCell ref="H2146:H2152"/>
    <mergeCell ref="H2153:H2158"/>
    <mergeCell ref="H2130:H2137"/>
    <mergeCell ref="H2138:H2145"/>
    <mergeCell ref="H2104:H2116"/>
    <mergeCell ref="H2117:H2129"/>
    <mergeCell ref="H2011:H2015"/>
    <mergeCell ref="H1992:H1997"/>
    <mergeCell ref="H1998:H2010"/>
    <mergeCell ref="H2070:H2082"/>
    <mergeCell ref="H2762:H2769"/>
    <mergeCell ref="H2770:H2790"/>
    <mergeCell ref="H2906:H2926"/>
    <mergeCell ref="H2867:H2887"/>
    <mergeCell ref="H2888:H2905"/>
    <mergeCell ref="H2828:H2842"/>
    <mergeCell ref="H2843:H2866"/>
    <mergeCell ref="H1854:H1858"/>
    <mergeCell ref="H1832:H1837"/>
    <mergeCell ref="H1838:H1845"/>
    <mergeCell ref="H1816:H1822"/>
    <mergeCell ref="H1823:H1831"/>
    <mergeCell ref="H1806:H1815"/>
    <mergeCell ref="H2410:H2421"/>
    <mergeCell ref="H2404:H2409"/>
    <mergeCell ref="H2398:H2403"/>
    <mergeCell ref="H2383:H2391"/>
    <mergeCell ref="H2392:H2397"/>
    <mergeCell ref="H2539:H2559"/>
    <mergeCell ref="H2560:H2579"/>
    <mergeCell ref="H2493:H2517"/>
    <mergeCell ref="H2518:H2538"/>
    <mergeCell ref="H2475:H2492"/>
    <mergeCell ref="H2441:H2474"/>
    <mergeCell ref="H2422:H2440"/>
    <mergeCell ref="H1907:H1913"/>
    <mergeCell ref="H1890:H1906"/>
    <mergeCell ref="H2235:H2248"/>
    <mergeCell ref="H2249:H2255"/>
    <mergeCell ref="H2310:H2314"/>
    <mergeCell ref="H2289:H2301"/>
    <mergeCell ref="H2302:H2309"/>
    <mergeCell ref="H3060:H3072"/>
    <mergeCell ref="H3073:H3085"/>
    <mergeCell ref="H3169:H3182"/>
    <mergeCell ref="H3137:H3157"/>
    <mergeCell ref="H3158:H3168"/>
    <mergeCell ref="H3122:H3136"/>
    <mergeCell ref="H3111:H3121"/>
    <mergeCell ref="H3086:H3097"/>
    <mergeCell ref="H3098:H3110"/>
    <mergeCell ref="H2944:H2964"/>
    <mergeCell ref="H2927:H2943"/>
    <mergeCell ref="H3030:H3041"/>
    <mergeCell ref="H3042:H3059"/>
    <mergeCell ref="H3010:H3020"/>
    <mergeCell ref="H3021:H3029"/>
    <mergeCell ref="H2997:H3009"/>
    <mergeCell ref="H2986:H2996"/>
    <mergeCell ref="H2965:H2985"/>
    <mergeCell ref="H2791:H2804"/>
    <mergeCell ref="H2805:H2827"/>
    <mergeCell ref="H2626:H2636"/>
    <mergeCell ref="H2580:H2602"/>
    <mergeCell ref="H2603:H2625"/>
    <mergeCell ref="H2741:H2761"/>
    <mergeCell ref="H2726:H2740"/>
    <mergeCell ref="H2692:H2706"/>
    <mergeCell ref="H2707:H2725"/>
    <mergeCell ref="H2673:H2691"/>
    <mergeCell ref="H2652:H2672"/>
    <mergeCell ref="H2637:H2651"/>
    <mergeCell ref="H1725:H1729"/>
    <mergeCell ref="H1730:H1739"/>
    <mergeCell ref="H1712:H1718"/>
    <mergeCell ref="H1719:H1724"/>
    <mergeCell ref="H1698:H1706"/>
    <mergeCell ref="H1707:H1711"/>
    <mergeCell ref="H1799:H1805"/>
    <mergeCell ref="H1792:H1798"/>
    <mergeCell ref="H1786:H1791"/>
    <mergeCell ref="H1759:H1779"/>
    <mergeCell ref="H1780:H1785"/>
    <mergeCell ref="H1740:H1749"/>
    <mergeCell ref="H1750:H1758"/>
    <mergeCell ref="H1874:H1883"/>
    <mergeCell ref="H1884:H1889"/>
    <mergeCell ref="H1859:H1864"/>
    <mergeCell ref="H1865:H1873"/>
    <mergeCell ref="H1933:H1942"/>
    <mergeCell ref="H1914:H1919"/>
    <mergeCell ref="H1920:H1932"/>
    <mergeCell ref="H3678:H3694"/>
    <mergeCell ref="H3695:H3704"/>
    <mergeCell ref="H3507:H3525"/>
    <mergeCell ref="H3467:H3475"/>
    <mergeCell ref="H3476:H3485"/>
    <mergeCell ref="H3444:H3454"/>
    <mergeCell ref="H3455:H3466"/>
    <mergeCell ref="H3294:H3308"/>
    <mergeCell ref="H3272:H3280"/>
    <mergeCell ref="H3281:H3293"/>
    <mergeCell ref="H3239:H3249"/>
    <mergeCell ref="H3250:H3271"/>
    <mergeCell ref="H3204:H3217"/>
    <mergeCell ref="H3218:H3238"/>
    <mergeCell ref="H3183:H3203"/>
    <mergeCell ref="H3432:H3443"/>
    <mergeCell ref="H3411:H3431"/>
    <mergeCell ref="H3359:H3387"/>
    <mergeCell ref="H3388:H3410"/>
    <mergeCell ref="H3348:H3358"/>
    <mergeCell ref="H3330:H3347"/>
    <mergeCell ref="H3309:H3329"/>
    <mergeCell ref="H3761:H3773"/>
    <mergeCell ref="H3730:H3742"/>
    <mergeCell ref="H3743:H3760"/>
    <mergeCell ref="H3705:H3716"/>
    <mergeCell ref="H3717:H3729"/>
    <mergeCell ref="H3964:H3982"/>
    <mergeCell ref="H4190:H4199"/>
    <mergeCell ref="H4169:H4189"/>
    <mergeCell ref="H4265:H4281"/>
    <mergeCell ref="H4282:H4292"/>
    <mergeCell ref="H4246:H4255"/>
    <mergeCell ref="H4256:H4264"/>
    <mergeCell ref="H4223:H4236"/>
    <mergeCell ref="H4237:H4245"/>
    <mergeCell ref="H4200:H4222"/>
    <mergeCell ref="H4103:H4121"/>
    <mergeCell ref="H4122:H4136"/>
    <mergeCell ref="H4071:H4091"/>
    <mergeCell ref="H4092:H4102"/>
    <mergeCell ref="H4046:H4059"/>
    <mergeCell ref="H4060:H4070"/>
    <mergeCell ref="H3983:H4001"/>
    <mergeCell ref="H3841:H3859"/>
    <mergeCell ref="H3860:H3871"/>
    <mergeCell ref="H3803:H3825"/>
    <mergeCell ref="H3826:H3840"/>
    <mergeCell ref="H3787:H3793"/>
    <mergeCell ref="H3794:H3802"/>
    <mergeCell ref="H4158:H4168"/>
    <mergeCell ref="H4148:H4157"/>
    <mergeCell ref="H4019:H4031"/>
    <mergeCell ref="H4032:H4045"/>
    <mergeCell ref="H4002:H4018"/>
    <mergeCell ref="H4137:H4147"/>
    <mergeCell ref="H3774:H3786"/>
    <mergeCell ref="H4293:H4302"/>
    <mergeCell ref="H4303:H4315"/>
    <mergeCell ref="H4422:H4442"/>
    <mergeCell ref="H4381:H4392"/>
    <mergeCell ref="H4393:H4402"/>
    <mergeCell ref="H4366:H4380"/>
    <mergeCell ref="H4343:H4365"/>
    <mergeCell ref="H4331:H4342"/>
    <mergeCell ref="H4316:H4330"/>
    <mergeCell ref="H3943:H3963"/>
    <mergeCell ref="H3907:H3927"/>
    <mergeCell ref="H3928:H3942"/>
    <mergeCell ref="H3888:H3896"/>
    <mergeCell ref="H3897:H3906"/>
    <mergeCell ref="H3872:H3882"/>
    <mergeCell ref="H3883:H3887"/>
    <mergeCell ref="H4565:H4588"/>
    <mergeCell ref="H4443:H4453"/>
    <mergeCell ref="H4403:H4421"/>
    <mergeCell ref="H4544:H4564"/>
    <mergeCell ref="H4531:H4543"/>
    <mergeCell ref="H4497:H4515"/>
    <mergeCell ref="H4516:H4530"/>
    <mergeCell ref="H4855:H4865"/>
    <mergeCell ref="H4866:H4878"/>
    <mergeCell ref="H4844:H4854"/>
    <mergeCell ref="H4825:H4843"/>
    <mergeCell ref="H5035:H5057"/>
    <mergeCell ref="H5058:H5078"/>
    <mergeCell ref="H5079:H5101"/>
    <mergeCell ref="H4986:H5008"/>
    <mergeCell ref="H5009:H5020"/>
    <mergeCell ref="H5021:H5034"/>
    <mergeCell ref="H4912:H4920"/>
    <mergeCell ref="H4943:H4962"/>
    <mergeCell ref="H4932:H4942"/>
    <mergeCell ref="H4921:H4931"/>
    <mergeCell ref="H4963:H4974"/>
    <mergeCell ref="H4975:H4985"/>
    <mergeCell ref="H4879:H4890"/>
    <mergeCell ref="H4891:H4899"/>
    <mergeCell ref="H1179:H1191"/>
    <mergeCell ref="H1279:H1287"/>
    <mergeCell ref="H1272:H1278"/>
    <mergeCell ref="H1266:H1271"/>
    <mergeCell ref="H1246:H1258"/>
    <mergeCell ref="H1259:H1265"/>
    <mergeCell ref="H1234:H1239"/>
    <mergeCell ref="H1240:H1245"/>
    <mergeCell ref="H718:H722"/>
    <mergeCell ref="H723:H733"/>
    <mergeCell ref="H699:H704"/>
    <mergeCell ref="H705:H717"/>
    <mergeCell ref="H2361:H2373"/>
    <mergeCell ref="H2374:H2382"/>
    <mergeCell ref="H2342:H2347"/>
    <mergeCell ref="H2348:H2360"/>
    <mergeCell ref="H2327:H2332"/>
    <mergeCell ref="H2333:H2341"/>
    <mergeCell ref="H2315:H2326"/>
    <mergeCell ref="H1412:H1424"/>
    <mergeCell ref="H1405:H1411"/>
    <mergeCell ref="H802:H808"/>
    <mergeCell ref="H809:H814"/>
    <mergeCell ref="H791:H795"/>
    <mergeCell ref="H796:H801"/>
    <mergeCell ref="H784:H790"/>
    <mergeCell ref="H2281:H2288"/>
    <mergeCell ref="H2272:H2280"/>
    <mergeCell ref="H2256:H2262"/>
    <mergeCell ref="H2263:H2271"/>
    <mergeCell ref="H2174:H2179"/>
    <mergeCell ref="H2167:H2173"/>
    <mergeCell ref="H686:H693"/>
    <mergeCell ref="H694:H698"/>
    <mergeCell ref="H672:H685"/>
    <mergeCell ref="H915:H920"/>
    <mergeCell ref="H961:H969"/>
    <mergeCell ref="H942:H947"/>
    <mergeCell ref="H948:H960"/>
    <mergeCell ref="H931:H935"/>
    <mergeCell ref="H936:H941"/>
    <mergeCell ref="H921:H930"/>
    <mergeCell ref="H155:H168"/>
    <mergeCell ref="H169:H175"/>
    <mergeCell ref="H126:H139"/>
    <mergeCell ref="H140:H154"/>
    <mergeCell ref="H112:H115"/>
    <mergeCell ref="H116:H125"/>
    <mergeCell ref="H176:H187"/>
    <mergeCell ref="H413:H421"/>
    <mergeCell ref="H422:H430"/>
    <mergeCell ref="H400:H406"/>
    <mergeCell ref="H407:H412"/>
    <mergeCell ref="H386:H399"/>
    <mergeCell ref="H380:H385"/>
    <mergeCell ref="H366:H373"/>
    <mergeCell ref="H374:H379"/>
    <mergeCell ref="H349:H355"/>
    <mergeCell ref="H356:H365"/>
    <mergeCell ref="H329:H341"/>
    <mergeCell ref="H342:H348"/>
    <mergeCell ref="H314:H322"/>
    <mergeCell ref="H323:H328"/>
    <mergeCell ref="H497:H506"/>
    <mergeCell ref="H63:H74"/>
    <mergeCell ref="H75:H84"/>
    <mergeCell ref="H98:H111"/>
    <mergeCell ref="H45:H53"/>
    <mergeCell ref="H54:H62"/>
    <mergeCell ref="H21:H34"/>
    <mergeCell ref="H35:H44"/>
    <mergeCell ref="H2:H9"/>
    <mergeCell ref="H10:H20"/>
    <mergeCell ref="H85:H97"/>
    <mergeCell ref="H202:H217"/>
    <mergeCell ref="H277:H283"/>
    <mergeCell ref="H264:H276"/>
    <mergeCell ref="H246:H253"/>
    <mergeCell ref="H254:H263"/>
    <mergeCell ref="H227:H233"/>
    <mergeCell ref="H234:H245"/>
    <mergeCell ref="H218:H226"/>
    <mergeCell ref="H188:H201"/>
    <mergeCell ref="H507:H514"/>
    <mergeCell ref="H515:H522"/>
    <mergeCell ref="H296:H300"/>
    <mergeCell ref="H301:H313"/>
    <mergeCell ref="H284:H293"/>
    <mergeCell ref="H294:H295"/>
    <mergeCell ref="H3526:H3542"/>
    <mergeCell ref="H3486:H3506"/>
    <mergeCell ref="H3657:H3677"/>
    <mergeCell ref="H3591:H3614"/>
    <mergeCell ref="H3568:H3590"/>
    <mergeCell ref="H3634:H3656"/>
    <mergeCell ref="H3615:H3633"/>
    <mergeCell ref="H3549:H3567"/>
    <mergeCell ref="H3543:H3548"/>
    <mergeCell ref="E1914:E1919"/>
    <mergeCell ref="E1920:E1932"/>
    <mergeCell ref="E1933:E1942"/>
    <mergeCell ref="E1943:E1955"/>
    <mergeCell ref="E1956:E1967"/>
    <mergeCell ref="E1968:E1975"/>
    <mergeCell ref="E2024:E2031"/>
    <mergeCell ref="E2011:E2015"/>
    <mergeCell ref="E1976:E1982"/>
    <mergeCell ref="E2016:E2023"/>
    <mergeCell ref="E1983:E1991"/>
    <mergeCell ref="E2944:E2964"/>
    <mergeCell ref="E2965:E2985"/>
    <mergeCell ref="E1874:E1883"/>
    <mergeCell ref="E1884:E1889"/>
    <mergeCell ref="E1816:E1822"/>
    <mergeCell ref="E1823:E1831"/>
    <mergeCell ref="E2986:E2996"/>
    <mergeCell ref="E2997:E3009"/>
    <mergeCell ref="E2927:E2943"/>
    <mergeCell ref="E3010:E3020"/>
    <mergeCell ref="E3021:E3029"/>
    <mergeCell ref="E2281:E2288"/>
    <mergeCell ref="E2174:E2179"/>
    <mergeCell ref="E2180:E2185"/>
    <mergeCell ref="E2104:E2116"/>
    <mergeCell ref="E2117:E2129"/>
    <mergeCell ref="E2062:E2069"/>
    <mergeCell ref="E2070:E2082"/>
    <mergeCell ref="E942:E947"/>
    <mergeCell ref="E948:E960"/>
    <mergeCell ref="E931:E935"/>
    <mergeCell ref="E921:E930"/>
    <mergeCell ref="E902:E909"/>
    <mergeCell ref="E1792:E1798"/>
    <mergeCell ref="E1456:E1468"/>
    <mergeCell ref="E1445:E1450"/>
    <mergeCell ref="E2159:E2166"/>
    <mergeCell ref="E2130:E2137"/>
    <mergeCell ref="E2167:E2173"/>
    <mergeCell ref="E2138:E2145"/>
    <mergeCell ref="E2056:E2061"/>
    <mergeCell ref="E1451:E1455"/>
    <mergeCell ref="E2042:E2055"/>
    <mergeCell ref="E2032:E2041"/>
    <mergeCell ref="E2146:E2152"/>
    <mergeCell ref="E2153:E2158"/>
    <mergeCell ref="E1549:E1556"/>
    <mergeCell ref="E1557:E1569"/>
    <mergeCell ref="E896:E901"/>
    <mergeCell ref="F931:F935"/>
    <mergeCell ref="F961:F969"/>
    <mergeCell ref="E961:E969"/>
    <mergeCell ref="F948:F960"/>
    <mergeCell ref="E936:E941"/>
    <mergeCell ref="F921:F930"/>
    <mergeCell ref="E981:E985"/>
    <mergeCell ref="F981:F985"/>
    <mergeCell ref="F942:F947"/>
    <mergeCell ref="F936:F941"/>
    <mergeCell ref="E970:E975"/>
    <mergeCell ref="E986:E998"/>
    <mergeCell ref="F986:F998"/>
    <mergeCell ref="E976:E980"/>
    <mergeCell ref="F976:F980"/>
    <mergeCell ref="F970:F975"/>
    <mergeCell ref="F1799:F1805"/>
    <mergeCell ref="F1750:F1758"/>
    <mergeCell ref="F1759:F1779"/>
    <mergeCell ref="E1806:E1815"/>
    <mergeCell ref="F1682:F1692"/>
    <mergeCell ref="F1640:F1647"/>
    <mergeCell ref="F1602:F1617"/>
    <mergeCell ref="F1595:F1601"/>
    <mergeCell ref="F1786:F1791"/>
    <mergeCell ref="F1780:F1785"/>
    <mergeCell ref="E1640:E1647"/>
    <mergeCell ref="E1570:E1582"/>
    <mergeCell ref="E1583:E1588"/>
    <mergeCell ref="E1627:E1639"/>
    <mergeCell ref="E1602:E1617"/>
    <mergeCell ref="E1618:E1626"/>
    <mergeCell ref="E1660:E1672"/>
    <mergeCell ref="E1648:E1654"/>
    <mergeCell ref="E1655:E1659"/>
    <mergeCell ref="E1529:E1535"/>
    <mergeCell ref="E1511:E1518"/>
    <mergeCell ref="E1519:E1528"/>
    <mergeCell ref="E1490:E1497"/>
    <mergeCell ref="E1536:E1548"/>
    <mergeCell ref="E1498:E1510"/>
    <mergeCell ref="E1484:E1489"/>
    <mergeCell ref="E1469:E1483"/>
    <mergeCell ref="E1355:E1367"/>
    <mergeCell ref="E1334:E1346"/>
    <mergeCell ref="E1347:E1354"/>
    <mergeCell ref="E1376:E1383"/>
    <mergeCell ref="E1384:E1391"/>
    <mergeCell ref="E1432:E1437"/>
    <mergeCell ref="E1438:E1444"/>
    <mergeCell ref="E1392:E1404"/>
    <mergeCell ref="E1405:E1411"/>
    <mergeCell ref="E1368:E1375"/>
    <mergeCell ref="E1412:E1424"/>
    <mergeCell ref="E1425:E1431"/>
    <mergeCell ref="E1092:E1098"/>
    <mergeCell ref="F1153:F1159"/>
    <mergeCell ref="F1160:F1167"/>
    <mergeCell ref="F1092:F1098"/>
    <mergeCell ref="F1123:F1131"/>
    <mergeCell ref="E1123:E1131"/>
    <mergeCell ref="E1272:E1278"/>
    <mergeCell ref="E1288:E1300"/>
    <mergeCell ref="E1279:E1287"/>
    <mergeCell ref="E1259:E1265"/>
    <mergeCell ref="E1266:E1271"/>
    <mergeCell ref="E1240:E1245"/>
    <mergeCell ref="E1205:E1210"/>
    <mergeCell ref="E1179:E1191"/>
    <mergeCell ref="E1192:E1204"/>
    <mergeCell ref="E1234:E1239"/>
    <mergeCell ref="E1314:E1326"/>
    <mergeCell ref="E1301:E1313"/>
    <mergeCell ref="E1246:E1258"/>
    <mergeCell ref="E1132:E1144"/>
    <mergeCell ref="F1240:F1245"/>
    <mergeCell ref="F1229:F1233"/>
    <mergeCell ref="F1234:F1239"/>
    <mergeCell ref="F1211:F1228"/>
    <mergeCell ref="F1205:F1210"/>
    <mergeCell ref="F1179:F1191"/>
    <mergeCell ref="F1192:F1204"/>
    <mergeCell ref="E705:E717"/>
    <mergeCell ref="E741:E748"/>
    <mergeCell ref="E749:E753"/>
    <mergeCell ref="F699:F704"/>
    <mergeCell ref="F686:F693"/>
    <mergeCell ref="F694:F698"/>
    <mergeCell ref="E686:E693"/>
    <mergeCell ref="E694:E698"/>
    <mergeCell ref="F705:F717"/>
    <mergeCell ref="F294:F295"/>
    <mergeCell ref="E294:E295"/>
    <mergeCell ref="E386:E399"/>
    <mergeCell ref="F386:F399"/>
    <mergeCell ref="E349:E355"/>
    <mergeCell ref="E329:E341"/>
    <mergeCell ref="F314:F322"/>
    <mergeCell ref="F296:F300"/>
    <mergeCell ref="F624:F632"/>
    <mergeCell ref="E624:E632"/>
    <mergeCell ref="F652:F660"/>
    <mergeCell ref="E633:E637"/>
    <mergeCell ref="E718:E722"/>
    <mergeCell ref="E723:E733"/>
    <mergeCell ref="E661:E665"/>
    <mergeCell ref="E666:E671"/>
    <mergeCell ref="F666:F671"/>
    <mergeCell ref="E672:E685"/>
    <mergeCell ref="F672:F685"/>
    <mergeCell ref="F661:F665"/>
    <mergeCell ref="F741:F748"/>
    <mergeCell ref="E507:E514"/>
    <mergeCell ref="E515:E522"/>
    <mergeCell ref="E3787:E3793"/>
    <mergeCell ref="E3872:E3882"/>
    <mergeCell ref="E3803:E3825"/>
    <mergeCell ref="E3826:E3840"/>
    <mergeCell ref="E3794:E3802"/>
    <mergeCell ref="E3841:E3859"/>
    <mergeCell ref="E3860:E3871"/>
    <mergeCell ref="F284:F293"/>
    <mergeCell ref="F323:F328"/>
    <mergeCell ref="F301:F313"/>
    <mergeCell ref="F598:F604"/>
    <mergeCell ref="F584:F590"/>
    <mergeCell ref="F591:F597"/>
    <mergeCell ref="F497:F506"/>
    <mergeCell ref="F475:F491"/>
    <mergeCell ref="E575:E583"/>
    <mergeCell ref="F575:F583"/>
    <mergeCell ref="E605:E612"/>
    <mergeCell ref="E613:E617"/>
    <mergeCell ref="E497:E506"/>
    <mergeCell ref="E475:E491"/>
    <mergeCell ref="E618:E623"/>
    <mergeCell ref="F618:F623"/>
    <mergeCell ref="E562:E574"/>
    <mergeCell ref="F562:F574"/>
    <mergeCell ref="F613:F617"/>
    <mergeCell ref="E598:E604"/>
    <mergeCell ref="F605:F612"/>
    <mergeCell ref="F734:F740"/>
    <mergeCell ref="F718:F722"/>
    <mergeCell ref="F723:F733"/>
    <mergeCell ref="E699:E704"/>
    <mergeCell ref="F3928:F3942"/>
    <mergeCell ref="F3943:F3963"/>
    <mergeCell ref="F3897:F3906"/>
    <mergeCell ref="F3883:F3887"/>
    <mergeCell ref="F3888:F3896"/>
    <mergeCell ref="F4019:F4031"/>
    <mergeCell ref="F3983:F4001"/>
    <mergeCell ref="F4002:F4018"/>
    <mergeCell ref="E4019:E4031"/>
    <mergeCell ref="E4032:E4045"/>
    <mergeCell ref="E3983:E4001"/>
    <mergeCell ref="E4002:E4018"/>
    <mergeCell ref="E3888:E3896"/>
    <mergeCell ref="E3897:E3906"/>
    <mergeCell ref="E3883:E3887"/>
    <mergeCell ref="E3943:E3963"/>
    <mergeCell ref="E3907:E3927"/>
    <mergeCell ref="E3928:E3942"/>
    <mergeCell ref="E3964:E3982"/>
    <mergeCell ref="E820:E824"/>
    <mergeCell ref="F820:F824"/>
    <mergeCell ref="E825:E837"/>
    <mergeCell ref="F825:F837"/>
    <mergeCell ref="E784:E790"/>
    <mergeCell ref="E791:E795"/>
    <mergeCell ref="E910:E914"/>
    <mergeCell ref="E915:E920"/>
    <mergeCell ref="F915:F920"/>
    <mergeCell ref="F910:F914"/>
    <mergeCell ref="F902:F909"/>
    <mergeCell ref="F3122:F3136"/>
    <mergeCell ref="F3111:F3121"/>
    <mergeCell ref="F3239:F3249"/>
    <mergeCell ref="F3204:F3217"/>
    <mergeCell ref="F3218:F3238"/>
    <mergeCell ref="F3169:F3182"/>
    <mergeCell ref="F3183:F3203"/>
    <mergeCell ref="F3137:F3157"/>
    <mergeCell ref="F3158:F3168"/>
    <mergeCell ref="E2302:E2309"/>
    <mergeCell ref="F1104:F1116"/>
    <mergeCell ref="F1117:F1122"/>
    <mergeCell ref="F1583:F1588"/>
    <mergeCell ref="F1589:F1594"/>
    <mergeCell ref="E1229:E1233"/>
    <mergeCell ref="E1211:E1228"/>
    <mergeCell ref="E1327:E1333"/>
    <mergeCell ref="E1104:E1116"/>
    <mergeCell ref="E1117:E1122"/>
    <mergeCell ref="E1099:E1103"/>
    <mergeCell ref="E1085:E1091"/>
    <mergeCell ref="E3730:E3742"/>
    <mergeCell ref="E3743:E3760"/>
    <mergeCell ref="E3705:E3716"/>
    <mergeCell ref="E3717:E3729"/>
    <mergeCell ref="E2289:E2301"/>
    <mergeCell ref="E4060:E4070"/>
    <mergeCell ref="F4071:F4091"/>
    <mergeCell ref="F4060:F4070"/>
    <mergeCell ref="F4046:F4059"/>
    <mergeCell ref="F4032:F4045"/>
    <mergeCell ref="F896:F901"/>
    <mergeCell ref="F885:F889"/>
    <mergeCell ref="F874:F879"/>
    <mergeCell ref="F864:F868"/>
    <mergeCell ref="F869:F873"/>
    <mergeCell ref="E838:E850"/>
    <mergeCell ref="F838:F850"/>
    <mergeCell ref="F3803:F3825"/>
    <mergeCell ref="F3872:F3882"/>
    <mergeCell ref="F3841:F3859"/>
    <mergeCell ref="F3860:F3871"/>
    <mergeCell ref="F3826:F3840"/>
    <mergeCell ref="E4046:E4059"/>
    <mergeCell ref="F3717:F3729"/>
    <mergeCell ref="F3730:F3742"/>
    <mergeCell ref="F3787:F3793"/>
    <mergeCell ref="F3743:F3760"/>
    <mergeCell ref="F3794:F3802"/>
    <mergeCell ref="F3964:F3982"/>
    <mergeCell ref="E3774:E3786"/>
    <mergeCell ref="F3774:F3786"/>
    <mergeCell ref="F3907:F3927"/>
    <mergeCell ref="F3411:F3431"/>
    <mergeCell ref="F3388:F3410"/>
    <mergeCell ref="E3411:E3431"/>
    <mergeCell ref="F3330:F3347"/>
    <mergeCell ref="F3507:F3525"/>
    <mergeCell ref="E3388:E3410"/>
    <mergeCell ref="F2906:F2926"/>
    <mergeCell ref="F2867:F2887"/>
    <mergeCell ref="F1846:F1853"/>
    <mergeCell ref="F1816:F1822"/>
    <mergeCell ref="F3098:F3110"/>
    <mergeCell ref="F3086:F3097"/>
    <mergeCell ref="F3060:F3072"/>
    <mergeCell ref="F3030:F3041"/>
    <mergeCell ref="F3010:F3020"/>
    <mergeCell ref="F2986:F2996"/>
    <mergeCell ref="F2944:F2964"/>
    <mergeCell ref="E3030:E3041"/>
    <mergeCell ref="E3042:E3059"/>
    <mergeCell ref="E3060:E3072"/>
    <mergeCell ref="E3086:E3097"/>
    <mergeCell ref="E3098:E3110"/>
    <mergeCell ref="E3073:E3085"/>
    <mergeCell ref="E2186:E2190"/>
    <mergeCell ref="E2083:E2095"/>
    <mergeCell ref="E1832:E1837"/>
    <mergeCell ref="F1832:F1837"/>
    <mergeCell ref="E1859:E1864"/>
    <mergeCell ref="E1865:E1873"/>
    <mergeCell ref="E1907:E1913"/>
    <mergeCell ref="E1992:E1997"/>
    <mergeCell ref="E1998:E2010"/>
    <mergeCell ref="E2256:E2262"/>
    <mergeCell ref="E2263:E2271"/>
    <mergeCell ref="E2229:E2234"/>
    <mergeCell ref="E2272:E2280"/>
    <mergeCell ref="E2235:E2248"/>
    <mergeCell ref="E2249:E2255"/>
    <mergeCell ref="E3204:E3217"/>
    <mergeCell ref="E3169:E3182"/>
    <mergeCell ref="E3183:E3203"/>
    <mergeCell ref="E3137:E3157"/>
    <mergeCell ref="E3158:E3168"/>
    <mergeCell ref="E3111:E3121"/>
    <mergeCell ref="E3122:E3136"/>
    <mergeCell ref="F3761:F3773"/>
    <mergeCell ref="F3705:F3716"/>
    <mergeCell ref="E3634:E3656"/>
    <mergeCell ref="E3591:E3614"/>
    <mergeCell ref="E3549:E3567"/>
    <mergeCell ref="F3549:F3567"/>
    <mergeCell ref="E3526:E3542"/>
    <mergeCell ref="F3526:F3542"/>
    <mergeCell ref="F3432:F3443"/>
    <mergeCell ref="F3476:F3485"/>
    <mergeCell ref="F3455:F3466"/>
    <mergeCell ref="F3615:F3633"/>
    <mergeCell ref="F3568:F3590"/>
    <mergeCell ref="F3591:F3614"/>
    <mergeCell ref="F3634:F3656"/>
    <mergeCell ref="F3543:F3548"/>
    <mergeCell ref="E3761:E3773"/>
    <mergeCell ref="E3330:E3347"/>
    <mergeCell ref="E3348:E3358"/>
    <mergeCell ref="H2032:H2041"/>
    <mergeCell ref="H2024:H2031"/>
    <mergeCell ref="H2016:H2023"/>
    <mergeCell ref="H1976:H1982"/>
    <mergeCell ref="H1983:H1991"/>
    <mergeCell ref="H1956:H1967"/>
    <mergeCell ref="H1968:H1975"/>
    <mergeCell ref="H1943:H1955"/>
    <mergeCell ref="E2096:E2103"/>
    <mergeCell ref="H5533:H5545"/>
    <mergeCell ref="H5546:H5559"/>
    <mergeCell ref="H5583:H5591"/>
    <mergeCell ref="H5611:H5622"/>
    <mergeCell ref="H5623:H5645"/>
    <mergeCell ref="H5592:H5610"/>
    <mergeCell ref="H5475:H5495"/>
    <mergeCell ref="H5496:H5506"/>
    <mergeCell ref="H5444:H5465"/>
    <mergeCell ref="H5466:H5474"/>
    <mergeCell ref="H5560:H5572"/>
    <mergeCell ref="H5573:H5582"/>
    <mergeCell ref="H5507:H5532"/>
    <mergeCell ref="H5382:H5387"/>
    <mergeCell ref="H5368:H5381"/>
    <mergeCell ref="H5324:H5347"/>
    <mergeCell ref="H5348:H5367"/>
    <mergeCell ref="H5280:H5302"/>
    <mergeCell ref="H5237:H5258"/>
    <mergeCell ref="H5259:H5279"/>
    <mergeCell ref="E2204:E2211"/>
    <mergeCell ref="E2222:E2228"/>
    <mergeCell ref="E2212:E2221"/>
    <mergeCell ref="H5388:H5394"/>
    <mergeCell ref="H5395:H5407"/>
    <mergeCell ref="H5408:H5418"/>
    <mergeCell ref="H5419:H5432"/>
    <mergeCell ref="H5433:H5443"/>
    <mergeCell ref="H5184:H5191"/>
    <mergeCell ref="H5192:H5201"/>
    <mergeCell ref="H5152:H5172"/>
    <mergeCell ref="H5173:H5183"/>
    <mergeCell ref="H5131:H5151"/>
    <mergeCell ref="H5303:H5323"/>
    <mergeCell ref="H4589:H4625"/>
    <mergeCell ref="H4728:H4738"/>
    <mergeCell ref="H4692:H4703"/>
    <mergeCell ref="H4704:H4727"/>
    <mergeCell ref="H4658:H4678"/>
    <mergeCell ref="H4679:H4691"/>
    <mergeCell ref="H4626:H4636"/>
    <mergeCell ref="H4637:H4657"/>
    <mergeCell ref="H4792:H4803"/>
    <mergeCell ref="H4776:H4786"/>
    <mergeCell ref="H4787:H4791"/>
    <mergeCell ref="H4739:H4775"/>
    <mergeCell ref="H4804:H4824"/>
    <mergeCell ref="H4900:H4911"/>
    <mergeCell ref="H5114:H5130"/>
    <mergeCell ref="H5102:H5113"/>
    <mergeCell ref="F1174:F1178"/>
    <mergeCell ref="H1174:H1178"/>
    <mergeCell ref="H1160:H1167"/>
    <mergeCell ref="H1168:H1173"/>
    <mergeCell ref="F1075:F1084"/>
    <mergeCell ref="F1099:F1103"/>
    <mergeCell ref="F1085:F1091"/>
    <mergeCell ref="H1092:H1098"/>
    <mergeCell ref="H1099:H1103"/>
    <mergeCell ref="H5202:H5213"/>
    <mergeCell ref="H5214:H5236"/>
    <mergeCell ref="E1075:E1084"/>
    <mergeCell ref="E3359:E3387"/>
    <mergeCell ref="E3678:E3694"/>
    <mergeCell ref="F3678:F3694"/>
    <mergeCell ref="E3695:E3704"/>
    <mergeCell ref="F3695:F3704"/>
    <mergeCell ref="F3657:F3677"/>
    <mergeCell ref="E3657:E3677"/>
    <mergeCell ref="E3486:E3506"/>
    <mergeCell ref="F3486:F3506"/>
    <mergeCell ref="E3467:E3475"/>
    <mergeCell ref="F3467:F3475"/>
    <mergeCell ref="E3444:E3454"/>
    <mergeCell ref="F3444:F3454"/>
    <mergeCell ref="E2191:E2203"/>
    <mergeCell ref="H2229:H2234"/>
    <mergeCell ref="H2204:H2211"/>
    <mergeCell ref="H2212:H2221"/>
    <mergeCell ref="H2062:H2069"/>
    <mergeCell ref="H2042:H2055"/>
    <mergeCell ref="H2056:H2061"/>
    <mergeCell ref="E1036:E1048"/>
    <mergeCell ref="H1049:H1061"/>
    <mergeCell ref="H1036:H1048"/>
    <mergeCell ref="H1027:H1035"/>
    <mergeCell ref="H1018:H1026"/>
    <mergeCell ref="H1012:H1017"/>
    <mergeCell ref="E999:E1011"/>
    <mergeCell ref="E1012:E1017"/>
    <mergeCell ref="H575:H583"/>
    <mergeCell ref="H562:H574"/>
    <mergeCell ref="H543:H551"/>
    <mergeCell ref="F890:F895"/>
    <mergeCell ref="H4466:H4475"/>
    <mergeCell ref="H4476:H4496"/>
    <mergeCell ref="H4454:H4465"/>
    <mergeCell ref="F1049:F1061"/>
    <mergeCell ref="E1062:E1074"/>
    <mergeCell ref="F1062:F1074"/>
    <mergeCell ref="F1018:F1026"/>
    <mergeCell ref="F999:F1011"/>
    <mergeCell ref="F1012:F1017"/>
    <mergeCell ref="F1027:F1035"/>
    <mergeCell ref="F1036:F1048"/>
    <mergeCell ref="E864:E868"/>
    <mergeCell ref="E869:E873"/>
    <mergeCell ref="E880:E884"/>
    <mergeCell ref="F880:F884"/>
    <mergeCell ref="E851:E863"/>
    <mergeCell ref="F851:F863"/>
    <mergeCell ref="E1174:E1178"/>
    <mergeCell ref="E1160:E1167"/>
    <mergeCell ref="F1168:F1173"/>
    <mergeCell ref="H552:H561"/>
    <mergeCell ref="H1145:H1152"/>
    <mergeCell ref="H1153:H1159"/>
    <mergeCell ref="E1145:E1152"/>
    <mergeCell ref="E1153:E1159"/>
    <mergeCell ref="F1145:F1152"/>
    <mergeCell ref="H1123:H1131"/>
    <mergeCell ref="H1132:H1144"/>
    <mergeCell ref="H1104:H1116"/>
    <mergeCell ref="H1117:H1122"/>
    <mergeCell ref="H1529:H1535"/>
    <mergeCell ref="H1511:H1518"/>
    <mergeCell ref="H1519:H1528"/>
    <mergeCell ref="H1384:H1391"/>
    <mergeCell ref="H1392:H1404"/>
    <mergeCell ref="H1368:H1375"/>
    <mergeCell ref="H1376:H1383"/>
    <mergeCell ref="H1347:H1354"/>
    <mergeCell ref="H1355:H1367"/>
    <mergeCell ref="H1327:H1333"/>
    <mergeCell ref="H1334:H1346"/>
    <mergeCell ref="H1301:H1313"/>
    <mergeCell ref="H1314:H1326"/>
    <mergeCell ref="H1192:H1204"/>
    <mergeCell ref="H1205:H1210"/>
    <mergeCell ref="F815:F819"/>
    <mergeCell ref="H1075:H1084"/>
    <mergeCell ref="H1085:H1091"/>
    <mergeCell ref="H1062:H1074"/>
    <mergeCell ref="E1018:E1026"/>
    <mergeCell ref="E1027:E1035"/>
    <mergeCell ref="E1049:E1061"/>
    <mergeCell ref="H2191:H2203"/>
    <mergeCell ref="H2186:H2190"/>
    <mergeCell ref="H2180:H2185"/>
    <mergeCell ref="H624:H632"/>
    <mergeCell ref="H633:H637"/>
    <mergeCell ref="H431:H440"/>
    <mergeCell ref="H441:H453"/>
    <mergeCell ref="H467:H474"/>
    <mergeCell ref="H454:H459"/>
    <mergeCell ref="H460:H466"/>
    <mergeCell ref="H492:H496"/>
    <mergeCell ref="H475:H491"/>
    <mergeCell ref="H613:H617"/>
    <mergeCell ref="H618:H623"/>
    <mergeCell ref="H666:H671"/>
    <mergeCell ref="H652:H660"/>
    <mergeCell ref="H661:H665"/>
    <mergeCell ref="H638:H646"/>
    <mergeCell ref="H647:H651"/>
    <mergeCell ref="H815:H819"/>
    <mergeCell ref="H820:H824"/>
    <mergeCell ref="H890:H895"/>
    <mergeCell ref="H885:H889"/>
    <mergeCell ref="H910:H914"/>
    <mergeCell ref="H902:H909"/>
    <mergeCell ref="H896:H901"/>
    <mergeCell ref="H523:H529"/>
    <mergeCell ref="H530:H542"/>
    <mergeCell ref="H598:H604"/>
    <mergeCell ref="H605:H612"/>
    <mergeCell ref="H584:H590"/>
    <mergeCell ref="H591:H597"/>
  </mergeCells>
  <hyperlinks>
    <hyperlink ref="C2" r:id="rId1"/>
    <hyperlink ref="C4" r:id="rId2"/>
    <hyperlink ref="C6" r:id="rId3"/>
    <hyperlink ref="C7" r:id="rId4"/>
    <hyperlink ref="C8" r:id="rId5"/>
    <hyperlink ref="C9" r:id="rId6"/>
    <hyperlink ref="C10" r:id="rId7"/>
    <hyperlink ref="C13" r:id="rId8"/>
    <hyperlink ref="C16" r:id="rId9"/>
    <hyperlink ref="C19" r:id="rId10"/>
    <hyperlink ref="C20" r:id="rId11"/>
    <hyperlink ref="C21" r:id="rId12"/>
    <hyperlink ref="C23" r:id="rId13"/>
    <hyperlink ref="C25" r:id="rId14"/>
    <hyperlink ref="C27" r:id="rId15"/>
    <hyperlink ref="C29" r:id="rId16"/>
    <hyperlink ref="C31" r:id="rId17"/>
    <hyperlink ref="C33" r:id="rId18"/>
    <hyperlink ref="C35" r:id="rId19"/>
    <hyperlink ref="C36" r:id="rId20"/>
    <hyperlink ref="C37" r:id="rId21"/>
    <hyperlink ref="C38" r:id="rId22"/>
    <hyperlink ref="C39" r:id="rId23"/>
    <hyperlink ref="C41" r:id="rId24"/>
    <hyperlink ref="C43" r:id="rId25"/>
    <hyperlink ref="C45" r:id="rId26"/>
    <hyperlink ref="C47" r:id="rId27"/>
    <hyperlink ref="C49" r:id="rId28"/>
    <hyperlink ref="C51" r:id="rId29"/>
    <hyperlink ref="C53" r:id="rId30"/>
    <hyperlink ref="C54" r:id="rId31"/>
    <hyperlink ref="C56" r:id="rId32"/>
    <hyperlink ref="C58" r:id="rId33"/>
    <hyperlink ref="C60" r:id="rId34"/>
    <hyperlink ref="C62" r:id="rId35"/>
    <hyperlink ref="C63" r:id="rId36"/>
    <hyperlink ref="C65" r:id="rId37"/>
    <hyperlink ref="C67" r:id="rId38"/>
    <hyperlink ref="C70" r:id="rId39"/>
    <hyperlink ref="C74" r:id="rId40"/>
    <hyperlink ref="C75" r:id="rId41"/>
    <hyperlink ref="C76" r:id="rId42"/>
    <hyperlink ref="C77" r:id="rId43"/>
    <hyperlink ref="C78" r:id="rId44"/>
    <hyperlink ref="C79" r:id="rId45"/>
    <hyperlink ref="C81" r:id="rId46"/>
    <hyperlink ref="C83" r:id="rId47"/>
    <hyperlink ref="C85" r:id="rId48" location="photo2"/>
    <hyperlink ref="C87" r:id="rId49"/>
    <hyperlink ref="C89" r:id="rId50"/>
    <hyperlink ref="C91" r:id="rId51"/>
    <hyperlink ref="C93" r:id="rId52"/>
    <hyperlink ref="C95" r:id="rId53"/>
    <hyperlink ref="C97" r:id="rId54"/>
    <hyperlink ref="C98" r:id="rId55"/>
    <hyperlink ref="C100" r:id="rId56"/>
    <hyperlink ref="C102" r:id="rId57"/>
    <hyperlink ref="C104" r:id="rId58"/>
    <hyperlink ref="C106" r:id="rId59"/>
    <hyperlink ref="C108" r:id="rId60"/>
    <hyperlink ref="C110" r:id="rId61"/>
    <hyperlink ref="C112" r:id="rId62" location="ad"/>
    <hyperlink ref="C113" r:id="rId63"/>
    <hyperlink ref="C114" r:id="rId64"/>
    <hyperlink ref="C115" r:id="rId65"/>
    <hyperlink ref="C116" r:id="rId66"/>
    <hyperlink ref="C117" r:id="rId67"/>
    <hyperlink ref="C118" r:id="rId68"/>
    <hyperlink ref="C119" r:id="rId69"/>
    <hyperlink ref="C120" r:id="rId70"/>
    <hyperlink ref="C122" r:id="rId71"/>
    <hyperlink ref="C124" r:id="rId72"/>
    <hyperlink ref="C126" r:id="rId73"/>
    <hyperlink ref="C128" r:id="rId74"/>
    <hyperlink ref="C130" r:id="rId75"/>
    <hyperlink ref="C132" r:id="rId76"/>
    <hyperlink ref="C134" r:id="rId77"/>
    <hyperlink ref="C136" r:id="rId78"/>
    <hyperlink ref="C138" r:id="rId79"/>
    <hyperlink ref="C140" r:id="rId80"/>
    <hyperlink ref="C142" r:id="rId81"/>
    <hyperlink ref="C144" r:id="rId82"/>
    <hyperlink ref="C146" r:id="rId83"/>
    <hyperlink ref="C148" r:id="rId84"/>
    <hyperlink ref="C150" r:id="rId85"/>
    <hyperlink ref="C152" r:id="rId86"/>
    <hyperlink ref="C155" r:id="rId87"/>
    <hyperlink ref="C157" r:id="rId88"/>
    <hyperlink ref="C159" r:id="rId89"/>
    <hyperlink ref="C161" r:id="rId90"/>
    <hyperlink ref="C163" r:id="rId91"/>
    <hyperlink ref="C165" r:id="rId92"/>
    <hyperlink ref="C167" r:id="rId93"/>
    <hyperlink ref="C169" r:id="rId94"/>
    <hyperlink ref="C170" r:id="rId95"/>
    <hyperlink ref="C171" r:id="rId96"/>
    <hyperlink ref="C172" r:id="rId97"/>
    <hyperlink ref="C176" r:id="rId98"/>
    <hyperlink ref="C179" r:id="rId99"/>
    <hyperlink ref="C181" r:id="rId100"/>
    <hyperlink ref="C183" r:id="rId101"/>
    <hyperlink ref="C185" r:id="rId102"/>
    <hyperlink ref="C188" r:id="rId103"/>
    <hyperlink ref="C190" r:id="rId104"/>
    <hyperlink ref="C192" r:id="rId105"/>
    <hyperlink ref="C194" r:id="rId106"/>
    <hyperlink ref="C196" r:id="rId107"/>
    <hyperlink ref="C198" r:id="rId108"/>
    <hyperlink ref="C200" r:id="rId109"/>
    <hyperlink ref="C202" r:id="rId110"/>
    <hyperlink ref="C203" r:id="rId111"/>
    <hyperlink ref="C205" r:id="rId112"/>
    <hyperlink ref="C207" r:id="rId113"/>
    <hyperlink ref="C209" r:id="rId114"/>
    <hyperlink ref="C210" r:id="rId115"/>
    <hyperlink ref="C211" r:id="rId116"/>
    <hyperlink ref="C213" r:id="rId117"/>
    <hyperlink ref="C215" r:id="rId118"/>
    <hyperlink ref="C217" r:id="rId119"/>
    <hyperlink ref="C218" r:id="rId120"/>
    <hyperlink ref="C219" r:id="rId121"/>
    <hyperlink ref="C220" r:id="rId122"/>
    <hyperlink ref="C221" r:id="rId123"/>
    <hyperlink ref="C222" r:id="rId124"/>
    <hyperlink ref="C224" r:id="rId125"/>
    <hyperlink ref="C225" r:id="rId126"/>
    <hyperlink ref="C227" r:id="rId127"/>
    <hyperlink ref="C228" r:id="rId128"/>
    <hyperlink ref="C229" r:id="rId129"/>
    <hyperlink ref="C230" r:id="rId130"/>
    <hyperlink ref="C231" r:id="rId131"/>
    <hyperlink ref="C232" r:id="rId132"/>
    <hyperlink ref="C234" r:id="rId133"/>
    <hyperlink ref="C235" r:id="rId134"/>
    <hyperlink ref="C236" r:id="rId135"/>
    <hyperlink ref="C237" r:id="rId136"/>
    <hyperlink ref="C238" r:id="rId137"/>
    <hyperlink ref="C239" r:id="rId138"/>
    <hyperlink ref="C240" r:id="rId139"/>
    <hyperlink ref="C241" r:id="rId140"/>
    <hyperlink ref="C243" r:id="rId141"/>
    <hyperlink ref="C245" r:id="rId142"/>
    <hyperlink ref="C246" r:id="rId143"/>
    <hyperlink ref="C247" r:id="rId144"/>
    <hyperlink ref="C248" r:id="rId145"/>
    <hyperlink ref="C249" r:id="rId146"/>
    <hyperlink ref="C250" r:id="rId147"/>
    <hyperlink ref="C251" r:id="rId148"/>
    <hyperlink ref="C252" r:id="rId149"/>
    <hyperlink ref="C254" r:id="rId150"/>
    <hyperlink ref="C256" r:id="rId151"/>
    <hyperlink ref="C262" r:id="rId152"/>
    <hyperlink ref="C264" r:id="rId153"/>
    <hyperlink ref="C266" r:id="rId154"/>
    <hyperlink ref="C268" r:id="rId155"/>
    <hyperlink ref="C270" r:id="rId156"/>
    <hyperlink ref="C272" r:id="rId157"/>
    <hyperlink ref="C274" r:id="rId158"/>
    <hyperlink ref="C276" r:id="rId159"/>
    <hyperlink ref="C277" r:id="rId160"/>
    <hyperlink ref="C278" r:id="rId161"/>
    <hyperlink ref="C279" r:id="rId162"/>
    <hyperlink ref="C280" r:id="rId163"/>
    <hyperlink ref="C281" r:id="rId164"/>
    <hyperlink ref="C282" r:id="rId165"/>
    <hyperlink ref="C283" r:id="rId166"/>
    <hyperlink ref="C284" r:id="rId167"/>
    <hyperlink ref="C285" r:id="rId168"/>
    <hyperlink ref="C287" r:id="rId169"/>
    <hyperlink ref="C288" r:id="rId170"/>
    <hyperlink ref="C289" r:id="rId171"/>
    <hyperlink ref="C290" r:id="rId172"/>
    <hyperlink ref="C291" r:id="rId173"/>
    <hyperlink ref="C292" r:id="rId174"/>
    <hyperlink ref="C296" r:id="rId175"/>
    <hyperlink ref="C297" r:id="rId176"/>
    <hyperlink ref="C298" r:id="rId177"/>
    <hyperlink ref="C299" r:id="rId178"/>
    <hyperlink ref="C300" r:id="rId179"/>
    <hyperlink ref="C301" r:id="rId180"/>
    <hyperlink ref="C303" r:id="rId181"/>
    <hyperlink ref="C305" r:id="rId182"/>
    <hyperlink ref="C307" r:id="rId183"/>
    <hyperlink ref="C309" r:id="rId184"/>
    <hyperlink ref="C311" r:id="rId185"/>
    <hyperlink ref="C313" r:id="rId186"/>
    <hyperlink ref="C314" r:id="rId187"/>
    <hyperlink ref="C316" r:id="rId188"/>
    <hyperlink ref="C318" r:id="rId189"/>
    <hyperlink ref="C320" r:id="rId190"/>
    <hyperlink ref="C322" r:id="rId191"/>
    <hyperlink ref="C323" r:id="rId192"/>
    <hyperlink ref="C324" r:id="rId193"/>
    <hyperlink ref="C325" r:id="rId194"/>
    <hyperlink ref="C326" r:id="rId195"/>
    <hyperlink ref="C327" r:id="rId196"/>
    <hyperlink ref="C328" r:id="rId197"/>
    <hyperlink ref="C329" r:id="rId198"/>
    <hyperlink ref="C331" r:id="rId199"/>
    <hyperlink ref="C333" r:id="rId200"/>
    <hyperlink ref="C335" r:id="rId201"/>
    <hyperlink ref="C337" r:id="rId202"/>
    <hyperlink ref="C339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9" r:id="rId211"/>
    <hyperlink ref="C350" r:id="rId212"/>
    <hyperlink ref="C351" r:id="rId213"/>
    <hyperlink ref="C352" r:id="rId214"/>
    <hyperlink ref="C353" r:id="rId215"/>
    <hyperlink ref="C354" r:id="rId216"/>
    <hyperlink ref="C355" r:id="rId217"/>
    <hyperlink ref="C356" r:id="rId218"/>
    <hyperlink ref="C358" r:id="rId219"/>
    <hyperlink ref="C360" r:id="rId220"/>
    <hyperlink ref="C362" r:id="rId221"/>
    <hyperlink ref="C363" r:id="rId222"/>
    <hyperlink ref="C364" r:id="rId223"/>
    <hyperlink ref="C365" r:id="rId224"/>
    <hyperlink ref="C366" r:id="rId225"/>
    <hyperlink ref="C367" r:id="rId226"/>
    <hyperlink ref="C369" r:id="rId227"/>
    <hyperlink ref="C370" r:id="rId228"/>
    <hyperlink ref="C371" r:id="rId229"/>
    <hyperlink ref="C372" r:id="rId230"/>
    <hyperlink ref="C374" r:id="rId231"/>
    <hyperlink ref="C375" r:id="rId232"/>
    <hyperlink ref="C376" r:id="rId233"/>
    <hyperlink ref="C377" r:id="rId234"/>
    <hyperlink ref="C378" r:id="rId235"/>
    <hyperlink ref="C380" r:id="rId236"/>
    <hyperlink ref="C381" r:id="rId237"/>
    <hyperlink ref="C382" r:id="rId238"/>
    <hyperlink ref="C383" r:id="rId239"/>
    <hyperlink ref="C384" r:id="rId240"/>
    <hyperlink ref="C386" r:id="rId241"/>
    <hyperlink ref="C388" r:id="rId242"/>
    <hyperlink ref="C390" r:id="rId243"/>
    <hyperlink ref="C392" r:id="rId244"/>
    <hyperlink ref="C394" r:id="rId245"/>
    <hyperlink ref="C396" r:id="rId246"/>
    <hyperlink ref="C398" r:id="rId247"/>
    <hyperlink ref="C400" r:id="rId248"/>
    <hyperlink ref="C401" r:id="rId249"/>
    <hyperlink ref="C402" r:id="rId250"/>
    <hyperlink ref="C403" r:id="rId251"/>
    <hyperlink ref="C404" r:id="rId252"/>
    <hyperlink ref="C405" r:id="rId253"/>
    <hyperlink ref="C407" r:id="rId254"/>
    <hyperlink ref="C408" r:id="rId255"/>
    <hyperlink ref="C409" r:id="rId256"/>
    <hyperlink ref="C410" r:id="rId257"/>
    <hyperlink ref="C411" r:id="rId258"/>
    <hyperlink ref="C415" r:id="rId259"/>
    <hyperlink ref="C417" r:id="rId260"/>
    <hyperlink ref="C419" r:id="rId261"/>
    <hyperlink ref="C421" r:id="rId262"/>
    <hyperlink ref="C422" r:id="rId263"/>
    <hyperlink ref="C424" r:id="rId264"/>
    <hyperlink ref="C425" r:id="rId265"/>
    <hyperlink ref="C426" r:id="rId266"/>
    <hyperlink ref="C427" r:id="rId267"/>
    <hyperlink ref="C428" r:id="rId268"/>
    <hyperlink ref="C429" r:id="rId269"/>
    <hyperlink ref="C431" r:id="rId270"/>
    <hyperlink ref="C432" r:id="rId271"/>
    <hyperlink ref="C433" r:id="rId272"/>
    <hyperlink ref="C434" r:id="rId273"/>
    <hyperlink ref="C435" r:id="rId274"/>
    <hyperlink ref="C437" r:id="rId275"/>
    <hyperlink ref="C438" r:id="rId276"/>
    <hyperlink ref="C439" r:id="rId277"/>
    <hyperlink ref="C441" r:id="rId278"/>
    <hyperlink ref="C443" r:id="rId279"/>
    <hyperlink ref="C445" r:id="rId280"/>
    <hyperlink ref="C447" r:id="rId281"/>
    <hyperlink ref="C449" r:id="rId282"/>
    <hyperlink ref="C451" r:id="rId283"/>
    <hyperlink ref="C453" r:id="rId284"/>
    <hyperlink ref="C454" r:id="rId285"/>
    <hyperlink ref="C455" r:id="rId286"/>
    <hyperlink ref="C457" r:id="rId287"/>
    <hyperlink ref="C458" r:id="rId288"/>
    <hyperlink ref="C459" r:id="rId289"/>
    <hyperlink ref="C460" r:id="rId290"/>
    <hyperlink ref="C461" r:id="rId291"/>
    <hyperlink ref="C462" r:id="rId292"/>
    <hyperlink ref="C463" r:id="rId293"/>
    <hyperlink ref="C464" r:id="rId294"/>
    <hyperlink ref="C465" r:id="rId295"/>
    <hyperlink ref="C466" r:id="rId296"/>
    <hyperlink ref="C467" r:id="rId297"/>
    <hyperlink ref="C468" r:id="rId298"/>
    <hyperlink ref="C469" r:id="rId299"/>
    <hyperlink ref="C470" r:id="rId300"/>
    <hyperlink ref="C471" r:id="rId301"/>
    <hyperlink ref="C472" r:id="rId302"/>
    <hyperlink ref="C473" r:id="rId303"/>
    <hyperlink ref="C474" r:id="rId304"/>
    <hyperlink ref="C475" r:id="rId305"/>
    <hyperlink ref="C477" r:id="rId306"/>
    <hyperlink ref="C479" r:id="rId307"/>
    <hyperlink ref="C482" r:id="rId308"/>
    <hyperlink ref="C485" r:id="rId309"/>
    <hyperlink ref="C488" r:id="rId310"/>
    <hyperlink ref="C491" r:id="rId311"/>
    <hyperlink ref="C492" r:id="rId312"/>
    <hyperlink ref="C493" r:id="rId313"/>
    <hyperlink ref="C494" r:id="rId314"/>
    <hyperlink ref="C497" r:id="rId315"/>
    <hyperlink ref="C498" r:id="rId316"/>
    <hyperlink ref="C499" r:id="rId317"/>
    <hyperlink ref="C500" r:id="rId318"/>
    <hyperlink ref="C502" r:id="rId319"/>
    <hyperlink ref="C504" r:id="rId320"/>
    <hyperlink ref="C506" r:id="rId321"/>
    <hyperlink ref="C507" r:id="rId322"/>
    <hyperlink ref="C508" r:id="rId323"/>
    <hyperlink ref="C509" r:id="rId324"/>
    <hyperlink ref="C510" r:id="rId325"/>
    <hyperlink ref="C511" r:id="rId326"/>
    <hyperlink ref="C512" r:id="rId327"/>
    <hyperlink ref="C513" r:id="rId328"/>
    <hyperlink ref="C515" r:id="rId329"/>
    <hyperlink ref="C516" r:id="rId330"/>
    <hyperlink ref="C517" r:id="rId331"/>
    <hyperlink ref="C518" r:id="rId332"/>
    <hyperlink ref="C519" r:id="rId333"/>
    <hyperlink ref="C520" r:id="rId334"/>
    <hyperlink ref="C521" r:id="rId335"/>
    <hyperlink ref="C523" r:id="rId336"/>
    <hyperlink ref="C524" r:id="rId337"/>
    <hyperlink ref="C525" r:id="rId338"/>
    <hyperlink ref="C526" r:id="rId339"/>
    <hyperlink ref="C527" r:id="rId340"/>
    <hyperlink ref="C528" r:id="rId341"/>
    <hyperlink ref="C529" r:id="rId342"/>
    <hyperlink ref="C530" r:id="rId343"/>
    <hyperlink ref="C532" r:id="rId344"/>
    <hyperlink ref="C534" r:id="rId345"/>
    <hyperlink ref="C536" r:id="rId346"/>
    <hyperlink ref="C538" r:id="rId347"/>
    <hyperlink ref="C540" r:id="rId348"/>
    <hyperlink ref="C542" r:id="rId349"/>
    <hyperlink ref="C543" r:id="rId350"/>
    <hyperlink ref="C544" r:id="rId351"/>
    <hyperlink ref="C546" r:id="rId352"/>
    <hyperlink ref="C547" r:id="rId353"/>
    <hyperlink ref="C548" r:id="rId354"/>
    <hyperlink ref="C549" r:id="rId355"/>
    <hyperlink ref="C550" r:id="rId356"/>
    <hyperlink ref="C552" r:id="rId357"/>
    <hyperlink ref="C553" r:id="rId358"/>
    <hyperlink ref="C554" r:id="rId359"/>
    <hyperlink ref="C555" r:id="rId360"/>
    <hyperlink ref="C557" r:id="rId361"/>
    <hyperlink ref="C559" r:id="rId362"/>
    <hyperlink ref="C561" r:id="rId363"/>
    <hyperlink ref="C562" r:id="rId364"/>
    <hyperlink ref="C564" r:id="rId365"/>
    <hyperlink ref="C566" r:id="rId366"/>
    <hyperlink ref="C568" r:id="rId367"/>
    <hyperlink ref="C570" r:id="rId368"/>
    <hyperlink ref="C572" r:id="rId369"/>
    <hyperlink ref="C574" r:id="rId370"/>
    <hyperlink ref="C575" r:id="rId371"/>
    <hyperlink ref="C577" r:id="rId372"/>
    <hyperlink ref="C579" r:id="rId373"/>
    <hyperlink ref="C581" r:id="rId374"/>
    <hyperlink ref="C583" r:id="rId375"/>
    <hyperlink ref="C584" r:id="rId376"/>
    <hyperlink ref="C585" r:id="rId377"/>
    <hyperlink ref="C586" r:id="rId378"/>
    <hyperlink ref="C587" r:id="rId379"/>
    <hyperlink ref="C588" r:id="rId380"/>
    <hyperlink ref="C589" r:id="rId381"/>
    <hyperlink ref="C591" r:id="rId382"/>
    <hyperlink ref="C592" r:id="rId383"/>
    <hyperlink ref="C593" r:id="rId384"/>
    <hyperlink ref="C594" r:id="rId385"/>
    <hyperlink ref="C595" r:id="rId386"/>
    <hyperlink ref="C596" r:id="rId387"/>
    <hyperlink ref="C597" r:id="rId388"/>
    <hyperlink ref="C598" r:id="rId389"/>
    <hyperlink ref="C599" r:id="rId390"/>
    <hyperlink ref="C600" r:id="rId391"/>
    <hyperlink ref="C601" r:id="rId392"/>
    <hyperlink ref="C602" r:id="rId393"/>
    <hyperlink ref="C603" r:id="rId394"/>
    <hyperlink ref="C604" r:id="rId395"/>
    <hyperlink ref="C605" r:id="rId396"/>
    <hyperlink ref="C606" r:id="rId397"/>
    <hyperlink ref="C607" r:id="rId398"/>
    <hyperlink ref="C608" r:id="rId399"/>
    <hyperlink ref="C609" r:id="rId400"/>
    <hyperlink ref="C610" r:id="rId401"/>
    <hyperlink ref="C611" r:id="rId402"/>
    <hyperlink ref="C613" r:id="rId403"/>
    <hyperlink ref="C614" r:id="rId404"/>
    <hyperlink ref="C615" r:id="rId405"/>
    <hyperlink ref="C616" r:id="rId406"/>
    <hyperlink ref="C618" r:id="rId407"/>
    <hyperlink ref="C620" r:id="rId408"/>
    <hyperlink ref="C622" r:id="rId409"/>
    <hyperlink ref="C623" r:id="rId410"/>
    <hyperlink ref="C624" r:id="rId411"/>
    <hyperlink ref="C625" r:id="rId412"/>
    <hyperlink ref="C626" r:id="rId413"/>
    <hyperlink ref="C627" r:id="rId414"/>
    <hyperlink ref="C628" r:id="rId415"/>
    <hyperlink ref="C629" r:id="rId416"/>
    <hyperlink ref="C630" r:id="rId417"/>
    <hyperlink ref="C631" r:id="rId418"/>
    <hyperlink ref="C633" r:id="rId419"/>
    <hyperlink ref="C634" r:id="rId420"/>
    <hyperlink ref="C635" r:id="rId421"/>
    <hyperlink ref="C636" r:id="rId422"/>
    <hyperlink ref="C637" r:id="rId423"/>
    <hyperlink ref="C638" r:id="rId424"/>
    <hyperlink ref="C640" r:id="rId425"/>
    <hyperlink ref="C642" r:id="rId426"/>
    <hyperlink ref="C644" r:id="rId427"/>
    <hyperlink ref="C646" r:id="rId428"/>
    <hyperlink ref="C647" r:id="rId429"/>
    <hyperlink ref="C648" r:id="rId430"/>
    <hyperlink ref="C649" r:id="rId431"/>
    <hyperlink ref="C650" r:id="rId432"/>
    <hyperlink ref="C651" r:id="rId433"/>
    <hyperlink ref="C652" r:id="rId434"/>
    <hyperlink ref="C654" r:id="rId435"/>
    <hyperlink ref="C656" r:id="rId436"/>
    <hyperlink ref="C658" r:id="rId437"/>
    <hyperlink ref="C660" r:id="rId438"/>
    <hyperlink ref="C661" r:id="rId439"/>
    <hyperlink ref="C662" r:id="rId440"/>
    <hyperlink ref="C663" r:id="rId441"/>
    <hyperlink ref="C664" r:id="rId442"/>
    <hyperlink ref="C665" r:id="rId443"/>
    <hyperlink ref="C666" r:id="rId444"/>
    <hyperlink ref="C667" r:id="rId445"/>
    <hyperlink ref="C668" r:id="rId446"/>
    <hyperlink ref="C669" r:id="rId447"/>
    <hyperlink ref="C670" r:id="rId448"/>
    <hyperlink ref="C672" r:id="rId449"/>
    <hyperlink ref="C674" r:id="rId450"/>
    <hyperlink ref="C676" r:id="rId451"/>
    <hyperlink ref="C678" r:id="rId452"/>
    <hyperlink ref="C680" r:id="rId453"/>
    <hyperlink ref="C682" r:id="rId454"/>
    <hyperlink ref="C684" r:id="rId455"/>
    <hyperlink ref="C686" r:id="rId456"/>
    <hyperlink ref="C687" r:id="rId457"/>
    <hyperlink ref="C688" r:id="rId458"/>
    <hyperlink ref="C689" r:id="rId459"/>
    <hyperlink ref="C690" r:id="rId460"/>
    <hyperlink ref="C691" r:id="rId461"/>
    <hyperlink ref="C692" r:id="rId462"/>
    <hyperlink ref="C694" r:id="rId463"/>
    <hyperlink ref="C695" r:id="rId464"/>
    <hyperlink ref="C696" r:id="rId465"/>
    <hyperlink ref="C697" r:id="rId466"/>
    <hyperlink ref="C698" r:id="rId467"/>
    <hyperlink ref="C699" r:id="rId468"/>
    <hyperlink ref="C700" r:id="rId469"/>
    <hyperlink ref="C701" r:id="rId470"/>
    <hyperlink ref="C702" r:id="rId471"/>
    <hyperlink ref="C703" r:id="rId472"/>
    <hyperlink ref="C704" r:id="rId473"/>
    <hyperlink ref="C705" r:id="rId474"/>
    <hyperlink ref="C707" r:id="rId475"/>
    <hyperlink ref="C709" r:id="rId476"/>
    <hyperlink ref="C711" r:id="rId477"/>
    <hyperlink ref="C713" r:id="rId478"/>
    <hyperlink ref="C715" r:id="rId479"/>
    <hyperlink ref="C717" r:id="rId480"/>
    <hyperlink ref="C718" r:id="rId481"/>
    <hyperlink ref="C719" r:id="rId482"/>
    <hyperlink ref="C720" r:id="rId483"/>
    <hyperlink ref="C721" r:id="rId484"/>
    <hyperlink ref="C722" r:id="rId485"/>
    <hyperlink ref="C723" r:id="rId486"/>
    <hyperlink ref="C724" r:id="rId487"/>
    <hyperlink ref="C725" r:id="rId488"/>
    <hyperlink ref="C726" r:id="rId489"/>
    <hyperlink ref="C727" r:id="rId490"/>
    <hyperlink ref="C728" r:id="rId491"/>
    <hyperlink ref="C729" r:id="rId492"/>
    <hyperlink ref="C730" r:id="rId493"/>
    <hyperlink ref="C731" r:id="rId494"/>
    <hyperlink ref="C732" r:id="rId495"/>
    <hyperlink ref="C734" r:id="rId496"/>
    <hyperlink ref="C735" r:id="rId497"/>
    <hyperlink ref="C736" r:id="rId498"/>
    <hyperlink ref="C737" r:id="rId499"/>
    <hyperlink ref="C738" r:id="rId500"/>
    <hyperlink ref="C739" r:id="rId501"/>
    <hyperlink ref="C740" r:id="rId502"/>
    <hyperlink ref="C741" r:id="rId503"/>
    <hyperlink ref="C742" r:id="rId504"/>
    <hyperlink ref="C743" r:id="rId505"/>
    <hyperlink ref="C744" r:id="rId506"/>
    <hyperlink ref="C745" r:id="rId507"/>
    <hyperlink ref="C746" r:id="rId508"/>
    <hyperlink ref="C747" r:id="rId509"/>
    <hyperlink ref="C749" r:id="rId510"/>
    <hyperlink ref="C751" r:id="rId511"/>
    <hyperlink ref="C753" r:id="rId512"/>
    <hyperlink ref="C754" r:id="rId513"/>
    <hyperlink ref="C755" r:id="rId514"/>
    <hyperlink ref="C756" r:id="rId515"/>
    <hyperlink ref="C757" r:id="rId516"/>
    <hyperlink ref="C758" r:id="rId517"/>
    <hyperlink ref="C760" r:id="rId518"/>
    <hyperlink ref="C761" r:id="rId519"/>
    <hyperlink ref="C762" r:id="rId520"/>
    <hyperlink ref="C763" r:id="rId521"/>
    <hyperlink ref="C764" r:id="rId522"/>
    <hyperlink ref="C765" r:id="rId523"/>
    <hyperlink ref="C767" r:id="rId524"/>
    <hyperlink ref="C769" r:id="rId525"/>
    <hyperlink ref="C771" r:id="rId526" location="ad"/>
    <hyperlink ref="C773" r:id="rId527"/>
    <hyperlink ref="C775" r:id="rId528"/>
    <hyperlink ref="C777" r:id="rId529"/>
    <hyperlink ref="C778" r:id="rId530"/>
    <hyperlink ref="C779" r:id="rId531"/>
    <hyperlink ref="C780" r:id="rId532"/>
    <hyperlink ref="C781" r:id="rId533"/>
    <hyperlink ref="C782" r:id="rId534"/>
    <hyperlink ref="C784" r:id="rId535"/>
    <hyperlink ref="C785" r:id="rId536"/>
    <hyperlink ref="C786" r:id="rId537"/>
    <hyperlink ref="C787" r:id="rId538"/>
    <hyperlink ref="C788" r:id="rId539"/>
    <hyperlink ref="C789" r:id="rId540"/>
    <hyperlink ref="C791" r:id="rId541"/>
    <hyperlink ref="C792" r:id="rId542"/>
    <hyperlink ref="C793" r:id="rId543"/>
    <hyperlink ref="C794" r:id="rId544"/>
    <hyperlink ref="C795" r:id="rId545"/>
    <hyperlink ref="C796" r:id="rId546"/>
    <hyperlink ref="C797" r:id="rId547"/>
    <hyperlink ref="C798" r:id="rId548"/>
    <hyperlink ref="C799" r:id="rId549"/>
    <hyperlink ref="C802" r:id="rId550"/>
    <hyperlink ref="C803" r:id="rId551"/>
    <hyperlink ref="C804" r:id="rId552"/>
    <hyperlink ref="C805" r:id="rId553"/>
    <hyperlink ref="C806" r:id="rId554"/>
    <hyperlink ref="C807" r:id="rId555"/>
    <hyperlink ref="C808" r:id="rId556"/>
    <hyperlink ref="C809" r:id="rId557"/>
    <hyperlink ref="C810" r:id="rId558"/>
    <hyperlink ref="C811" r:id="rId559"/>
    <hyperlink ref="C812" r:id="rId560"/>
    <hyperlink ref="C813" r:id="rId561"/>
    <hyperlink ref="C815" r:id="rId562"/>
    <hyperlink ref="C816" r:id="rId563"/>
    <hyperlink ref="C817" r:id="rId564"/>
    <hyperlink ref="C818" r:id="rId565"/>
    <hyperlink ref="C819" r:id="rId566"/>
    <hyperlink ref="C820" r:id="rId567"/>
    <hyperlink ref="C821" r:id="rId568"/>
    <hyperlink ref="C822" r:id="rId569"/>
    <hyperlink ref="C823" r:id="rId570"/>
    <hyperlink ref="C824" r:id="rId571"/>
    <hyperlink ref="C825" r:id="rId572"/>
    <hyperlink ref="C827" r:id="rId573"/>
    <hyperlink ref="C829" r:id="rId574"/>
    <hyperlink ref="C831" r:id="rId575"/>
    <hyperlink ref="C833" r:id="rId576"/>
    <hyperlink ref="C835" r:id="rId577"/>
    <hyperlink ref="C837" r:id="rId578"/>
    <hyperlink ref="C838" r:id="rId579"/>
    <hyperlink ref="C840" r:id="rId580"/>
    <hyperlink ref="C842" r:id="rId581"/>
    <hyperlink ref="C844" r:id="rId582"/>
    <hyperlink ref="C846" r:id="rId583"/>
    <hyperlink ref="C848" r:id="rId584"/>
    <hyperlink ref="C850" r:id="rId585"/>
    <hyperlink ref="C851" r:id="rId586"/>
    <hyperlink ref="C853" r:id="rId587"/>
    <hyperlink ref="C855" r:id="rId588"/>
    <hyperlink ref="C859" r:id="rId589"/>
    <hyperlink ref="C861" r:id="rId590"/>
    <hyperlink ref="C863" r:id="rId591"/>
    <hyperlink ref="C864" r:id="rId592"/>
    <hyperlink ref="C865" r:id="rId593"/>
    <hyperlink ref="C866" r:id="rId594"/>
    <hyperlink ref="C867" r:id="rId595"/>
    <hyperlink ref="C869" r:id="rId596"/>
    <hyperlink ref="C870" r:id="rId597"/>
    <hyperlink ref="C871" r:id="rId598"/>
    <hyperlink ref="C872" r:id="rId599"/>
    <hyperlink ref="C873" r:id="rId600"/>
    <hyperlink ref="C874" r:id="rId601"/>
    <hyperlink ref="C875" r:id="rId602"/>
    <hyperlink ref="C876" r:id="rId603"/>
    <hyperlink ref="C877" r:id="rId604"/>
    <hyperlink ref="C878" r:id="rId605"/>
    <hyperlink ref="C880" r:id="rId606"/>
    <hyperlink ref="C881" r:id="rId607"/>
    <hyperlink ref="C882" r:id="rId608"/>
    <hyperlink ref="C883" r:id="rId609"/>
    <hyperlink ref="C884" r:id="rId610"/>
    <hyperlink ref="C885" r:id="rId611"/>
    <hyperlink ref="C886" r:id="rId612"/>
    <hyperlink ref="C887" r:id="rId613"/>
    <hyperlink ref="C888" r:id="rId614"/>
    <hyperlink ref="C889" r:id="rId615"/>
    <hyperlink ref="C890" r:id="rId616"/>
    <hyperlink ref="C891" r:id="rId617"/>
    <hyperlink ref="C892" r:id="rId618"/>
    <hyperlink ref="C893" r:id="rId619"/>
    <hyperlink ref="C894" r:id="rId620"/>
    <hyperlink ref="C896" r:id="rId621"/>
    <hyperlink ref="C897" r:id="rId622"/>
    <hyperlink ref="C899" r:id="rId623"/>
    <hyperlink ref="C900" r:id="rId624"/>
    <hyperlink ref="C901" r:id="rId625"/>
    <hyperlink ref="C902" r:id="rId626"/>
    <hyperlink ref="C903" r:id="rId627"/>
    <hyperlink ref="C904" r:id="rId628"/>
    <hyperlink ref="C905" r:id="rId629"/>
    <hyperlink ref="C906" r:id="rId630"/>
    <hyperlink ref="C907" r:id="rId631"/>
    <hyperlink ref="C908" r:id="rId632"/>
    <hyperlink ref="C910" r:id="rId633"/>
    <hyperlink ref="C911" r:id="rId634"/>
    <hyperlink ref="C912" r:id="rId635"/>
    <hyperlink ref="C913" r:id="rId636"/>
    <hyperlink ref="C914" r:id="rId637"/>
    <hyperlink ref="C915" r:id="rId638"/>
    <hyperlink ref="C916" r:id="rId639"/>
    <hyperlink ref="C917" r:id="rId640"/>
    <hyperlink ref="C918" r:id="rId641"/>
    <hyperlink ref="C919" r:id="rId642"/>
    <hyperlink ref="C921" r:id="rId643"/>
    <hyperlink ref="C922" r:id="rId644"/>
    <hyperlink ref="C923" r:id="rId645"/>
    <hyperlink ref="C924" r:id="rId646"/>
    <hyperlink ref="C926" r:id="rId647"/>
    <hyperlink ref="C928" r:id="rId648"/>
    <hyperlink ref="C930" r:id="rId649"/>
    <hyperlink ref="C931" r:id="rId650"/>
    <hyperlink ref="C932" r:id="rId651"/>
    <hyperlink ref="C933" r:id="rId652"/>
    <hyperlink ref="C934" r:id="rId653"/>
    <hyperlink ref="C935" r:id="rId654"/>
    <hyperlink ref="C936" r:id="rId655"/>
    <hyperlink ref="C938" r:id="rId656"/>
    <hyperlink ref="C939" r:id="rId657"/>
    <hyperlink ref="C941" r:id="rId658"/>
    <hyperlink ref="C942" r:id="rId659"/>
    <hyperlink ref="C943" r:id="rId660"/>
    <hyperlink ref="C944" r:id="rId661"/>
    <hyperlink ref="C945" r:id="rId662"/>
    <hyperlink ref="C946" r:id="rId663"/>
    <hyperlink ref="C948" r:id="rId664"/>
    <hyperlink ref="C950" r:id="rId665"/>
    <hyperlink ref="C952" r:id="rId666"/>
    <hyperlink ref="C954" r:id="rId667"/>
    <hyperlink ref="C956" r:id="rId668"/>
    <hyperlink ref="C958" r:id="rId669"/>
    <hyperlink ref="C960" r:id="rId670"/>
    <hyperlink ref="C961" r:id="rId671"/>
    <hyperlink ref="C962" r:id="rId672"/>
    <hyperlink ref="C963" r:id="rId673"/>
    <hyperlink ref="C964" r:id="rId674"/>
    <hyperlink ref="C965" r:id="rId675"/>
    <hyperlink ref="C966" r:id="rId676"/>
    <hyperlink ref="C967" r:id="rId677"/>
    <hyperlink ref="C968" r:id="rId678"/>
    <hyperlink ref="C970" r:id="rId679"/>
    <hyperlink ref="C971" r:id="rId680"/>
    <hyperlink ref="C972" r:id="rId681"/>
    <hyperlink ref="C973" r:id="rId682"/>
    <hyperlink ref="C976" r:id="rId683"/>
    <hyperlink ref="C977" r:id="rId684"/>
    <hyperlink ref="C978" r:id="rId685"/>
    <hyperlink ref="C979" r:id="rId686"/>
    <hyperlink ref="C980" r:id="rId687"/>
    <hyperlink ref="C981" r:id="rId688" location="photos2/photo2"/>
    <hyperlink ref="C982" r:id="rId689"/>
    <hyperlink ref="C983" r:id="rId690"/>
    <hyperlink ref="C984" r:id="rId691"/>
    <hyperlink ref="C986" r:id="rId692"/>
    <hyperlink ref="C988" r:id="rId693"/>
    <hyperlink ref="C990" r:id="rId694"/>
    <hyperlink ref="C992" r:id="rId695"/>
    <hyperlink ref="C994" r:id="rId696"/>
    <hyperlink ref="C996" r:id="rId697"/>
    <hyperlink ref="C998" r:id="rId698"/>
    <hyperlink ref="C999" r:id="rId699"/>
    <hyperlink ref="C1001" r:id="rId700"/>
    <hyperlink ref="C1003" r:id="rId701"/>
    <hyperlink ref="C1005" r:id="rId702"/>
    <hyperlink ref="C1007" r:id="rId703"/>
    <hyperlink ref="C1009" r:id="rId704"/>
    <hyperlink ref="C1011" r:id="rId705"/>
    <hyperlink ref="C1012" r:id="rId706"/>
    <hyperlink ref="C1013" r:id="rId707"/>
    <hyperlink ref="C1014" r:id="rId708"/>
    <hyperlink ref="C1015" r:id="rId709"/>
    <hyperlink ref="C1016" r:id="rId710"/>
    <hyperlink ref="C1017" r:id="rId711"/>
    <hyperlink ref="C1018" r:id="rId712"/>
    <hyperlink ref="C1020" r:id="rId713"/>
    <hyperlink ref="C1022" r:id="rId714"/>
    <hyperlink ref="C1024" r:id="rId715"/>
    <hyperlink ref="C1026" r:id="rId716"/>
    <hyperlink ref="C1027" r:id="rId717"/>
    <hyperlink ref="C1028" r:id="rId718"/>
    <hyperlink ref="C1030" r:id="rId719"/>
    <hyperlink ref="C1031" r:id="rId720"/>
    <hyperlink ref="C1032" r:id="rId721"/>
    <hyperlink ref="C1033" r:id="rId722"/>
    <hyperlink ref="C1034" r:id="rId723"/>
    <hyperlink ref="C1036" r:id="rId724"/>
    <hyperlink ref="C1038" r:id="rId725"/>
    <hyperlink ref="C1040" r:id="rId726"/>
    <hyperlink ref="C1042" r:id="rId727"/>
    <hyperlink ref="C1044" r:id="rId728"/>
    <hyperlink ref="C1046" r:id="rId729"/>
    <hyperlink ref="C1048" r:id="rId730"/>
    <hyperlink ref="C1049" r:id="rId731"/>
    <hyperlink ref="C1051" r:id="rId732"/>
    <hyperlink ref="C1053" r:id="rId733"/>
    <hyperlink ref="C1055" r:id="rId734"/>
    <hyperlink ref="C1057" r:id="rId735"/>
    <hyperlink ref="C1059" r:id="rId736"/>
    <hyperlink ref="C1061" r:id="rId737"/>
    <hyperlink ref="C1062" r:id="rId738"/>
    <hyperlink ref="C1064" r:id="rId739"/>
    <hyperlink ref="C1066" r:id="rId740"/>
    <hyperlink ref="C1068" r:id="rId741"/>
    <hyperlink ref="C1070" r:id="rId742"/>
    <hyperlink ref="C1072" r:id="rId743"/>
    <hyperlink ref="C1074" r:id="rId744"/>
    <hyperlink ref="C1075" r:id="rId745"/>
    <hyperlink ref="C1076" r:id="rId746"/>
    <hyperlink ref="C1077" r:id="rId747"/>
    <hyperlink ref="C1078" r:id="rId748"/>
    <hyperlink ref="C1080" r:id="rId749"/>
    <hyperlink ref="C1082" r:id="rId750"/>
    <hyperlink ref="C1084" r:id="rId751"/>
    <hyperlink ref="C1085" r:id="rId752" location="photo2"/>
    <hyperlink ref="C1086" r:id="rId753"/>
    <hyperlink ref="C1087" r:id="rId754"/>
    <hyperlink ref="C1088" r:id="rId755"/>
    <hyperlink ref="C1089" r:id="rId756"/>
    <hyperlink ref="C1092" r:id="rId757"/>
    <hyperlink ref="C1093" r:id="rId758"/>
    <hyperlink ref="C1094" r:id="rId759"/>
    <hyperlink ref="C1095" r:id="rId760"/>
    <hyperlink ref="C1096" r:id="rId761"/>
    <hyperlink ref="C1097" r:id="rId762"/>
    <hyperlink ref="C1099" r:id="rId763"/>
    <hyperlink ref="C1100" r:id="rId764"/>
    <hyperlink ref="C1101" r:id="rId765"/>
    <hyperlink ref="C1102" r:id="rId766"/>
    <hyperlink ref="C1103" r:id="rId767"/>
    <hyperlink ref="C1104" r:id="rId768"/>
    <hyperlink ref="C1106" r:id="rId769"/>
    <hyperlink ref="C1108" r:id="rId770"/>
    <hyperlink ref="C1110" r:id="rId771"/>
    <hyperlink ref="C1112" r:id="rId772"/>
    <hyperlink ref="C1114" r:id="rId773"/>
    <hyperlink ref="C1116" r:id="rId774"/>
    <hyperlink ref="C1117" r:id="rId775"/>
    <hyperlink ref="C1118" r:id="rId776"/>
    <hyperlink ref="C1119" r:id="rId777"/>
    <hyperlink ref="C1120" r:id="rId778"/>
    <hyperlink ref="C1121" r:id="rId779"/>
    <hyperlink ref="C1123" r:id="rId780"/>
    <hyperlink ref="C1125" r:id="rId781"/>
    <hyperlink ref="C1127" r:id="rId782"/>
    <hyperlink ref="C1129" r:id="rId783"/>
    <hyperlink ref="C1131" r:id="rId784"/>
    <hyperlink ref="C1132" r:id="rId785"/>
    <hyperlink ref="C1134" r:id="rId786"/>
    <hyperlink ref="C1136" r:id="rId787"/>
    <hyperlink ref="C1138" r:id="rId788"/>
    <hyperlink ref="C1140" r:id="rId789"/>
    <hyperlink ref="C1142" r:id="rId790"/>
    <hyperlink ref="C1144" r:id="rId791"/>
    <hyperlink ref="C1145" r:id="rId792"/>
    <hyperlink ref="C1146" r:id="rId793"/>
    <hyperlink ref="C1147" r:id="rId794"/>
    <hyperlink ref="C1148" r:id="rId795"/>
    <hyperlink ref="C1149" r:id="rId796"/>
    <hyperlink ref="C1150" r:id="rId797"/>
    <hyperlink ref="C1151" r:id="rId798"/>
    <hyperlink ref="C1153" r:id="rId799"/>
    <hyperlink ref="C1154" r:id="rId800"/>
    <hyperlink ref="C1155" r:id="rId801"/>
    <hyperlink ref="C1156" r:id="rId802"/>
    <hyperlink ref="C1157" r:id="rId803"/>
    <hyperlink ref="C1158" r:id="rId804"/>
    <hyperlink ref="C1160" r:id="rId805"/>
    <hyperlink ref="C1161" r:id="rId806"/>
    <hyperlink ref="C1162" r:id="rId807"/>
    <hyperlink ref="C1163" r:id="rId808"/>
    <hyperlink ref="C1164" r:id="rId809"/>
    <hyperlink ref="C1165" r:id="rId810"/>
    <hyperlink ref="C1166" r:id="rId811"/>
    <hyperlink ref="C1168" r:id="rId812"/>
    <hyperlink ref="C1169" r:id="rId813"/>
    <hyperlink ref="C1170" r:id="rId814"/>
    <hyperlink ref="C1171" r:id="rId815"/>
    <hyperlink ref="C1172" r:id="rId816"/>
    <hyperlink ref="C1174" r:id="rId817"/>
    <hyperlink ref="C1175" r:id="rId818"/>
    <hyperlink ref="C1176" r:id="rId819"/>
    <hyperlink ref="C1177" r:id="rId820"/>
    <hyperlink ref="C1179" r:id="rId821"/>
    <hyperlink ref="C1181" r:id="rId822"/>
    <hyperlink ref="C1183" r:id="rId823"/>
    <hyperlink ref="C1185" r:id="rId824"/>
    <hyperlink ref="C1187" r:id="rId825"/>
    <hyperlink ref="C1189" r:id="rId826"/>
    <hyperlink ref="C1191" r:id="rId827"/>
    <hyperlink ref="C1192" r:id="rId828"/>
    <hyperlink ref="C1194" r:id="rId829"/>
    <hyperlink ref="C1196" r:id="rId830"/>
    <hyperlink ref="C1198" r:id="rId831"/>
    <hyperlink ref="C1200" r:id="rId832"/>
    <hyperlink ref="C1202" r:id="rId833"/>
    <hyperlink ref="C1204" r:id="rId834"/>
    <hyperlink ref="C1205" r:id="rId835"/>
    <hyperlink ref="C1206" r:id="rId836"/>
    <hyperlink ref="C1207" r:id="rId837"/>
    <hyperlink ref="C1208" r:id="rId838"/>
    <hyperlink ref="C1209" r:id="rId839"/>
    <hyperlink ref="C1212" r:id="rId840"/>
    <hyperlink ref="C1214" r:id="rId841"/>
    <hyperlink ref="C1216" r:id="rId842"/>
    <hyperlink ref="C1218" r:id="rId843"/>
    <hyperlink ref="C1220" r:id="rId844"/>
    <hyperlink ref="C1222" r:id="rId845"/>
    <hyperlink ref="C1224" r:id="rId846"/>
    <hyperlink ref="C1226" r:id="rId847"/>
    <hyperlink ref="C1228" r:id="rId848"/>
    <hyperlink ref="C1229" r:id="rId849"/>
    <hyperlink ref="C1230" r:id="rId850"/>
    <hyperlink ref="C1231" r:id="rId851"/>
    <hyperlink ref="C1232" r:id="rId852"/>
    <hyperlink ref="C1234" r:id="rId853"/>
    <hyperlink ref="C1235" r:id="rId854"/>
    <hyperlink ref="C1236" r:id="rId855"/>
    <hyperlink ref="C1237" r:id="rId856"/>
    <hyperlink ref="C1238" r:id="rId857"/>
    <hyperlink ref="C1240" r:id="rId858"/>
    <hyperlink ref="C1241" r:id="rId859"/>
    <hyperlink ref="C1242" r:id="rId860"/>
    <hyperlink ref="C1243" r:id="rId861"/>
    <hyperlink ref="C1244" r:id="rId862"/>
    <hyperlink ref="C1246" r:id="rId863"/>
    <hyperlink ref="C1247" r:id="rId864"/>
    <hyperlink ref="C1248" r:id="rId865"/>
    <hyperlink ref="C1249" r:id="rId866"/>
    <hyperlink ref="C1250" r:id="rId867"/>
    <hyperlink ref="C1251" r:id="rId868"/>
    <hyperlink ref="C1252" r:id="rId869"/>
    <hyperlink ref="C1253" r:id="rId870"/>
    <hyperlink ref="C1254" r:id="rId871"/>
    <hyperlink ref="C1255" r:id="rId872"/>
    <hyperlink ref="C1259" r:id="rId873"/>
    <hyperlink ref="C1260" r:id="rId874"/>
    <hyperlink ref="C1261" r:id="rId875"/>
    <hyperlink ref="C1262" r:id="rId876"/>
    <hyperlink ref="C1263" r:id="rId877"/>
    <hyperlink ref="C1264" r:id="rId878"/>
    <hyperlink ref="C1266" r:id="rId879"/>
    <hyperlink ref="C1267" r:id="rId880"/>
    <hyperlink ref="C1268" r:id="rId881"/>
    <hyperlink ref="C1269" r:id="rId882"/>
    <hyperlink ref="C1270" r:id="rId883"/>
    <hyperlink ref="C1272" r:id="rId884"/>
    <hyperlink ref="C1273" r:id="rId885"/>
    <hyperlink ref="C1274" r:id="rId886"/>
    <hyperlink ref="C1275" r:id="rId887"/>
    <hyperlink ref="C1276" r:id="rId888"/>
    <hyperlink ref="C1277" r:id="rId889"/>
    <hyperlink ref="C1279" r:id="rId890"/>
    <hyperlink ref="C1281" r:id="rId891"/>
    <hyperlink ref="C1283" r:id="rId892"/>
    <hyperlink ref="C1285" r:id="rId893"/>
    <hyperlink ref="C1287" r:id="rId894"/>
    <hyperlink ref="C1288" r:id="rId895"/>
    <hyperlink ref="C1290" r:id="rId896"/>
    <hyperlink ref="C1292" r:id="rId897"/>
    <hyperlink ref="C1294" r:id="rId898"/>
    <hyperlink ref="C1296" r:id="rId899"/>
    <hyperlink ref="C1298" r:id="rId900"/>
    <hyperlink ref="C1300" r:id="rId901"/>
    <hyperlink ref="C1301" r:id="rId902"/>
    <hyperlink ref="C1303" r:id="rId903"/>
    <hyperlink ref="C1305" r:id="rId904"/>
    <hyperlink ref="C1307" r:id="rId905"/>
    <hyperlink ref="C1309" r:id="rId906"/>
    <hyperlink ref="C1311" r:id="rId907"/>
    <hyperlink ref="C1313" r:id="rId908"/>
    <hyperlink ref="C1314" r:id="rId909"/>
    <hyperlink ref="C1316" r:id="rId910"/>
    <hyperlink ref="C1318" r:id="rId911"/>
    <hyperlink ref="C1320" r:id="rId912"/>
    <hyperlink ref="C1322" r:id="rId913"/>
    <hyperlink ref="C1324" r:id="rId914"/>
    <hyperlink ref="C1326" r:id="rId915"/>
    <hyperlink ref="C1327" r:id="rId916"/>
    <hyperlink ref="C1328" r:id="rId917"/>
    <hyperlink ref="C1329" r:id="rId918"/>
    <hyperlink ref="C1330" r:id="rId919"/>
    <hyperlink ref="C1331" r:id="rId920"/>
    <hyperlink ref="C1332" r:id="rId921"/>
    <hyperlink ref="C1334" r:id="rId922"/>
    <hyperlink ref="C1336" r:id="rId923"/>
    <hyperlink ref="C1338" r:id="rId924"/>
    <hyperlink ref="C1340" r:id="rId925"/>
    <hyperlink ref="C1342" r:id="rId926"/>
    <hyperlink ref="C1344" r:id="rId927"/>
    <hyperlink ref="C1346" r:id="rId928"/>
    <hyperlink ref="C1347" r:id="rId929"/>
    <hyperlink ref="C1348" r:id="rId930"/>
    <hyperlink ref="C1349" r:id="rId931"/>
    <hyperlink ref="C1350" r:id="rId932"/>
    <hyperlink ref="C1351" r:id="rId933"/>
    <hyperlink ref="C1352" r:id="rId934"/>
    <hyperlink ref="C1353" r:id="rId935"/>
    <hyperlink ref="C1355" r:id="rId936"/>
    <hyperlink ref="C1357" r:id="rId937"/>
    <hyperlink ref="C1359" r:id="rId938"/>
    <hyperlink ref="C1361" r:id="rId939"/>
    <hyperlink ref="C1363" r:id="rId940"/>
    <hyperlink ref="C1365" r:id="rId941"/>
    <hyperlink ref="C1367" r:id="rId942"/>
    <hyperlink ref="C1368" r:id="rId943"/>
    <hyperlink ref="C1369" r:id="rId944"/>
    <hyperlink ref="C1370" r:id="rId945"/>
    <hyperlink ref="C1371" r:id="rId946"/>
    <hyperlink ref="C1372" r:id="rId947"/>
    <hyperlink ref="C1373" r:id="rId948"/>
    <hyperlink ref="C1374" r:id="rId949"/>
    <hyperlink ref="C1376" r:id="rId950"/>
    <hyperlink ref="C1377" r:id="rId951"/>
    <hyperlink ref="C1378" r:id="rId952"/>
    <hyperlink ref="C1379" r:id="rId953"/>
    <hyperlink ref="C1380" r:id="rId954"/>
    <hyperlink ref="C1381" r:id="rId955"/>
    <hyperlink ref="C1382" r:id="rId956"/>
    <hyperlink ref="C1383" r:id="rId957"/>
    <hyperlink ref="C1384" r:id="rId958"/>
    <hyperlink ref="C1385" r:id="rId959"/>
    <hyperlink ref="C1386" r:id="rId960"/>
    <hyperlink ref="C1387" r:id="rId961"/>
    <hyperlink ref="C1388" r:id="rId962"/>
    <hyperlink ref="C1389" r:id="rId963"/>
    <hyperlink ref="C1392" r:id="rId964"/>
    <hyperlink ref="C1394" r:id="rId965"/>
    <hyperlink ref="C1396" r:id="rId966"/>
    <hyperlink ref="C1398" r:id="rId967"/>
    <hyperlink ref="C1400" r:id="rId968"/>
    <hyperlink ref="C1402" r:id="rId969"/>
    <hyperlink ref="C1404" r:id="rId970"/>
    <hyperlink ref="C1405" r:id="rId971"/>
    <hyperlink ref="C1406" r:id="rId972"/>
    <hyperlink ref="C1407" r:id="rId973"/>
    <hyperlink ref="C1408" r:id="rId974"/>
    <hyperlink ref="C1409" r:id="rId975"/>
    <hyperlink ref="C1410" r:id="rId976"/>
    <hyperlink ref="C1412" r:id="rId977"/>
    <hyperlink ref="C1414" r:id="rId978"/>
    <hyperlink ref="C1416" r:id="rId979"/>
    <hyperlink ref="C1418" r:id="rId980"/>
    <hyperlink ref="C1420" r:id="rId981"/>
    <hyperlink ref="C1422" r:id="rId982"/>
    <hyperlink ref="C1424" r:id="rId983"/>
    <hyperlink ref="C1425" r:id="rId984"/>
    <hyperlink ref="C1426" r:id="rId985"/>
    <hyperlink ref="C1427" r:id="rId986"/>
    <hyperlink ref="C1428" r:id="rId987"/>
    <hyperlink ref="C1429" r:id="rId988"/>
    <hyperlink ref="C1430" r:id="rId989"/>
    <hyperlink ref="C1432" r:id="rId990"/>
    <hyperlink ref="C1433" r:id="rId991"/>
    <hyperlink ref="C1434" r:id="rId992"/>
    <hyperlink ref="C1435" r:id="rId993"/>
    <hyperlink ref="C1436" r:id="rId994"/>
    <hyperlink ref="C1437" r:id="rId995"/>
    <hyperlink ref="C1440" r:id="rId996"/>
    <hyperlink ref="C1442" r:id="rId997"/>
    <hyperlink ref="C1444" r:id="rId998"/>
    <hyperlink ref="C1445" r:id="rId999"/>
    <hyperlink ref="C1446" r:id="rId1000"/>
    <hyperlink ref="C1447" r:id="rId1001"/>
    <hyperlink ref="C1448" r:id="rId1002"/>
    <hyperlink ref="C1449" r:id="rId1003"/>
    <hyperlink ref="C1451" r:id="rId1004"/>
    <hyperlink ref="C1452" r:id="rId1005"/>
    <hyperlink ref="C1453" r:id="rId1006"/>
    <hyperlink ref="C1454" r:id="rId1007"/>
    <hyperlink ref="C1456" r:id="rId1008"/>
    <hyperlink ref="C1458" r:id="rId1009"/>
    <hyperlink ref="C1460" r:id="rId1010"/>
    <hyperlink ref="C1462" r:id="rId1011"/>
    <hyperlink ref="C1464" r:id="rId1012"/>
    <hyperlink ref="C1466" r:id="rId1013"/>
    <hyperlink ref="C1468" r:id="rId1014"/>
    <hyperlink ref="C1469" r:id="rId1015"/>
    <hyperlink ref="C1471" r:id="rId1016"/>
    <hyperlink ref="C1473" r:id="rId1017"/>
    <hyperlink ref="C1475" r:id="rId1018"/>
    <hyperlink ref="C1477" r:id="rId1019"/>
    <hyperlink ref="C1479" r:id="rId1020"/>
    <hyperlink ref="C1481" r:id="rId1021"/>
    <hyperlink ref="C1484" r:id="rId1022"/>
    <hyperlink ref="C1485" r:id="rId1023"/>
    <hyperlink ref="C1486" r:id="rId1024"/>
    <hyperlink ref="C1487" r:id="rId1025"/>
    <hyperlink ref="C1488" r:id="rId1026"/>
    <hyperlink ref="C1490" r:id="rId1027"/>
    <hyperlink ref="C1491" r:id="rId1028"/>
    <hyperlink ref="C1493" r:id="rId1029"/>
    <hyperlink ref="C1494" r:id="rId1030"/>
    <hyperlink ref="C1495" r:id="rId1031"/>
    <hyperlink ref="C1496" r:id="rId1032"/>
    <hyperlink ref="C1497" r:id="rId1033"/>
    <hyperlink ref="C1498" r:id="rId1034"/>
    <hyperlink ref="C1500" r:id="rId1035"/>
    <hyperlink ref="C1502" r:id="rId1036"/>
    <hyperlink ref="C1504" r:id="rId1037"/>
    <hyperlink ref="C1506" r:id="rId1038"/>
    <hyperlink ref="C1508" r:id="rId1039"/>
    <hyperlink ref="C1510" r:id="rId1040"/>
    <hyperlink ref="C1511" r:id="rId1041"/>
    <hyperlink ref="C1512" r:id="rId1042"/>
    <hyperlink ref="C1513" r:id="rId1043"/>
    <hyperlink ref="C1514" r:id="rId1044"/>
    <hyperlink ref="C1515" r:id="rId1045"/>
    <hyperlink ref="C1516" r:id="rId1046"/>
    <hyperlink ref="C1517" r:id="rId1047"/>
    <hyperlink ref="C1519" r:id="rId1048"/>
    <hyperlink ref="C1520" r:id="rId1049"/>
    <hyperlink ref="C1521" r:id="rId1050"/>
    <hyperlink ref="C1522" r:id="rId1051"/>
    <hyperlink ref="C1524" r:id="rId1052"/>
    <hyperlink ref="C1526" r:id="rId1053"/>
    <hyperlink ref="C1528" r:id="rId1054"/>
    <hyperlink ref="C1529" r:id="rId1055"/>
    <hyperlink ref="C1530" r:id="rId1056"/>
    <hyperlink ref="C1531" r:id="rId1057"/>
    <hyperlink ref="C1532" r:id="rId1058"/>
    <hyperlink ref="C1533" r:id="rId1059"/>
    <hyperlink ref="C1534" r:id="rId1060"/>
    <hyperlink ref="C1536" r:id="rId1061"/>
    <hyperlink ref="C1538" r:id="rId1062"/>
    <hyperlink ref="C1540" r:id="rId1063"/>
    <hyperlink ref="C1542" r:id="rId1064"/>
    <hyperlink ref="C1544" r:id="rId1065"/>
    <hyperlink ref="C1546" r:id="rId1066"/>
    <hyperlink ref="C1548" r:id="rId1067"/>
    <hyperlink ref="C1549" r:id="rId1068"/>
    <hyperlink ref="C1550" r:id="rId1069"/>
    <hyperlink ref="C1551" r:id="rId1070"/>
    <hyperlink ref="C1552" r:id="rId1071"/>
    <hyperlink ref="C1553" r:id="rId1072"/>
    <hyperlink ref="C1554" r:id="rId1073"/>
    <hyperlink ref="C1555" r:id="rId1074"/>
    <hyperlink ref="C1557" r:id="rId1075"/>
    <hyperlink ref="C1559" r:id="rId1076"/>
    <hyperlink ref="C1561" r:id="rId1077"/>
    <hyperlink ref="C1563" r:id="rId1078"/>
    <hyperlink ref="C1565" r:id="rId1079"/>
    <hyperlink ref="C1567" r:id="rId1080"/>
    <hyperlink ref="C1569" r:id="rId1081" location="ad"/>
    <hyperlink ref="C1570" r:id="rId1082"/>
    <hyperlink ref="C1572" r:id="rId1083"/>
    <hyperlink ref="C1574" r:id="rId1084"/>
    <hyperlink ref="C1576" r:id="rId1085"/>
    <hyperlink ref="C1578" r:id="rId1086"/>
    <hyperlink ref="C1580" r:id="rId1087"/>
    <hyperlink ref="C1582" r:id="rId1088"/>
    <hyperlink ref="C1583" r:id="rId1089"/>
    <hyperlink ref="C1584" r:id="rId1090"/>
    <hyperlink ref="C1585" r:id="rId1091"/>
    <hyperlink ref="C1586" r:id="rId1092"/>
    <hyperlink ref="C1587" r:id="rId1093"/>
    <hyperlink ref="C1589" r:id="rId1094"/>
    <hyperlink ref="C1590" r:id="rId1095"/>
    <hyperlink ref="C1591" r:id="rId1096"/>
    <hyperlink ref="C1592" r:id="rId1097"/>
    <hyperlink ref="C1593" r:id="rId1098"/>
    <hyperlink ref="C1595" r:id="rId1099"/>
    <hyperlink ref="C1596" r:id="rId1100"/>
    <hyperlink ref="C1597" r:id="rId1101"/>
    <hyperlink ref="C1598" r:id="rId1102"/>
    <hyperlink ref="C1599" r:id="rId1103"/>
    <hyperlink ref="C1600" r:id="rId1104"/>
    <hyperlink ref="C1601" r:id="rId1105"/>
    <hyperlink ref="C1603" r:id="rId1106"/>
    <hyperlink ref="C1605" r:id="rId1107"/>
    <hyperlink ref="C1607" r:id="rId1108"/>
    <hyperlink ref="C1609" r:id="rId1109"/>
    <hyperlink ref="C1611" r:id="rId1110"/>
    <hyperlink ref="C1613" r:id="rId1111"/>
    <hyperlink ref="C1615" r:id="rId1112"/>
    <hyperlink ref="C1618" r:id="rId1113"/>
    <hyperlink ref="C1619" r:id="rId1114"/>
    <hyperlink ref="C1620" r:id="rId1115"/>
    <hyperlink ref="C1621" r:id="rId1116"/>
    <hyperlink ref="C1622" r:id="rId1117"/>
    <hyperlink ref="C1623" r:id="rId1118"/>
    <hyperlink ref="C1624" r:id="rId1119"/>
    <hyperlink ref="C1627" r:id="rId1120"/>
    <hyperlink ref="C1629" r:id="rId1121"/>
    <hyperlink ref="C1631" r:id="rId1122"/>
    <hyperlink ref="C1633" r:id="rId1123"/>
    <hyperlink ref="C1635" r:id="rId1124"/>
    <hyperlink ref="C1637" r:id="rId1125"/>
    <hyperlink ref="C1639" r:id="rId1126"/>
    <hyperlink ref="C1640" r:id="rId1127"/>
    <hyperlink ref="C1641" r:id="rId1128"/>
    <hyperlink ref="C1642" r:id="rId1129"/>
    <hyperlink ref="C1643" r:id="rId1130"/>
    <hyperlink ref="C1644" r:id="rId1131"/>
    <hyperlink ref="C1645" r:id="rId1132"/>
    <hyperlink ref="C1646" r:id="rId1133"/>
    <hyperlink ref="C1648" r:id="rId1134"/>
    <hyperlink ref="C1649" r:id="rId1135"/>
    <hyperlink ref="C1650" r:id="rId1136"/>
    <hyperlink ref="C1651" r:id="rId1137"/>
    <hyperlink ref="C1652" r:id="rId1138"/>
    <hyperlink ref="C1653" r:id="rId1139"/>
    <hyperlink ref="C1655" r:id="rId1140"/>
    <hyperlink ref="C1656" r:id="rId1141"/>
    <hyperlink ref="C1657" r:id="rId1142"/>
    <hyperlink ref="C1658" r:id="rId1143"/>
    <hyperlink ref="C1659" r:id="rId1144"/>
    <hyperlink ref="C1660" r:id="rId1145"/>
    <hyperlink ref="C1662" r:id="rId1146"/>
    <hyperlink ref="C1664" r:id="rId1147"/>
    <hyperlink ref="C1666" r:id="rId1148"/>
    <hyperlink ref="C1668" r:id="rId1149"/>
    <hyperlink ref="C1670" r:id="rId1150"/>
    <hyperlink ref="C1672" r:id="rId1151"/>
    <hyperlink ref="C1673" r:id="rId1152"/>
    <hyperlink ref="C1674" r:id="rId1153"/>
    <hyperlink ref="C1675" r:id="rId1154"/>
    <hyperlink ref="C1676" r:id="rId1155"/>
    <hyperlink ref="C1677" r:id="rId1156"/>
    <hyperlink ref="C1678" r:id="rId1157"/>
    <hyperlink ref="C1679" r:id="rId1158"/>
    <hyperlink ref="C1680" r:id="rId1159"/>
    <hyperlink ref="C1682" r:id="rId1160"/>
    <hyperlink ref="C1684" r:id="rId1161"/>
    <hyperlink ref="C1686" r:id="rId1162"/>
    <hyperlink ref="C1688" r:id="rId1163"/>
    <hyperlink ref="C1690" r:id="rId1164"/>
    <hyperlink ref="C1692" r:id="rId1165"/>
    <hyperlink ref="C1693" r:id="rId1166"/>
    <hyperlink ref="C1694" r:id="rId1167"/>
    <hyperlink ref="C1695" r:id="rId1168"/>
    <hyperlink ref="C1696" r:id="rId1169"/>
    <hyperlink ref="C1697" r:id="rId1170"/>
    <hyperlink ref="C1698" r:id="rId1171"/>
    <hyperlink ref="C1700" r:id="rId1172"/>
    <hyperlink ref="C1702" r:id="rId1173"/>
    <hyperlink ref="C1704" r:id="rId1174"/>
    <hyperlink ref="C1706" r:id="rId1175"/>
    <hyperlink ref="C1707" r:id="rId1176"/>
    <hyperlink ref="C1708" r:id="rId1177"/>
    <hyperlink ref="C1709" r:id="rId1178"/>
    <hyperlink ref="C1710" r:id="rId1179"/>
    <hyperlink ref="C1711" r:id="rId1180"/>
    <hyperlink ref="C1712" r:id="rId1181"/>
    <hyperlink ref="C1713" r:id="rId1182"/>
    <hyperlink ref="C1714" r:id="rId1183"/>
    <hyperlink ref="C1715" r:id="rId1184"/>
    <hyperlink ref="C1716" r:id="rId1185"/>
    <hyperlink ref="C1717" r:id="rId1186"/>
    <hyperlink ref="C1718" r:id="rId1187"/>
    <hyperlink ref="C1719" r:id="rId1188"/>
    <hyperlink ref="C1720" r:id="rId1189"/>
    <hyperlink ref="C1721" r:id="rId1190"/>
    <hyperlink ref="C1722" r:id="rId1191"/>
    <hyperlink ref="C1723" r:id="rId1192"/>
    <hyperlink ref="C1725" r:id="rId1193"/>
    <hyperlink ref="C1726" r:id="rId1194"/>
    <hyperlink ref="C1727" r:id="rId1195"/>
    <hyperlink ref="C1728" r:id="rId1196"/>
    <hyperlink ref="C1729" r:id="rId1197"/>
    <hyperlink ref="C1730" r:id="rId1198"/>
    <hyperlink ref="C1732" r:id="rId1199"/>
    <hyperlink ref="C1734" r:id="rId1200"/>
    <hyperlink ref="C1735" r:id="rId1201"/>
    <hyperlink ref="C1736" r:id="rId1202"/>
    <hyperlink ref="C1737" r:id="rId1203"/>
    <hyperlink ref="C1738" r:id="rId1204"/>
    <hyperlink ref="C1739" r:id="rId1205"/>
    <hyperlink ref="C1740" r:id="rId1206"/>
    <hyperlink ref="C1741" r:id="rId1207"/>
    <hyperlink ref="C1742" r:id="rId1208"/>
    <hyperlink ref="C1743" r:id="rId1209"/>
    <hyperlink ref="C1744" r:id="rId1210"/>
    <hyperlink ref="C1745" r:id="rId1211"/>
    <hyperlink ref="C1746" r:id="rId1212"/>
    <hyperlink ref="C1747" r:id="rId1213"/>
    <hyperlink ref="C1748" r:id="rId1214"/>
    <hyperlink ref="C1750" r:id="rId1215"/>
    <hyperlink ref="C1751" r:id="rId1216"/>
    <hyperlink ref="C1752" r:id="rId1217"/>
    <hyperlink ref="C1753" r:id="rId1218"/>
    <hyperlink ref="C1754" r:id="rId1219"/>
    <hyperlink ref="C1755" r:id="rId1220"/>
    <hyperlink ref="C1756" r:id="rId1221"/>
    <hyperlink ref="C1759" r:id="rId1222"/>
    <hyperlink ref="C1761" r:id="rId1223"/>
    <hyperlink ref="C1763" r:id="rId1224"/>
    <hyperlink ref="C1765" r:id="rId1225"/>
    <hyperlink ref="C1767" r:id="rId1226"/>
    <hyperlink ref="C1769" r:id="rId1227"/>
    <hyperlink ref="C1771" r:id="rId1228"/>
    <hyperlink ref="C1773" r:id="rId1229"/>
    <hyperlink ref="C1775" r:id="rId1230"/>
    <hyperlink ref="C1777" r:id="rId1231"/>
    <hyperlink ref="C1780" r:id="rId1232"/>
    <hyperlink ref="C1781" r:id="rId1233"/>
    <hyperlink ref="C1782" r:id="rId1234"/>
    <hyperlink ref="C1783" r:id="rId1235"/>
    <hyperlink ref="C1784" r:id="rId1236"/>
    <hyperlink ref="C1786" r:id="rId1237"/>
    <hyperlink ref="C1787" r:id="rId1238"/>
    <hyperlink ref="C1788" r:id="rId1239"/>
    <hyperlink ref="C1789" r:id="rId1240"/>
    <hyperlink ref="C1790" r:id="rId1241"/>
    <hyperlink ref="C1792" r:id="rId1242"/>
    <hyperlink ref="C1793" r:id="rId1243"/>
    <hyperlink ref="C1794" r:id="rId1244"/>
    <hyperlink ref="C1795" r:id="rId1245"/>
    <hyperlink ref="C1796" r:id="rId1246"/>
    <hyperlink ref="C1797" r:id="rId1247"/>
    <hyperlink ref="C1799" r:id="rId1248"/>
    <hyperlink ref="C1800" r:id="rId1249"/>
    <hyperlink ref="C1801" r:id="rId1250"/>
    <hyperlink ref="C1802" r:id="rId1251"/>
    <hyperlink ref="C1803" r:id="rId1252"/>
    <hyperlink ref="C1805" r:id="rId1253"/>
    <hyperlink ref="C1806" r:id="rId1254"/>
    <hyperlink ref="C1807" r:id="rId1255"/>
    <hyperlink ref="C1808" r:id="rId1256"/>
    <hyperlink ref="C1809" r:id="rId1257"/>
    <hyperlink ref="C1811" r:id="rId1258"/>
    <hyperlink ref="C1813" r:id="rId1259"/>
    <hyperlink ref="C1815" r:id="rId1260"/>
    <hyperlink ref="C1816" r:id="rId1261"/>
    <hyperlink ref="C1817" r:id="rId1262"/>
    <hyperlink ref="C1818" r:id="rId1263"/>
    <hyperlink ref="C1819" r:id="rId1264"/>
    <hyperlink ref="C1820" r:id="rId1265"/>
    <hyperlink ref="C1821" r:id="rId1266"/>
    <hyperlink ref="C1823" r:id="rId1267"/>
    <hyperlink ref="C1824" r:id="rId1268"/>
    <hyperlink ref="C1825" r:id="rId1269"/>
    <hyperlink ref="C1826" r:id="rId1270"/>
    <hyperlink ref="C1827" r:id="rId1271"/>
    <hyperlink ref="C1828" r:id="rId1272"/>
    <hyperlink ref="C1829" r:id="rId1273"/>
    <hyperlink ref="C1830" r:id="rId1274"/>
    <hyperlink ref="C1832" r:id="rId1275"/>
    <hyperlink ref="C1833" r:id="rId1276"/>
    <hyperlink ref="C1834" r:id="rId1277"/>
    <hyperlink ref="C1835" r:id="rId1278"/>
    <hyperlink ref="C1836" r:id="rId1279"/>
    <hyperlink ref="C1838" r:id="rId1280"/>
    <hyperlink ref="C1839" r:id="rId1281"/>
    <hyperlink ref="C1840" r:id="rId1282"/>
    <hyperlink ref="C1841" r:id="rId1283"/>
    <hyperlink ref="C1842" r:id="rId1284"/>
    <hyperlink ref="C1843" r:id="rId1285"/>
    <hyperlink ref="C1844" r:id="rId1286"/>
    <hyperlink ref="C1846" r:id="rId1287"/>
    <hyperlink ref="C1847" r:id="rId1288"/>
    <hyperlink ref="C1848" r:id="rId1289"/>
    <hyperlink ref="C1849" r:id="rId1290"/>
    <hyperlink ref="C1850" r:id="rId1291"/>
    <hyperlink ref="C1854" r:id="rId1292"/>
    <hyperlink ref="C1855" r:id="rId1293"/>
    <hyperlink ref="C1856" r:id="rId1294"/>
    <hyperlink ref="C1857" r:id="rId1295"/>
    <hyperlink ref="C1858" r:id="rId1296"/>
    <hyperlink ref="C1859" r:id="rId1297"/>
    <hyperlink ref="C1860" r:id="rId1298"/>
    <hyperlink ref="C1861" r:id="rId1299"/>
    <hyperlink ref="C1862" r:id="rId1300"/>
    <hyperlink ref="C1863" r:id="rId1301"/>
    <hyperlink ref="C1865" r:id="rId1302"/>
    <hyperlink ref="C1867" r:id="rId1303"/>
    <hyperlink ref="C1869" r:id="rId1304"/>
    <hyperlink ref="C1871" r:id="rId1305"/>
    <hyperlink ref="C1873" r:id="rId1306"/>
    <hyperlink ref="C1874" r:id="rId1307"/>
    <hyperlink ref="C1875" r:id="rId1308"/>
    <hyperlink ref="C1876" r:id="rId1309"/>
    <hyperlink ref="C1877" r:id="rId1310"/>
    <hyperlink ref="C1879" r:id="rId1311"/>
    <hyperlink ref="C1881" r:id="rId1312"/>
    <hyperlink ref="C1883" r:id="rId1313"/>
    <hyperlink ref="C1884" r:id="rId1314"/>
    <hyperlink ref="C1885" r:id="rId1315"/>
    <hyperlink ref="C1886" r:id="rId1316"/>
    <hyperlink ref="C1887" r:id="rId1317"/>
    <hyperlink ref="C1888" r:id="rId1318"/>
    <hyperlink ref="C1890" r:id="rId1319"/>
    <hyperlink ref="C1892" r:id="rId1320"/>
    <hyperlink ref="C1894" r:id="rId1321"/>
    <hyperlink ref="C1896" r:id="rId1322"/>
    <hyperlink ref="C1898" r:id="rId1323"/>
    <hyperlink ref="C1900" r:id="rId1324"/>
    <hyperlink ref="C1902" r:id="rId1325"/>
    <hyperlink ref="C1904" r:id="rId1326"/>
    <hyperlink ref="C1906" r:id="rId1327"/>
    <hyperlink ref="C1907" r:id="rId1328"/>
    <hyperlink ref="C1908" r:id="rId1329"/>
    <hyperlink ref="C1909" r:id="rId1330"/>
    <hyperlink ref="C1910" r:id="rId1331"/>
    <hyperlink ref="C1911" r:id="rId1332"/>
    <hyperlink ref="C1912" r:id="rId1333"/>
    <hyperlink ref="C1913" r:id="rId1334"/>
    <hyperlink ref="C1914" r:id="rId1335"/>
    <hyperlink ref="C1915" r:id="rId1336"/>
    <hyperlink ref="C1916" r:id="rId1337"/>
    <hyperlink ref="C1917" r:id="rId1338"/>
    <hyperlink ref="C1918" r:id="rId1339"/>
    <hyperlink ref="C1920" r:id="rId1340"/>
    <hyperlink ref="C1922" r:id="rId1341"/>
    <hyperlink ref="C1924" r:id="rId1342"/>
    <hyperlink ref="C1926" r:id="rId1343"/>
    <hyperlink ref="C1928" r:id="rId1344"/>
    <hyperlink ref="C1930" r:id="rId1345"/>
    <hyperlink ref="C1932" r:id="rId1346"/>
    <hyperlink ref="C1933" r:id="rId1347"/>
    <hyperlink ref="C1934" r:id="rId1348"/>
    <hyperlink ref="C1935" r:id="rId1349"/>
    <hyperlink ref="C1936" r:id="rId1350"/>
    <hyperlink ref="C1938" r:id="rId1351"/>
    <hyperlink ref="C1940" r:id="rId1352"/>
    <hyperlink ref="C1942" r:id="rId1353"/>
    <hyperlink ref="C1943" r:id="rId1354"/>
    <hyperlink ref="C1945" r:id="rId1355"/>
    <hyperlink ref="C1947" r:id="rId1356"/>
    <hyperlink ref="C1949" r:id="rId1357"/>
    <hyperlink ref="C1951" r:id="rId1358"/>
    <hyperlink ref="C1953" r:id="rId1359"/>
    <hyperlink ref="C1955" r:id="rId1360"/>
    <hyperlink ref="C1956" r:id="rId1361"/>
    <hyperlink ref="C1957" r:id="rId1362"/>
    <hyperlink ref="C1958" r:id="rId1363"/>
    <hyperlink ref="C1959" r:id="rId1364"/>
    <hyperlink ref="C1960" r:id="rId1365"/>
    <hyperlink ref="C1961" r:id="rId1366"/>
    <hyperlink ref="C1962" r:id="rId1367"/>
    <hyperlink ref="C1968" r:id="rId1368"/>
    <hyperlink ref="C1969" r:id="rId1369"/>
    <hyperlink ref="C1971" r:id="rId1370"/>
    <hyperlink ref="C1972" r:id="rId1371"/>
    <hyperlink ref="C1973" r:id="rId1372"/>
    <hyperlink ref="C1974" r:id="rId1373"/>
    <hyperlink ref="C1975" r:id="rId1374"/>
    <hyperlink ref="C1976" r:id="rId1375"/>
    <hyperlink ref="C1977" r:id="rId1376"/>
    <hyperlink ref="C1978" r:id="rId1377"/>
    <hyperlink ref="C1979" r:id="rId1378"/>
    <hyperlink ref="C1980" r:id="rId1379"/>
    <hyperlink ref="C1981" r:id="rId1380"/>
    <hyperlink ref="C1983" r:id="rId1381"/>
    <hyperlink ref="C1985" r:id="rId1382"/>
    <hyperlink ref="C1987" r:id="rId1383"/>
    <hyperlink ref="C1989" r:id="rId1384"/>
    <hyperlink ref="C1991" r:id="rId1385"/>
    <hyperlink ref="C1992" r:id="rId1386"/>
    <hyperlink ref="C1993" r:id="rId1387"/>
    <hyperlink ref="C1994" r:id="rId1388"/>
    <hyperlink ref="C1995" r:id="rId1389"/>
    <hyperlink ref="C1996" r:id="rId1390"/>
    <hyperlink ref="C1998" r:id="rId1391"/>
    <hyperlink ref="C2000" r:id="rId1392"/>
    <hyperlink ref="C2002" r:id="rId1393"/>
    <hyperlink ref="C2004" r:id="rId1394"/>
    <hyperlink ref="C2006" r:id="rId1395"/>
    <hyperlink ref="C2008" r:id="rId1396"/>
    <hyperlink ref="C2010" r:id="rId1397"/>
    <hyperlink ref="C2011" r:id="rId1398"/>
    <hyperlink ref="C2012" r:id="rId1399"/>
    <hyperlink ref="C2013" r:id="rId1400"/>
    <hyperlink ref="C2014" r:id="rId1401"/>
    <hyperlink ref="C2015" r:id="rId1402"/>
    <hyperlink ref="C2016" r:id="rId1403"/>
    <hyperlink ref="C2017" r:id="rId1404"/>
    <hyperlink ref="C2018" r:id="rId1405"/>
    <hyperlink ref="C2019" r:id="rId1406"/>
    <hyperlink ref="C2020" r:id="rId1407"/>
    <hyperlink ref="C2021" r:id="rId1408"/>
    <hyperlink ref="C2022" r:id="rId1409"/>
    <hyperlink ref="C2024" r:id="rId1410"/>
    <hyperlink ref="C2025" r:id="rId1411"/>
    <hyperlink ref="C2026" r:id="rId1412"/>
    <hyperlink ref="C2027" r:id="rId1413"/>
    <hyperlink ref="C2028" r:id="rId1414"/>
    <hyperlink ref="C2029" r:id="rId1415"/>
    <hyperlink ref="C2030" r:id="rId1416"/>
    <hyperlink ref="C2032" r:id="rId1417"/>
    <hyperlink ref="C2033" r:id="rId1418"/>
    <hyperlink ref="C2034" r:id="rId1419"/>
    <hyperlink ref="C2035" r:id="rId1420"/>
    <hyperlink ref="C2036" r:id="rId1421"/>
    <hyperlink ref="C2037" r:id="rId1422"/>
    <hyperlink ref="C2038" r:id="rId1423"/>
    <hyperlink ref="C2042" r:id="rId1424"/>
    <hyperlink ref="C2044" r:id="rId1425"/>
    <hyperlink ref="C2046" r:id="rId1426"/>
    <hyperlink ref="C2048" r:id="rId1427"/>
    <hyperlink ref="C2050" r:id="rId1428"/>
    <hyperlink ref="C2052" r:id="rId1429"/>
    <hyperlink ref="C2054" r:id="rId1430"/>
    <hyperlink ref="C2056" r:id="rId1431"/>
    <hyperlink ref="C2057" r:id="rId1432"/>
    <hyperlink ref="C2058" r:id="rId1433"/>
    <hyperlink ref="C2059" r:id="rId1434"/>
    <hyperlink ref="C2060" r:id="rId1435"/>
    <hyperlink ref="C2062" r:id="rId1436"/>
    <hyperlink ref="C2063" r:id="rId1437"/>
    <hyperlink ref="C2064" r:id="rId1438"/>
    <hyperlink ref="C2065" r:id="rId1439"/>
    <hyperlink ref="C2066" r:id="rId1440"/>
    <hyperlink ref="C2067" r:id="rId1441"/>
    <hyperlink ref="C2068" r:id="rId1442"/>
    <hyperlink ref="C2070" r:id="rId1443"/>
    <hyperlink ref="C2072" r:id="rId1444"/>
    <hyperlink ref="C2074" r:id="rId1445"/>
    <hyperlink ref="C2076" r:id="rId1446"/>
    <hyperlink ref="C2078" r:id="rId1447"/>
    <hyperlink ref="C2080" r:id="rId1448"/>
    <hyperlink ref="C2082" r:id="rId1449"/>
    <hyperlink ref="C2083" r:id="rId1450"/>
    <hyperlink ref="C2085" r:id="rId1451"/>
    <hyperlink ref="C2087" r:id="rId1452"/>
    <hyperlink ref="C2089" r:id="rId1453"/>
    <hyperlink ref="C2091" r:id="rId1454"/>
    <hyperlink ref="C2093" r:id="rId1455"/>
    <hyperlink ref="C2095" r:id="rId1456"/>
    <hyperlink ref="C2096" r:id="rId1457"/>
    <hyperlink ref="C2097" r:id="rId1458"/>
    <hyperlink ref="C2098" r:id="rId1459"/>
    <hyperlink ref="C2099" r:id="rId1460"/>
    <hyperlink ref="C2100" r:id="rId1461"/>
    <hyperlink ref="C2101" r:id="rId1462"/>
    <hyperlink ref="C2104" r:id="rId1463"/>
    <hyperlink ref="C2106" r:id="rId1464"/>
    <hyperlink ref="C2108" r:id="rId1465"/>
    <hyperlink ref="C2110" r:id="rId1466"/>
    <hyperlink ref="C2112" r:id="rId1467"/>
    <hyperlink ref="C2114" r:id="rId1468"/>
    <hyperlink ref="C2116" r:id="rId1469"/>
    <hyperlink ref="C2117" r:id="rId1470"/>
    <hyperlink ref="C2119" r:id="rId1471"/>
    <hyperlink ref="C2121" r:id="rId1472"/>
    <hyperlink ref="C2123" r:id="rId1473"/>
    <hyperlink ref="C2125" r:id="rId1474"/>
    <hyperlink ref="C2127" r:id="rId1475"/>
    <hyperlink ref="C2129" r:id="rId1476"/>
    <hyperlink ref="C2130" r:id="rId1477"/>
    <hyperlink ref="C2131" r:id="rId1478"/>
    <hyperlink ref="C2132" r:id="rId1479"/>
    <hyperlink ref="C2133" r:id="rId1480"/>
    <hyperlink ref="C2134" r:id="rId1481"/>
    <hyperlink ref="C2135" r:id="rId1482"/>
    <hyperlink ref="C2136" r:id="rId1483"/>
    <hyperlink ref="C2138" r:id="rId1484"/>
    <hyperlink ref="C2139" r:id="rId1485"/>
    <hyperlink ref="C2140" r:id="rId1486"/>
    <hyperlink ref="C2141" r:id="rId1487"/>
    <hyperlink ref="C2142" r:id="rId1488"/>
    <hyperlink ref="C2143" r:id="rId1489"/>
    <hyperlink ref="C2144" r:id="rId1490"/>
    <hyperlink ref="C2146" r:id="rId1491"/>
    <hyperlink ref="C2147" r:id="rId1492"/>
    <hyperlink ref="C2148" r:id="rId1493"/>
    <hyperlink ref="C2149" r:id="rId1494"/>
    <hyperlink ref="C2150" r:id="rId1495"/>
    <hyperlink ref="C2151" r:id="rId1496"/>
    <hyperlink ref="C2153" r:id="rId1497"/>
    <hyperlink ref="C2154" r:id="rId1498"/>
    <hyperlink ref="C2155" r:id="rId1499"/>
    <hyperlink ref="C2156" r:id="rId1500"/>
    <hyperlink ref="C2157" r:id="rId1501"/>
    <hyperlink ref="C2159" r:id="rId1502"/>
    <hyperlink ref="C2160" r:id="rId1503"/>
    <hyperlink ref="C2161" r:id="rId1504"/>
    <hyperlink ref="C2162" r:id="rId1505"/>
    <hyperlink ref="C2163" r:id="rId1506"/>
    <hyperlink ref="C2164" r:id="rId1507"/>
    <hyperlink ref="C2165" r:id="rId1508"/>
    <hyperlink ref="C2167" r:id="rId1509"/>
    <hyperlink ref="C2168" r:id="rId1510"/>
    <hyperlink ref="C2169" r:id="rId1511"/>
    <hyperlink ref="C2170" r:id="rId1512"/>
    <hyperlink ref="C2171" r:id="rId1513"/>
    <hyperlink ref="C2172" r:id="rId1514"/>
    <hyperlink ref="C2174" r:id="rId1515"/>
    <hyperlink ref="C2175" r:id="rId1516"/>
    <hyperlink ref="C2176" r:id="rId1517"/>
    <hyperlink ref="C2177" r:id="rId1518"/>
    <hyperlink ref="C2178" r:id="rId1519"/>
    <hyperlink ref="C2180" r:id="rId1520"/>
    <hyperlink ref="C2181" r:id="rId1521"/>
    <hyperlink ref="C2182" r:id="rId1522"/>
    <hyperlink ref="C2183" r:id="rId1523"/>
    <hyperlink ref="C2184" r:id="rId1524"/>
    <hyperlink ref="C2186" r:id="rId1525"/>
    <hyperlink ref="C2187" r:id="rId1526"/>
    <hyperlink ref="C2188" r:id="rId1527"/>
    <hyperlink ref="C2189" r:id="rId1528"/>
    <hyperlink ref="C2190" r:id="rId1529"/>
    <hyperlink ref="C2191" r:id="rId1530"/>
    <hyperlink ref="C2192" r:id="rId1531"/>
    <hyperlink ref="C2193" r:id="rId1532"/>
    <hyperlink ref="C2194" r:id="rId1533"/>
    <hyperlink ref="C2195" r:id="rId1534"/>
    <hyperlink ref="C2196" r:id="rId1535"/>
    <hyperlink ref="C2197" r:id="rId1536"/>
    <hyperlink ref="C2204" r:id="rId1537"/>
    <hyperlink ref="C2205" r:id="rId1538"/>
    <hyperlink ref="C2206" r:id="rId1539"/>
    <hyperlink ref="C2207" r:id="rId1540"/>
    <hyperlink ref="C2208" r:id="rId1541"/>
    <hyperlink ref="C2209" r:id="rId1542"/>
    <hyperlink ref="C2210" r:id="rId1543"/>
    <hyperlink ref="C2212" r:id="rId1544"/>
    <hyperlink ref="C2216" r:id="rId1545"/>
    <hyperlink ref="C2217" r:id="rId1546"/>
    <hyperlink ref="C2218" r:id="rId1547"/>
    <hyperlink ref="C2219" r:id="rId1548"/>
    <hyperlink ref="C2220" r:id="rId1549"/>
    <hyperlink ref="C2222" r:id="rId1550"/>
    <hyperlink ref="C2223" r:id="rId1551"/>
    <hyperlink ref="C2224" r:id="rId1552"/>
    <hyperlink ref="C2225" r:id="rId1553"/>
    <hyperlink ref="C2226" r:id="rId1554"/>
    <hyperlink ref="C2227" r:id="rId1555"/>
    <hyperlink ref="C2228" r:id="rId1556"/>
    <hyperlink ref="C2229" r:id="rId1557"/>
    <hyperlink ref="C2230" r:id="rId1558"/>
    <hyperlink ref="C2231" r:id="rId1559"/>
    <hyperlink ref="C2232" r:id="rId1560"/>
    <hyperlink ref="C2233" r:id="rId1561"/>
    <hyperlink ref="C2236" r:id="rId1562"/>
    <hyperlink ref="C2238" r:id="rId1563"/>
    <hyperlink ref="C2240" r:id="rId1564"/>
    <hyperlink ref="C2242" r:id="rId1565"/>
    <hyperlink ref="C2244" r:id="rId1566"/>
    <hyperlink ref="C2246" r:id="rId1567"/>
    <hyperlink ref="C2248" r:id="rId1568"/>
    <hyperlink ref="C2249" r:id="rId1569"/>
    <hyperlink ref="C2250" r:id="rId1570"/>
    <hyperlink ref="C2251" r:id="rId1571"/>
    <hyperlink ref="C2252" r:id="rId1572"/>
    <hyperlink ref="C2253" r:id="rId1573"/>
    <hyperlink ref="C2254" r:id="rId1574"/>
    <hyperlink ref="C2256" r:id="rId1575"/>
    <hyperlink ref="C2257" r:id="rId1576"/>
    <hyperlink ref="C2258" r:id="rId1577"/>
    <hyperlink ref="C2259" r:id="rId1578"/>
    <hyperlink ref="C2260" r:id="rId1579"/>
    <hyperlink ref="C2261" r:id="rId1580"/>
    <hyperlink ref="C2263" r:id="rId1581"/>
    <hyperlink ref="C2264" r:id="rId1582"/>
    <hyperlink ref="C2266" r:id="rId1583"/>
    <hyperlink ref="C2267" r:id="rId1584"/>
    <hyperlink ref="C2268" r:id="rId1585"/>
    <hyperlink ref="C2269" r:id="rId1586"/>
    <hyperlink ref="C2270" r:id="rId1587"/>
    <hyperlink ref="C2272" r:id="rId1588"/>
    <hyperlink ref="C2273" r:id="rId1589"/>
    <hyperlink ref="C2274" r:id="rId1590"/>
    <hyperlink ref="C2275" r:id="rId1591"/>
    <hyperlink ref="C2276" r:id="rId1592"/>
    <hyperlink ref="C2278" r:id="rId1593"/>
    <hyperlink ref="C2280" r:id="rId1594"/>
    <hyperlink ref="C2281" r:id="rId1595"/>
    <hyperlink ref="C2282" r:id="rId1596"/>
    <hyperlink ref="C2283" r:id="rId1597"/>
    <hyperlink ref="C2284" r:id="rId1598"/>
    <hyperlink ref="C2285" r:id="rId1599"/>
    <hyperlink ref="C2286" r:id="rId1600"/>
    <hyperlink ref="C2287" r:id="rId1601"/>
    <hyperlink ref="C2289" r:id="rId1602"/>
    <hyperlink ref="C2291" r:id="rId1603"/>
    <hyperlink ref="C2293" r:id="rId1604"/>
    <hyperlink ref="C2295" r:id="rId1605"/>
    <hyperlink ref="C2297" r:id="rId1606"/>
    <hyperlink ref="C2299" r:id="rId1607"/>
    <hyperlink ref="C2301" r:id="rId1608"/>
    <hyperlink ref="C2302" r:id="rId1609"/>
    <hyperlink ref="C2303" r:id="rId1610"/>
    <hyperlink ref="C2304" r:id="rId1611"/>
    <hyperlink ref="C2305" r:id="rId1612"/>
    <hyperlink ref="C2306" r:id="rId1613"/>
    <hyperlink ref="C2307" r:id="rId1614"/>
    <hyperlink ref="C2308" r:id="rId1615"/>
    <hyperlink ref="C2310" r:id="rId1616"/>
    <hyperlink ref="C2311" r:id="rId1617"/>
    <hyperlink ref="C2312" r:id="rId1618"/>
    <hyperlink ref="C2313" r:id="rId1619"/>
    <hyperlink ref="C2315" r:id="rId1620"/>
    <hyperlink ref="C2316" r:id="rId1621"/>
    <hyperlink ref="C2317" r:id="rId1622"/>
    <hyperlink ref="C2318" r:id="rId1623"/>
    <hyperlink ref="C2320" r:id="rId1624"/>
    <hyperlink ref="C2322" r:id="rId1625"/>
    <hyperlink ref="C2324" r:id="rId1626"/>
    <hyperlink ref="C2327" r:id="rId1627"/>
    <hyperlink ref="C2328" r:id="rId1628"/>
    <hyperlink ref="C2329" r:id="rId1629"/>
    <hyperlink ref="C2330" r:id="rId1630"/>
    <hyperlink ref="C2331" r:id="rId1631"/>
    <hyperlink ref="C2333" r:id="rId1632"/>
    <hyperlink ref="C2334" r:id="rId1633"/>
    <hyperlink ref="C2335" r:id="rId1634"/>
    <hyperlink ref="C2336" r:id="rId1635"/>
    <hyperlink ref="C2337" r:id="rId1636"/>
    <hyperlink ref="C2338" r:id="rId1637"/>
    <hyperlink ref="C2339" r:id="rId1638"/>
    <hyperlink ref="C2342" r:id="rId1639"/>
    <hyperlink ref="C2343" r:id="rId1640"/>
    <hyperlink ref="C2344" r:id="rId1641"/>
    <hyperlink ref="C2345" r:id="rId1642"/>
    <hyperlink ref="C2346" r:id="rId1643"/>
    <hyperlink ref="C2347" r:id="rId1644"/>
    <hyperlink ref="C2348" r:id="rId1645"/>
    <hyperlink ref="C2350" r:id="rId1646"/>
    <hyperlink ref="C2352" r:id="rId1647"/>
    <hyperlink ref="C2354" r:id="rId1648"/>
    <hyperlink ref="C2356" r:id="rId1649"/>
    <hyperlink ref="C2358" r:id="rId1650"/>
    <hyperlink ref="C2360" r:id="rId1651"/>
    <hyperlink ref="C2361" r:id="rId1652"/>
    <hyperlink ref="C2363" r:id="rId1653"/>
    <hyperlink ref="C2365" r:id="rId1654"/>
    <hyperlink ref="C2367" r:id="rId1655"/>
    <hyperlink ref="C2369" r:id="rId1656"/>
    <hyperlink ref="C2371" r:id="rId1657"/>
    <hyperlink ref="C2373" r:id="rId1658"/>
    <hyperlink ref="C2374" r:id="rId1659"/>
    <hyperlink ref="C2376" r:id="rId1660"/>
    <hyperlink ref="C2378" r:id="rId1661"/>
    <hyperlink ref="C2380" r:id="rId1662"/>
    <hyperlink ref="C2382" r:id="rId1663"/>
    <hyperlink ref="C2383" r:id="rId1664"/>
    <hyperlink ref="C2384" r:id="rId1665"/>
    <hyperlink ref="C2385" r:id="rId1666"/>
    <hyperlink ref="C2386" r:id="rId1667"/>
    <hyperlink ref="C2387" r:id="rId1668"/>
    <hyperlink ref="C2388" r:id="rId1669"/>
    <hyperlink ref="C2389" r:id="rId1670"/>
    <hyperlink ref="C2390" r:id="rId1671"/>
    <hyperlink ref="C2392" r:id="rId1672"/>
    <hyperlink ref="C2393" r:id="rId1673"/>
    <hyperlink ref="C2394" r:id="rId1674"/>
    <hyperlink ref="C2395" r:id="rId1675"/>
    <hyperlink ref="C2396" r:id="rId1676"/>
    <hyperlink ref="C2398" r:id="rId1677"/>
    <hyperlink ref="C2399" r:id="rId1678"/>
    <hyperlink ref="C2400" r:id="rId1679"/>
    <hyperlink ref="C2401" r:id="rId1680"/>
    <hyperlink ref="C2402" r:id="rId1681"/>
    <hyperlink ref="C2404" r:id="rId1682"/>
    <hyperlink ref="C2405" r:id="rId1683"/>
    <hyperlink ref="C2406" r:id="rId1684"/>
    <hyperlink ref="C2407" r:id="rId1685"/>
    <hyperlink ref="C2408" r:id="rId1686"/>
    <hyperlink ref="C2410" r:id="rId1687"/>
    <hyperlink ref="C2411" r:id="rId1688"/>
    <hyperlink ref="C2412" r:id="rId1689"/>
    <hyperlink ref="C2413" r:id="rId1690"/>
    <hyperlink ref="C2414" r:id="rId1691"/>
    <hyperlink ref="C2415" r:id="rId1692"/>
    <hyperlink ref="C2416" r:id="rId1693"/>
    <hyperlink ref="C2417" r:id="rId1694"/>
    <hyperlink ref="C2418" r:id="rId1695"/>
    <hyperlink ref="C2419" r:id="rId1696"/>
    <hyperlink ref="C2420" r:id="rId1697"/>
    <hyperlink ref="C2422" r:id="rId1698"/>
    <hyperlink ref="C2424" r:id="rId1699"/>
    <hyperlink ref="C2426" r:id="rId1700"/>
    <hyperlink ref="C2428" r:id="rId1701"/>
    <hyperlink ref="C2430" r:id="rId1702"/>
    <hyperlink ref="C2432" r:id="rId1703"/>
    <hyperlink ref="C2434" r:id="rId1704"/>
    <hyperlink ref="C2436" r:id="rId1705"/>
    <hyperlink ref="C2438" r:id="rId1706"/>
    <hyperlink ref="C2440" r:id="rId1707"/>
    <hyperlink ref="C2441" r:id="rId1708"/>
    <hyperlink ref="C2444" r:id="rId1709"/>
    <hyperlink ref="C2447" r:id="rId1710"/>
    <hyperlink ref="C2451" r:id="rId1711"/>
    <hyperlink ref="C2453" r:id="rId1712"/>
    <hyperlink ref="C2458" r:id="rId1713"/>
    <hyperlink ref="C2463" r:id="rId1714"/>
    <hyperlink ref="C2466" r:id="rId1715"/>
    <hyperlink ref="C2469" r:id="rId1716"/>
    <hyperlink ref="C2472" r:id="rId1717"/>
    <hyperlink ref="C2474" r:id="rId1718"/>
    <hyperlink ref="C2475" r:id="rId1719"/>
    <hyperlink ref="C2477" r:id="rId1720"/>
    <hyperlink ref="C2479" r:id="rId1721"/>
    <hyperlink ref="C2481" r:id="rId1722"/>
    <hyperlink ref="C2483" r:id="rId1723"/>
    <hyperlink ref="C2485" r:id="rId1724"/>
    <hyperlink ref="C2487" r:id="rId1725"/>
    <hyperlink ref="C2489" r:id="rId1726"/>
    <hyperlink ref="C2492" r:id="rId1727"/>
    <hyperlink ref="C2493" r:id="rId1728"/>
    <hyperlink ref="C2495" r:id="rId1729"/>
    <hyperlink ref="C2497" r:id="rId1730"/>
    <hyperlink ref="C2499" r:id="rId1731"/>
    <hyperlink ref="C2501" r:id="rId1732"/>
    <hyperlink ref="C2503" r:id="rId1733"/>
    <hyperlink ref="C2505" r:id="rId1734"/>
    <hyperlink ref="C2507" r:id="rId1735"/>
    <hyperlink ref="C2509" r:id="rId1736"/>
    <hyperlink ref="C2511" r:id="rId1737"/>
    <hyperlink ref="C2518" r:id="rId1738"/>
    <hyperlink ref="C2520" r:id="rId1739"/>
    <hyperlink ref="C2522" r:id="rId1740"/>
    <hyperlink ref="C2524" r:id="rId1741"/>
    <hyperlink ref="C2526" r:id="rId1742"/>
    <hyperlink ref="C2528" r:id="rId1743"/>
    <hyperlink ref="C2530" r:id="rId1744"/>
    <hyperlink ref="C2532" r:id="rId1745"/>
    <hyperlink ref="C2534" r:id="rId1746"/>
    <hyperlink ref="C2536" r:id="rId1747"/>
    <hyperlink ref="C2538" r:id="rId1748"/>
    <hyperlink ref="C2539" r:id="rId1749"/>
    <hyperlink ref="C2541" r:id="rId1750"/>
    <hyperlink ref="C2543" r:id="rId1751"/>
    <hyperlink ref="C2545" r:id="rId1752" location="ad"/>
    <hyperlink ref="C2547" r:id="rId1753"/>
    <hyperlink ref="C2549" r:id="rId1754"/>
    <hyperlink ref="C2551" r:id="rId1755"/>
    <hyperlink ref="C2553" r:id="rId1756"/>
    <hyperlink ref="C2555" r:id="rId1757"/>
    <hyperlink ref="C2557" r:id="rId1758"/>
    <hyperlink ref="C2560" r:id="rId1759"/>
    <hyperlink ref="C2561" r:id="rId1760"/>
    <hyperlink ref="C2563" r:id="rId1761"/>
    <hyperlink ref="C2565" r:id="rId1762"/>
    <hyperlink ref="C2567" r:id="rId1763"/>
    <hyperlink ref="C2569" r:id="rId1764"/>
    <hyperlink ref="C2571" r:id="rId1765"/>
    <hyperlink ref="C2573" r:id="rId1766"/>
    <hyperlink ref="C2575" r:id="rId1767"/>
    <hyperlink ref="C2577" r:id="rId1768"/>
    <hyperlink ref="C2579" r:id="rId1769"/>
    <hyperlink ref="C2580" r:id="rId1770"/>
    <hyperlink ref="C2583" r:id="rId1771"/>
    <hyperlink ref="C2585" r:id="rId1772"/>
    <hyperlink ref="C2587" r:id="rId1773"/>
    <hyperlink ref="C2589" r:id="rId1774"/>
    <hyperlink ref="C2591" r:id="rId1775"/>
    <hyperlink ref="C2593" r:id="rId1776"/>
    <hyperlink ref="C2595" r:id="rId1777"/>
    <hyperlink ref="C2597" r:id="rId1778"/>
    <hyperlink ref="C2600" r:id="rId1779"/>
    <hyperlink ref="C2602" r:id="rId1780"/>
    <hyperlink ref="C2603" r:id="rId1781"/>
    <hyperlink ref="C2605" r:id="rId1782"/>
    <hyperlink ref="C2607" r:id="rId1783"/>
    <hyperlink ref="C2609" r:id="rId1784"/>
    <hyperlink ref="C2611" r:id="rId1785"/>
    <hyperlink ref="C2613" r:id="rId1786"/>
    <hyperlink ref="C2615" r:id="rId1787"/>
    <hyperlink ref="C2617" r:id="rId1788"/>
    <hyperlink ref="C2619" r:id="rId1789"/>
    <hyperlink ref="C2621" r:id="rId1790"/>
    <hyperlink ref="C2623" r:id="rId1791"/>
    <hyperlink ref="C2625" r:id="rId1792"/>
    <hyperlink ref="C2626" r:id="rId1793" location="photos2"/>
    <hyperlink ref="C2627" r:id="rId1794"/>
    <hyperlink ref="C2628" r:id="rId1795"/>
    <hyperlink ref="C2629" r:id="rId1796"/>
    <hyperlink ref="C2630" r:id="rId1797"/>
    <hyperlink ref="C2631" r:id="rId1798"/>
    <hyperlink ref="C2632" r:id="rId1799"/>
    <hyperlink ref="C2633" r:id="rId1800"/>
    <hyperlink ref="C2634" r:id="rId1801"/>
    <hyperlink ref="C2635" r:id="rId1802"/>
    <hyperlink ref="C2637" r:id="rId1803"/>
    <hyperlink ref="C2639" r:id="rId1804"/>
    <hyperlink ref="C2641" r:id="rId1805"/>
    <hyperlink ref="C2643" r:id="rId1806"/>
    <hyperlink ref="C2645" r:id="rId1807"/>
    <hyperlink ref="C2647" r:id="rId1808"/>
    <hyperlink ref="C2649" r:id="rId1809" location="ad"/>
    <hyperlink ref="C2651" r:id="rId1810"/>
    <hyperlink ref="C2652" r:id="rId1811" location="photos4/photo6"/>
    <hyperlink ref="C2654" r:id="rId1812"/>
    <hyperlink ref="C2656" r:id="rId1813"/>
    <hyperlink ref="C2658" r:id="rId1814"/>
    <hyperlink ref="C2660" r:id="rId1815"/>
    <hyperlink ref="C2662" r:id="rId1816"/>
    <hyperlink ref="C2664" r:id="rId1817"/>
    <hyperlink ref="C2666" r:id="rId1818"/>
    <hyperlink ref="C2668" r:id="rId1819"/>
    <hyperlink ref="C2670" r:id="rId1820"/>
    <hyperlink ref="C2672" r:id="rId1821"/>
    <hyperlink ref="C2673" r:id="rId1822"/>
    <hyperlink ref="C2675" r:id="rId1823"/>
    <hyperlink ref="C2677" r:id="rId1824"/>
    <hyperlink ref="C2679" r:id="rId1825"/>
    <hyperlink ref="C2681" r:id="rId1826"/>
    <hyperlink ref="C2683" r:id="rId1827"/>
    <hyperlink ref="C2685" r:id="rId1828"/>
    <hyperlink ref="C2687" r:id="rId1829"/>
    <hyperlink ref="C2689" r:id="rId1830"/>
    <hyperlink ref="C2691" r:id="rId1831"/>
    <hyperlink ref="C2692" r:id="rId1832"/>
    <hyperlink ref="C2694" r:id="rId1833"/>
    <hyperlink ref="C2696" r:id="rId1834"/>
    <hyperlink ref="C2698" r:id="rId1835"/>
    <hyperlink ref="C2700" r:id="rId1836"/>
    <hyperlink ref="C2702" r:id="rId1837"/>
    <hyperlink ref="C2704" r:id="rId1838"/>
    <hyperlink ref="C2706" r:id="rId1839"/>
    <hyperlink ref="C2707" r:id="rId1840"/>
    <hyperlink ref="C2709" r:id="rId1841"/>
    <hyperlink ref="C2711" r:id="rId1842"/>
    <hyperlink ref="C2713" r:id="rId1843"/>
    <hyperlink ref="C2715" r:id="rId1844"/>
    <hyperlink ref="C2717" r:id="rId1845"/>
    <hyperlink ref="C2719" r:id="rId1846"/>
    <hyperlink ref="C2721" r:id="rId1847"/>
    <hyperlink ref="C2723" r:id="rId1848"/>
    <hyperlink ref="C2725" r:id="rId1849"/>
    <hyperlink ref="C2726" r:id="rId1850"/>
    <hyperlink ref="C2728" r:id="rId1851"/>
    <hyperlink ref="C2730" r:id="rId1852"/>
    <hyperlink ref="C2732" r:id="rId1853"/>
    <hyperlink ref="C2733" r:id="rId1854"/>
    <hyperlink ref="C2735" r:id="rId1855"/>
    <hyperlink ref="C2736" r:id="rId1856"/>
    <hyperlink ref="C2737" r:id="rId1857"/>
    <hyperlink ref="C2738" r:id="rId1858"/>
    <hyperlink ref="C2741" r:id="rId1859"/>
    <hyperlink ref="C2743" r:id="rId1860"/>
    <hyperlink ref="C2745" r:id="rId1861"/>
    <hyperlink ref="C2747" r:id="rId1862"/>
    <hyperlink ref="C2749" r:id="rId1863"/>
    <hyperlink ref="C2751" r:id="rId1864"/>
    <hyperlink ref="C2753" r:id="rId1865"/>
    <hyperlink ref="C2755" r:id="rId1866"/>
    <hyperlink ref="C2757" r:id="rId1867"/>
    <hyperlink ref="C2759" r:id="rId1868"/>
    <hyperlink ref="C2761" r:id="rId1869"/>
    <hyperlink ref="C2762" r:id="rId1870"/>
    <hyperlink ref="C2763" r:id="rId1871"/>
    <hyperlink ref="C2764" r:id="rId1872" location="ad"/>
    <hyperlink ref="C2765" r:id="rId1873"/>
    <hyperlink ref="C2766" r:id="rId1874"/>
    <hyperlink ref="C2767" r:id="rId1875"/>
    <hyperlink ref="C2768" r:id="rId1876"/>
    <hyperlink ref="C2770" r:id="rId1877"/>
    <hyperlink ref="C2772" r:id="rId1878"/>
    <hyperlink ref="C2774" r:id="rId1879"/>
    <hyperlink ref="C2776" r:id="rId1880"/>
    <hyperlink ref="C2778" r:id="rId1881"/>
    <hyperlink ref="C2780" r:id="rId1882"/>
    <hyperlink ref="C2782" r:id="rId1883"/>
    <hyperlink ref="C2784" r:id="rId1884"/>
    <hyperlink ref="C2786" r:id="rId1885"/>
    <hyperlink ref="C2788" r:id="rId1886"/>
    <hyperlink ref="C2790" r:id="rId1887"/>
    <hyperlink ref="C2791" r:id="rId1888"/>
    <hyperlink ref="C2793" r:id="rId1889"/>
    <hyperlink ref="C2795" r:id="rId1890"/>
    <hyperlink ref="C2797" r:id="rId1891"/>
    <hyperlink ref="C2799" r:id="rId1892"/>
    <hyperlink ref="C2801" r:id="rId1893"/>
    <hyperlink ref="C2802" r:id="rId1894"/>
    <hyperlink ref="C2804" r:id="rId1895"/>
    <hyperlink ref="C2805" r:id="rId1896"/>
    <hyperlink ref="C2807" r:id="rId1897"/>
    <hyperlink ref="C2809" r:id="rId1898"/>
    <hyperlink ref="C2811" r:id="rId1899"/>
    <hyperlink ref="C2813" r:id="rId1900"/>
    <hyperlink ref="C2815" r:id="rId1901"/>
    <hyperlink ref="C2817" r:id="rId1902"/>
    <hyperlink ref="C2819" r:id="rId1903"/>
    <hyperlink ref="C2821" r:id="rId1904"/>
    <hyperlink ref="C2823" r:id="rId1905"/>
    <hyperlink ref="C2825" r:id="rId1906"/>
    <hyperlink ref="C2828" r:id="rId1907"/>
    <hyperlink ref="C2830" r:id="rId1908"/>
    <hyperlink ref="C2832" r:id="rId1909"/>
    <hyperlink ref="C2834" r:id="rId1910"/>
    <hyperlink ref="C2836" r:id="rId1911"/>
    <hyperlink ref="C2838" r:id="rId1912"/>
    <hyperlink ref="C2840" r:id="rId1913"/>
    <hyperlink ref="C2842" r:id="rId1914"/>
    <hyperlink ref="C2843" r:id="rId1915"/>
    <hyperlink ref="C2845" r:id="rId1916"/>
    <hyperlink ref="C2847" r:id="rId1917"/>
    <hyperlink ref="C2849" r:id="rId1918"/>
    <hyperlink ref="C2851" r:id="rId1919"/>
    <hyperlink ref="C2853" r:id="rId1920"/>
    <hyperlink ref="C2855" r:id="rId1921"/>
    <hyperlink ref="C2857" r:id="rId1922"/>
    <hyperlink ref="C2859" r:id="rId1923"/>
    <hyperlink ref="C2861" r:id="rId1924"/>
    <hyperlink ref="C2863" r:id="rId1925"/>
    <hyperlink ref="C2866" r:id="rId1926"/>
    <hyperlink ref="C2867" r:id="rId1927"/>
    <hyperlink ref="C2869" r:id="rId1928"/>
    <hyperlink ref="C2871" r:id="rId1929"/>
    <hyperlink ref="C2873" r:id="rId1930"/>
    <hyperlink ref="C2875" r:id="rId1931"/>
    <hyperlink ref="C2877" r:id="rId1932"/>
    <hyperlink ref="C2879" r:id="rId1933"/>
    <hyperlink ref="C2881" r:id="rId1934"/>
    <hyperlink ref="C2883" r:id="rId1935"/>
    <hyperlink ref="C2885" r:id="rId1936"/>
    <hyperlink ref="C2887" r:id="rId1937"/>
    <hyperlink ref="C2888" r:id="rId1938"/>
    <hyperlink ref="C2889" r:id="rId1939"/>
    <hyperlink ref="C2891" r:id="rId1940"/>
    <hyperlink ref="C2893" r:id="rId1941"/>
    <hyperlink ref="C2895" r:id="rId1942"/>
    <hyperlink ref="C2897" r:id="rId1943"/>
    <hyperlink ref="C2899" r:id="rId1944"/>
    <hyperlink ref="C2901" r:id="rId1945"/>
    <hyperlink ref="C2903" r:id="rId1946"/>
    <hyperlink ref="C2905" r:id="rId1947"/>
    <hyperlink ref="C2906" r:id="rId1948"/>
    <hyperlink ref="C2908" r:id="rId1949"/>
    <hyperlink ref="C2910" r:id="rId1950"/>
    <hyperlink ref="C2912" r:id="rId1951"/>
    <hyperlink ref="C2914" r:id="rId1952"/>
    <hyperlink ref="C2916" r:id="rId1953"/>
    <hyperlink ref="C2918" r:id="rId1954"/>
    <hyperlink ref="C2920" r:id="rId1955"/>
    <hyperlink ref="C2922" r:id="rId1956"/>
    <hyperlink ref="C2924" r:id="rId1957"/>
    <hyperlink ref="C2926" r:id="rId1958"/>
    <hyperlink ref="C2927" r:id="rId1959"/>
    <hyperlink ref="C2929" r:id="rId1960"/>
    <hyperlink ref="C2931" r:id="rId1961"/>
    <hyperlink ref="C2933" r:id="rId1962"/>
    <hyperlink ref="C2935" r:id="rId1963"/>
    <hyperlink ref="C2937" r:id="rId1964"/>
    <hyperlink ref="C2939" r:id="rId1965"/>
    <hyperlink ref="C2941" r:id="rId1966"/>
    <hyperlink ref="C2943" r:id="rId1967"/>
    <hyperlink ref="C2944" r:id="rId1968"/>
    <hyperlink ref="C2946" r:id="rId1969"/>
    <hyperlink ref="C2948" r:id="rId1970"/>
    <hyperlink ref="C2950" r:id="rId1971"/>
    <hyperlink ref="C2952" r:id="rId1972"/>
    <hyperlink ref="C2954" r:id="rId1973"/>
    <hyperlink ref="C2956" r:id="rId1974"/>
    <hyperlink ref="C2958" r:id="rId1975"/>
    <hyperlink ref="C2960" r:id="rId1976"/>
    <hyperlink ref="C2962" r:id="rId1977"/>
    <hyperlink ref="C2964" r:id="rId1978"/>
    <hyperlink ref="C2966" r:id="rId1979"/>
    <hyperlink ref="C2968" r:id="rId1980"/>
    <hyperlink ref="C2970" r:id="rId1981"/>
    <hyperlink ref="C2972" r:id="rId1982"/>
    <hyperlink ref="C2974" r:id="rId1983"/>
    <hyperlink ref="C2976" r:id="rId1984"/>
    <hyperlink ref="C2978" r:id="rId1985"/>
    <hyperlink ref="C2980" r:id="rId1986"/>
    <hyperlink ref="C2982" r:id="rId1987"/>
    <hyperlink ref="C2983" r:id="rId1988"/>
    <hyperlink ref="C2985" r:id="rId1989"/>
    <hyperlink ref="C2986" r:id="rId1990"/>
    <hyperlink ref="C2987" r:id="rId1991"/>
    <hyperlink ref="C2988" r:id="rId1992"/>
    <hyperlink ref="C2989" r:id="rId1993"/>
    <hyperlink ref="C2990" r:id="rId1994"/>
    <hyperlink ref="C2991" r:id="rId1995"/>
    <hyperlink ref="C2992" r:id="rId1996"/>
    <hyperlink ref="C2993" r:id="rId1997"/>
    <hyperlink ref="C2994" r:id="rId1998"/>
    <hyperlink ref="C2995" r:id="rId1999"/>
    <hyperlink ref="C2997" r:id="rId2000"/>
    <hyperlink ref="C2998" r:id="rId2001"/>
    <hyperlink ref="C2999" r:id="rId2002"/>
    <hyperlink ref="C3000" r:id="rId2003"/>
    <hyperlink ref="C3001" r:id="rId2004"/>
    <hyperlink ref="C3002" r:id="rId2005"/>
    <hyperlink ref="C3003" r:id="rId2006"/>
    <hyperlink ref="C3004" r:id="rId2007"/>
    <hyperlink ref="C3005" r:id="rId2008"/>
    <hyperlink ref="C3006" r:id="rId2009"/>
    <hyperlink ref="C3007" r:id="rId2010"/>
    <hyperlink ref="C3008" r:id="rId2011"/>
    <hyperlink ref="C3010" r:id="rId2012"/>
    <hyperlink ref="C3011" r:id="rId2013"/>
    <hyperlink ref="C3012" r:id="rId2014"/>
    <hyperlink ref="C3013" r:id="rId2015"/>
    <hyperlink ref="C3014" r:id="rId2016"/>
    <hyperlink ref="C3015" r:id="rId2017"/>
    <hyperlink ref="C3016" r:id="rId2018"/>
    <hyperlink ref="C3017" r:id="rId2019"/>
    <hyperlink ref="C3018" r:id="rId2020"/>
    <hyperlink ref="C3019" r:id="rId2021"/>
    <hyperlink ref="C3020" r:id="rId2022"/>
    <hyperlink ref="C3021" r:id="rId2023"/>
    <hyperlink ref="C3023" r:id="rId2024"/>
    <hyperlink ref="C3025" r:id="rId2025"/>
    <hyperlink ref="C3027" r:id="rId2026"/>
    <hyperlink ref="C3029" r:id="rId2027"/>
    <hyperlink ref="C3030" r:id="rId2028"/>
    <hyperlink ref="C3031" r:id="rId2029"/>
    <hyperlink ref="C3032" r:id="rId2030"/>
    <hyperlink ref="C3033" r:id="rId2031"/>
    <hyperlink ref="C3034" r:id="rId2032"/>
    <hyperlink ref="C3035" r:id="rId2033"/>
    <hyperlink ref="C3036" r:id="rId2034"/>
    <hyperlink ref="C3037" r:id="rId2035"/>
    <hyperlink ref="C3038" r:id="rId2036"/>
    <hyperlink ref="C3039" r:id="rId2037"/>
    <hyperlink ref="C3040" r:id="rId2038"/>
    <hyperlink ref="C3042" r:id="rId2039"/>
    <hyperlink ref="C3044" r:id="rId2040"/>
    <hyperlink ref="C3046" r:id="rId2041"/>
    <hyperlink ref="C3048" r:id="rId2042"/>
    <hyperlink ref="C3050" r:id="rId2043"/>
    <hyperlink ref="C3052" r:id="rId2044"/>
    <hyperlink ref="C3054" r:id="rId2045"/>
    <hyperlink ref="C3056" r:id="rId2046"/>
    <hyperlink ref="C3058" r:id="rId2047"/>
    <hyperlink ref="C3060" r:id="rId2048"/>
    <hyperlink ref="C3061" r:id="rId2049"/>
    <hyperlink ref="C3062" r:id="rId2050"/>
    <hyperlink ref="C3063" r:id="rId2051"/>
    <hyperlink ref="C3064" r:id="rId2052"/>
    <hyperlink ref="C3065" r:id="rId2053"/>
    <hyperlink ref="C3066" r:id="rId2054"/>
    <hyperlink ref="C3068" r:id="rId2055"/>
    <hyperlink ref="C3070" r:id="rId2056"/>
    <hyperlink ref="C3072" r:id="rId2057"/>
    <hyperlink ref="C3073" r:id="rId2058"/>
    <hyperlink ref="C3074" r:id="rId2059"/>
    <hyperlink ref="C3075" r:id="rId2060"/>
    <hyperlink ref="C3076" r:id="rId2061"/>
    <hyperlink ref="C3077" r:id="rId2062"/>
    <hyperlink ref="C3078" r:id="rId2063"/>
    <hyperlink ref="C3079" r:id="rId2064"/>
    <hyperlink ref="C3080" r:id="rId2065"/>
    <hyperlink ref="C3081" r:id="rId2066"/>
    <hyperlink ref="C3082" r:id="rId2067"/>
    <hyperlink ref="C3083" r:id="rId2068"/>
    <hyperlink ref="C3085" r:id="rId2069"/>
    <hyperlink ref="C3086" r:id="rId2070"/>
    <hyperlink ref="C3087" r:id="rId2071"/>
    <hyperlink ref="C3088" r:id="rId2072"/>
    <hyperlink ref="C3089" r:id="rId2073"/>
    <hyperlink ref="C3090" r:id="rId2074"/>
    <hyperlink ref="C3091" r:id="rId2075"/>
    <hyperlink ref="C3092" r:id="rId2076"/>
    <hyperlink ref="C3093" r:id="rId2077"/>
    <hyperlink ref="C3094" r:id="rId2078"/>
    <hyperlink ref="C3095" r:id="rId2079"/>
    <hyperlink ref="C3096" r:id="rId2080"/>
    <hyperlink ref="C3098" r:id="rId2081"/>
    <hyperlink ref="C3100" r:id="rId2082"/>
    <hyperlink ref="C3102" r:id="rId2083"/>
    <hyperlink ref="C3104" r:id="rId2084"/>
    <hyperlink ref="C3106" r:id="rId2085"/>
    <hyperlink ref="C3108" r:id="rId2086"/>
    <hyperlink ref="C3110" r:id="rId2087"/>
    <hyperlink ref="C3111" r:id="rId2088"/>
    <hyperlink ref="C3112" r:id="rId2089"/>
    <hyperlink ref="C3113" r:id="rId2090"/>
    <hyperlink ref="C3114" r:id="rId2091"/>
    <hyperlink ref="C3115" r:id="rId2092"/>
    <hyperlink ref="C3116" r:id="rId2093"/>
    <hyperlink ref="C3117" r:id="rId2094"/>
    <hyperlink ref="C3118" r:id="rId2095"/>
    <hyperlink ref="C3119" r:id="rId2096"/>
    <hyperlink ref="C3120" r:id="rId2097"/>
    <hyperlink ref="C3122" r:id="rId2098"/>
    <hyperlink ref="C3124" r:id="rId2099"/>
    <hyperlink ref="C3126" r:id="rId2100"/>
    <hyperlink ref="C3128" r:id="rId2101"/>
    <hyperlink ref="C3130" r:id="rId2102"/>
    <hyperlink ref="C3132" r:id="rId2103"/>
    <hyperlink ref="C3134" r:id="rId2104"/>
    <hyperlink ref="C3136" r:id="rId2105"/>
    <hyperlink ref="C3137" r:id="rId2106"/>
    <hyperlink ref="C3139" r:id="rId2107"/>
    <hyperlink ref="C3141" r:id="rId2108"/>
    <hyperlink ref="C3143" r:id="rId2109"/>
    <hyperlink ref="C3145" r:id="rId2110"/>
    <hyperlink ref="C3147" r:id="rId2111"/>
    <hyperlink ref="C3149" r:id="rId2112"/>
    <hyperlink ref="C3151" r:id="rId2113"/>
    <hyperlink ref="C3153" r:id="rId2114"/>
    <hyperlink ref="C3155" r:id="rId2115"/>
    <hyperlink ref="C3157" r:id="rId2116"/>
    <hyperlink ref="C3158" r:id="rId2117"/>
    <hyperlink ref="C3159" r:id="rId2118"/>
    <hyperlink ref="C3160" r:id="rId2119"/>
    <hyperlink ref="C3161" r:id="rId2120"/>
    <hyperlink ref="C3162" r:id="rId2121"/>
    <hyperlink ref="C3163" r:id="rId2122"/>
    <hyperlink ref="C3164" r:id="rId2123"/>
    <hyperlink ref="C3165" r:id="rId2124"/>
    <hyperlink ref="C3166" r:id="rId2125"/>
    <hyperlink ref="C3168" r:id="rId2126"/>
    <hyperlink ref="C3169" r:id="rId2127"/>
    <hyperlink ref="C3170" r:id="rId2128"/>
    <hyperlink ref="C3171" r:id="rId2129"/>
    <hyperlink ref="C3172" r:id="rId2130"/>
    <hyperlink ref="C3173" r:id="rId2131"/>
    <hyperlink ref="C3174" r:id="rId2132"/>
    <hyperlink ref="C3175" r:id="rId2133"/>
    <hyperlink ref="C3176" r:id="rId2134"/>
    <hyperlink ref="C3178" r:id="rId2135"/>
    <hyperlink ref="C3180" r:id="rId2136"/>
    <hyperlink ref="C3182" r:id="rId2137"/>
    <hyperlink ref="C3183" r:id="rId2138"/>
    <hyperlink ref="C3185" r:id="rId2139"/>
    <hyperlink ref="C3187" r:id="rId2140"/>
    <hyperlink ref="C3189" r:id="rId2141"/>
    <hyperlink ref="C3191" r:id="rId2142"/>
    <hyperlink ref="C3193" r:id="rId2143"/>
    <hyperlink ref="C3195" r:id="rId2144"/>
    <hyperlink ref="C3197" r:id="rId2145"/>
    <hyperlink ref="C3199" r:id="rId2146"/>
    <hyperlink ref="C3201" r:id="rId2147"/>
    <hyperlink ref="C3203" r:id="rId2148"/>
    <hyperlink ref="C3204" r:id="rId2149"/>
    <hyperlink ref="C3205" r:id="rId2150"/>
    <hyperlink ref="C3206" r:id="rId2151"/>
    <hyperlink ref="C3207" r:id="rId2152"/>
    <hyperlink ref="C3208" r:id="rId2153"/>
    <hyperlink ref="C3209" r:id="rId2154"/>
    <hyperlink ref="C3210" r:id="rId2155"/>
    <hyperlink ref="C3211" r:id="rId2156"/>
    <hyperlink ref="C3212" r:id="rId2157"/>
    <hyperlink ref="C3213" r:id="rId2158"/>
    <hyperlink ref="C3214" r:id="rId2159"/>
    <hyperlink ref="C3218" r:id="rId2160"/>
    <hyperlink ref="C3220" r:id="rId2161"/>
    <hyperlink ref="C3222" r:id="rId2162"/>
    <hyperlink ref="C3224" r:id="rId2163"/>
    <hyperlink ref="C3226" r:id="rId2164"/>
    <hyperlink ref="C3228" r:id="rId2165"/>
    <hyperlink ref="C3230" r:id="rId2166"/>
    <hyperlink ref="C3232" r:id="rId2167"/>
    <hyperlink ref="C3234" r:id="rId2168"/>
    <hyperlink ref="C3236" r:id="rId2169"/>
    <hyperlink ref="C3238" r:id="rId2170"/>
    <hyperlink ref="C3239" r:id="rId2171"/>
    <hyperlink ref="C3240" r:id="rId2172"/>
    <hyperlink ref="C3241" r:id="rId2173"/>
    <hyperlink ref="C3242" r:id="rId2174"/>
    <hyperlink ref="C3243" r:id="rId2175"/>
    <hyperlink ref="C3244" r:id="rId2176"/>
    <hyperlink ref="C3245" r:id="rId2177"/>
    <hyperlink ref="C3246" r:id="rId2178"/>
    <hyperlink ref="C3247" r:id="rId2179"/>
    <hyperlink ref="C3248" r:id="rId2180"/>
    <hyperlink ref="C3250" r:id="rId2181"/>
    <hyperlink ref="C3252" r:id="rId2182"/>
    <hyperlink ref="C3254" r:id="rId2183"/>
    <hyperlink ref="C3256" r:id="rId2184"/>
    <hyperlink ref="C3258" r:id="rId2185"/>
    <hyperlink ref="C3260" r:id="rId2186"/>
    <hyperlink ref="C3262" r:id="rId2187"/>
    <hyperlink ref="C3264" r:id="rId2188"/>
    <hyperlink ref="C3266" r:id="rId2189"/>
    <hyperlink ref="C3268" r:id="rId2190"/>
    <hyperlink ref="C3270" r:id="rId2191"/>
    <hyperlink ref="C3271" r:id="rId2192"/>
    <hyperlink ref="C3272" r:id="rId2193"/>
    <hyperlink ref="C3273" r:id="rId2194"/>
    <hyperlink ref="C3274" r:id="rId2195"/>
    <hyperlink ref="C3275" r:id="rId2196"/>
    <hyperlink ref="C3276" r:id="rId2197"/>
    <hyperlink ref="C3277" r:id="rId2198"/>
    <hyperlink ref="C3278" r:id="rId2199"/>
    <hyperlink ref="C3281" r:id="rId2200"/>
    <hyperlink ref="C3282" r:id="rId2201"/>
    <hyperlink ref="C3283" r:id="rId2202"/>
    <hyperlink ref="C3284" r:id="rId2203"/>
    <hyperlink ref="C3285" r:id="rId2204"/>
    <hyperlink ref="C3286" r:id="rId2205"/>
    <hyperlink ref="C3287" r:id="rId2206"/>
    <hyperlink ref="C3288" r:id="rId2207"/>
    <hyperlink ref="C3291" r:id="rId2208"/>
    <hyperlink ref="C3294" r:id="rId2209"/>
    <hyperlink ref="C3296" r:id="rId2210"/>
    <hyperlink ref="C3298" r:id="rId2211"/>
    <hyperlink ref="C3300" r:id="rId2212"/>
    <hyperlink ref="C3301" r:id="rId2213"/>
    <hyperlink ref="C3302" r:id="rId2214"/>
    <hyperlink ref="C3303" r:id="rId2215"/>
    <hyperlink ref="C3304" r:id="rId2216"/>
    <hyperlink ref="C3305" r:id="rId2217"/>
    <hyperlink ref="C3306" r:id="rId2218"/>
    <hyperlink ref="C3307" r:id="rId2219"/>
    <hyperlink ref="C3309" r:id="rId2220"/>
    <hyperlink ref="C3311" r:id="rId2221"/>
    <hyperlink ref="C3313" r:id="rId2222"/>
    <hyperlink ref="C3315" r:id="rId2223"/>
    <hyperlink ref="C3317" r:id="rId2224"/>
    <hyperlink ref="C3319" r:id="rId2225"/>
    <hyperlink ref="C3321" r:id="rId2226"/>
    <hyperlink ref="C3323" r:id="rId2227"/>
    <hyperlink ref="C3325" r:id="rId2228"/>
    <hyperlink ref="C3327" r:id="rId2229"/>
    <hyperlink ref="C3329" r:id="rId2230"/>
    <hyperlink ref="C3330" r:id="rId2231"/>
    <hyperlink ref="C3332" r:id="rId2232"/>
    <hyperlink ref="C3334" r:id="rId2233"/>
    <hyperlink ref="C3336" r:id="rId2234"/>
    <hyperlink ref="C3338" r:id="rId2235"/>
    <hyperlink ref="C3340" r:id="rId2236"/>
    <hyperlink ref="C3341" r:id="rId2237"/>
    <hyperlink ref="C3343" r:id="rId2238"/>
    <hyperlink ref="C3345" r:id="rId2239"/>
    <hyperlink ref="C3347" r:id="rId2240"/>
    <hyperlink ref="C3348" r:id="rId2241"/>
    <hyperlink ref="C3349" r:id="rId2242"/>
    <hyperlink ref="C3350" r:id="rId2243"/>
    <hyperlink ref="C3351" r:id="rId2244"/>
    <hyperlink ref="C3352" r:id="rId2245"/>
    <hyperlink ref="C3354" r:id="rId2246"/>
    <hyperlink ref="C3355" r:id="rId2247"/>
    <hyperlink ref="C3356" r:id="rId2248"/>
    <hyperlink ref="C3357" r:id="rId2249"/>
    <hyperlink ref="C3359" r:id="rId2250"/>
    <hyperlink ref="C3362" r:id="rId2251"/>
    <hyperlink ref="C3365" r:id="rId2252"/>
    <hyperlink ref="C3369" r:id="rId2253"/>
    <hyperlink ref="C3372" r:id="rId2254"/>
    <hyperlink ref="C3375" r:id="rId2255"/>
    <hyperlink ref="C3378" r:id="rId2256"/>
    <hyperlink ref="C3381" r:id="rId2257"/>
    <hyperlink ref="C3383" r:id="rId2258"/>
    <hyperlink ref="C3385" r:id="rId2259"/>
    <hyperlink ref="C3387" r:id="rId2260"/>
    <hyperlink ref="C3388" r:id="rId2261"/>
    <hyperlink ref="C3390" r:id="rId2262"/>
    <hyperlink ref="C3392" r:id="rId2263"/>
    <hyperlink ref="C3394" r:id="rId2264"/>
    <hyperlink ref="C3396" r:id="rId2265"/>
    <hyperlink ref="C3398" r:id="rId2266"/>
    <hyperlink ref="C3400" r:id="rId2267"/>
    <hyperlink ref="C3402" r:id="rId2268"/>
    <hyperlink ref="C3404" r:id="rId2269"/>
    <hyperlink ref="C3406" r:id="rId2270"/>
    <hyperlink ref="C3408" r:id="rId2271"/>
    <hyperlink ref="C3410" r:id="rId2272"/>
    <hyperlink ref="C3411" r:id="rId2273"/>
    <hyperlink ref="C3413" r:id="rId2274"/>
    <hyperlink ref="C3415" r:id="rId2275"/>
    <hyperlink ref="C3417" r:id="rId2276"/>
    <hyperlink ref="C3419" r:id="rId2277"/>
    <hyperlink ref="C3421" r:id="rId2278"/>
    <hyperlink ref="C3423" r:id="rId2279"/>
    <hyperlink ref="C3425" r:id="rId2280"/>
    <hyperlink ref="C3427" r:id="rId2281"/>
    <hyperlink ref="C3429" r:id="rId2282"/>
    <hyperlink ref="C3431" r:id="rId2283"/>
    <hyperlink ref="C3432" r:id="rId2284"/>
    <hyperlink ref="C3433" r:id="rId2285"/>
    <hyperlink ref="C3434" r:id="rId2286"/>
    <hyperlink ref="C3435" r:id="rId2287"/>
    <hyperlink ref="C3436" r:id="rId2288"/>
    <hyperlink ref="C3437" r:id="rId2289"/>
    <hyperlink ref="C3439" r:id="rId2290"/>
    <hyperlink ref="C3440" r:id="rId2291"/>
    <hyperlink ref="C3441" r:id="rId2292"/>
    <hyperlink ref="C3442" r:id="rId2293"/>
    <hyperlink ref="C3444" r:id="rId2294"/>
    <hyperlink ref="C3445" r:id="rId2295"/>
    <hyperlink ref="C3446" r:id="rId2296"/>
    <hyperlink ref="C3447" r:id="rId2297"/>
    <hyperlink ref="C3448" r:id="rId2298"/>
    <hyperlink ref="C3449" r:id="rId2299"/>
    <hyperlink ref="C3450" r:id="rId2300"/>
    <hyperlink ref="C3451" r:id="rId2301"/>
    <hyperlink ref="C3452" r:id="rId2302"/>
    <hyperlink ref="C3453" r:id="rId2303"/>
    <hyperlink ref="C3454" r:id="rId2304"/>
    <hyperlink ref="C3455" r:id="rId2305"/>
    <hyperlink ref="C3456" r:id="rId2306"/>
    <hyperlink ref="C3457" r:id="rId2307"/>
    <hyperlink ref="C3458" r:id="rId2308"/>
    <hyperlink ref="C3459" r:id="rId2309"/>
    <hyperlink ref="C3460" r:id="rId2310"/>
    <hyperlink ref="C3461" r:id="rId2311"/>
    <hyperlink ref="C3462" r:id="rId2312"/>
    <hyperlink ref="C3463" r:id="rId2313"/>
    <hyperlink ref="C3464" r:id="rId2314"/>
    <hyperlink ref="C3465" r:id="rId2315"/>
    <hyperlink ref="C3467" r:id="rId2316"/>
    <hyperlink ref="C3468" r:id="rId2317"/>
    <hyperlink ref="C3469" r:id="rId2318"/>
    <hyperlink ref="C3470" r:id="rId2319"/>
    <hyperlink ref="C3471" r:id="rId2320"/>
    <hyperlink ref="C3472" r:id="rId2321"/>
    <hyperlink ref="C3473" r:id="rId2322"/>
    <hyperlink ref="C3474" r:id="rId2323"/>
    <hyperlink ref="C3476" r:id="rId2324"/>
    <hyperlink ref="C3477" r:id="rId2325"/>
    <hyperlink ref="C3478" r:id="rId2326"/>
    <hyperlink ref="C3479" r:id="rId2327"/>
    <hyperlink ref="C3481" r:id="rId2328"/>
    <hyperlink ref="C3482" r:id="rId2329"/>
    <hyperlink ref="C3483" r:id="rId2330"/>
    <hyperlink ref="C3484" r:id="rId2331"/>
    <hyperlink ref="C3486" r:id="rId2332"/>
    <hyperlink ref="C3488" r:id="rId2333"/>
    <hyperlink ref="C3490" r:id="rId2334"/>
    <hyperlink ref="C3492" r:id="rId2335"/>
    <hyperlink ref="C3494" r:id="rId2336"/>
    <hyperlink ref="C3496" r:id="rId2337"/>
    <hyperlink ref="C3498" r:id="rId2338"/>
    <hyperlink ref="C3500" r:id="rId2339"/>
    <hyperlink ref="C3502" r:id="rId2340"/>
    <hyperlink ref="C3504" r:id="rId2341"/>
    <hyperlink ref="C3506" r:id="rId2342"/>
    <hyperlink ref="C3507" r:id="rId2343"/>
    <hyperlink ref="C3509" r:id="rId2344"/>
    <hyperlink ref="C3511" r:id="rId2345"/>
    <hyperlink ref="C3513" r:id="rId2346"/>
    <hyperlink ref="C3515" r:id="rId2347"/>
    <hyperlink ref="C3517" r:id="rId2348"/>
    <hyperlink ref="C3519" r:id="rId2349"/>
    <hyperlink ref="C3521" r:id="rId2350"/>
    <hyperlink ref="C3523" r:id="rId2351"/>
    <hyperlink ref="C3525" r:id="rId2352"/>
    <hyperlink ref="C3526" r:id="rId2353"/>
    <hyperlink ref="C3528" r:id="rId2354"/>
    <hyperlink ref="C3530" r:id="rId2355"/>
    <hyperlink ref="C3532" r:id="rId2356"/>
    <hyperlink ref="C3534" r:id="rId2357"/>
    <hyperlink ref="C3536" r:id="rId2358"/>
    <hyperlink ref="C3538" r:id="rId2359"/>
    <hyperlink ref="C3540" r:id="rId2360"/>
    <hyperlink ref="C3542" r:id="rId2361"/>
    <hyperlink ref="C3543" r:id="rId2362"/>
    <hyperlink ref="C3544" r:id="rId2363"/>
    <hyperlink ref="C3545" r:id="rId2364"/>
    <hyperlink ref="C3546" r:id="rId2365"/>
    <hyperlink ref="C3547" r:id="rId2366"/>
    <hyperlink ref="C3549" r:id="rId2367"/>
    <hyperlink ref="C3551" r:id="rId2368"/>
    <hyperlink ref="C3553" r:id="rId2369"/>
    <hyperlink ref="C3555" r:id="rId2370"/>
    <hyperlink ref="C3557" r:id="rId2371"/>
    <hyperlink ref="C3559" r:id="rId2372"/>
    <hyperlink ref="C3561" r:id="rId2373"/>
    <hyperlink ref="C3563" r:id="rId2374"/>
    <hyperlink ref="C3565" r:id="rId2375"/>
    <hyperlink ref="C3567" r:id="rId2376"/>
    <hyperlink ref="C3568" r:id="rId2377"/>
    <hyperlink ref="C3570" r:id="rId2378"/>
    <hyperlink ref="C3572" r:id="rId2379"/>
    <hyperlink ref="C3574" r:id="rId2380"/>
    <hyperlink ref="C3576" r:id="rId2381"/>
    <hyperlink ref="C3578" r:id="rId2382"/>
    <hyperlink ref="C3580" r:id="rId2383"/>
    <hyperlink ref="C3582" r:id="rId2384"/>
    <hyperlink ref="C3584" r:id="rId2385"/>
    <hyperlink ref="C3586" r:id="rId2386"/>
    <hyperlink ref="C3588" r:id="rId2387"/>
    <hyperlink ref="C3590" r:id="rId2388"/>
    <hyperlink ref="C3591" r:id="rId2389"/>
    <hyperlink ref="C3593" r:id="rId2390"/>
    <hyperlink ref="C3595" r:id="rId2391"/>
    <hyperlink ref="C3597" r:id="rId2392"/>
    <hyperlink ref="C3599" r:id="rId2393"/>
    <hyperlink ref="C3601" r:id="rId2394"/>
    <hyperlink ref="C3603" r:id="rId2395"/>
    <hyperlink ref="C3605" r:id="rId2396"/>
    <hyperlink ref="C3607" r:id="rId2397"/>
    <hyperlink ref="C3609" r:id="rId2398"/>
    <hyperlink ref="C3611" r:id="rId2399"/>
    <hyperlink ref="C3613" r:id="rId2400"/>
    <hyperlink ref="C3615" r:id="rId2401"/>
    <hyperlink ref="C3617" r:id="rId2402"/>
    <hyperlink ref="C3619" r:id="rId2403"/>
    <hyperlink ref="C3621" r:id="rId2404"/>
    <hyperlink ref="C3623" r:id="rId2405"/>
    <hyperlink ref="C3625" r:id="rId2406"/>
    <hyperlink ref="C3627" r:id="rId2407"/>
    <hyperlink ref="C3629" r:id="rId2408"/>
    <hyperlink ref="C3636" r:id="rId2409"/>
    <hyperlink ref="C3638" r:id="rId2410"/>
    <hyperlink ref="C3640" r:id="rId2411"/>
    <hyperlink ref="C3642" r:id="rId2412"/>
    <hyperlink ref="C3644" r:id="rId2413"/>
    <hyperlink ref="C3646" r:id="rId2414"/>
    <hyperlink ref="C3648" r:id="rId2415"/>
    <hyperlink ref="C3650" r:id="rId2416"/>
    <hyperlink ref="C3652" r:id="rId2417"/>
    <hyperlink ref="C3654" r:id="rId2418"/>
    <hyperlink ref="C3657" r:id="rId2419"/>
    <hyperlink ref="C3659" r:id="rId2420"/>
    <hyperlink ref="C3661" r:id="rId2421"/>
    <hyperlink ref="C3663" r:id="rId2422"/>
    <hyperlink ref="C3665" r:id="rId2423"/>
    <hyperlink ref="C3667" r:id="rId2424"/>
    <hyperlink ref="C3669" r:id="rId2425"/>
    <hyperlink ref="C3671" r:id="rId2426"/>
    <hyperlink ref="C3673" r:id="rId2427"/>
    <hyperlink ref="C3675" r:id="rId2428"/>
    <hyperlink ref="C3677" r:id="rId2429"/>
    <hyperlink ref="C3678" r:id="rId2430"/>
    <hyperlink ref="C3680" r:id="rId2431"/>
    <hyperlink ref="C3682" r:id="rId2432"/>
    <hyperlink ref="C3684" r:id="rId2433"/>
    <hyperlink ref="C3685" r:id="rId2434"/>
    <hyperlink ref="C3686" r:id="rId2435"/>
    <hyperlink ref="C3687" r:id="rId2436"/>
    <hyperlink ref="C3688" r:id="rId2437"/>
    <hyperlink ref="C3689" r:id="rId2438"/>
    <hyperlink ref="C3690" r:id="rId2439"/>
    <hyperlink ref="C3691" r:id="rId2440"/>
    <hyperlink ref="C3692" r:id="rId2441"/>
    <hyperlink ref="C3695" r:id="rId2442"/>
    <hyperlink ref="C3696" r:id="rId2443"/>
    <hyperlink ref="C3697" r:id="rId2444"/>
    <hyperlink ref="C3698" r:id="rId2445"/>
    <hyperlink ref="C3699" r:id="rId2446"/>
    <hyperlink ref="C3700" r:id="rId2447"/>
    <hyperlink ref="C3701" r:id="rId2448"/>
    <hyperlink ref="C3702" r:id="rId2449"/>
    <hyperlink ref="C3703" r:id="rId2450"/>
    <hyperlink ref="C3705" r:id="rId2451"/>
    <hyperlink ref="C3706" r:id="rId2452"/>
    <hyperlink ref="C3707" r:id="rId2453"/>
    <hyperlink ref="C3708" r:id="rId2454"/>
    <hyperlink ref="C3710" r:id="rId2455"/>
    <hyperlink ref="C3711" r:id="rId2456"/>
    <hyperlink ref="C3712" r:id="rId2457"/>
    <hyperlink ref="C3713" r:id="rId2458"/>
    <hyperlink ref="C3714" r:id="rId2459"/>
    <hyperlink ref="C3715" r:id="rId2460"/>
    <hyperlink ref="C3717" r:id="rId2461"/>
    <hyperlink ref="C3719" r:id="rId2462"/>
    <hyperlink ref="C3721" r:id="rId2463"/>
    <hyperlink ref="C3723" r:id="rId2464"/>
    <hyperlink ref="C3725" r:id="rId2465"/>
    <hyperlink ref="C3727" r:id="rId2466"/>
    <hyperlink ref="C3729" r:id="rId2467"/>
    <hyperlink ref="C3730" r:id="rId2468"/>
    <hyperlink ref="C3732" r:id="rId2469"/>
    <hyperlink ref="C3734" r:id="rId2470"/>
    <hyperlink ref="C3736" r:id="rId2471"/>
    <hyperlink ref="C3738" r:id="rId2472"/>
    <hyperlink ref="C3740" r:id="rId2473"/>
    <hyperlink ref="C3742" r:id="rId2474"/>
    <hyperlink ref="C3744" r:id="rId2475"/>
    <hyperlink ref="C3745" r:id="rId2476"/>
    <hyperlink ref="C3746" r:id="rId2477"/>
    <hyperlink ref="C3748" r:id="rId2478"/>
    <hyperlink ref="C3749" r:id="rId2479"/>
    <hyperlink ref="C3750" r:id="rId2480"/>
    <hyperlink ref="C3751" r:id="rId2481"/>
    <hyperlink ref="C3752" r:id="rId2482"/>
    <hyperlink ref="C3754" r:id="rId2483"/>
    <hyperlink ref="C3756" r:id="rId2484"/>
    <hyperlink ref="C3757" r:id="rId2485"/>
    <hyperlink ref="C3761" r:id="rId2486"/>
    <hyperlink ref="C3762" r:id="rId2487"/>
    <hyperlink ref="C3763" r:id="rId2488"/>
    <hyperlink ref="C3764" r:id="rId2489"/>
    <hyperlink ref="C3765" r:id="rId2490"/>
    <hyperlink ref="C3767" r:id="rId2491"/>
    <hyperlink ref="C3768" r:id="rId2492"/>
    <hyperlink ref="C3769" r:id="rId2493"/>
    <hyperlink ref="C3770" r:id="rId2494"/>
    <hyperlink ref="C3771" r:id="rId2495"/>
    <hyperlink ref="C3774" r:id="rId2496"/>
    <hyperlink ref="C3775" r:id="rId2497"/>
    <hyperlink ref="C3776" r:id="rId2498"/>
    <hyperlink ref="C3779" r:id="rId2499"/>
    <hyperlink ref="C3780" r:id="rId2500"/>
    <hyperlink ref="C3781" r:id="rId2501"/>
    <hyperlink ref="C3782" r:id="rId2502"/>
    <hyperlink ref="C3783" r:id="rId2503"/>
    <hyperlink ref="C3784" r:id="rId2504"/>
    <hyperlink ref="C3785" r:id="rId2505"/>
    <hyperlink ref="C3786" r:id="rId2506"/>
    <hyperlink ref="C3787" r:id="rId2507"/>
    <hyperlink ref="C3788" r:id="rId2508"/>
    <hyperlink ref="C3789" r:id="rId2509"/>
    <hyperlink ref="C3790" r:id="rId2510"/>
    <hyperlink ref="C3791" r:id="rId2511"/>
    <hyperlink ref="C3794" r:id="rId2512"/>
    <hyperlink ref="C3795" r:id="rId2513"/>
    <hyperlink ref="C3796" r:id="rId2514"/>
    <hyperlink ref="C3797" r:id="rId2515"/>
    <hyperlink ref="C3798" r:id="rId2516"/>
    <hyperlink ref="C3799" r:id="rId2517"/>
    <hyperlink ref="C3800" r:id="rId2518"/>
    <hyperlink ref="C3801" r:id="rId2519"/>
    <hyperlink ref="C3803" r:id="rId2520"/>
    <hyperlink ref="C3805" r:id="rId2521"/>
    <hyperlink ref="C3807" r:id="rId2522"/>
    <hyperlink ref="C3809" r:id="rId2523"/>
    <hyperlink ref="C3811" r:id="rId2524"/>
    <hyperlink ref="C3813" r:id="rId2525"/>
    <hyperlink ref="C3815" r:id="rId2526"/>
    <hyperlink ref="C3817" r:id="rId2527"/>
    <hyperlink ref="C3819" r:id="rId2528"/>
    <hyperlink ref="C3821" r:id="rId2529"/>
    <hyperlink ref="C3823" r:id="rId2530"/>
    <hyperlink ref="C3826" r:id="rId2531"/>
    <hyperlink ref="C3828" r:id="rId2532"/>
    <hyperlink ref="C3830" r:id="rId2533"/>
    <hyperlink ref="C3832" r:id="rId2534"/>
    <hyperlink ref="C3834" r:id="rId2535"/>
    <hyperlink ref="C3836" r:id="rId2536"/>
    <hyperlink ref="C3838" r:id="rId2537"/>
    <hyperlink ref="C3840" r:id="rId2538"/>
    <hyperlink ref="C3841" r:id="rId2539"/>
    <hyperlink ref="C3843" r:id="rId2540"/>
    <hyperlink ref="C3845" r:id="rId2541"/>
    <hyperlink ref="C3847" r:id="rId2542"/>
    <hyperlink ref="C3849" r:id="rId2543"/>
    <hyperlink ref="C3851" r:id="rId2544"/>
    <hyperlink ref="C3853" r:id="rId2545"/>
    <hyperlink ref="C3855" r:id="rId2546"/>
    <hyperlink ref="C3857" r:id="rId2547"/>
    <hyperlink ref="C3859" r:id="rId2548"/>
    <hyperlink ref="C3860" r:id="rId2549"/>
    <hyperlink ref="C3861" r:id="rId2550"/>
    <hyperlink ref="C3862" r:id="rId2551"/>
    <hyperlink ref="C3863" r:id="rId2552"/>
    <hyperlink ref="C3864" r:id="rId2553"/>
    <hyperlink ref="C3865" r:id="rId2554"/>
    <hyperlink ref="C3866" r:id="rId2555"/>
    <hyperlink ref="C3867" r:id="rId2556"/>
    <hyperlink ref="C3868" r:id="rId2557"/>
    <hyperlink ref="C3869" r:id="rId2558"/>
    <hyperlink ref="C3870" r:id="rId2559"/>
    <hyperlink ref="C3872" r:id="rId2560"/>
    <hyperlink ref="C3873" r:id="rId2561"/>
    <hyperlink ref="C3875" r:id="rId2562"/>
    <hyperlink ref="C3877" r:id="rId2563"/>
    <hyperlink ref="C3879" r:id="rId2564"/>
    <hyperlink ref="C3880" r:id="rId2565"/>
    <hyperlink ref="C3881" r:id="rId2566"/>
    <hyperlink ref="C3883" r:id="rId2567"/>
    <hyperlink ref="C3884" r:id="rId2568"/>
    <hyperlink ref="C3885" r:id="rId2569"/>
    <hyperlink ref="C3886" r:id="rId2570"/>
    <hyperlink ref="C3888" r:id="rId2571"/>
    <hyperlink ref="C3889" r:id="rId2572"/>
    <hyperlink ref="C3890" r:id="rId2573"/>
    <hyperlink ref="C3891" r:id="rId2574"/>
    <hyperlink ref="C3892" r:id="rId2575"/>
    <hyperlink ref="C3893" r:id="rId2576"/>
    <hyperlink ref="C3894" r:id="rId2577"/>
    <hyperlink ref="C3895" r:id="rId2578"/>
    <hyperlink ref="C3897" r:id="rId2579"/>
    <hyperlink ref="C3898" r:id="rId2580"/>
    <hyperlink ref="C3899" r:id="rId2581"/>
    <hyperlink ref="C3900" r:id="rId2582"/>
    <hyperlink ref="C3901" r:id="rId2583"/>
    <hyperlink ref="C3902" r:id="rId2584"/>
    <hyperlink ref="C3903" r:id="rId2585"/>
    <hyperlink ref="C3904" r:id="rId2586"/>
    <hyperlink ref="C3905" r:id="rId2587"/>
    <hyperlink ref="C3907" r:id="rId2588"/>
    <hyperlink ref="C3909" r:id="rId2589"/>
    <hyperlink ref="C3911" r:id="rId2590"/>
    <hyperlink ref="C3913" r:id="rId2591"/>
    <hyperlink ref="C3916" r:id="rId2592"/>
    <hyperlink ref="C3919" r:id="rId2593"/>
    <hyperlink ref="C3921" r:id="rId2594"/>
    <hyperlink ref="C3923" r:id="rId2595"/>
    <hyperlink ref="C3925" r:id="rId2596"/>
    <hyperlink ref="C3928" r:id="rId2597"/>
    <hyperlink ref="C3930" r:id="rId2598"/>
    <hyperlink ref="C3932" r:id="rId2599"/>
    <hyperlink ref="C3934" r:id="rId2600"/>
    <hyperlink ref="C3936" r:id="rId2601"/>
    <hyperlink ref="C3938" r:id="rId2602"/>
    <hyperlink ref="C3940" r:id="rId2603"/>
    <hyperlink ref="C3942" r:id="rId2604"/>
    <hyperlink ref="C3943" r:id="rId2605"/>
    <hyperlink ref="C3945" r:id="rId2606"/>
    <hyperlink ref="C3947" r:id="rId2607"/>
    <hyperlink ref="C3949" r:id="rId2608"/>
    <hyperlink ref="C3951" r:id="rId2609"/>
    <hyperlink ref="C3953" r:id="rId2610"/>
    <hyperlink ref="C3955" r:id="rId2611"/>
    <hyperlink ref="C3957" r:id="rId2612"/>
    <hyperlink ref="C3959" r:id="rId2613"/>
    <hyperlink ref="C3961" r:id="rId2614"/>
    <hyperlink ref="C3963" r:id="rId2615"/>
    <hyperlink ref="C3964" r:id="rId2616"/>
    <hyperlink ref="C3966" r:id="rId2617"/>
    <hyperlink ref="C3968" r:id="rId2618"/>
    <hyperlink ref="C3970" r:id="rId2619"/>
    <hyperlink ref="C3972" r:id="rId2620"/>
    <hyperlink ref="C3974" r:id="rId2621"/>
    <hyperlink ref="C3976" r:id="rId2622"/>
    <hyperlink ref="C3978" r:id="rId2623"/>
    <hyperlink ref="C3980" r:id="rId2624"/>
    <hyperlink ref="C3982" r:id="rId2625"/>
    <hyperlink ref="C3983" r:id="rId2626" location="photos3"/>
    <hyperlink ref="C3985" r:id="rId2627"/>
    <hyperlink ref="C3987" r:id="rId2628"/>
    <hyperlink ref="C3989" r:id="rId2629"/>
    <hyperlink ref="C3991" r:id="rId2630"/>
    <hyperlink ref="C3993" r:id="rId2631"/>
    <hyperlink ref="C3995" r:id="rId2632"/>
    <hyperlink ref="C3997" r:id="rId2633"/>
    <hyperlink ref="C3999" r:id="rId2634"/>
    <hyperlink ref="C4001" r:id="rId2635"/>
    <hyperlink ref="C4002" r:id="rId2636"/>
    <hyperlink ref="C4004" r:id="rId2637"/>
    <hyperlink ref="C4006" r:id="rId2638"/>
    <hyperlink ref="C4008" r:id="rId2639"/>
    <hyperlink ref="C4010" r:id="rId2640"/>
    <hyperlink ref="C4012" r:id="rId2641"/>
    <hyperlink ref="C4014" r:id="rId2642"/>
    <hyperlink ref="C4016" r:id="rId2643"/>
    <hyperlink ref="C4018" r:id="rId2644"/>
    <hyperlink ref="C4019" r:id="rId2645"/>
    <hyperlink ref="C4020" r:id="rId2646"/>
    <hyperlink ref="C4021" r:id="rId2647"/>
    <hyperlink ref="C4022" r:id="rId2648"/>
    <hyperlink ref="C4023" r:id="rId2649"/>
    <hyperlink ref="C4024" r:id="rId2650"/>
    <hyperlink ref="C4025" r:id="rId2651"/>
    <hyperlink ref="C4026" r:id="rId2652"/>
    <hyperlink ref="C4027" r:id="rId2653"/>
    <hyperlink ref="C4028" r:id="rId2654"/>
    <hyperlink ref="C4029" r:id="rId2655"/>
    <hyperlink ref="C4032" r:id="rId2656"/>
    <hyperlink ref="C4034" r:id="rId2657"/>
    <hyperlink ref="C4036" r:id="rId2658"/>
    <hyperlink ref="C4037" r:id="rId2659"/>
    <hyperlink ref="C4039" r:id="rId2660"/>
    <hyperlink ref="C4041" r:id="rId2661"/>
    <hyperlink ref="C4043" r:id="rId2662"/>
    <hyperlink ref="C4046" r:id="rId2663"/>
    <hyperlink ref="C4047" r:id="rId2664"/>
    <hyperlink ref="C4048" r:id="rId2665"/>
    <hyperlink ref="C4049" r:id="rId2666"/>
    <hyperlink ref="C4050" r:id="rId2667"/>
    <hyperlink ref="C4051" r:id="rId2668"/>
    <hyperlink ref="C4052" r:id="rId2669"/>
    <hyperlink ref="C4053" r:id="rId2670"/>
    <hyperlink ref="C4055" r:id="rId2671"/>
    <hyperlink ref="C4057" r:id="rId2672"/>
    <hyperlink ref="C4059" r:id="rId2673"/>
    <hyperlink ref="C4060" r:id="rId2674"/>
    <hyperlink ref="C4061" r:id="rId2675"/>
    <hyperlink ref="C4062" r:id="rId2676"/>
    <hyperlink ref="C4063" r:id="rId2677"/>
    <hyperlink ref="C4064" r:id="rId2678"/>
    <hyperlink ref="C4065" r:id="rId2679"/>
    <hyperlink ref="C4066" r:id="rId2680"/>
    <hyperlink ref="C4067" r:id="rId2681"/>
    <hyperlink ref="C4068" r:id="rId2682"/>
    <hyperlink ref="C4069" r:id="rId2683"/>
    <hyperlink ref="C4071" r:id="rId2684"/>
    <hyperlink ref="C4073" r:id="rId2685"/>
    <hyperlink ref="C4075" r:id="rId2686"/>
    <hyperlink ref="C4077" r:id="rId2687"/>
    <hyperlink ref="C4079" r:id="rId2688"/>
    <hyperlink ref="C4081" r:id="rId2689"/>
    <hyperlink ref="C4083" r:id="rId2690"/>
    <hyperlink ref="C4085" r:id="rId2691"/>
    <hyperlink ref="C4087" r:id="rId2692"/>
    <hyperlink ref="C4089" r:id="rId2693"/>
    <hyperlink ref="C4091" r:id="rId2694"/>
    <hyperlink ref="C4092" r:id="rId2695"/>
    <hyperlink ref="C4093" r:id="rId2696"/>
    <hyperlink ref="C4094" r:id="rId2697"/>
    <hyperlink ref="C4095" r:id="rId2698"/>
    <hyperlink ref="C4096" r:id="rId2699"/>
    <hyperlink ref="C4097" r:id="rId2700"/>
    <hyperlink ref="C4098" r:id="rId2701" location="ad"/>
    <hyperlink ref="C4099" r:id="rId2702"/>
    <hyperlink ref="C4100" r:id="rId2703"/>
    <hyperlink ref="C4103" r:id="rId2704"/>
    <hyperlink ref="C4105" r:id="rId2705"/>
    <hyperlink ref="C4107" r:id="rId2706"/>
    <hyperlink ref="C4109" r:id="rId2707"/>
    <hyperlink ref="C4111" r:id="rId2708"/>
    <hyperlink ref="C4113" r:id="rId2709"/>
    <hyperlink ref="C4115" r:id="rId2710"/>
    <hyperlink ref="C4117" r:id="rId2711"/>
    <hyperlink ref="C4119" r:id="rId2712"/>
    <hyperlink ref="C4121" r:id="rId2713"/>
    <hyperlink ref="C4122" r:id="rId2714"/>
    <hyperlink ref="C4124" r:id="rId2715"/>
    <hyperlink ref="C4126" r:id="rId2716"/>
    <hyperlink ref="C4128" r:id="rId2717"/>
    <hyperlink ref="C4130" r:id="rId2718"/>
    <hyperlink ref="C4132" r:id="rId2719"/>
    <hyperlink ref="C4134" r:id="rId2720"/>
    <hyperlink ref="C4136" r:id="rId2721"/>
    <hyperlink ref="C4137" r:id="rId2722"/>
    <hyperlink ref="C4138" r:id="rId2723"/>
    <hyperlink ref="C4139" r:id="rId2724"/>
    <hyperlink ref="C4140" r:id="rId2725"/>
    <hyperlink ref="C4141" r:id="rId2726"/>
    <hyperlink ref="C4142" r:id="rId2727"/>
    <hyperlink ref="C4143" r:id="rId2728"/>
    <hyperlink ref="C4144" r:id="rId2729"/>
    <hyperlink ref="C4145" r:id="rId2730"/>
    <hyperlink ref="C4146" r:id="rId2731"/>
    <hyperlink ref="C4147" r:id="rId2732"/>
    <hyperlink ref="C4148" r:id="rId2733"/>
    <hyperlink ref="C4149" r:id="rId2734"/>
    <hyperlink ref="C4150" r:id="rId2735"/>
    <hyperlink ref="C4151" r:id="rId2736"/>
    <hyperlink ref="C4152" r:id="rId2737"/>
    <hyperlink ref="C4153" r:id="rId2738"/>
    <hyperlink ref="C4154" r:id="rId2739"/>
    <hyperlink ref="C4155" r:id="rId2740"/>
    <hyperlink ref="C4156" r:id="rId2741"/>
    <hyperlink ref="C4158" r:id="rId2742"/>
    <hyperlink ref="C4159" r:id="rId2743"/>
    <hyperlink ref="C4160" r:id="rId2744"/>
    <hyperlink ref="C4161" r:id="rId2745"/>
    <hyperlink ref="C4162" r:id="rId2746"/>
    <hyperlink ref="C4163" r:id="rId2747"/>
    <hyperlink ref="C4164" r:id="rId2748"/>
    <hyperlink ref="C4165" r:id="rId2749"/>
    <hyperlink ref="C4166" r:id="rId2750"/>
    <hyperlink ref="C4169" r:id="rId2751"/>
    <hyperlink ref="C4171" r:id="rId2752"/>
    <hyperlink ref="C4173" r:id="rId2753"/>
    <hyperlink ref="C4175" r:id="rId2754"/>
    <hyperlink ref="C4177" r:id="rId2755"/>
    <hyperlink ref="C4179" r:id="rId2756"/>
    <hyperlink ref="C4181" r:id="rId2757"/>
    <hyperlink ref="C4183" r:id="rId2758"/>
    <hyperlink ref="C4185" r:id="rId2759"/>
    <hyperlink ref="C4187" r:id="rId2760"/>
    <hyperlink ref="C4189" r:id="rId2761"/>
    <hyperlink ref="C4190" r:id="rId2762"/>
    <hyperlink ref="C4191" r:id="rId2763"/>
    <hyperlink ref="C4192" r:id="rId2764"/>
    <hyperlink ref="C4193" r:id="rId2765"/>
    <hyperlink ref="C4194" r:id="rId2766"/>
    <hyperlink ref="C4195" r:id="rId2767"/>
    <hyperlink ref="C4196" r:id="rId2768"/>
    <hyperlink ref="C4197" r:id="rId2769"/>
    <hyperlink ref="C4198" r:id="rId2770"/>
    <hyperlink ref="C4200" r:id="rId2771"/>
    <hyperlink ref="C4202" r:id="rId2772"/>
    <hyperlink ref="C4206" r:id="rId2773"/>
    <hyperlink ref="C4208" r:id="rId2774"/>
    <hyperlink ref="C4210" r:id="rId2775"/>
    <hyperlink ref="C4212" r:id="rId2776"/>
    <hyperlink ref="C4214" r:id="rId2777"/>
    <hyperlink ref="C4216" r:id="rId2778"/>
    <hyperlink ref="C4218" r:id="rId2779"/>
    <hyperlink ref="C4220" r:id="rId2780"/>
    <hyperlink ref="C4224" r:id="rId2781" location="photo2"/>
    <hyperlink ref="C4225" r:id="rId2782"/>
    <hyperlink ref="C4226" r:id="rId2783"/>
    <hyperlink ref="C4227" r:id="rId2784"/>
    <hyperlink ref="C4228" r:id="rId2785"/>
    <hyperlink ref="C4229" r:id="rId2786"/>
    <hyperlink ref="C4230" r:id="rId2787"/>
    <hyperlink ref="C4231" r:id="rId2788"/>
    <hyperlink ref="C4232" r:id="rId2789"/>
    <hyperlink ref="C4233" r:id="rId2790" location="ad"/>
    <hyperlink ref="C4234" r:id="rId2791"/>
    <hyperlink ref="C4237" r:id="rId2792"/>
    <hyperlink ref="C4238" r:id="rId2793"/>
    <hyperlink ref="C4239" r:id="rId2794"/>
    <hyperlink ref="C4240" r:id="rId2795"/>
    <hyperlink ref="C4241" r:id="rId2796"/>
    <hyperlink ref="C4242" r:id="rId2797"/>
    <hyperlink ref="C4243" r:id="rId2798"/>
    <hyperlink ref="C4244" r:id="rId2799"/>
    <hyperlink ref="C4246" r:id="rId2800"/>
    <hyperlink ref="C4247" r:id="rId2801"/>
    <hyperlink ref="C4248" r:id="rId2802"/>
    <hyperlink ref="C4249" r:id="rId2803"/>
    <hyperlink ref="C4250" r:id="rId2804"/>
    <hyperlink ref="C4251" r:id="rId2805"/>
    <hyperlink ref="C4252" r:id="rId2806"/>
    <hyperlink ref="C4253" r:id="rId2807"/>
    <hyperlink ref="C4254" r:id="rId2808"/>
    <hyperlink ref="C4256" r:id="rId2809"/>
    <hyperlink ref="C4257" r:id="rId2810"/>
    <hyperlink ref="C4258" r:id="rId2811"/>
    <hyperlink ref="C4259" r:id="rId2812"/>
    <hyperlink ref="C4260" r:id="rId2813"/>
    <hyperlink ref="C4261" r:id="rId2814"/>
    <hyperlink ref="C4262" r:id="rId2815"/>
    <hyperlink ref="C4265" r:id="rId2816"/>
    <hyperlink ref="C4267" r:id="rId2817"/>
    <hyperlink ref="C4269" r:id="rId2818"/>
    <hyperlink ref="C4273" r:id="rId2819"/>
    <hyperlink ref="C4275" r:id="rId2820"/>
    <hyperlink ref="C4277" r:id="rId2821"/>
    <hyperlink ref="C4279" r:id="rId2822"/>
    <hyperlink ref="C4281" r:id="rId2823"/>
    <hyperlink ref="C4282" r:id="rId2824"/>
    <hyperlink ref="C4283" r:id="rId2825"/>
    <hyperlink ref="C4284" r:id="rId2826"/>
    <hyperlink ref="C4285" r:id="rId2827"/>
    <hyperlink ref="C4286" r:id="rId2828"/>
    <hyperlink ref="C4287" r:id="rId2829"/>
    <hyperlink ref="C4288" r:id="rId2830"/>
    <hyperlink ref="C4289" r:id="rId2831"/>
    <hyperlink ref="C4290" r:id="rId2832"/>
    <hyperlink ref="C4291" r:id="rId2833"/>
    <hyperlink ref="C4293" r:id="rId2834"/>
    <hyperlink ref="C4294" r:id="rId2835"/>
    <hyperlink ref="C4295" r:id="rId2836"/>
    <hyperlink ref="C4296" r:id="rId2837"/>
    <hyperlink ref="C4297" r:id="rId2838"/>
    <hyperlink ref="C4298" r:id="rId2839"/>
    <hyperlink ref="C4299" r:id="rId2840"/>
    <hyperlink ref="C4300" r:id="rId2841"/>
    <hyperlink ref="C4301" r:id="rId2842"/>
    <hyperlink ref="C4303" r:id="rId2843"/>
    <hyperlink ref="C4304" r:id="rId2844"/>
    <hyperlink ref="C4306" r:id="rId2845"/>
    <hyperlink ref="C4307" r:id="rId2846"/>
    <hyperlink ref="C4308" r:id="rId2847"/>
    <hyperlink ref="C4309" r:id="rId2848"/>
    <hyperlink ref="C4310" r:id="rId2849"/>
    <hyperlink ref="C4311" r:id="rId2850"/>
    <hyperlink ref="C4312" r:id="rId2851"/>
    <hyperlink ref="C4313" r:id="rId2852"/>
    <hyperlink ref="C4314" r:id="rId2853"/>
    <hyperlink ref="C4316" r:id="rId2854"/>
    <hyperlink ref="C4318" r:id="rId2855"/>
    <hyperlink ref="C4320" r:id="rId2856"/>
    <hyperlink ref="C4322" r:id="rId2857"/>
    <hyperlink ref="C4324" r:id="rId2858"/>
    <hyperlink ref="C4326" r:id="rId2859"/>
    <hyperlink ref="C4328" r:id="rId2860"/>
    <hyperlink ref="C4330" r:id="rId2861"/>
    <hyperlink ref="C4331" r:id="rId2862"/>
    <hyperlink ref="C4332" r:id="rId2863"/>
    <hyperlink ref="C4333" r:id="rId2864"/>
    <hyperlink ref="C4334" r:id="rId2865"/>
    <hyperlink ref="C4335" r:id="rId2866"/>
    <hyperlink ref="C4336" r:id="rId2867"/>
    <hyperlink ref="C4337" r:id="rId2868"/>
    <hyperlink ref="C4338" r:id="rId2869"/>
    <hyperlink ref="C4339" r:id="rId2870"/>
    <hyperlink ref="C4340" r:id="rId2871"/>
    <hyperlink ref="C4341" r:id="rId2872"/>
    <hyperlink ref="C4343" r:id="rId2873"/>
    <hyperlink ref="C4345" r:id="rId2874"/>
    <hyperlink ref="C4347" r:id="rId2875"/>
    <hyperlink ref="C4349" r:id="rId2876"/>
    <hyperlink ref="C4351" r:id="rId2877"/>
    <hyperlink ref="C4353" r:id="rId2878"/>
    <hyperlink ref="C4355" r:id="rId2879"/>
    <hyperlink ref="C4357" r:id="rId2880"/>
    <hyperlink ref="C4359" r:id="rId2881" location="ad"/>
    <hyperlink ref="C4361" r:id="rId2882"/>
    <hyperlink ref="C4363" r:id="rId2883"/>
    <hyperlink ref="C4366" r:id="rId2884"/>
    <hyperlink ref="C4368" r:id="rId2885"/>
    <hyperlink ref="C4370" r:id="rId2886"/>
    <hyperlink ref="C4372" r:id="rId2887"/>
    <hyperlink ref="C4374" r:id="rId2888"/>
    <hyperlink ref="C4376" r:id="rId2889"/>
    <hyperlink ref="C4378" r:id="rId2890"/>
    <hyperlink ref="C4380" r:id="rId2891"/>
    <hyperlink ref="C4381" r:id="rId2892"/>
    <hyperlink ref="C4382" r:id="rId2893"/>
    <hyperlink ref="C4384" r:id="rId2894"/>
    <hyperlink ref="C4385" r:id="rId2895"/>
    <hyperlink ref="C4386" r:id="rId2896"/>
    <hyperlink ref="C4387" r:id="rId2897"/>
    <hyperlink ref="C4388" r:id="rId2898"/>
    <hyperlink ref="C4389" r:id="rId2899"/>
    <hyperlink ref="C4390" r:id="rId2900"/>
    <hyperlink ref="C4391" r:id="rId2901"/>
    <hyperlink ref="C4392" r:id="rId2902"/>
    <hyperlink ref="C4393" r:id="rId2903"/>
    <hyperlink ref="C4394" r:id="rId2904"/>
    <hyperlink ref="C4395" r:id="rId2905"/>
    <hyperlink ref="C4396" r:id="rId2906"/>
    <hyperlink ref="C4397" r:id="rId2907"/>
    <hyperlink ref="C4398" r:id="rId2908"/>
    <hyperlink ref="C4399" r:id="rId2909"/>
    <hyperlink ref="C4400" r:id="rId2910"/>
    <hyperlink ref="C4401" r:id="rId2911"/>
    <hyperlink ref="C4403" r:id="rId2912"/>
    <hyperlink ref="C4405" r:id="rId2913"/>
    <hyperlink ref="C4407" r:id="rId2914"/>
    <hyperlink ref="C4409" r:id="rId2915"/>
    <hyperlink ref="C4411" r:id="rId2916"/>
    <hyperlink ref="C4413" r:id="rId2917"/>
    <hyperlink ref="C4415" r:id="rId2918"/>
    <hyperlink ref="C4417" r:id="rId2919"/>
    <hyperlink ref="C4419" r:id="rId2920"/>
    <hyperlink ref="C4422" r:id="rId2921"/>
    <hyperlink ref="C4424" r:id="rId2922"/>
    <hyperlink ref="C4426" r:id="rId2923"/>
    <hyperlink ref="C4428" r:id="rId2924"/>
    <hyperlink ref="C4430" r:id="rId2925"/>
    <hyperlink ref="C4432" r:id="rId2926"/>
    <hyperlink ref="C4434" r:id="rId2927"/>
    <hyperlink ref="C4436" r:id="rId2928"/>
    <hyperlink ref="C4438" r:id="rId2929"/>
    <hyperlink ref="C4440" r:id="rId2930"/>
    <hyperlink ref="C4442" r:id="rId2931"/>
    <hyperlink ref="C4443" r:id="rId2932"/>
    <hyperlink ref="C4444" r:id="rId2933"/>
    <hyperlink ref="C4445" r:id="rId2934"/>
    <hyperlink ref="C4446" r:id="rId2935"/>
    <hyperlink ref="C4447" r:id="rId2936"/>
    <hyperlink ref="C4448" r:id="rId2937"/>
    <hyperlink ref="C4449" r:id="rId2938"/>
    <hyperlink ref="C4450" r:id="rId2939"/>
    <hyperlink ref="C4451" r:id="rId2940"/>
    <hyperlink ref="C4454" r:id="rId2941"/>
    <hyperlink ref="C4455" r:id="rId2942"/>
    <hyperlink ref="C4457" r:id="rId2943"/>
    <hyperlink ref="C4458" r:id="rId2944"/>
    <hyperlink ref="C4459" r:id="rId2945"/>
    <hyperlink ref="C4460" r:id="rId2946"/>
    <hyperlink ref="C4461" r:id="rId2947"/>
    <hyperlink ref="C4462" r:id="rId2948"/>
    <hyperlink ref="C4463" r:id="rId2949"/>
    <hyperlink ref="C4464" r:id="rId2950"/>
    <hyperlink ref="C4465" r:id="rId2951"/>
    <hyperlink ref="C4466" r:id="rId2952"/>
    <hyperlink ref="C4467" r:id="rId2953"/>
    <hyperlink ref="C4468" r:id="rId2954"/>
    <hyperlink ref="C4469" r:id="rId2955"/>
    <hyperlink ref="C4470" r:id="rId2956"/>
    <hyperlink ref="C4471" r:id="rId2957"/>
    <hyperlink ref="C4472" r:id="rId2958"/>
    <hyperlink ref="C4473" r:id="rId2959"/>
    <hyperlink ref="C4474" r:id="rId2960"/>
    <hyperlink ref="C4476" r:id="rId2961"/>
    <hyperlink ref="C4478" r:id="rId2962"/>
    <hyperlink ref="C4480" r:id="rId2963"/>
    <hyperlink ref="C4482" r:id="rId2964"/>
    <hyperlink ref="C4484" r:id="rId2965"/>
    <hyperlink ref="C4486" r:id="rId2966"/>
    <hyperlink ref="C4488" r:id="rId2967"/>
    <hyperlink ref="C4490" r:id="rId2968"/>
    <hyperlink ref="C4492" r:id="rId2969"/>
    <hyperlink ref="C4494" r:id="rId2970"/>
    <hyperlink ref="C4496" r:id="rId2971"/>
    <hyperlink ref="C4497" r:id="rId2972"/>
    <hyperlink ref="C4499" r:id="rId2973"/>
    <hyperlink ref="C4501" r:id="rId2974"/>
    <hyperlink ref="C4503" r:id="rId2975"/>
    <hyperlink ref="C4505" r:id="rId2976"/>
    <hyperlink ref="C4507" r:id="rId2977"/>
    <hyperlink ref="C4509" r:id="rId2978"/>
    <hyperlink ref="C4511" r:id="rId2979"/>
    <hyperlink ref="C4513" r:id="rId2980"/>
    <hyperlink ref="C4515" r:id="rId2981"/>
    <hyperlink ref="C4516" r:id="rId2982"/>
    <hyperlink ref="C4518" r:id="rId2983"/>
    <hyperlink ref="C4520" r:id="rId2984"/>
    <hyperlink ref="C4522" r:id="rId2985" location="ad"/>
    <hyperlink ref="C4524" r:id="rId2986"/>
    <hyperlink ref="C4526" r:id="rId2987"/>
    <hyperlink ref="C4528" r:id="rId2988"/>
    <hyperlink ref="C4530" r:id="rId2989"/>
    <hyperlink ref="C4531" r:id="rId2990"/>
    <hyperlink ref="C4532" r:id="rId2991"/>
    <hyperlink ref="C4533" r:id="rId2992"/>
    <hyperlink ref="C4534" r:id="rId2993"/>
    <hyperlink ref="C4535" r:id="rId2994"/>
    <hyperlink ref="C4536" r:id="rId2995"/>
    <hyperlink ref="C4537" r:id="rId2996"/>
    <hyperlink ref="C4538" r:id="rId2997"/>
    <hyperlink ref="C4539" r:id="rId2998"/>
    <hyperlink ref="C4540" r:id="rId2999"/>
    <hyperlink ref="C4541" r:id="rId3000"/>
    <hyperlink ref="C4542" r:id="rId3001"/>
    <hyperlink ref="C4544" r:id="rId3002"/>
    <hyperlink ref="C4546" r:id="rId3003"/>
    <hyperlink ref="C4548" r:id="rId3004"/>
    <hyperlink ref="C4550" r:id="rId3005"/>
    <hyperlink ref="C4552" r:id="rId3006"/>
    <hyperlink ref="C4554" r:id="rId3007"/>
    <hyperlink ref="C4556" r:id="rId3008"/>
    <hyperlink ref="C4558" r:id="rId3009"/>
    <hyperlink ref="C4560" r:id="rId3010"/>
    <hyperlink ref="C4562" r:id="rId3011"/>
    <hyperlink ref="C4564" r:id="rId3012"/>
    <hyperlink ref="C4565" r:id="rId3013"/>
    <hyperlink ref="C4567" r:id="rId3014"/>
    <hyperlink ref="C4569" r:id="rId3015"/>
    <hyperlink ref="C4571" r:id="rId3016"/>
    <hyperlink ref="C4573" r:id="rId3017"/>
    <hyperlink ref="C4575" r:id="rId3018"/>
    <hyperlink ref="C4577" r:id="rId3019"/>
    <hyperlink ref="C4579" r:id="rId3020"/>
    <hyperlink ref="C4581" r:id="rId3021"/>
    <hyperlink ref="C4583" r:id="rId3022"/>
    <hyperlink ref="C4585" r:id="rId3023"/>
    <hyperlink ref="C4588" r:id="rId3024"/>
    <hyperlink ref="C4589" r:id="rId3025"/>
    <hyperlink ref="C4592" r:id="rId3026"/>
    <hyperlink ref="C4596" r:id="rId3027"/>
    <hyperlink ref="C4600" r:id="rId3028"/>
    <hyperlink ref="C4606" r:id="rId3029"/>
    <hyperlink ref="C4612" r:id="rId3030"/>
    <hyperlink ref="C4615" r:id="rId3031"/>
    <hyperlink ref="C4619" r:id="rId3032"/>
    <hyperlink ref="C4622" r:id="rId3033"/>
    <hyperlink ref="C4623" r:id="rId3034"/>
    <hyperlink ref="C4626" r:id="rId3035"/>
    <hyperlink ref="C4627" r:id="rId3036"/>
    <hyperlink ref="C4628" r:id="rId3037"/>
    <hyperlink ref="C4629" r:id="rId3038"/>
    <hyperlink ref="C4631" r:id="rId3039"/>
    <hyperlink ref="C4632" r:id="rId3040"/>
    <hyperlink ref="C4633" r:id="rId3041"/>
    <hyperlink ref="C4634" r:id="rId3042"/>
    <hyperlink ref="C4635" r:id="rId3043"/>
    <hyperlink ref="C4637" r:id="rId3044"/>
    <hyperlink ref="C4639" r:id="rId3045"/>
    <hyperlink ref="C4641" r:id="rId3046"/>
    <hyperlink ref="C4643" r:id="rId3047"/>
    <hyperlink ref="C4645" r:id="rId3048"/>
    <hyperlink ref="C4647" r:id="rId3049"/>
    <hyperlink ref="C4649" r:id="rId3050"/>
    <hyperlink ref="C4651" r:id="rId3051"/>
    <hyperlink ref="C4653" r:id="rId3052"/>
    <hyperlink ref="C4655" r:id="rId3053"/>
    <hyperlink ref="C4657" r:id="rId3054"/>
    <hyperlink ref="C4658" r:id="rId3055"/>
    <hyperlink ref="C4660" r:id="rId3056"/>
    <hyperlink ref="C4662" r:id="rId3057"/>
    <hyperlink ref="C4664" r:id="rId3058"/>
    <hyperlink ref="C4666" r:id="rId3059"/>
    <hyperlink ref="C4668" r:id="rId3060"/>
    <hyperlink ref="C4670" r:id="rId3061"/>
    <hyperlink ref="C4672" r:id="rId3062"/>
    <hyperlink ref="C4674" r:id="rId3063"/>
    <hyperlink ref="C4676" r:id="rId3064"/>
    <hyperlink ref="C4678" r:id="rId3065"/>
    <hyperlink ref="C4679" r:id="rId3066"/>
    <hyperlink ref="C4680" r:id="rId3067"/>
    <hyperlink ref="C4682" r:id="rId3068"/>
    <hyperlink ref="C4683" r:id="rId3069"/>
    <hyperlink ref="C4684" r:id="rId3070"/>
    <hyperlink ref="C4685" r:id="rId3071"/>
    <hyperlink ref="C4686" r:id="rId3072"/>
    <hyperlink ref="C4687" r:id="rId3073"/>
    <hyperlink ref="C4688" r:id="rId3074"/>
    <hyperlink ref="C4689" r:id="rId3075"/>
    <hyperlink ref="C4690" r:id="rId3076"/>
    <hyperlink ref="C4692" r:id="rId3077"/>
    <hyperlink ref="C4693" r:id="rId3078"/>
    <hyperlink ref="C4695" r:id="rId3079"/>
    <hyperlink ref="C4696" r:id="rId3080"/>
    <hyperlink ref="C4697" r:id="rId3081"/>
    <hyperlink ref="C4698" r:id="rId3082"/>
    <hyperlink ref="C4699" r:id="rId3083"/>
    <hyperlink ref="C4700" r:id="rId3084"/>
    <hyperlink ref="C4701" r:id="rId3085"/>
    <hyperlink ref="C4702" r:id="rId3086"/>
    <hyperlink ref="C4703" r:id="rId3087"/>
    <hyperlink ref="C4704" r:id="rId3088"/>
    <hyperlink ref="C4706" r:id="rId3089"/>
    <hyperlink ref="C4708" r:id="rId3090"/>
    <hyperlink ref="C4710" r:id="rId3091"/>
    <hyperlink ref="C4712" r:id="rId3092"/>
    <hyperlink ref="C4714" r:id="rId3093"/>
    <hyperlink ref="C4716" r:id="rId3094"/>
    <hyperlink ref="C4718" r:id="rId3095"/>
    <hyperlink ref="C4720" r:id="rId3096"/>
    <hyperlink ref="C4723" r:id="rId3097"/>
    <hyperlink ref="C4727" r:id="rId3098"/>
    <hyperlink ref="C4728" r:id="rId3099"/>
    <hyperlink ref="C4729" r:id="rId3100"/>
    <hyperlink ref="C4730" r:id="rId3101"/>
    <hyperlink ref="C4731" r:id="rId3102"/>
    <hyperlink ref="C4732" r:id="rId3103"/>
    <hyperlink ref="C4733" r:id="rId3104"/>
    <hyperlink ref="C4734" r:id="rId3105"/>
    <hyperlink ref="C4735" r:id="rId3106"/>
    <hyperlink ref="C4736" r:id="rId3107"/>
    <hyperlink ref="C4737" r:id="rId3108"/>
    <hyperlink ref="C4739" r:id="rId3109"/>
    <hyperlink ref="C4742" r:id="rId3110"/>
    <hyperlink ref="C4746" r:id="rId3111"/>
    <hyperlink ref="C4751" r:id="rId3112"/>
    <hyperlink ref="C4756" r:id="rId3113"/>
    <hyperlink ref="C4759" r:id="rId3114"/>
    <hyperlink ref="C4762" r:id="rId3115"/>
    <hyperlink ref="C4765" r:id="rId3116"/>
    <hyperlink ref="C4768" r:id="rId3117"/>
    <hyperlink ref="C4771" r:id="rId3118"/>
    <hyperlink ref="C4775" r:id="rId3119"/>
    <hyperlink ref="C4776" r:id="rId3120"/>
    <hyperlink ref="C4777" r:id="rId3121"/>
    <hyperlink ref="C4778" r:id="rId3122"/>
    <hyperlink ref="C4779" r:id="rId3123"/>
    <hyperlink ref="C4780" r:id="rId3124"/>
    <hyperlink ref="C4781" r:id="rId3125"/>
    <hyperlink ref="C4782" r:id="rId3126"/>
    <hyperlink ref="C4783" r:id="rId3127"/>
    <hyperlink ref="C4784" r:id="rId3128"/>
    <hyperlink ref="C4785" r:id="rId3129"/>
    <hyperlink ref="C4787" r:id="rId3130"/>
    <hyperlink ref="C4788" r:id="rId3131"/>
    <hyperlink ref="C4789" r:id="rId3132"/>
    <hyperlink ref="C4790" r:id="rId3133"/>
    <hyperlink ref="C4792" r:id="rId3134"/>
    <hyperlink ref="C4793" r:id="rId3135"/>
    <hyperlink ref="C4794" r:id="rId3136"/>
    <hyperlink ref="C4795" r:id="rId3137"/>
    <hyperlink ref="C4796" r:id="rId3138"/>
    <hyperlink ref="C4797" r:id="rId3139"/>
    <hyperlink ref="C4798" r:id="rId3140"/>
    <hyperlink ref="C4799" r:id="rId3141"/>
    <hyperlink ref="C4800" r:id="rId3142"/>
    <hyperlink ref="C4801" r:id="rId3143"/>
    <hyperlink ref="C4802" r:id="rId3144"/>
    <hyperlink ref="C4804" r:id="rId3145"/>
    <hyperlink ref="C4806" r:id="rId3146"/>
    <hyperlink ref="C4808" r:id="rId3147"/>
    <hyperlink ref="C4810" r:id="rId3148"/>
    <hyperlink ref="C4812" r:id="rId3149"/>
    <hyperlink ref="C4814" r:id="rId3150"/>
    <hyperlink ref="C4816" r:id="rId3151"/>
    <hyperlink ref="C4818" r:id="rId3152"/>
    <hyperlink ref="C4820" r:id="rId3153"/>
    <hyperlink ref="C4822" r:id="rId3154"/>
    <hyperlink ref="C4824" r:id="rId3155"/>
    <hyperlink ref="C4825" r:id="rId3156"/>
    <hyperlink ref="C4827" r:id="rId3157"/>
    <hyperlink ref="C4829" r:id="rId3158"/>
    <hyperlink ref="C4831" r:id="rId3159"/>
    <hyperlink ref="C4833" r:id="rId3160"/>
    <hyperlink ref="C4835" r:id="rId3161"/>
    <hyperlink ref="C4837" r:id="rId3162"/>
    <hyperlink ref="C4839" r:id="rId3163"/>
    <hyperlink ref="C4842" r:id="rId3164"/>
    <hyperlink ref="C4844" r:id="rId3165"/>
    <hyperlink ref="C4845" r:id="rId3166"/>
    <hyperlink ref="C4846" r:id="rId3167"/>
    <hyperlink ref="C4847" r:id="rId3168"/>
    <hyperlink ref="C4848" r:id="rId3169"/>
    <hyperlink ref="C4849" r:id="rId3170"/>
    <hyperlink ref="C4850" r:id="rId3171"/>
    <hyperlink ref="C4851" r:id="rId3172"/>
    <hyperlink ref="C4852" r:id="rId3173"/>
    <hyperlink ref="C4853" r:id="rId3174"/>
    <hyperlink ref="C4855" r:id="rId3175"/>
    <hyperlink ref="C4856" r:id="rId3176"/>
    <hyperlink ref="C4857" r:id="rId3177"/>
    <hyperlink ref="C4858" r:id="rId3178"/>
    <hyperlink ref="C4859" r:id="rId3179"/>
    <hyperlink ref="C4860" r:id="rId3180"/>
    <hyperlink ref="C4861" r:id="rId3181"/>
    <hyperlink ref="C4862" r:id="rId3182"/>
    <hyperlink ref="C4863" r:id="rId3183"/>
    <hyperlink ref="C4865" r:id="rId3184"/>
    <hyperlink ref="C4866" r:id="rId3185"/>
    <hyperlink ref="C4867" r:id="rId3186"/>
    <hyperlink ref="C4868" r:id="rId3187"/>
    <hyperlink ref="C4869" r:id="rId3188"/>
    <hyperlink ref="C4870" r:id="rId3189"/>
    <hyperlink ref="C4871" r:id="rId3190"/>
    <hyperlink ref="C4872" r:id="rId3191"/>
    <hyperlink ref="C4873" r:id="rId3192"/>
    <hyperlink ref="C4874" r:id="rId3193"/>
    <hyperlink ref="C4879" r:id="rId3194" location="photo2"/>
    <hyperlink ref="C4880" r:id="rId3195"/>
    <hyperlink ref="C4881" r:id="rId3196"/>
    <hyperlink ref="C4882" r:id="rId3197"/>
    <hyperlink ref="C4883" r:id="rId3198"/>
    <hyperlink ref="C4884" r:id="rId3199"/>
    <hyperlink ref="C4885" r:id="rId3200"/>
    <hyperlink ref="C4886" r:id="rId3201"/>
    <hyperlink ref="C4887" r:id="rId3202"/>
    <hyperlink ref="C4888" r:id="rId3203"/>
    <hyperlink ref="C4889" r:id="rId3204"/>
    <hyperlink ref="C4891" r:id="rId3205"/>
    <hyperlink ref="C4892" r:id="rId3206"/>
    <hyperlink ref="C4893" r:id="rId3207"/>
    <hyperlink ref="C4894" r:id="rId3208"/>
    <hyperlink ref="C4895" r:id="rId3209"/>
    <hyperlink ref="C4896" r:id="rId3210"/>
    <hyperlink ref="C4897" r:id="rId3211"/>
    <hyperlink ref="C4898" r:id="rId3212"/>
    <hyperlink ref="C4899" r:id="rId3213"/>
    <hyperlink ref="C4900" r:id="rId3214"/>
    <hyperlink ref="C4901" r:id="rId3215"/>
    <hyperlink ref="C4902" r:id="rId3216"/>
    <hyperlink ref="C4903" r:id="rId3217"/>
    <hyperlink ref="C4904" r:id="rId3218"/>
    <hyperlink ref="C4905" r:id="rId3219"/>
    <hyperlink ref="C4906" r:id="rId3220"/>
    <hyperlink ref="C4907" r:id="rId3221"/>
    <hyperlink ref="C4908" r:id="rId3222"/>
    <hyperlink ref="C4909" r:id="rId3223"/>
    <hyperlink ref="C4912" r:id="rId3224"/>
    <hyperlink ref="C4913" r:id="rId3225"/>
    <hyperlink ref="C4915" r:id="rId3226"/>
    <hyperlink ref="C4916" r:id="rId3227"/>
    <hyperlink ref="C4917" r:id="rId3228"/>
    <hyperlink ref="C4918" r:id="rId3229"/>
    <hyperlink ref="C4919" r:id="rId3230"/>
    <hyperlink ref="C4921" r:id="rId3231"/>
    <hyperlink ref="C4922" r:id="rId3232"/>
    <hyperlink ref="C4923" r:id="rId3233"/>
    <hyperlink ref="C4924" r:id="rId3234"/>
    <hyperlink ref="C4925" r:id="rId3235"/>
    <hyperlink ref="C4926" r:id="rId3236"/>
    <hyperlink ref="C4927" r:id="rId3237"/>
    <hyperlink ref="C4928" r:id="rId3238"/>
    <hyperlink ref="C4929" r:id="rId3239"/>
    <hyperlink ref="C4930" r:id="rId3240"/>
    <hyperlink ref="C4931" r:id="rId3241"/>
    <hyperlink ref="C4932" r:id="rId3242"/>
    <hyperlink ref="C4933" r:id="rId3243"/>
    <hyperlink ref="C4934" r:id="rId3244"/>
    <hyperlink ref="C4935" r:id="rId3245"/>
    <hyperlink ref="C4936" r:id="rId3246"/>
    <hyperlink ref="C4937" r:id="rId3247"/>
    <hyperlink ref="C4938" r:id="rId3248"/>
    <hyperlink ref="C4939" r:id="rId3249"/>
    <hyperlink ref="C4940" r:id="rId3250"/>
    <hyperlink ref="C4941" r:id="rId3251"/>
    <hyperlink ref="C4944" r:id="rId3252"/>
    <hyperlink ref="C4946" r:id="rId3253"/>
    <hyperlink ref="C4948" r:id="rId3254"/>
    <hyperlink ref="C4950" r:id="rId3255"/>
    <hyperlink ref="C4952" r:id="rId3256"/>
    <hyperlink ref="C4954" r:id="rId3257"/>
    <hyperlink ref="C4956" r:id="rId3258"/>
    <hyperlink ref="C4958" r:id="rId3259"/>
    <hyperlink ref="C4961" r:id="rId3260"/>
    <hyperlink ref="C4962" r:id="rId3261"/>
    <hyperlink ref="C4963" r:id="rId3262"/>
    <hyperlink ref="C4964" r:id="rId3263"/>
    <hyperlink ref="C4965" r:id="rId3264"/>
    <hyperlink ref="C4966" r:id="rId3265"/>
    <hyperlink ref="C4967" r:id="rId3266"/>
    <hyperlink ref="C4968" r:id="rId3267"/>
    <hyperlink ref="C4969" r:id="rId3268"/>
    <hyperlink ref="C4970" r:id="rId3269"/>
    <hyperlink ref="C4971" r:id="rId3270"/>
    <hyperlink ref="C4972" r:id="rId3271"/>
    <hyperlink ref="C4975" r:id="rId3272"/>
    <hyperlink ref="C4976" r:id="rId3273"/>
    <hyperlink ref="C4977" r:id="rId3274"/>
    <hyperlink ref="C4978" r:id="rId3275"/>
    <hyperlink ref="C4979" r:id="rId3276"/>
    <hyperlink ref="C4980" r:id="rId3277"/>
    <hyperlink ref="C4981" r:id="rId3278"/>
    <hyperlink ref="C4982" r:id="rId3279"/>
    <hyperlink ref="C4983" r:id="rId3280"/>
    <hyperlink ref="C4984" r:id="rId3281"/>
    <hyperlink ref="C4986" r:id="rId3282" location="photo4"/>
    <hyperlink ref="C4988" r:id="rId3283"/>
    <hyperlink ref="C4990" r:id="rId3284"/>
    <hyperlink ref="C4992" r:id="rId3285"/>
    <hyperlink ref="C4994" r:id="rId3286"/>
    <hyperlink ref="C4996" r:id="rId3287"/>
    <hyperlink ref="C4998" r:id="rId3288"/>
    <hyperlink ref="C5000" r:id="rId3289"/>
    <hyperlink ref="C5002" r:id="rId3290"/>
    <hyperlink ref="C5004" r:id="rId3291"/>
    <hyperlink ref="C5006" r:id="rId3292"/>
    <hyperlink ref="C5008" r:id="rId3293"/>
    <hyperlink ref="C5009" r:id="rId3294"/>
    <hyperlink ref="C5010" r:id="rId3295"/>
    <hyperlink ref="C5011" r:id="rId3296"/>
    <hyperlink ref="C5012" r:id="rId3297"/>
    <hyperlink ref="C5013" r:id="rId3298"/>
    <hyperlink ref="C5014" r:id="rId3299"/>
    <hyperlink ref="C5015" r:id="rId3300"/>
    <hyperlink ref="C5016" r:id="rId3301"/>
    <hyperlink ref="C5017" r:id="rId3302"/>
    <hyperlink ref="C5018" r:id="rId3303"/>
    <hyperlink ref="C5019" r:id="rId3304"/>
    <hyperlink ref="C5020" r:id="rId3305"/>
    <hyperlink ref="C5021" r:id="rId3306" location="top"/>
    <hyperlink ref="C5022" r:id="rId3307"/>
    <hyperlink ref="C5023" r:id="rId3308"/>
    <hyperlink ref="C5024" r:id="rId3309"/>
    <hyperlink ref="C5025" r:id="rId3310"/>
    <hyperlink ref="C5026" r:id="rId3311"/>
    <hyperlink ref="C5027" r:id="rId3312"/>
    <hyperlink ref="C5028" r:id="rId3313"/>
    <hyperlink ref="C5029" r:id="rId3314"/>
    <hyperlink ref="C5030" r:id="rId3315"/>
    <hyperlink ref="C5031" r:id="rId3316"/>
    <hyperlink ref="C5032" r:id="rId3317"/>
    <hyperlink ref="C5035" r:id="rId3318"/>
    <hyperlink ref="C5037" r:id="rId3319"/>
    <hyperlink ref="C5039" r:id="rId3320"/>
    <hyperlink ref="C5041" r:id="rId3321"/>
    <hyperlink ref="C5043" r:id="rId3322"/>
    <hyperlink ref="C5045" r:id="rId3323"/>
    <hyperlink ref="C5047" r:id="rId3324"/>
    <hyperlink ref="C5049" r:id="rId3325"/>
    <hyperlink ref="C5051" r:id="rId3326"/>
    <hyperlink ref="C5053" r:id="rId3327"/>
    <hyperlink ref="C5055" r:id="rId3328"/>
    <hyperlink ref="C5058" r:id="rId3329"/>
    <hyperlink ref="C5060" r:id="rId3330"/>
    <hyperlink ref="C5062" r:id="rId3331"/>
    <hyperlink ref="C5064" r:id="rId3332"/>
    <hyperlink ref="C5066" r:id="rId3333"/>
    <hyperlink ref="C5068" r:id="rId3334"/>
    <hyperlink ref="C5070" r:id="rId3335"/>
    <hyperlink ref="C5072" r:id="rId3336"/>
    <hyperlink ref="C5074" r:id="rId3337"/>
    <hyperlink ref="C5076" r:id="rId3338" location="ad"/>
    <hyperlink ref="C5078" r:id="rId3339"/>
    <hyperlink ref="C5079" r:id="rId3340"/>
    <hyperlink ref="C5081" r:id="rId3341"/>
    <hyperlink ref="C5083" r:id="rId3342"/>
    <hyperlink ref="C5085" r:id="rId3343"/>
    <hyperlink ref="C5087" r:id="rId3344"/>
    <hyperlink ref="C5089" r:id="rId3345"/>
    <hyperlink ref="C5091" r:id="rId3346"/>
    <hyperlink ref="C5093" r:id="rId3347"/>
    <hyperlink ref="C5095" r:id="rId3348"/>
    <hyperlink ref="C5097" r:id="rId3349"/>
    <hyperlink ref="C5099" r:id="rId3350"/>
    <hyperlink ref="C5102" r:id="rId3351"/>
    <hyperlink ref="C5103" r:id="rId3352"/>
    <hyperlink ref="C5105" r:id="rId3353"/>
    <hyperlink ref="C5106" r:id="rId3354"/>
    <hyperlink ref="C5108" r:id="rId3355"/>
    <hyperlink ref="C5109" r:id="rId3356"/>
    <hyperlink ref="C5110" r:id="rId3357"/>
    <hyperlink ref="C5111" r:id="rId3358"/>
    <hyperlink ref="C5112" r:id="rId3359"/>
    <hyperlink ref="C5113" r:id="rId3360"/>
    <hyperlink ref="C5114" r:id="rId3361"/>
    <hyperlink ref="C5115" r:id="rId3362"/>
    <hyperlink ref="C5116" r:id="rId3363"/>
    <hyperlink ref="C5117" r:id="rId3364"/>
    <hyperlink ref="C5119" r:id="rId3365"/>
    <hyperlink ref="C5121" r:id="rId3366"/>
    <hyperlink ref="C5123" r:id="rId3367"/>
    <hyperlink ref="C5125" r:id="rId3368"/>
    <hyperlink ref="C5127" r:id="rId3369"/>
    <hyperlink ref="C5128" r:id="rId3370"/>
    <hyperlink ref="C5129" r:id="rId3371"/>
    <hyperlink ref="C5131" r:id="rId3372"/>
    <hyperlink ref="C5133" r:id="rId3373"/>
    <hyperlink ref="C5135" r:id="rId3374"/>
    <hyperlink ref="C5137" r:id="rId3375"/>
    <hyperlink ref="C5139" r:id="rId3376"/>
    <hyperlink ref="C5141" r:id="rId3377"/>
    <hyperlink ref="C5143" r:id="rId3378"/>
    <hyperlink ref="C5145" r:id="rId3379"/>
    <hyperlink ref="C5147" r:id="rId3380"/>
    <hyperlink ref="C5149" r:id="rId3381"/>
    <hyperlink ref="C5151" r:id="rId3382"/>
    <hyperlink ref="C5152" r:id="rId3383"/>
    <hyperlink ref="C5154" r:id="rId3384"/>
    <hyperlink ref="C5156" r:id="rId3385"/>
    <hyperlink ref="C5158" r:id="rId3386"/>
    <hyperlink ref="C5160" r:id="rId3387"/>
    <hyperlink ref="C5162" r:id="rId3388"/>
    <hyperlink ref="C5164" r:id="rId3389"/>
    <hyperlink ref="C5166" r:id="rId3390"/>
    <hyperlink ref="C5168" r:id="rId3391"/>
    <hyperlink ref="C5170" r:id="rId3392"/>
    <hyperlink ref="C5172" r:id="rId3393"/>
    <hyperlink ref="C5173" r:id="rId3394"/>
    <hyperlink ref="C5174" r:id="rId3395"/>
    <hyperlink ref="C5176" r:id="rId3396"/>
    <hyperlink ref="C5177" r:id="rId3397"/>
    <hyperlink ref="C5178" r:id="rId3398"/>
    <hyperlink ref="C5179" r:id="rId3399"/>
    <hyperlink ref="C5180" r:id="rId3400"/>
    <hyperlink ref="C5181" r:id="rId3401"/>
    <hyperlink ref="C5182" r:id="rId3402"/>
    <hyperlink ref="C5184" r:id="rId3403"/>
    <hyperlink ref="C5185" r:id="rId3404"/>
    <hyperlink ref="C5186" r:id="rId3405"/>
    <hyperlink ref="C5187" r:id="rId3406"/>
    <hyperlink ref="C5188" r:id="rId3407"/>
    <hyperlink ref="C5189" r:id="rId3408"/>
    <hyperlink ref="C5190" r:id="rId3409"/>
    <hyperlink ref="C5191" r:id="rId3410"/>
    <hyperlink ref="C5192" r:id="rId3411"/>
    <hyperlink ref="C5193" r:id="rId3412"/>
    <hyperlink ref="C5194" r:id="rId3413"/>
    <hyperlink ref="C5195" r:id="rId3414"/>
    <hyperlink ref="C5196" r:id="rId3415"/>
    <hyperlink ref="C5197" r:id="rId3416"/>
    <hyperlink ref="C5198" r:id="rId3417"/>
    <hyperlink ref="C5199" r:id="rId3418"/>
    <hyperlink ref="C5200" r:id="rId3419"/>
    <hyperlink ref="C5201" r:id="rId3420"/>
    <hyperlink ref="C5202" r:id="rId3421"/>
    <hyperlink ref="C5203" r:id="rId3422"/>
    <hyperlink ref="C5204" r:id="rId3423"/>
    <hyperlink ref="C5205" r:id="rId3424"/>
    <hyperlink ref="C5206" r:id="rId3425"/>
    <hyperlink ref="C5207" r:id="rId3426"/>
    <hyperlink ref="C5208" r:id="rId3427"/>
    <hyperlink ref="C5209" r:id="rId3428"/>
    <hyperlink ref="C5211" r:id="rId3429"/>
    <hyperlink ref="C5213" r:id="rId3430"/>
    <hyperlink ref="C5214" r:id="rId3431"/>
    <hyperlink ref="C5216" r:id="rId3432"/>
    <hyperlink ref="C5220" r:id="rId3433"/>
    <hyperlink ref="C5222" r:id="rId3434"/>
    <hyperlink ref="C5224" r:id="rId3435"/>
    <hyperlink ref="C5226" r:id="rId3436"/>
    <hyperlink ref="C5228" r:id="rId3437"/>
    <hyperlink ref="C5230" r:id="rId3438"/>
    <hyperlink ref="C5232" r:id="rId3439"/>
    <hyperlink ref="C5234" r:id="rId3440"/>
    <hyperlink ref="C5237" r:id="rId3441"/>
    <hyperlink ref="C5239" r:id="rId3442"/>
    <hyperlink ref="C5241" r:id="rId3443"/>
    <hyperlink ref="C5243" r:id="rId3444"/>
    <hyperlink ref="C5245" r:id="rId3445"/>
    <hyperlink ref="C5247" r:id="rId3446"/>
    <hyperlink ref="C5249" r:id="rId3447"/>
    <hyperlink ref="C5251" r:id="rId3448"/>
    <hyperlink ref="C5253" r:id="rId3449"/>
    <hyperlink ref="C5255" r:id="rId3450"/>
    <hyperlink ref="C5257" r:id="rId3451"/>
    <hyperlink ref="C5259" r:id="rId3452"/>
    <hyperlink ref="C5261" r:id="rId3453"/>
    <hyperlink ref="C5263" r:id="rId3454"/>
    <hyperlink ref="C5265" r:id="rId3455"/>
    <hyperlink ref="C5267" r:id="rId3456"/>
    <hyperlink ref="C5269" r:id="rId3457"/>
    <hyperlink ref="C5271" r:id="rId3458"/>
    <hyperlink ref="C5273" r:id="rId3459"/>
    <hyperlink ref="C5275" r:id="rId3460"/>
    <hyperlink ref="C5277" r:id="rId3461"/>
    <hyperlink ref="C5279" r:id="rId3462"/>
    <hyperlink ref="C5280" r:id="rId3463"/>
    <hyperlink ref="C5282" r:id="rId3464"/>
    <hyperlink ref="C5284" r:id="rId3465"/>
    <hyperlink ref="C5286" r:id="rId3466"/>
    <hyperlink ref="C5288" r:id="rId3467"/>
    <hyperlink ref="C5290" r:id="rId3468"/>
    <hyperlink ref="C5292" r:id="rId3469"/>
    <hyperlink ref="C5294" r:id="rId3470"/>
    <hyperlink ref="C5296" r:id="rId3471"/>
    <hyperlink ref="C5298" r:id="rId3472"/>
    <hyperlink ref="C5300" r:id="rId3473"/>
    <hyperlink ref="C5303" r:id="rId3474"/>
    <hyperlink ref="C5305" r:id="rId3475"/>
    <hyperlink ref="C5307" r:id="rId3476"/>
    <hyperlink ref="C5309" r:id="rId3477"/>
    <hyperlink ref="C5311" r:id="rId3478"/>
    <hyperlink ref="C5313" r:id="rId3479"/>
    <hyperlink ref="C5315" r:id="rId3480"/>
    <hyperlink ref="C5317" r:id="rId3481"/>
    <hyperlink ref="C5319" r:id="rId3482"/>
    <hyperlink ref="C5321" r:id="rId3483"/>
    <hyperlink ref="C5323" r:id="rId3484"/>
    <hyperlink ref="C5324" r:id="rId3485"/>
    <hyperlink ref="C5326" r:id="rId3486"/>
    <hyperlink ref="C5328" r:id="rId3487"/>
    <hyperlink ref="C5330" r:id="rId3488"/>
    <hyperlink ref="C5332" r:id="rId3489"/>
    <hyperlink ref="C5334" r:id="rId3490"/>
    <hyperlink ref="C5336" r:id="rId3491"/>
    <hyperlink ref="C5338" r:id="rId3492"/>
    <hyperlink ref="C5340" r:id="rId3493"/>
    <hyperlink ref="C5342" r:id="rId3494"/>
    <hyperlink ref="C5344" r:id="rId3495"/>
    <hyperlink ref="C5347" r:id="rId3496"/>
    <hyperlink ref="C5348" r:id="rId3497"/>
    <hyperlink ref="C5350" r:id="rId3498"/>
    <hyperlink ref="C5352" r:id="rId3499"/>
    <hyperlink ref="C5354" r:id="rId3500"/>
    <hyperlink ref="C5356" r:id="rId3501"/>
    <hyperlink ref="C5358" r:id="rId3502"/>
    <hyperlink ref="C5360" r:id="rId3503"/>
    <hyperlink ref="C5362" r:id="rId3504"/>
    <hyperlink ref="C5364" r:id="rId3505"/>
    <hyperlink ref="C5366" r:id="rId3506"/>
    <hyperlink ref="C5368" r:id="rId3507"/>
    <hyperlink ref="C5369" r:id="rId3508"/>
    <hyperlink ref="C5370" r:id="rId3509"/>
    <hyperlink ref="C5371" r:id="rId3510"/>
    <hyperlink ref="C5372" r:id="rId3511"/>
    <hyperlink ref="C5373" r:id="rId3512"/>
    <hyperlink ref="C5374" r:id="rId3513"/>
    <hyperlink ref="C5375" r:id="rId3514"/>
    <hyperlink ref="C5376" r:id="rId3515"/>
    <hyperlink ref="C5377" r:id="rId3516"/>
    <hyperlink ref="C5378" r:id="rId3517"/>
    <hyperlink ref="C5382" r:id="rId3518"/>
    <hyperlink ref="C5383" r:id="rId3519"/>
    <hyperlink ref="C5384" r:id="rId3520"/>
    <hyperlink ref="C5385" r:id="rId3521"/>
    <hyperlink ref="C5386" r:id="rId3522"/>
    <hyperlink ref="C5387" r:id="rId3523"/>
    <hyperlink ref="C5388" r:id="rId3524"/>
    <hyperlink ref="C5389" r:id="rId3525"/>
    <hyperlink ref="C5390" r:id="rId3526"/>
    <hyperlink ref="C5391" r:id="rId3527"/>
    <hyperlink ref="C5392" r:id="rId3528"/>
    <hyperlink ref="C5393" r:id="rId3529"/>
    <hyperlink ref="C5395" r:id="rId3530"/>
    <hyperlink ref="C5396" r:id="rId3531"/>
    <hyperlink ref="C5397" r:id="rId3532"/>
    <hyperlink ref="C5398" r:id="rId3533"/>
    <hyperlink ref="C5399" r:id="rId3534"/>
    <hyperlink ref="C5400" r:id="rId3535"/>
    <hyperlink ref="C5401" r:id="rId3536"/>
    <hyperlink ref="C5402" r:id="rId3537"/>
    <hyperlink ref="C5403" r:id="rId3538"/>
    <hyperlink ref="C5404" r:id="rId3539"/>
    <hyperlink ref="C5405" r:id="rId3540"/>
    <hyperlink ref="C5406" r:id="rId3541"/>
    <hyperlink ref="C5408" r:id="rId3542"/>
    <hyperlink ref="C5409" r:id="rId3543"/>
    <hyperlink ref="C5410" r:id="rId3544"/>
    <hyperlink ref="C5411" r:id="rId3545"/>
    <hyperlink ref="C5412" r:id="rId3546"/>
    <hyperlink ref="C5413" r:id="rId3547"/>
    <hyperlink ref="C5414" r:id="rId3548"/>
    <hyperlink ref="C5415" r:id="rId3549"/>
    <hyperlink ref="C5416" r:id="rId3550"/>
    <hyperlink ref="C5417" r:id="rId3551"/>
    <hyperlink ref="C5419" r:id="rId3552"/>
    <hyperlink ref="C5420" r:id="rId3553"/>
    <hyperlink ref="C5421" r:id="rId3554"/>
    <hyperlink ref="C5422" r:id="rId3555"/>
    <hyperlink ref="C5423" r:id="rId3556"/>
    <hyperlink ref="C5424" r:id="rId3557"/>
    <hyperlink ref="C5425" r:id="rId3558"/>
    <hyperlink ref="C5426" r:id="rId3559"/>
    <hyperlink ref="C5427" r:id="rId3560"/>
    <hyperlink ref="C5428" r:id="rId3561"/>
    <hyperlink ref="C5429" r:id="rId3562"/>
    <hyperlink ref="C5433" r:id="rId3563"/>
    <hyperlink ref="C5434" r:id="rId3564"/>
    <hyperlink ref="C5435" r:id="rId3565"/>
    <hyperlink ref="C5436" r:id="rId3566"/>
    <hyperlink ref="C5437" r:id="rId3567"/>
    <hyperlink ref="C5438" r:id="rId3568"/>
    <hyperlink ref="C5439" r:id="rId3569"/>
    <hyperlink ref="C5440" r:id="rId3570"/>
    <hyperlink ref="C5441" r:id="rId3571"/>
    <hyperlink ref="C5444" r:id="rId3572"/>
    <hyperlink ref="C5445" r:id="rId3573"/>
    <hyperlink ref="C5447" r:id="rId3574"/>
    <hyperlink ref="C5449" r:id="rId3575"/>
    <hyperlink ref="C5451" r:id="rId3576"/>
    <hyperlink ref="C5453" r:id="rId3577"/>
    <hyperlink ref="C5455" r:id="rId3578"/>
    <hyperlink ref="C5457" r:id="rId3579"/>
    <hyperlink ref="C5459" r:id="rId3580"/>
    <hyperlink ref="C5461" r:id="rId3581"/>
    <hyperlink ref="C5463" r:id="rId3582"/>
    <hyperlink ref="C5466" r:id="rId3583"/>
    <hyperlink ref="C5467" r:id="rId3584"/>
    <hyperlink ref="C5468" r:id="rId3585"/>
    <hyperlink ref="C5469" r:id="rId3586"/>
    <hyperlink ref="C5470" r:id="rId3587"/>
    <hyperlink ref="C5471" r:id="rId3588"/>
    <hyperlink ref="C5472" r:id="rId3589"/>
    <hyperlink ref="C5473" r:id="rId3590"/>
    <hyperlink ref="C5475" r:id="rId3591"/>
    <hyperlink ref="C5477" r:id="rId3592"/>
    <hyperlink ref="C5479" r:id="rId3593"/>
    <hyperlink ref="C5481" r:id="rId3594"/>
    <hyperlink ref="C5483" r:id="rId3595"/>
    <hyperlink ref="C5485" r:id="rId3596"/>
    <hyperlink ref="C5487" r:id="rId3597"/>
    <hyperlink ref="C5489" r:id="rId3598"/>
    <hyperlink ref="C5491" r:id="rId3599"/>
    <hyperlink ref="C5493" r:id="rId3600"/>
    <hyperlink ref="C5495" r:id="rId3601"/>
    <hyperlink ref="C5496" r:id="rId3602"/>
    <hyperlink ref="C5497" r:id="rId3603"/>
    <hyperlink ref="C5498" r:id="rId3604"/>
    <hyperlink ref="C5499" r:id="rId3605"/>
    <hyperlink ref="C5500" r:id="rId3606"/>
    <hyperlink ref="C5501" r:id="rId3607"/>
    <hyperlink ref="C5502" r:id="rId3608"/>
    <hyperlink ref="C5503" r:id="rId3609"/>
    <hyperlink ref="C5504" r:id="rId3610"/>
    <hyperlink ref="C5505" r:id="rId3611"/>
    <hyperlink ref="C5507" r:id="rId3612"/>
    <hyperlink ref="C5510" r:id="rId3613"/>
    <hyperlink ref="C5513" r:id="rId3614"/>
    <hyperlink ref="C5517" r:id="rId3615"/>
    <hyperlink ref="C5520" r:id="rId3616"/>
    <hyperlink ref="C5523" r:id="rId3617"/>
    <hyperlink ref="C5526" r:id="rId3618"/>
    <hyperlink ref="C5528" r:id="rId3619"/>
    <hyperlink ref="C5530" r:id="rId3620"/>
    <hyperlink ref="C5532" r:id="rId3621"/>
    <hyperlink ref="C5533" r:id="rId3622"/>
    <hyperlink ref="C5535" r:id="rId3623"/>
    <hyperlink ref="C5536" r:id="rId3624"/>
    <hyperlink ref="C5538" r:id="rId3625"/>
    <hyperlink ref="C5539" r:id="rId3626"/>
    <hyperlink ref="C5540" r:id="rId3627"/>
    <hyperlink ref="C5541" r:id="rId3628"/>
    <hyperlink ref="C5542" r:id="rId3629"/>
    <hyperlink ref="C5543" r:id="rId3630"/>
    <hyperlink ref="C5544" r:id="rId3631"/>
    <hyperlink ref="C5545" r:id="rId3632"/>
    <hyperlink ref="C5546" r:id="rId3633"/>
    <hyperlink ref="C5547" r:id="rId3634"/>
    <hyperlink ref="C5549" r:id="rId3635"/>
    <hyperlink ref="C5550" r:id="rId3636"/>
    <hyperlink ref="C5551" r:id="rId3637"/>
    <hyperlink ref="C5552" r:id="rId3638"/>
    <hyperlink ref="C5553" r:id="rId3639"/>
    <hyperlink ref="C5554" r:id="rId3640"/>
    <hyperlink ref="C5555" r:id="rId3641"/>
    <hyperlink ref="C5556" r:id="rId3642"/>
    <hyperlink ref="C5557" r:id="rId3643"/>
    <hyperlink ref="C5558" r:id="rId3644"/>
    <hyperlink ref="C5560" r:id="rId3645"/>
    <hyperlink ref="C5561" r:id="rId3646"/>
    <hyperlink ref="C5562" r:id="rId3647"/>
    <hyperlink ref="C5563" r:id="rId3648"/>
    <hyperlink ref="C5564" r:id="rId3649"/>
    <hyperlink ref="C5565" r:id="rId3650"/>
    <hyperlink ref="C5566" r:id="rId3651"/>
    <hyperlink ref="C5567" r:id="rId3652"/>
    <hyperlink ref="C5568" r:id="rId3653"/>
    <hyperlink ref="C5569" r:id="rId3654"/>
    <hyperlink ref="C5570" r:id="rId3655"/>
    <hyperlink ref="C5571" r:id="rId3656"/>
    <hyperlink ref="C5573" r:id="rId3657"/>
    <hyperlink ref="C5574" r:id="rId3658"/>
    <hyperlink ref="C5575" r:id="rId3659"/>
    <hyperlink ref="C5576" r:id="rId3660"/>
    <hyperlink ref="C5577" r:id="rId3661"/>
    <hyperlink ref="C5578" r:id="rId3662"/>
    <hyperlink ref="C5579" r:id="rId3663"/>
    <hyperlink ref="C5580" r:id="rId3664"/>
    <hyperlink ref="C5581" r:id="rId3665"/>
    <hyperlink ref="C5582" r:id="rId3666"/>
    <hyperlink ref="C5583" r:id="rId3667"/>
    <hyperlink ref="C5584" r:id="rId3668"/>
    <hyperlink ref="C5586" r:id="rId3669"/>
    <hyperlink ref="C5587" r:id="rId3670"/>
    <hyperlink ref="C5588" r:id="rId3671"/>
    <hyperlink ref="C5589" r:id="rId3672"/>
    <hyperlink ref="C5590" r:id="rId3673"/>
    <hyperlink ref="C5592" r:id="rId3674"/>
    <hyperlink ref="C5594" r:id="rId3675"/>
    <hyperlink ref="C5596" r:id="rId3676"/>
    <hyperlink ref="C5598" r:id="rId3677"/>
    <hyperlink ref="C5600" r:id="rId3678"/>
    <hyperlink ref="C5602" r:id="rId3679"/>
    <hyperlink ref="C5604" r:id="rId3680"/>
    <hyperlink ref="C5606" r:id="rId3681"/>
    <hyperlink ref="C5608" r:id="rId3682"/>
    <hyperlink ref="C5610" r:id="rId3683" location="ad"/>
    <hyperlink ref="C5611" r:id="rId3684"/>
    <hyperlink ref="C5612" r:id="rId3685"/>
    <hyperlink ref="C5614" r:id="rId3686"/>
    <hyperlink ref="C5615" r:id="rId3687"/>
    <hyperlink ref="C5616" r:id="rId3688"/>
    <hyperlink ref="C5617" r:id="rId3689"/>
    <hyperlink ref="C5618" r:id="rId3690"/>
    <hyperlink ref="C5619" r:id="rId3691"/>
    <hyperlink ref="C5620" r:id="rId3692"/>
    <hyperlink ref="C5621" r:id="rId3693"/>
    <hyperlink ref="C5623" r:id="rId3694"/>
    <hyperlink ref="C5625" r:id="rId3695"/>
    <hyperlink ref="C5627" r:id="rId3696"/>
    <hyperlink ref="C5629" r:id="rId3697"/>
    <hyperlink ref="C5631" r:id="rId3698"/>
    <hyperlink ref="C5633" r:id="rId3699"/>
    <hyperlink ref="C5635" r:id="rId3700"/>
    <hyperlink ref="C5637" r:id="rId3701"/>
    <hyperlink ref="C5639" r:id="rId3702"/>
    <hyperlink ref="C5641" r:id="rId3703"/>
    <hyperlink ref="C5643" r:id="rId3704"/>
    <hyperlink ref="C5645" r:id="rId37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48"/>
  <sheetViews>
    <sheetView workbookViewId="0"/>
  </sheetViews>
  <sheetFormatPr defaultColWidth="14.42578125" defaultRowHeight="15" customHeight="1"/>
  <cols>
    <col min="1" max="1" width="8.7109375" customWidth="1"/>
    <col min="2" max="2" width="35.42578125" customWidth="1"/>
    <col min="3" max="3" width="51.28515625" customWidth="1"/>
    <col min="4" max="4" width="14" customWidth="1"/>
    <col min="5" max="26" width="8.7109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B2" t="s">
        <v>10</v>
      </c>
      <c r="C2" t="s">
        <v>11</v>
      </c>
      <c r="E2" t="s">
        <v>12</v>
      </c>
    </row>
    <row r="3" spans="1:10">
      <c r="B3" t="s">
        <v>13</v>
      </c>
      <c r="C3" t="s">
        <v>14</v>
      </c>
      <c r="E3">
        <v>10</v>
      </c>
    </row>
    <row r="4" spans="1:10">
      <c r="B4" t="s">
        <v>15</v>
      </c>
      <c r="C4" t="s">
        <v>16</v>
      </c>
      <c r="E4">
        <v>9</v>
      </c>
    </row>
    <row r="5" spans="1:10">
      <c r="B5" t="s">
        <v>17</v>
      </c>
      <c r="C5" t="s">
        <v>18</v>
      </c>
      <c r="E5">
        <v>10</v>
      </c>
    </row>
    <row r="6" spans="1:10">
      <c r="B6" t="s">
        <v>19</v>
      </c>
      <c r="C6" t="s">
        <v>20</v>
      </c>
      <c r="E6">
        <v>7</v>
      </c>
    </row>
    <row r="7" spans="1:10">
      <c r="B7" t="s">
        <v>21</v>
      </c>
      <c r="C7" t="s">
        <v>22</v>
      </c>
      <c r="E7">
        <v>8</v>
      </c>
    </row>
    <row r="8" spans="1:10">
      <c r="B8" t="s">
        <v>23</v>
      </c>
      <c r="C8" t="s">
        <v>24</v>
      </c>
      <c r="E8">
        <v>9</v>
      </c>
    </row>
    <row r="9" spans="1:10">
      <c r="B9" t="s">
        <v>25</v>
      </c>
      <c r="C9" t="s">
        <v>26</v>
      </c>
      <c r="E9">
        <v>12</v>
      </c>
    </row>
    <row r="10" spans="1:10">
      <c r="B10" t="s">
        <v>27</v>
      </c>
      <c r="C10" t="s">
        <v>28</v>
      </c>
      <c r="E10">
        <v>70</v>
      </c>
    </row>
    <row r="11" spans="1:10">
      <c r="B11" t="s">
        <v>23</v>
      </c>
      <c r="C11" t="s">
        <v>29</v>
      </c>
      <c r="E11">
        <v>8</v>
      </c>
    </row>
    <row r="12" spans="1:10">
      <c r="B12" t="s">
        <v>30</v>
      </c>
      <c r="C12" t="s">
        <v>31</v>
      </c>
      <c r="E12">
        <v>11</v>
      </c>
    </row>
    <row r="13" spans="1:10">
      <c r="B13" t="s">
        <v>32</v>
      </c>
      <c r="C13" t="s">
        <v>33</v>
      </c>
      <c r="E13">
        <v>7</v>
      </c>
    </row>
    <row r="14" spans="1:10">
      <c r="B14" t="s">
        <v>34</v>
      </c>
      <c r="C14" t="s">
        <v>35</v>
      </c>
      <c r="E14">
        <v>95</v>
      </c>
    </row>
    <row r="15" spans="1:10">
      <c r="B15" t="s">
        <v>36</v>
      </c>
      <c r="C15" t="s">
        <v>37</v>
      </c>
      <c r="E15">
        <v>50</v>
      </c>
    </row>
    <row r="16" spans="1:10">
      <c r="B16" t="s">
        <v>38</v>
      </c>
      <c r="C16" t="s">
        <v>39</v>
      </c>
      <c r="E16">
        <v>178</v>
      </c>
    </row>
    <row r="17" spans="2:5">
      <c r="B17" t="s">
        <v>40</v>
      </c>
      <c r="C17" t="s">
        <v>41</v>
      </c>
      <c r="E17">
        <v>9</v>
      </c>
    </row>
    <row r="18" spans="2:5">
      <c r="B18" t="s">
        <v>42</v>
      </c>
      <c r="C18" t="s">
        <v>43</v>
      </c>
      <c r="E18">
        <v>17</v>
      </c>
    </row>
    <row r="19" spans="2:5">
      <c r="B19" t="s">
        <v>44</v>
      </c>
      <c r="C19" t="s">
        <v>45</v>
      </c>
      <c r="E19">
        <v>147</v>
      </c>
    </row>
    <row r="20" spans="2:5">
      <c r="B20" t="s">
        <v>46</v>
      </c>
      <c r="C20" t="s">
        <v>47</v>
      </c>
      <c r="E20">
        <v>82</v>
      </c>
    </row>
    <row r="21" spans="2:5">
      <c r="B21" t="s">
        <v>48</v>
      </c>
      <c r="C21" t="s">
        <v>49</v>
      </c>
      <c r="E21">
        <v>515</v>
      </c>
    </row>
    <row r="22" spans="2:5">
      <c r="B22" t="s">
        <v>50</v>
      </c>
      <c r="C22" t="s">
        <v>51</v>
      </c>
      <c r="E22">
        <v>15</v>
      </c>
    </row>
    <row r="23" spans="2:5">
      <c r="B23" t="s">
        <v>52</v>
      </c>
      <c r="C23" t="s">
        <v>53</v>
      </c>
      <c r="E23">
        <v>125</v>
      </c>
    </row>
    <row r="24" spans="2:5">
      <c r="B24" t="s">
        <v>54</v>
      </c>
      <c r="C24" t="s">
        <v>55</v>
      </c>
      <c r="E24">
        <v>57</v>
      </c>
    </row>
    <row r="25" spans="2:5">
      <c r="B25" t="s">
        <v>56</v>
      </c>
      <c r="C25" t="s">
        <v>57</v>
      </c>
      <c r="E25">
        <v>19</v>
      </c>
    </row>
    <row r="26" spans="2:5">
      <c r="C26" t="s">
        <v>58</v>
      </c>
    </row>
    <row r="27" spans="2:5">
      <c r="B27" t="s">
        <v>59</v>
      </c>
      <c r="C27" t="s">
        <v>60</v>
      </c>
      <c r="E27">
        <v>214</v>
      </c>
    </row>
    <row r="28" spans="2:5">
      <c r="B28" t="s">
        <v>61</v>
      </c>
      <c r="C28" t="s">
        <v>62</v>
      </c>
      <c r="E28">
        <v>35</v>
      </c>
    </row>
    <row r="29" spans="2:5">
      <c r="B29" t="s">
        <v>63</v>
      </c>
      <c r="C29" t="s">
        <v>64</v>
      </c>
      <c r="E29">
        <v>12</v>
      </c>
    </row>
    <row r="30" spans="2:5">
      <c r="B30" t="s">
        <v>65</v>
      </c>
      <c r="C30" t="s">
        <v>66</v>
      </c>
      <c r="E30">
        <v>178</v>
      </c>
    </row>
    <row r="31" spans="2:5">
      <c r="B31" t="s">
        <v>67</v>
      </c>
      <c r="C31" t="s">
        <v>68</v>
      </c>
      <c r="E31">
        <v>50</v>
      </c>
    </row>
    <row r="32" spans="2:5">
      <c r="B32" t="s">
        <v>69</v>
      </c>
      <c r="C32" t="s">
        <v>70</v>
      </c>
      <c r="E32">
        <v>277</v>
      </c>
    </row>
    <row r="33" spans="2:5">
      <c r="B33" t="s">
        <v>71</v>
      </c>
      <c r="C33" t="s">
        <v>72</v>
      </c>
      <c r="E33">
        <v>15</v>
      </c>
    </row>
    <row r="34" spans="2:5">
      <c r="B34" t="s">
        <v>73</v>
      </c>
      <c r="C34" t="s">
        <v>74</v>
      </c>
      <c r="E34">
        <v>254</v>
      </c>
    </row>
    <row r="35" spans="2:5">
      <c r="C35" t="s">
        <v>75</v>
      </c>
    </row>
    <row r="36" spans="2:5">
      <c r="B36" t="s">
        <v>54</v>
      </c>
      <c r="C36" t="s">
        <v>76</v>
      </c>
      <c r="E36">
        <v>184</v>
      </c>
    </row>
    <row r="37" spans="2:5">
      <c r="B37" t="s">
        <v>65</v>
      </c>
      <c r="C37" t="s">
        <v>77</v>
      </c>
      <c r="E37">
        <v>287</v>
      </c>
    </row>
    <row r="38" spans="2:5">
      <c r="B38" t="s">
        <v>78</v>
      </c>
      <c r="C38" t="s">
        <v>79</v>
      </c>
      <c r="E38">
        <v>126</v>
      </c>
    </row>
    <row r="39" spans="2:5">
      <c r="B39" t="s">
        <v>80</v>
      </c>
      <c r="C39" t="s">
        <v>81</v>
      </c>
      <c r="E39">
        <v>167</v>
      </c>
    </row>
    <row r="40" spans="2:5">
      <c r="B40" t="s">
        <v>69</v>
      </c>
      <c r="C40" t="s">
        <v>82</v>
      </c>
      <c r="E40">
        <v>178</v>
      </c>
    </row>
    <row r="41" spans="2:5">
      <c r="B41" t="s">
        <v>83</v>
      </c>
      <c r="C41" t="s">
        <v>84</v>
      </c>
      <c r="E41">
        <v>37</v>
      </c>
    </row>
    <row r="42" spans="2:5">
      <c r="B42" t="s">
        <v>85</v>
      </c>
      <c r="C42" t="s">
        <v>86</v>
      </c>
      <c r="E42">
        <v>158</v>
      </c>
    </row>
    <row r="43" spans="2:5">
      <c r="B43" t="s">
        <v>44</v>
      </c>
      <c r="C43" t="s">
        <v>87</v>
      </c>
      <c r="E43">
        <v>112</v>
      </c>
    </row>
    <row r="44" spans="2:5">
      <c r="B44" t="s">
        <v>88</v>
      </c>
      <c r="C44" t="s">
        <v>89</v>
      </c>
      <c r="E44">
        <v>32</v>
      </c>
    </row>
    <row r="45" spans="2:5">
      <c r="B45" t="s">
        <v>90</v>
      </c>
      <c r="C45" t="s">
        <v>91</v>
      </c>
      <c r="E45">
        <v>182</v>
      </c>
    </row>
    <row r="46" spans="2:5">
      <c r="B46" t="s">
        <v>92</v>
      </c>
      <c r="C46" t="s">
        <v>93</v>
      </c>
      <c r="E46">
        <v>165</v>
      </c>
    </row>
    <row r="47" spans="2:5">
      <c r="B47" t="s">
        <v>54</v>
      </c>
      <c r="C47" t="s">
        <v>94</v>
      </c>
      <c r="E47">
        <v>151</v>
      </c>
    </row>
    <row r="48" spans="2:5">
      <c r="B48" t="s">
        <v>95</v>
      </c>
      <c r="C48" t="s">
        <v>96</v>
      </c>
      <c r="E48">
        <v>19</v>
      </c>
    </row>
    <row r="49" spans="2:5">
      <c r="B49" t="s">
        <v>97</v>
      </c>
      <c r="C49" t="s">
        <v>98</v>
      </c>
      <c r="E49">
        <v>140</v>
      </c>
    </row>
    <row r="50" spans="2:5">
      <c r="B50" t="s">
        <v>99</v>
      </c>
      <c r="C50" t="s">
        <v>100</v>
      </c>
      <c r="E50">
        <v>13</v>
      </c>
    </row>
    <row r="51" spans="2:5">
      <c r="B51" t="s">
        <v>65</v>
      </c>
      <c r="C51" t="s">
        <v>101</v>
      </c>
      <c r="E51">
        <v>368</v>
      </c>
    </row>
    <row r="52" spans="2:5">
      <c r="B52" t="s">
        <v>102</v>
      </c>
      <c r="C52" t="s">
        <v>103</v>
      </c>
      <c r="E52">
        <v>182</v>
      </c>
    </row>
    <row r="53" spans="2:5">
      <c r="B53" t="s">
        <v>104</v>
      </c>
      <c r="C53" t="s">
        <v>105</v>
      </c>
      <c r="E53">
        <v>29</v>
      </c>
    </row>
    <row r="54" spans="2:5">
      <c r="B54" t="s">
        <v>106</v>
      </c>
      <c r="C54" t="s">
        <v>107</v>
      </c>
      <c r="E54">
        <v>17</v>
      </c>
    </row>
    <row r="55" spans="2:5">
      <c r="B55" t="s">
        <v>108</v>
      </c>
      <c r="C55" t="s">
        <v>109</v>
      </c>
      <c r="E55">
        <v>227</v>
      </c>
    </row>
    <row r="56" spans="2:5">
      <c r="B56" t="s">
        <v>110</v>
      </c>
      <c r="C56" t="s">
        <v>111</v>
      </c>
      <c r="E56">
        <v>49</v>
      </c>
    </row>
    <row r="57" spans="2:5">
      <c r="B57" t="s">
        <v>112</v>
      </c>
      <c r="C57" t="s">
        <v>113</v>
      </c>
      <c r="E57">
        <v>15</v>
      </c>
    </row>
    <row r="58" spans="2:5">
      <c r="B58" t="s">
        <v>50</v>
      </c>
      <c r="C58" t="s">
        <v>114</v>
      </c>
      <c r="E58">
        <v>16</v>
      </c>
    </row>
    <row r="59" spans="2:5">
      <c r="B59" t="s">
        <v>115</v>
      </c>
      <c r="C59" t="s">
        <v>116</v>
      </c>
      <c r="E59">
        <v>423</v>
      </c>
    </row>
    <row r="60" spans="2:5">
      <c r="B60" t="s">
        <v>73</v>
      </c>
      <c r="C60" t="s">
        <v>117</v>
      </c>
      <c r="E60">
        <v>682</v>
      </c>
    </row>
    <row r="61" spans="2:5">
      <c r="B61" t="s">
        <v>118</v>
      </c>
      <c r="C61" t="s">
        <v>119</v>
      </c>
      <c r="E61">
        <v>138</v>
      </c>
    </row>
    <row r="62" spans="2:5">
      <c r="B62" t="s">
        <v>65</v>
      </c>
      <c r="C62" t="s">
        <v>66</v>
      </c>
      <c r="E62">
        <v>178</v>
      </c>
    </row>
    <row r="63" spans="2:5">
      <c r="B63" t="s">
        <v>120</v>
      </c>
      <c r="C63" t="s">
        <v>121</v>
      </c>
      <c r="E63">
        <v>34</v>
      </c>
    </row>
    <row r="64" spans="2:5">
      <c r="B64" t="s">
        <v>122</v>
      </c>
      <c r="C64" t="s">
        <v>123</v>
      </c>
      <c r="E64">
        <v>34</v>
      </c>
    </row>
    <row r="65" spans="2:5">
      <c r="B65" t="s">
        <v>124</v>
      </c>
      <c r="C65" t="s">
        <v>125</v>
      </c>
      <c r="E65">
        <v>53</v>
      </c>
    </row>
    <row r="66" spans="2:5">
      <c r="B66" t="s">
        <v>126</v>
      </c>
      <c r="C66" t="s">
        <v>127</v>
      </c>
      <c r="E66">
        <v>249</v>
      </c>
    </row>
    <row r="67" spans="2:5">
      <c r="B67" t="s">
        <v>128</v>
      </c>
      <c r="C67" t="s">
        <v>129</v>
      </c>
      <c r="E67">
        <v>19</v>
      </c>
    </row>
    <row r="68" spans="2:5">
      <c r="B68" t="s">
        <v>130</v>
      </c>
      <c r="C68" t="s">
        <v>131</v>
      </c>
      <c r="E68">
        <v>158</v>
      </c>
    </row>
    <row r="69" spans="2:5">
      <c r="B69" t="s">
        <v>132</v>
      </c>
      <c r="C69" t="s">
        <v>133</v>
      </c>
      <c r="E69">
        <v>27</v>
      </c>
    </row>
    <row r="70" spans="2:5">
      <c r="B70" t="s">
        <v>134</v>
      </c>
      <c r="C70" t="s">
        <v>135</v>
      </c>
      <c r="E70">
        <v>53</v>
      </c>
    </row>
    <row r="71" spans="2:5">
      <c r="B71" t="s">
        <v>136</v>
      </c>
      <c r="C71" t="s">
        <v>137</v>
      </c>
      <c r="E71">
        <v>115</v>
      </c>
    </row>
    <row r="72" spans="2:5">
      <c r="B72" t="s">
        <v>65</v>
      </c>
      <c r="C72" t="s">
        <v>138</v>
      </c>
      <c r="E72">
        <v>263</v>
      </c>
    </row>
    <row r="73" spans="2:5">
      <c r="B73" t="s">
        <v>83</v>
      </c>
      <c r="C73" t="s">
        <v>139</v>
      </c>
      <c r="E73">
        <v>109</v>
      </c>
    </row>
    <row r="74" spans="2:5">
      <c r="B74" t="s">
        <v>140</v>
      </c>
      <c r="C74" t="s">
        <v>141</v>
      </c>
      <c r="E74">
        <v>55</v>
      </c>
    </row>
    <row r="75" spans="2:5">
      <c r="B75" t="s">
        <v>142</v>
      </c>
      <c r="C75" t="s">
        <v>143</v>
      </c>
      <c r="E75">
        <v>53</v>
      </c>
    </row>
    <row r="76" spans="2:5">
      <c r="B76" t="s">
        <v>144</v>
      </c>
      <c r="C76" t="s">
        <v>145</v>
      </c>
      <c r="E76">
        <v>16</v>
      </c>
    </row>
    <row r="77" spans="2:5">
      <c r="C77" t="s">
        <v>146</v>
      </c>
    </row>
    <row r="78" spans="2:5">
      <c r="B78" t="s">
        <v>147</v>
      </c>
      <c r="C78" t="s">
        <v>148</v>
      </c>
      <c r="E78">
        <v>87</v>
      </c>
    </row>
    <row r="79" spans="2:5">
      <c r="B79" t="s">
        <v>149</v>
      </c>
      <c r="C79" t="s">
        <v>150</v>
      </c>
      <c r="E79">
        <v>96</v>
      </c>
    </row>
    <row r="80" spans="2:5">
      <c r="B80" t="s">
        <v>151</v>
      </c>
      <c r="C80" t="s">
        <v>152</v>
      </c>
      <c r="E80">
        <v>200</v>
      </c>
    </row>
    <row r="81" spans="2:5">
      <c r="B81" t="s">
        <v>153</v>
      </c>
      <c r="C81" t="s">
        <v>154</v>
      </c>
      <c r="E81">
        <v>41</v>
      </c>
    </row>
    <row r="82" spans="2:5">
      <c r="B82" t="s">
        <v>155</v>
      </c>
      <c r="C82" t="s">
        <v>156</v>
      </c>
      <c r="E82">
        <v>139</v>
      </c>
    </row>
    <row r="83" spans="2:5">
      <c r="B83" t="s">
        <v>157</v>
      </c>
      <c r="C83" t="s">
        <v>158</v>
      </c>
      <c r="E83">
        <v>6</v>
      </c>
    </row>
    <row r="84" spans="2:5">
      <c r="B84" t="s">
        <v>159</v>
      </c>
      <c r="C84" t="s">
        <v>160</v>
      </c>
      <c r="E84">
        <v>228</v>
      </c>
    </row>
    <row r="85" spans="2:5">
      <c r="B85" t="s">
        <v>161</v>
      </c>
      <c r="C85" t="s">
        <v>162</v>
      </c>
      <c r="E85">
        <v>67</v>
      </c>
    </row>
    <row r="86" spans="2:5">
      <c r="B86" t="s">
        <v>27</v>
      </c>
      <c r="C86" t="s">
        <v>163</v>
      </c>
      <c r="E86">
        <v>42</v>
      </c>
    </row>
    <row r="87" spans="2:5">
      <c r="B87" t="s">
        <v>164</v>
      </c>
      <c r="C87" t="s">
        <v>165</v>
      </c>
      <c r="E87">
        <v>79</v>
      </c>
    </row>
    <row r="88" spans="2:5">
      <c r="B88" t="s">
        <v>166</v>
      </c>
      <c r="C88" t="s">
        <v>167</v>
      </c>
      <c r="E88">
        <v>268</v>
      </c>
    </row>
    <row r="89" spans="2:5">
      <c r="B89" t="s">
        <v>168</v>
      </c>
      <c r="C89" t="s">
        <v>169</v>
      </c>
      <c r="E89">
        <v>218</v>
      </c>
    </row>
    <row r="90" spans="2:5">
      <c r="B90" t="s">
        <v>164</v>
      </c>
      <c r="C90" t="s">
        <v>170</v>
      </c>
      <c r="E90">
        <v>16</v>
      </c>
    </row>
    <row r="91" spans="2:5">
      <c r="B91" t="s">
        <v>69</v>
      </c>
      <c r="C91" t="s">
        <v>171</v>
      </c>
      <c r="E91">
        <v>49</v>
      </c>
    </row>
    <row r="92" spans="2:5">
      <c r="B92" t="s">
        <v>172</v>
      </c>
      <c r="C92" t="s">
        <v>173</v>
      </c>
      <c r="E92">
        <v>20</v>
      </c>
    </row>
    <row r="93" spans="2:5">
      <c r="B93" t="s">
        <v>174</v>
      </c>
      <c r="C93" t="s">
        <v>175</v>
      </c>
      <c r="E93">
        <v>53</v>
      </c>
    </row>
    <row r="94" spans="2:5">
      <c r="C94" t="s">
        <v>176</v>
      </c>
    </row>
    <row r="95" spans="2:5">
      <c r="B95" t="s">
        <v>177</v>
      </c>
      <c r="C95" t="s">
        <v>178</v>
      </c>
      <c r="E95">
        <v>131</v>
      </c>
    </row>
    <row r="96" spans="2:5">
      <c r="B96" t="s">
        <v>106</v>
      </c>
      <c r="C96" t="s">
        <v>179</v>
      </c>
      <c r="E96">
        <v>87</v>
      </c>
    </row>
    <row r="97" spans="2:5">
      <c r="B97" t="s">
        <v>180</v>
      </c>
      <c r="C97" t="s">
        <v>181</v>
      </c>
      <c r="E97">
        <v>89</v>
      </c>
    </row>
    <row r="98" spans="2:5">
      <c r="B98" t="s">
        <v>182</v>
      </c>
      <c r="C98" t="s">
        <v>183</v>
      </c>
      <c r="E98">
        <v>340</v>
      </c>
    </row>
    <row r="99" spans="2:5">
      <c r="B99" t="s">
        <v>184</v>
      </c>
      <c r="C99" t="s">
        <v>185</v>
      </c>
      <c r="E99">
        <v>27</v>
      </c>
    </row>
    <row r="100" spans="2:5">
      <c r="B100" t="s">
        <v>186</v>
      </c>
      <c r="C100" t="s">
        <v>187</v>
      </c>
      <c r="E100">
        <v>219</v>
      </c>
    </row>
    <row r="101" spans="2:5">
      <c r="B101" t="s">
        <v>188</v>
      </c>
      <c r="C101" t="s">
        <v>189</v>
      </c>
      <c r="E101">
        <v>481</v>
      </c>
    </row>
    <row r="102" spans="2:5">
      <c r="B102" t="s">
        <v>190</v>
      </c>
      <c r="C102" t="s">
        <v>191</v>
      </c>
      <c r="E102">
        <v>23</v>
      </c>
    </row>
    <row r="103" spans="2:5">
      <c r="B103" t="s">
        <v>192</v>
      </c>
      <c r="C103" t="s">
        <v>193</v>
      </c>
      <c r="E103">
        <v>200</v>
      </c>
    </row>
    <row r="104" spans="2:5">
      <c r="B104" t="s">
        <v>194</v>
      </c>
      <c r="C104" t="s">
        <v>195</v>
      </c>
      <c r="E104">
        <v>83</v>
      </c>
    </row>
    <row r="105" spans="2:5">
      <c r="B105" t="s">
        <v>196</v>
      </c>
      <c r="C105" t="s">
        <v>197</v>
      </c>
      <c r="E105">
        <v>203</v>
      </c>
    </row>
    <row r="106" spans="2:5">
      <c r="B106" t="s">
        <v>198</v>
      </c>
      <c r="C106" t="s">
        <v>199</v>
      </c>
      <c r="E106">
        <v>7</v>
      </c>
    </row>
    <row r="107" spans="2:5">
      <c r="B107" t="s">
        <v>200</v>
      </c>
      <c r="C107" t="s">
        <v>201</v>
      </c>
      <c r="E107">
        <v>47</v>
      </c>
    </row>
    <row r="108" spans="2:5">
      <c r="B108" t="s">
        <v>202</v>
      </c>
      <c r="C108" t="s">
        <v>203</v>
      </c>
      <c r="E108">
        <v>17</v>
      </c>
    </row>
    <row r="109" spans="2:5">
      <c r="B109" t="s">
        <v>204</v>
      </c>
      <c r="C109" t="s">
        <v>205</v>
      </c>
      <c r="E109">
        <v>117</v>
      </c>
    </row>
    <row r="110" spans="2:5">
      <c r="B110" t="s">
        <v>206</v>
      </c>
      <c r="C110" t="s">
        <v>207</v>
      </c>
      <c r="E110">
        <v>244</v>
      </c>
    </row>
    <row r="111" spans="2:5">
      <c r="B111" t="s">
        <v>208</v>
      </c>
      <c r="C111" t="s">
        <v>209</v>
      </c>
      <c r="E111">
        <v>31</v>
      </c>
    </row>
    <row r="112" spans="2:5">
      <c r="B112" t="s">
        <v>210</v>
      </c>
      <c r="C112" t="s">
        <v>211</v>
      </c>
      <c r="E112">
        <v>51</v>
      </c>
    </row>
    <row r="113" spans="2:5">
      <c r="B113" t="s">
        <v>212</v>
      </c>
      <c r="C113" t="s">
        <v>213</v>
      </c>
      <c r="E113">
        <v>13</v>
      </c>
    </row>
    <row r="114" spans="2:5">
      <c r="B114" t="s">
        <v>214</v>
      </c>
      <c r="C114" t="s">
        <v>215</v>
      </c>
      <c r="E114">
        <v>10</v>
      </c>
    </row>
    <row r="115" spans="2:5">
      <c r="B115" t="s">
        <v>216</v>
      </c>
      <c r="C115" t="s">
        <v>217</v>
      </c>
      <c r="E115">
        <v>47</v>
      </c>
    </row>
    <row r="116" spans="2:5">
      <c r="B116" t="s">
        <v>218</v>
      </c>
      <c r="C116" t="s">
        <v>219</v>
      </c>
      <c r="E116">
        <v>28</v>
      </c>
    </row>
    <row r="117" spans="2:5">
      <c r="B117" t="s">
        <v>220</v>
      </c>
      <c r="C117" t="s">
        <v>221</v>
      </c>
      <c r="E117">
        <v>248</v>
      </c>
    </row>
    <row r="118" spans="2:5">
      <c r="B118" t="s">
        <v>222</v>
      </c>
      <c r="C118" t="s">
        <v>223</v>
      </c>
      <c r="E118">
        <v>22</v>
      </c>
    </row>
    <row r="119" spans="2:5">
      <c r="B119" t="s">
        <v>224</v>
      </c>
      <c r="C119" t="s">
        <v>225</v>
      </c>
      <c r="E119">
        <v>48</v>
      </c>
    </row>
    <row r="120" spans="2:5">
      <c r="B120" t="s">
        <v>226</v>
      </c>
      <c r="C120" t="s">
        <v>227</v>
      </c>
      <c r="E120">
        <v>15</v>
      </c>
    </row>
    <row r="121" spans="2:5">
      <c r="B121" t="s">
        <v>228</v>
      </c>
      <c r="C121" t="s">
        <v>229</v>
      </c>
      <c r="E121">
        <v>149</v>
      </c>
    </row>
    <row r="122" spans="2:5">
      <c r="B122" t="s">
        <v>230</v>
      </c>
      <c r="C122" t="s">
        <v>231</v>
      </c>
      <c r="E122">
        <v>291</v>
      </c>
    </row>
    <row r="123" spans="2:5">
      <c r="B123" t="s">
        <v>232</v>
      </c>
      <c r="C123" t="s">
        <v>233</v>
      </c>
      <c r="E123">
        <v>100</v>
      </c>
    </row>
    <row r="124" spans="2:5">
      <c r="B124" t="s">
        <v>234</v>
      </c>
      <c r="C124" t="s">
        <v>235</v>
      </c>
      <c r="E124">
        <v>100</v>
      </c>
    </row>
    <row r="125" spans="2:5">
      <c r="B125" t="s">
        <v>236</v>
      </c>
      <c r="C125" t="s">
        <v>237</v>
      </c>
      <c r="E125">
        <v>44</v>
      </c>
    </row>
    <row r="126" spans="2:5">
      <c r="B126" t="s">
        <v>238</v>
      </c>
      <c r="C126" t="s">
        <v>239</v>
      </c>
      <c r="E126">
        <v>32</v>
      </c>
    </row>
    <row r="127" spans="2:5">
      <c r="B127" t="s">
        <v>200</v>
      </c>
      <c r="C127" t="s">
        <v>240</v>
      </c>
      <c r="E127">
        <v>45</v>
      </c>
    </row>
    <row r="128" spans="2:5">
      <c r="B128" t="s">
        <v>241</v>
      </c>
      <c r="C128" t="s">
        <v>242</v>
      </c>
      <c r="E128">
        <v>17</v>
      </c>
    </row>
    <row r="129" spans="2:5">
      <c r="B129" t="s">
        <v>243</v>
      </c>
      <c r="C129" t="s">
        <v>244</v>
      </c>
      <c r="E129">
        <v>148</v>
      </c>
    </row>
    <row r="130" spans="2:5">
      <c r="B130" t="s">
        <v>245</v>
      </c>
      <c r="C130" t="s">
        <v>246</v>
      </c>
      <c r="E130">
        <v>80</v>
      </c>
    </row>
    <row r="131" spans="2:5">
      <c r="B131" t="s">
        <v>247</v>
      </c>
      <c r="C131" t="s">
        <v>248</v>
      </c>
      <c r="E131">
        <v>159</v>
      </c>
    </row>
    <row r="132" spans="2:5">
      <c r="B132" t="s">
        <v>249</v>
      </c>
      <c r="C132" t="s">
        <v>250</v>
      </c>
      <c r="E132">
        <v>55</v>
      </c>
    </row>
    <row r="133" spans="2:5">
      <c r="B133" t="s">
        <v>251</v>
      </c>
      <c r="C133" t="s">
        <v>252</v>
      </c>
      <c r="E133">
        <v>57</v>
      </c>
    </row>
    <row r="134" spans="2:5">
      <c r="B134" t="s">
        <v>190</v>
      </c>
      <c r="C134" t="s">
        <v>253</v>
      </c>
      <c r="E134">
        <v>202</v>
      </c>
    </row>
    <row r="135" spans="2:5">
      <c r="B135" t="s">
        <v>202</v>
      </c>
      <c r="C135" t="s">
        <v>254</v>
      </c>
      <c r="E135">
        <v>4</v>
      </c>
    </row>
    <row r="136" spans="2:5">
      <c r="B136" t="s">
        <v>21</v>
      </c>
      <c r="C136" t="s">
        <v>255</v>
      </c>
      <c r="E136">
        <v>132</v>
      </c>
    </row>
    <row r="137" spans="2:5">
      <c r="B137" t="s">
        <v>122</v>
      </c>
      <c r="C137" t="s">
        <v>256</v>
      </c>
      <c r="E137">
        <v>209</v>
      </c>
    </row>
    <row r="138" spans="2:5">
      <c r="B138" t="s">
        <v>257</v>
      </c>
      <c r="C138" t="s">
        <v>258</v>
      </c>
      <c r="E138">
        <v>26</v>
      </c>
    </row>
    <row r="139" spans="2:5">
      <c r="B139" t="s">
        <v>259</v>
      </c>
      <c r="C139" t="s">
        <v>260</v>
      </c>
      <c r="E139">
        <v>288</v>
      </c>
    </row>
    <row r="140" spans="2:5">
      <c r="B140" t="s">
        <v>261</v>
      </c>
      <c r="C140" t="s">
        <v>262</v>
      </c>
      <c r="E140">
        <v>22</v>
      </c>
    </row>
    <row r="141" spans="2:5">
      <c r="B141" t="s">
        <v>230</v>
      </c>
      <c r="C141" t="s">
        <v>263</v>
      </c>
      <c r="E141">
        <v>78</v>
      </c>
    </row>
    <row r="142" spans="2:5">
      <c r="B142" t="s">
        <v>264</v>
      </c>
      <c r="C142" t="s">
        <v>265</v>
      </c>
      <c r="E142">
        <v>318</v>
      </c>
    </row>
    <row r="143" spans="2:5">
      <c r="B143" t="s">
        <v>266</v>
      </c>
      <c r="C143" t="s">
        <v>267</v>
      </c>
      <c r="E143">
        <v>15</v>
      </c>
    </row>
    <row r="144" spans="2:5">
      <c r="B144" t="s">
        <v>268</v>
      </c>
      <c r="C144" t="s">
        <v>269</v>
      </c>
      <c r="E144">
        <v>25</v>
      </c>
    </row>
    <row r="145" spans="2:5">
      <c r="B145" t="s">
        <v>261</v>
      </c>
      <c r="C145" t="s">
        <v>270</v>
      </c>
      <c r="E145">
        <v>10</v>
      </c>
    </row>
    <row r="146" spans="2:5">
      <c r="B146" t="s">
        <v>271</v>
      </c>
      <c r="C146" t="s">
        <v>272</v>
      </c>
      <c r="E146">
        <v>155</v>
      </c>
    </row>
    <row r="147" spans="2:5">
      <c r="B147" t="s">
        <v>273</v>
      </c>
      <c r="C147" t="s">
        <v>274</v>
      </c>
      <c r="E147">
        <v>23</v>
      </c>
    </row>
    <row r="148" spans="2:5">
      <c r="C148" t="s">
        <v>275</v>
      </c>
    </row>
    <row r="149" spans="2:5">
      <c r="B149" t="s">
        <v>276</v>
      </c>
      <c r="C149" t="s">
        <v>277</v>
      </c>
      <c r="E149">
        <v>13</v>
      </c>
    </row>
    <row r="150" spans="2:5">
      <c r="B150" t="s">
        <v>259</v>
      </c>
      <c r="C150" t="s">
        <v>278</v>
      </c>
      <c r="E150">
        <v>135</v>
      </c>
    </row>
    <row r="151" spans="2:5">
      <c r="B151" t="s">
        <v>279</v>
      </c>
      <c r="C151" t="s">
        <v>280</v>
      </c>
      <c r="E151">
        <v>219</v>
      </c>
    </row>
    <row r="152" spans="2:5">
      <c r="B152" t="s">
        <v>281</v>
      </c>
      <c r="C152" t="s">
        <v>282</v>
      </c>
      <c r="E152">
        <v>986</v>
      </c>
    </row>
    <row r="153" spans="2:5">
      <c r="B153" t="s">
        <v>283</v>
      </c>
      <c r="C153" t="s">
        <v>284</v>
      </c>
      <c r="E153">
        <v>142</v>
      </c>
    </row>
    <row r="154" spans="2:5">
      <c r="B154" t="s">
        <v>285</v>
      </c>
      <c r="C154" t="s">
        <v>286</v>
      </c>
      <c r="E154">
        <v>15</v>
      </c>
    </row>
    <row r="155" spans="2:5">
      <c r="B155" t="s">
        <v>230</v>
      </c>
      <c r="C155" t="s">
        <v>287</v>
      </c>
      <c r="E155">
        <v>22</v>
      </c>
    </row>
    <row r="156" spans="2:5">
      <c r="B156" t="s">
        <v>276</v>
      </c>
      <c r="C156" t="s">
        <v>288</v>
      </c>
      <c r="E156">
        <v>51</v>
      </c>
    </row>
    <row r="157" spans="2:5">
      <c r="B157" t="s">
        <v>200</v>
      </c>
      <c r="C157" t="s">
        <v>289</v>
      </c>
      <c r="E157">
        <v>33</v>
      </c>
    </row>
    <row r="158" spans="2:5">
      <c r="B158" t="s">
        <v>249</v>
      </c>
      <c r="C158" t="s">
        <v>290</v>
      </c>
      <c r="E158">
        <v>149</v>
      </c>
    </row>
    <row r="159" spans="2:5">
      <c r="B159" t="s">
        <v>291</v>
      </c>
      <c r="C159" t="s">
        <v>292</v>
      </c>
      <c r="E159">
        <v>36</v>
      </c>
    </row>
    <row r="160" spans="2:5">
      <c r="B160" t="s">
        <v>293</v>
      </c>
      <c r="C160" t="s">
        <v>294</v>
      </c>
      <c r="E160">
        <v>18</v>
      </c>
    </row>
    <row r="161" spans="2:5">
      <c r="B161" t="s">
        <v>276</v>
      </c>
      <c r="C161" t="s">
        <v>295</v>
      </c>
      <c r="E161">
        <v>25</v>
      </c>
    </row>
    <row r="162" spans="2:5">
      <c r="B162" t="s">
        <v>291</v>
      </c>
      <c r="C162" t="s">
        <v>296</v>
      </c>
      <c r="E162">
        <v>101</v>
      </c>
    </row>
    <row r="163" spans="2:5">
      <c r="B163" t="s">
        <v>218</v>
      </c>
      <c r="C163" t="s">
        <v>297</v>
      </c>
      <c r="E163">
        <v>45</v>
      </c>
    </row>
    <row r="164" spans="2:5">
      <c r="C164" t="s">
        <v>298</v>
      </c>
    </row>
    <row r="165" spans="2:5">
      <c r="B165" t="s">
        <v>299</v>
      </c>
      <c r="C165" t="s">
        <v>300</v>
      </c>
      <c r="E165">
        <v>33</v>
      </c>
    </row>
    <row r="166" spans="2:5">
      <c r="B166" t="s">
        <v>301</v>
      </c>
      <c r="C166" t="s">
        <v>302</v>
      </c>
      <c r="E166">
        <v>123</v>
      </c>
    </row>
    <row r="167" spans="2:5">
      <c r="B167" t="s">
        <v>264</v>
      </c>
      <c r="C167" t="s">
        <v>303</v>
      </c>
      <c r="E167">
        <v>49</v>
      </c>
    </row>
    <row r="168" spans="2:5">
      <c r="B168" t="s">
        <v>304</v>
      </c>
      <c r="C168" t="s">
        <v>305</v>
      </c>
      <c r="E168">
        <v>176</v>
      </c>
    </row>
    <row r="169" spans="2:5">
      <c r="B169" t="s">
        <v>306</v>
      </c>
      <c r="C169" t="s">
        <v>307</v>
      </c>
      <c r="E169">
        <v>66</v>
      </c>
    </row>
    <row r="170" spans="2:5">
      <c r="B170" t="s">
        <v>230</v>
      </c>
      <c r="C170" t="s">
        <v>308</v>
      </c>
      <c r="E170">
        <v>342</v>
      </c>
    </row>
    <row r="171" spans="2:5">
      <c r="B171" t="s">
        <v>214</v>
      </c>
      <c r="C171" t="s">
        <v>309</v>
      </c>
      <c r="E171">
        <v>104</v>
      </c>
    </row>
    <row r="172" spans="2:5">
      <c r="B172" t="s">
        <v>310</v>
      </c>
      <c r="C172" t="s">
        <v>311</v>
      </c>
      <c r="E172">
        <v>26</v>
      </c>
    </row>
    <row r="173" spans="2:5">
      <c r="B173" t="s">
        <v>312</v>
      </c>
      <c r="C173" t="s">
        <v>313</v>
      </c>
      <c r="E173">
        <v>40</v>
      </c>
    </row>
    <row r="174" spans="2:5">
      <c r="B174" t="s">
        <v>312</v>
      </c>
      <c r="C174" t="s">
        <v>313</v>
      </c>
      <c r="E174">
        <v>40</v>
      </c>
    </row>
    <row r="175" spans="2:5">
      <c r="B175" t="s">
        <v>314</v>
      </c>
      <c r="C175" t="s">
        <v>315</v>
      </c>
      <c r="E175">
        <v>20</v>
      </c>
    </row>
    <row r="176" spans="2:5">
      <c r="B176" t="s">
        <v>200</v>
      </c>
      <c r="C176" t="s">
        <v>316</v>
      </c>
      <c r="E176">
        <v>68</v>
      </c>
    </row>
    <row r="177" spans="2:5">
      <c r="B177" t="s">
        <v>317</v>
      </c>
      <c r="C177" t="s">
        <v>318</v>
      </c>
      <c r="E177">
        <v>55</v>
      </c>
    </row>
    <row r="178" spans="2:5">
      <c r="B178" t="s">
        <v>319</v>
      </c>
      <c r="C178" t="s">
        <v>320</v>
      </c>
      <c r="E178">
        <v>104</v>
      </c>
    </row>
    <row r="179" spans="2:5">
      <c r="B179" t="s">
        <v>321</v>
      </c>
      <c r="C179" t="s">
        <v>322</v>
      </c>
      <c r="E179">
        <v>77</v>
      </c>
    </row>
    <row r="180" spans="2:5">
      <c r="B180" t="s">
        <v>323</v>
      </c>
      <c r="C180" t="s">
        <v>324</v>
      </c>
      <c r="E180">
        <v>44</v>
      </c>
    </row>
    <row r="181" spans="2:5">
      <c r="B181" t="s">
        <v>325</v>
      </c>
      <c r="C181" t="s">
        <v>326</v>
      </c>
      <c r="E181">
        <v>76</v>
      </c>
    </row>
    <row r="182" spans="2:5">
      <c r="B182" t="s">
        <v>327</v>
      </c>
      <c r="C182" t="s">
        <v>328</v>
      </c>
      <c r="E182">
        <v>100</v>
      </c>
    </row>
    <row r="183" spans="2:5">
      <c r="B183" t="s">
        <v>329</v>
      </c>
      <c r="C183" t="s">
        <v>330</v>
      </c>
      <c r="E183">
        <v>71</v>
      </c>
    </row>
    <row r="184" spans="2:5">
      <c r="B184" t="s">
        <v>331</v>
      </c>
      <c r="C184" t="s">
        <v>332</v>
      </c>
      <c r="E184">
        <v>178</v>
      </c>
    </row>
    <row r="185" spans="2:5">
      <c r="B185" t="s">
        <v>333</v>
      </c>
      <c r="C185" t="s">
        <v>334</v>
      </c>
      <c r="E185">
        <v>122</v>
      </c>
    </row>
    <row r="186" spans="2:5">
      <c r="B186" t="s">
        <v>335</v>
      </c>
      <c r="C186" t="s">
        <v>336</v>
      </c>
      <c r="E186">
        <v>14</v>
      </c>
    </row>
    <row r="187" spans="2:5">
      <c r="B187" t="s">
        <v>337</v>
      </c>
      <c r="C187" t="s">
        <v>338</v>
      </c>
      <c r="E187">
        <v>7</v>
      </c>
    </row>
    <row r="188" spans="2:5">
      <c r="B188" t="s">
        <v>339</v>
      </c>
      <c r="C188" t="s">
        <v>340</v>
      </c>
      <c r="E188">
        <v>200</v>
      </c>
    </row>
    <row r="189" spans="2:5">
      <c r="B189" t="s">
        <v>341</v>
      </c>
      <c r="C189" t="s">
        <v>342</v>
      </c>
      <c r="E189">
        <v>409</v>
      </c>
    </row>
    <row r="190" spans="2:5">
      <c r="B190" t="s">
        <v>343</v>
      </c>
      <c r="C190" t="s">
        <v>344</v>
      </c>
      <c r="E190">
        <v>166</v>
      </c>
    </row>
    <row r="191" spans="2:5">
      <c r="B191" t="s">
        <v>345</v>
      </c>
      <c r="C191" t="s">
        <v>346</v>
      </c>
      <c r="E191">
        <v>84</v>
      </c>
    </row>
    <row r="192" spans="2:5">
      <c r="B192" t="s">
        <v>347</v>
      </c>
      <c r="C192" t="s">
        <v>348</v>
      </c>
      <c r="E192">
        <v>429</v>
      </c>
    </row>
    <row r="193" spans="2:5">
      <c r="B193" t="s">
        <v>349</v>
      </c>
      <c r="C193" t="s">
        <v>350</v>
      </c>
      <c r="E193">
        <v>260</v>
      </c>
    </row>
    <row r="194" spans="2:5">
      <c r="B194" t="s">
        <v>351</v>
      </c>
      <c r="C194" t="s">
        <v>352</v>
      </c>
      <c r="E194">
        <v>19</v>
      </c>
    </row>
    <row r="195" spans="2:5">
      <c r="C195" t="s">
        <v>353</v>
      </c>
    </row>
    <row r="196" spans="2:5">
      <c r="B196" t="s">
        <v>354</v>
      </c>
      <c r="C196" t="s">
        <v>355</v>
      </c>
      <c r="E196">
        <v>58</v>
      </c>
    </row>
    <row r="197" spans="2:5">
      <c r="B197" t="s">
        <v>356</v>
      </c>
      <c r="C197" t="s">
        <v>357</v>
      </c>
      <c r="E197">
        <v>150</v>
      </c>
    </row>
    <row r="198" spans="2:5">
      <c r="B198" t="s">
        <v>358</v>
      </c>
      <c r="C198" t="s">
        <v>359</v>
      </c>
      <c r="E198">
        <v>253</v>
      </c>
    </row>
    <row r="199" spans="2:5">
      <c r="B199" t="s">
        <v>360</v>
      </c>
      <c r="C199" t="s">
        <v>361</v>
      </c>
      <c r="E199">
        <v>91</v>
      </c>
    </row>
    <row r="200" spans="2:5">
      <c r="B200" t="s">
        <v>362</v>
      </c>
      <c r="C200" t="s">
        <v>363</v>
      </c>
      <c r="E200">
        <v>137</v>
      </c>
    </row>
    <row r="201" spans="2:5">
      <c r="B201" t="s">
        <v>364</v>
      </c>
      <c r="C201" t="s">
        <v>365</v>
      </c>
      <c r="E201">
        <v>94</v>
      </c>
    </row>
    <row r="202" spans="2:5">
      <c r="B202" t="s">
        <v>366</v>
      </c>
      <c r="C202" t="s">
        <v>367</v>
      </c>
      <c r="E202">
        <v>323</v>
      </c>
    </row>
    <row r="203" spans="2:5">
      <c r="B203" t="s">
        <v>368</v>
      </c>
      <c r="C203" t="s">
        <v>369</v>
      </c>
      <c r="E203">
        <v>50</v>
      </c>
    </row>
    <row r="204" spans="2:5">
      <c r="C204" t="s">
        <v>370</v>
      </c>
    </row>
    <row r="205" spans="2:5">
      <c r="B205" t="s">
        <v>371</v>
      </c>
      <c r="C205" t="s">
        <v>372</v>
      </c>
      <c r="E205">
        <v>121</v>
      </c>
    </row>
    <row r="206" spans="2:5">
      <c r="B206" t="s">
        <v>373</v>
      </c>
      <c r="C206" t="s">
        <v>374</v>
      </c>
      <c r="E206">
        <v>29</v>
      </c>
    </row>
    <row r="207" spans="2:5">
      <c r="B207" t="s">
        <v>375</v>
      </c>
      <c r="C207" t="s">
        <v>376</v>
      </c>
      <c r="E207">
        <v>126</v>
      </c>
    </row>
    <row r="208" spans="2:5">
      <c r="B208" t="s">
        <v>377</v>
      </c>
      <c r="C208" t="s">
        <v>378</v>
      </c>
      <c r="E208">
        <v>30</v>
      </c>
    </row>
    <row r="209" spans="2:5">
      <c r="B209" t="s">
        <v>379</v>
      </c>
      <c r="C209" t="s">
        <v>380</v>
      </c>
      <c r="E209">
        <v>173</v>
      </c>
    </row>
    <row r="210" spans="2:5">
      <c r="B210" t="s">
        <v>381</v>
      </c>
      <c r="C210" t="s">
        <v>382</v>
      </c>
      <c r="E210">
        <v>16</v>
      </c>
    </row>
    <row r="211" spans="2:5">
      <c r="B211" t="s">
        <v>383</v>
      </c>
      <c r="C211" t="s">
        <v>384</v>
      </c>
      <c r="E211">
        <v>73</v>
      </c>
    </row>
    <row r="212" spans="2:5">
      <c r="C212" t="s">
        <v>385</v>
      </c>
    </row>
    <row r="213" spans="2:5">
      <c r="B213" t="s">
        <v>386</v>
      </c>
      <c r="C213" t="s">
        <v>387</v>
      </c>
      <c r="E213">
        <v>20</v>
      </c>
    </row>
    <row r="214" spans="2:5">
      <c r="B214" t="s">
        <v>388</v>
      </c>
      <c r="C214" t="s">
        <v>389</v>
      </c>
      <c r="E214">
        <v>21</v>
      </c>
    </row>
    <row r="215" spans="2:5">
      <c r="B215" t="s">
        <v>390</v>
      </c>
      <c r="C215" t="s">
        <v>391</v>
      </c>
      <c r="E215">
        <v>96</v>
      </c>
    </row>
    <row r="216" spans="2:5">
      <c r="B216" t="s">
        <v>392</v>
      </c>
      <c r="C216" t="s">
        <v>393</v>
      </c>
      <c r="E216">
        <v>100</v>
      </c>
    </row>
    <row r="217" spans="2:5">
      <c r="C217" t="s">
        <v>394</v>
      </c>
    </row>
    <row r="218" spans="2:5">
      <c r="B218" t="s">
        <v>341</v>
      </c>
      <c r="C218" t="s">
        <v>395</v>
      </c>
      <c r="E218">
        <v>730</v>
      </c>
    </row>
    <row r="219" spans="2:5">
      <c r="B219" t="s">
        <v>396</v>
      </c>
      <c r="C219" t="s">
        <v>397</v>
      </c>
      <c r="E219">
        <v>46</v>
      </c>
    </row>
    <row r="220" spans="2:5">
      <c r="B220" t="s">
        <v>398</v>
      </c>
      <c r="C220" t="s">
        <v>399</v>
      </c>
      <c r="E220">
        <v>19</v>
      </c>
    </row>
    <row r="221" spans="2:5">
      <c r="B221" t="s">
        <v>400</v>
      </c>
      <c r="C221" t="s">
        <v>401</v>
      </c>
      <c r="E221">
        <v>242</v>
      </c>
    </row>
    <row r="222" spans="2:5">
      <c r="B222" t="s">
        <v>402</v>
      </c>
      <c r="C222" t="s">
        <v>403</v>
      </c>
      <c r="E222">
        <v>16</v>
      </c>
    </row>
    <row r="223" spans="2:5">
      <c r="B223" t="s">
        <v>404</v>
      </c>
      <c r="C223" t="s">
        <v>405</v>
      </c>
      <c r="E223">
        <v>176</v>
      </c>
    </row>
    <row r="224" spans="2:5">
      <c r="B224" t="s">
        <v>406</v>
      </c>
      <c r="C224" t="s">
        <v>407</v>
      </c>
      <c r="E224">
        <v>142</v>
      </c>
    </row>
    <row r="225" spans="2:5">
      <c r="B225" t="s">
        <v>408</v>
      </c>
      <c r="C225" t="s">
        <v>409</v>
      </c>
      <c r="E225">
        <v>613</v>
      </c>
    </row>
    <row r="226" spans="2:5">
      <c r="B226" t="s">
        <v>356</v>
      </c>
      <c r="C226" t="s">
        <v>410</v>
      </c>
      <c r="E226">
        <v>26</v>
      </c>
    </row>
    <row r="227" spans="2:5">
      <c r="B227" t="s">
        <v>356</v>
      </c>
      <c r="C227" t="s">
        <v>411</v>
      </c>
      <c r="E227">
        <v>258</v>
      </c>
    </row>
    <row r="228" spans="2:5">
      <c r="C228" t="s">
        <v>412</v>
      </c>
    </row>
    <row r="229" spans="2:5">
      <c r="C229" t="s">
        <v>413</v>
      </c>
    </row>
    <row r="230" spans="2:5">
      <c r="B230" t="s">
        <v>414</v>
      </c>
      <c r="C230" t="s">
        <v>415</v>
      </c>
      <c r="E230">
        <v>11</v>
      </c>
    </row>
    <row r="231" spans="2:5">
      <c r="B231" t="s">
        <v>416</v>
      </c>
      <c r="C231" t="s">
        <v>417</v>
      </c>
      <c r="E231">
        <v>23</v>
      </c>
    </row>
    <row r="232" spans="2:5">
      <c r="B232" t="s">
        <v>418</v>
      </c>
      <c r="C232" t="s">
        <v>419</v>
      </c>
      <c r="E232">
        <v>20</v>
      </c>
    </row>
    <row r="233" spans="2:5">
      <c r="B233" t="s">
        <v>420</v>
      </c>
      <c r="C233" t="s">
        <v>421</v>
      </c>
      <c r="E233">
        <v>9</v>
      </c>
    </row>
    <row r="234" spans="2:5">
      <c r="B234" t="s">
        <v>422</v>
      </c>
      <c r="C234" t="s">
        <v>423</v>
      </c>
      <c r="E234">
        <v>75</v>
      </c>
    </row>
    <row r="235" spans="2:5">
      <c r="B235" t="s">
        <v>424</v>
      </c>
      <c r="C235" t="s">
        <v>425</v>
      </c>
      <c r="E235">
        <v>369</v>
      </c>
    </row>
    <row r="236" spans="2:5">
      <c r="C236" t="s">
        <v>426</v>
      </c>
    </row>
    <row r="237" spans="2:5">
      <c r="B237" t="s">
        <v>427</v>
      </c>
      <c r="C237" t="s">
        <v>428</v>
      </c>
      <c r="E237">
        <v>10</v>
      </c>
    </row>
    <row r="238" spans="2:5">
      <c r="B238" t="s">
        <v>429</v>
      </c>
      <c r="C238" t="s">
        <v>430</v>
      </c>
      <c r="E238">
        <v>36</v>
      </c>
    </row>
    <row r="239" spans="2:5">
      <c r="B239" t="s">
        <v>431</v>
      </c>
      <c r="C239" t="s">
        <v>432</v>
      </c>
      <c r="E239">
        <v>116</v>
      </c>
    </row>
    <row r="240" spans="2:5">
      <c r="B240" t="s">
        <v>356</v>
      </c>
      <c r="C240" t="s">
        <v>433</v>
      </c>
      <c r="E240">
        <v>45</v>
      </c>
    </row>
    <row r="241" spans="2:5">
      <c r="B241" t="s">
        <v>400</v>
      </c>
      <c r="C241" t="s">
        <v>434</v>
      </c>
      <c r="E241">
        <v>134</v>
      </c>
    </row>
    <row r="242" spans="2:5">
      <c r="B242" t="s">
        <v>435</v>
      </c>
      <c r="C242" t="s">
        <v>436</v>
      </c>
      <c r="E242">
        <v>61</v>
      </c>
    </row>
    <row r="243" spans="2:5">
      <c r="B243" t="s">
        <v>437</v>
      </c>
      <c r="C243" t="s">
        <v>438</v>
      </c>
      <c r="E243">
        <v>241</v>
      </c>
    </row>
    <row r="244" spans="2:5">
      <c r="B244" t="s">
        <v>439</v>
      </c>
      <c r="C244" t="s">
        <v>440</v>
      </c>
      <c r="E244">
        <v>303</v>
      </c>
    </row>
    <row r="245" spans="2:5">
      <c r="C245" t="s">
        <v>441</v>
      </c>
    </row>
    <row r="246" spans="2:5">
      <c r="C246" t="s">
        <v>442</v>
      </c>
    </row>
    <row r="247" spans="2:5">
      <c r="B247" t="s">
        <v>406</v>
      </c>
      <c r="C247" t="s">
        <v>443</v>
      </c>
      <c r="E247">
        <v>450</v>
      </c>
    </row>
    <row r="248" spans="2:5">
      <c r="B248" t="s">
        <v>444</v>
      </c>
      <c r="C248" t="s">
        <v>445</v>
      </c>
      <c r="E248">
        <v>201</v>
      </c>
    </row>
    <row r="249" spans="2:5">
      <c r="B249" t="s">
        <v>446</v>
      </c>
      <c r="C249" t="s">
        <v>447</v>
      </c>
      <c r="E249">
        <v>21</v>
      </c>
    </row>
    <row r="250" spans="2:5">
      <c r="B250" t="s">
        <v>448</v>
      </c>
      <c r="C250" t="s">
        <v>449</v>
      </c>
      <c r="E250">
        <v>111</v>
      </c>
    </row>
    <row r="251" spans="2:5">
      <c r="B251" t="s">
        <v>450</v>
      </c>
      <c r="C251" t="s">
        <v>451</v>
      </c>
      <c r="E251">
        <v>105</v>
      </c>
    </row>
    <row r="252" spans="2:5">
      <c r="B252" t="s">
        <v>452</v>
      </c>
      <c r="C252" t="s">
        <v>453</v>
      </c>
      <c r="E252">
        <v>601</v>
      </c>
    </row>
    <row r="253" spans="2:5">
      <c r="B253" t="s">
        <v>454</v>
      </c>
      <c r="C253" t="s">
        <v>455</v>
      </c>
      <c r="E253">
        <v>180</v>
      </c>
    </row>
    <row r="254" spans="2:5">
      <c r="B254" t="s">
        <v>456</v>
      </c>
      <c r="C254" t="s">
        <v>457</v>
      </c>
      <c r="E254">
        <v>871</v>
      </c>
    </row>
    <row r="255" spans="2:5">
      <c r="B255" t="s">
        <v>458</v>
      </c>
      <c r="C255" t="s">
        <v>459</v>
      </c>
      <c r="E255">
        <v>113</v>
      </c>
    </row>
    <row r="256" spans="2:5">
      <c r="B256" t="s">
        <v>460</v>
      </c>
      <c r="C256" t="s">
        <v>461</v>
      </c>
      <c r="E256">
        <v>80</v>
      </c>
    </row>
    <row r="257" spans="2:5">
      <c r="B257" t="s">
        <v>462</v>
      </c>
      <c r="C257" t="s">
        <v>463</v>
      </c>
      <c r="E257">
        <v>70</v>
      </c>
    </row>
    <row r="258" spans="2:5">
      <c r="B258" t="s">
        <v>464</v>
      </c>
      <c r="C258" t="s">
        <v>465</v>
      </c>
      <c r="E258">
        <v>63</v>
      </c>
    </row>
    <row r="259" spans="2:5">
      <c r="B259" t="s">
        <v>466</v>
      </c>
      <c r="C259" t="s">
        <v>467</v>
      </c>
      <c r="E259">
        <v>16</v>
      </c>
    </row>
    <row r="260" spans="2:5">
      <c r="B260" t="s">
        <v>468</v>
      </c>
      <c r="C260" t="s">
        <v>469</v>
      </c>
      <c r="E260">
        <v>182</v>
      </c>
    </row>
    <row r="261" spans="2:5">
      <c r="B261" t="s">
        <v>470</v>
      </c>
      <c r="C261" t="s">
        <v>471</v>
      </c>
      <c r="E261">
        <v>18</v>
      </c>
    </row>
    <row r="262" spans="2:5">
      <c r="B262" t="s">
        <v>472</v>
      </c>
      <c r="C262" t="s">
        <v>473</v>
      </c>
      <c r="E262">
        <v>15</v>
      </c>
    </row>
    <row r="263" spans="2:5">
      <c r="B263" t="s">
        <v>474</v>
      </c>
      <c r="C263" t="s">
        <v>475</v>
      </c>
      <c r="E263">
        <v>33</v>
      </c>
    </row>
    <row r="264" spans="2:5">
      <c r="B264" t="s">
        <v>476</v>
      </c>
      <c r="C264" t="s">
        <v>477</v>
      </c>
      <c r="E264">
        <v>9</v>
      </c>
    </row>
    <row r="265" spans="2:5">
      <c r="B265" t="s">
        <v>466</v>
      </c>
      <c r="C265" t="s">
        <v>478</v>
      </c>
      <c r="E265">
        <v>53</v>
      </c>
    </row>
    <row r="266" spans="2:5">
      <c r="B266" t="s">
        <v>479</v>
      </c>
      <c r="C266" t="s">
        <v>480</v>
      </c>
      <c r="E266">
        <v>231</v>
      </c>
    </row>
    <row r="267" spans="2:5">
      <c r="B267" t="s">
        <v>481</v>
      </c>
      <c r="C267" t="s">
        <v>482</v>
      </c>
      <c r="E267">
        <v>101</v>
      </c>
    </row>
    <row r="268" spans="2:5">
      <c r="B268" t="s">
        <v>483</v>
      </c>
      <c r="C268" t="s">
        <v>484</v>
      </c>
      <c r="E268">
        <v>44</v>
      </c>
    </row>
    <row r="269" spans="2:5">
      <c r="B269" t="s">
        <v>485</v>
      </c>
      <c r="C269" t="s">
        <v>486</v>
      </c>
      <c r="E269" t="s">
        <v>487</v>
      </c>
    </row>
    <row r="270" spans="2:5">
      <c r="B270" t="s">
        <v>204</v>
      </c>
      <c r="C270" t="s">
        <v>488</v>
      </c>
      <c r="E270">
        <v>49</v>
      </c>
    </row>
    <row r="271" spans="2:5">
      <c r="B271" t="s">
        <v>489</v>
      </c>
      <c r="C271" t="s">
        <v>490</v>
      </c>
      <c r="E271">
        <v>11</v>
      </c>
    </row>
    <row r="272" spans="2:5">
      <c r="B272" t="s">
        <v>491</v>
      </c>
      <c r="C272" t="s">
        <v>492</v>
      </c>
      <c r="E272">
        <v>11</v>
      </c>
    </row>
    <row r="273" spans="2:5">
      <c r="B273" t="s">
        <v>266</v>
      </c>
      <c r="C273" t="s">
        <v>493</v>
      </c>
      <c r="E273">
        <v>15</v>
      </c>
    </row>
    <row r="274" spans="2:5">
      <c r="B274" t="s">
        <v>494</v>
      </c>
      <c r="C274" t="s">
        <v>495</v>
      </c>
      <c r="E274">
        <v>92</v>
      </c>
    </row>
    <row r="275" spans="2:5">
      <c r="B275" t="s">
        <v>496</v>
      </c>
      <c r="C275" t="s">
        <v>497</v>
      </c>
      <c r="E275">
        <v>24</v>
      </c>
    </row>
    <row r="276" spans="2:5">
      <c r="B276" t="s">
        <v>498</v>
      </c>
      <c r="C276" t="s">
        <v>499</v>
      </c>
      <c r="E276">
        <v>21</v>
      </c>
    </row>
    <row r="277" spans="2:5">
      <c r="B277" t="s">
        <v>126</v>
      </c>
      <c r="C277" t="s">
        <v>500</v>
      </c>
      <c r="E277">
        <v>64</v>
      </c>
    </row>
    <row r="278" spans="2:5">
      <c r="B278" t="s">
        <v>494</v>
      </c>
      <c r="C278" t="s">
        <v>501</v>
      </c>
      <c r="E278">
        <v>10</v>
      </c>
    </row>
    <row r="279" spans="2:5">
      <c r="B279" t="s">
        <v>502</v>
      </c>
      <c r="C279" t="s">
        <v>503</v>
      </c>
      <c r="E279">
        <v>123</v>
      </c>
    </row>
    <row r="280" spans="2:5">
      <c r="B280" t="s">
        <v>504</v>
      </c>
      <c r="C280" t="s">
        <v>505</v>
      </c>
      <c r="E280">
        <v>31</v>
      </c>
    </row>
    <row r="281" spans="2:5">
      <c r="B281" t="s">
        <v>506</v>
      </c>
      <c r="C281" t="s">
        <v>507</v>
      </c>
      <c r="E281">
        <v>40</v>
      </c>
    </row>
    <row r="282" spans="2:5">
      <c r="B282" t="s">
        <v>261</v>
      </c>
      <c r="C282" t="s">
        <v>508</v>
      </c>
      <c r="E282">
        <v>75</v>
      </c>
    </row>
    <row r="283" spans="2:5">
      <c r="B283" t="s">
        <v>509</v>
      </c>
      <c r="C283" t="s">
        <v>510</v>
      </c>
      <c r="E283">
        <v>107</v>
      </c>
    </row>
    <row r="284" spans="2:5">
      <c r="B284" t="s">
        <v>511</v>
      </c>
      <c r="C284" t="s">
        <v>512</v>
      </c>
      <c r="E284">
        <v>346</v>
      </c>
    </row>
    <row r="285" spans="2:5">
      <c r="B285" t="s">
        <v>513</v>
      </c>
      <c r="C285" t="s">
        <v>514</v>
      </c>
      <c r="E285">
        <v>77</v>
      </c>
    </row>
    <row r="286" spans="2:5">
      <c r="B286" t="s">
        <v>515</v>
      </c>
      <c r="C286" t="s">
        <v>516</v>
      </c>
      <c r="E286">
        <v>68</v>
      </c>
    </row>
    <row r="287" spans="2:5">
      <c r="B287" t="s">
        <v>496</v>
      </c>
      <c r="C287" t="s">
        <v>517</v>
      </c>
      <c r="E287">
        <v>105</v>
      </c>
    </row>
    <row r="288" spans="2:5">
      <c r="B288" t="s">
        <v>104</v>
      </c>
      <c r="C288" t="s">
        <v>518</v>
      </c>
      <c r="E288">
        <v>162</v>
      </c>
    </row>
    <row r="289" spans="2:5">
      <c r="B289" t="s">
        <v>48</v>
      </c>
      <c r="C289" t="s">
        <v>519</v>
      </c>
      <c r="E289">
        <v>363</v>
      </c>
    </row>
    <row r="290" spans="2:5">
      <c r="B290" t="s">
        <v>140</v>
      </c>
      <c r="C290" t="s">
        <v>520</v>
      </c>
      <c r="E290">
        <v>17</v>
      </c>
    </row>
    <row r="291" spans="2:5">
      <c r="B291" t="s">
        <v>521</v>
      </c>
      <c r="C291" t="s">
        <v>522</v>
      </c>
      <c r="E291">
        <v>34</v>
      </c>
    </row>
    <row r="292" spans="2:5">
      <c r="B292" t="s">
        <v>523</v>
      </c>
      <c r="C292" t="s">
        <v>524</v>
      </c>
      <c r="E292">
        <v>14</v>
      </c>
    </row>
    <row r="293" spans="2:5">
      <c r="B293" t="s">
        <v>525</v>
      </c>
      <c r="C293" t="s">
        <v>526</v>
      </c>
      <c r="E293">
        <v>148</v>
      </c>
    </row>
    <row r="294" spans="2:5">
      <c r="B294" t="s">
        <v>54</v>
      </c>
      <c r="C294" t="s">
        <v>527</v>
      </c>
      <c r="E294">
        <v>92</v>
      </c>
    </row>
    <row r="295" spans="2:5">
      <c r="B295" t="s">
        <v>128</v>
      </c>
      <c r="C295" t="s">
        <v>528</v>
      </c>
      <c r="E295">
        <v>18</v>
      </c>
    </row>
    <row r="296" spans="2:5">
      <c r="B296" t="s">
        <v>69</v>
      </c>
      <c r="C296" t="s">
        <v>537</v>
      </c>
      <c r="E296">
        <v>73</v>
      </c>
    </row>
    <row r="297" spans="2:5">
      <c r="B297" t="s">
        <v>539</v>
      </c>
      <c r="C297" t="s">
        <v>540</v>
      </c>
      <c r="E297">
        <v>199</v>
      </c>
    </row>
    <row r="298" spans="2:5">
      <c r="B298" t="s">
        <v>542</v>
      </c>
      <c r="C298" t="s">
        <v>543</v>
      </c>
      <c r="E298">
        <v>289</v>
      </c>
    </row>
    <row r="299" spans="2:5">
      <c r="B299" t="s">
        <v>544</v>
      </c>
      <c r="C299" t="s">
        <v>545</v>
      </c>
      <c r="E299">
        <v>415</v>
      </c>
    </row>
    <row r="300" spans="2:5">
      <c r="B300" t="s">
        <v>546</v>
      </c>
      <c r="C300" t="s">
        <v>547</v>
      </c>
      <c r="E300">
        <v>375</v>
      </c>
    </row>
    <row r="301" spans="2:5">
      <c r="B301" t="s">
        <v>511</v>
      </c>
      <c r="C301" t="s">
        <v>548</v>
      </c>
      <c r="E301">
        <v>3</v>
      </c>
    </row>
    <row r="302" spans="2:5">
      <c r="B302" t="s">
        <v>549</v>
      </c>
      <c r="C302" t="s">
        <v>550</v>
      </c>
      <c r="E302">
        <v>219</v>
      </c>
    </row>
    <row r="303" spans="2:5">
      <c r="B303" t="s">
        <v>551</v>
      </c>
      <c r="C303" t="s">
        <v>552</v>
      </c>
      <c r="E303">
        <v>299</v>
      </c>
    </row>
    <row r="304" spans="2:5">
      <c r="B304" t="s">
        <v>164</v>
      </c>
      <c r="C304" t="s">
        <v>553</v>
      </c>
      <c r="E304">
        <v>125</v>
      </c>
    </row>
    <row r="305" spans="2:5">
      <c r="B305" t="s">
        <v>544</v>
      </c>
      <c r="C305" t="s">
        <v>554</v>
      </c>
      <c r="E305">
        <v>114</v>
      </c>
    </row>
    <row r="306" spans="2:5">
      <c r="B306" t="s">
        <v>555</v>
      </c>
      <c r="C306" t="s">
        <v>556</v>
      </c>
      <c r="E306">
        <v>146</v>
      </c>
    </row>
    <row r="307" spans="2:5">
      <c r="B307" t="s">
        <v>557</v>
      </c>
      <c r="C307" t="s">
        <v>558</v>
      </c>
      <c r="E307">
        <v>117</v>
      </c>
    </row>
    <row r="308" spans="2:5">
      <c r="B308" t="s">
        <v>63</v>
      </c>
      <c r="C308" t="s">
        <v>559</v>
      </c>
      <c r="E308">
        <v>165</v>
      </c>
    </row>
    <row r="309" spans="2:5">
      <c r="B309" t="s">
        <v>560</v>
      </c>
      <c r="C309" t="s">
        <v>561</v>
      </c>
      <c r="E309">
        <v>23</v>
      </c>
    </row>
    <row r="310" spans="2:5">
      <c r="B310" t="s">
        <v>562</v>
      </c>
      <c r="C310" t="s">
        <v>563</v>
      </c>
      <c r="E310">
        <v>58</v>
      </c>
    </row>
    <row r="311" spans="2:5">
      <c r="B311" t="s">
        <v>564</v>
      </c>
      <c r="C311" t="s">
        <v>565</v>
      </c>
      <c r="E311">
        <v>288</v>
      </c>
    </row>
    <row r="312" spans="2:5">
      <c r="B312" t="s">
        <v>566</v>
      </c>
      <c r="C312" t="s">
        <v>567</v>
      </c>
      <c r="E312">
        <v>279</v>
      </c>
    </row>
    <row r="313" spans="2:5">
      <c r="B313" t="s">
        <v>106</v>
      </c>
      <c r="C313" t="s">
        <v>568</v>
      </c>
      <c r="E313">
        <v>160</v>
      </c>
    </row>
    <row r="314" spans="2:5">
      <c r="B314" t="s">
        <v>78</v>
      </c>
      <c r="C314" t="s">
        <v>569</v>
      </c>
      <c r="E314">
        <v>148</v>
      </c>
    </row>
    <row r="315" spans="2:5">
      <c r="B315" t="s">
        <v>128</v>
      </c>
      <c r="C315" t="s">
        <v>570</v>
      </c>
      <c r="E315">
        <v>47</v>
      </c>
    </row>
    <row r="316" spans="2:5">
      <c r="B316" t="s">
        <v>571</v>
      </c>
      <c r="C316" t="s">
        <v>572</v>
      </c>
      <c r="E316">
        <v>13</v>
      </c>
    </row>
    <row r="317" spans="2:5">
      <c r="B317" t="s">
        <v>496</v>
      </c>
      <c r="C317" t="s">
        <v>573</v>
      </c>
      <c r="E317">
        <v>99</v>
      </c>
    </row>
    <row r="318" spans="2:5">
      <c r="B318" t="s">
        <v>574</v>
      </c>
      <c r="C318" t="s">
        <v>575</v>
      </c>
      <c r="E318">
        <v>336</v>
      </c>
    </row>
    <row r="319" spans="2:5">
      <c r="B319" t="s">
        <v>36</v>
      </c>
      <c r="C319" t="s">
        <v>576</v>
      </c>
      <c r="E319">
        <v>41</v>
      </c>
    </row>
    <row r="320" spans="2:5">
      <c r="B320" t="s">
        <v>577</v>
      </c>
      <c r="C320" t="s">
        <v>578</v>
      </c>
      <c r="E320">
        <v>13</v>
      </c>
    </row>
    <row r="321" spans="2:5">
      <c r="B321" t="s">
        <v>579</v>
      </c>
      <c r="C321" t="s">
        <v>580</v>
      </c>
      <c r="E321">
        <v>15</v>
      </c>
    </row>
    <row r="322" spans="2:5">
      <c r="B322" t="s">
        <v>581</v>
      </c>
      <c r="C322" t="s">
        <v>582</v>
      </c>
      <c r="E322">
        <v>112</v>
      </c>
    </row>
    <row r="323" spans="2:5">
      <c r="B323" t="s">
        <v>581</v>
      </c>
      <c r="C323" t="s">
        <v>583</v>
      </c>
      <c r="E323">
        <v>18</v>
      </c>
    </row>
    <row r="324" spans="2:5">
      <c r="B324" t="s">
        <v>164</v>
      </c>
      <c r="C324" t="s">
        <v>584</v>
      </c>
      <c r="E324">
        <v>136</v>
      </c>
    </row>
    <row r="325" spans="2:5">
      <c r="B325" t="s">
        <v>585</v>
      </c>
      <c r="C325" t="s">
        <v>586</v>
      </c>
      <c r="E325">
        <v>49</v>
      </c>
    </row>
    <row r="326" spans="2:5">
      <c r="B326" t="s">
        <v>587</v>
      </c>
      <c r="C326" t="s">
        <v>588</v>
      </c>
      <c r="E326">
        <v>200</v>
      </c>
    </row>
    <row r="327" spans="2:5">
      <c r="B327" t="s">
        <v>589</v>
      </c>
      <c r="C327" t="s">
        <v>590</v>
      </c>
      <c r="E327">
        <v>14</v>
      </c>
    </row>
    <row r="328" spans="2:5">
      <c r="B328" t="s">
        <v>591</v>
      </c>
      <c r="C328" t="s">
        <v>592</v>
      </c>
      <c r="E328">
        <v>137</v>
      </c>
    </row>
    <row r="329" spans="2:5">
      <c r="B329" t="s">
        <v>593</v>
      </c>
      <c r="C329" t="s">
        <v>594</v>
      </c>
      <c r="E329">
        <v>440</v>
      </c>
    </row>
    <row r="330" spans="2:5">
      <c r="B330" t="s">
        <v>523</v>
      </c>
      <c r="C330" t="s">
        <v>595</v>
      </c>
      <c r="E330">
        <v>58</v>
      </c>
    </row>
    <row r="331" spans="2:5">
      <c r="B331" t="s">
        <v>596</v>
      </c>
      <c r="C331" t="s">
        <v>597</v>
      </c>
      <c r="E331">
        <v>176</v>
      </c>
    </row>
    <row r="332" spans="2:5">
      <c r="B332" t="s">
        <v>164</v>
      </c>
      <c r="C332" t="s">
        <v>598</v>
      </c>
      <c r="E332">
        <v>424</v>
      </c>
    </row>
    <row r="333" spans="2:5">
      <c r="B333" t="s">
        <v>65</v>
      </c>
      <c r="C333" t="s">
        <v>599</v>
      </c>
      <c r="E333">
        <v>18</v>
      </c>
    </row>
    <row r="334" spans="2:5">
      <c r="B334" t="s">
        <v>155</v>
      </c>
      <c r="C334" t="s">
        <v>600</v>
      </c>
      <c r="E334">
        <v>15</v>
      </c>
    </row>
    <row r="335" spans="2:5">
      <c r="B335" t="s">
        <v>494</v>
      </c>
      <c r="C335" t="s">
        <v>601</v>
      </c>
      <c r="E335">
        <v>185</v>
      </c>
    </row>
    <row r="336" spans="2:5">
      <c r="B336" t="s">
        <v>83</v>
      </c>
      <c r="C336" t="s">
        <v>602</v>
      </c>
      <c r="E336">
        <v>219</v>
      </c>
    </row>
    <row r="337" spans="2:5">
      <c r="B337" t="s">
        <v>69</v>
      </c>
      <c r="C337" t="s">
        <v>603</v>
      </c>
      <c r="E337">
        <v>173</v>
      </c>
    </row>
    <row r="338" spans="2:5">
      <c r="B338" t="s">
        <v>164</v>
      </c>
      <c r="C338" t="s">
        <v>604</v>
      </c>
      <c r="E338">
        <v>12</v>
      </c>
    </row>
    <row r="339" spans="2:5">
      <c r="B339" t="s">
        <v>581</v>
      </c>
      <c r="C339" t="s">
        <v>605</v>
      </c>
      <c r="E339">
        <v>23</v>
      </c>
    </row>
    <row r="340" spans="2:5">
      <c r="B340" t="s">
        <v>164</v>
      </c>
      <c r="C340" t="s">
        <v>606</v>
      </c>
      <c r="E340">
        <v>70</v>
      </c>
    </row>
    <row r="341" spans="2:5">
      <c r="B341" t="s">
        <v>496</v>
      </c>
      <c r="C341" t="s">
        <v>573</v>
      </c>
      <c r="E341">
        <v>99</v>
      </c>
    </row>
    <row r="342" spans="2:5">
      <c r="B342" t="s">
        <v>34</v>
      </c>
      <c r="C342" t="s">
        <v>607</v>
      </c>
      <c r="E342">
        <v>120</v>
      </c>
    </row>
    <row r="343" spans="2:5">
      <c r="B343" t="s">
        <v>65</v>
      </c>
      <c r="C343" t="s">
        <v>608</v>
      </c>
      <c r="E343">
        <v>302</v>
      </c>
    </row>
    <row r="344" spans="2:5">
      <c r="C344" t="s">
        <v>609</v>
      </c>
    </row>
    <row r="345" spans="2:5">
      <c r="B345" t="s">
        <v>126</v>
      </c>
      <c r="C345" t="s">
        <v>610</v>
      </c>
      <c r="E345">
        <v>259</v>
      </c>
    </row>
    <row r="346" spans="2:5">
      <c r="B346" t="s">
        <v>611</v>
      </c>
      <c r="C346" t="s">
        <v>612</v>
      </c>
      <c r="E346">
        <v>91</v>
      </c>
    </row>
    <row r="347" spans="2:5">
      <c r="B347" t="s">
        <v>613</v>
      </c>
      <c r="C347" t="s">
        <v>614</v>
      </c>
      <c r="E347">
        <v>69</v>
      </c>
    </row>
    <row r="348" spans="2:5">
      <c r="B348" t="s">
        <v>190</v>
      </c>
      <c r="C348" t="s">
        <v>615</v>
      </c>
      <c r="E348">
        <v>127</v>
      </c>
    </row>
    <row r="349" spans="2:5">
      <c r="B349" t="s">
        <v>616</v>
      </c>
      <c r="C349" t="s">
        <v>617</v>
      </c>
      <c r="E349">
        <v>72</v>
      </c>
    </row>
    <row r="350" spans="2:5">
      <c r="B350" t="s">
        <v>618</v>
      </c>
      <c r="C350" t="s">
        <v>619</v>
      </c>
      <c r="E350">
        <v>536</v>
      </c>
    </row>
    <row r="351" spans="2:5">
      <c r="B351" t="s">
        <v>621</v>
      </c>
      <c r="C351" t="s">
        <v>622</v>
      </c>
      <c r="E351">
        <v>62</v>
      </c>
    </row>
    <row r="352" spans="2:5">
      <c r="B352" t="s">
        <v>623</v>
      </c>
      <c r="C352" t="s">
        <v>624</v>
      </c>
      <c r="E352">
        <v>103</v>
      </c>
    </row>
    <row r="353" spans="2:5">
      <c r="B353" t="s">
        <v>625</v>
      </c>
      <c r="C353" t="s">
        <v>626</v>
      </c>
      <c r="E353">
        <v>11</v>
      </c>
    </row>
    <row r="354" spans="2:5">
      <c r="B354" t="s">
        <v>627</v>
      </c>
      <c r="C354" t="s">
        <v>628</v>
      </c>
      <c r="E354">
        <v>107</v>
      </c>
    </row>
    <row r="355" spans="2:5">
      <c r="B355" t="s">
        <v>236</v>
      </c>
      <c r="C355" t="s">
        <v>629</v>
      </c>
      <c r="E355">
        <v>26</v>
      </c>
    </row>
    <row r="356" spans="2:5">
      <c r="B356" t="s">
        <v>236</v>
      </c>
      <c r="C356" t="s">
        <v>629</v>
      </c>
      <c r="E356">
        <v>26</v>
      </c>
    </row>
    <row r="357" spans="2:5">
      <c r="B357" t="s">
        <v>630</v>
      </c>
      <c r="C357" t="s">
        <v>631</v>
      </c>
      <c r="E357">
        <v>419</v>
      </c>
    </row>
    <row r="358" spans="2:5">
      <c r="B358" t="s">
        <v>632</v>
      </c>
      <c r="C358" t="s">
        <v>633</v>
      </c>
      <c r="E358">
        <v>28</v>
      </c>
    </row>
    <row r="359" spans="2:5">
      <c r="C359" t="s">
        <v>634</v>
      </c>
    </row>
    <row r="360" spans="2:5">
      <c r="B360" t="s">
        <v>236</v>
      </c>
      <c r="C360" t="s">
        <v>635</v>
      </c>
      <c r="E360">
        <v>29</v>
      </c>
    </row>
    <row r="361" spans="2:5">
      <c r="B361" t="s">
        <v>249</v>
      </c>
      <c r="C361" t="s">
        <v>636</v>
      </c>
      <c r="E361">
        <v>60</v>
      </c>
    </row>
    <row r="362" spans="2:5">
      <c r="B362" t="s">
        <v>226</v>
      </c>
      <c r="C362" t="s">
        <v>637</v>
      </c>
      <c r="E362">
        <v>162</v>
      </c>
    </row>
    <row r="363" spans="2:5">
      <c r="B363" t="s">
        <v>216</v>
      </c>
      <c r="C363" t="s">
        <v>638</v>
      </c>
      <c r="E363">
        <v>16</v>
      </c>
    </row>
    <row r="364" spans="2:5">
      <c r="B364" t="s">
        <v>639</v>
      </c>
      <c r="C364" t="s">
        <v>640</v>
      </c>
      <c r="E364">
        <v>882</v>
      </c>
    </row>
    <row r="365" spans="2:5">
      <c r="B365" t="s">
        <v>641</v>
      </c>
      <c r="C365" t="s">
        <v>642</v>
      </c>
      <c r="E365">
        <v>12</v>
      </c>
    </row>
    <row r="366" spans="2:5">
      <c r="B366" t="s">
        <v>643</v>
      </c>
      <c r="C366" t="s">
        <v>644</v>
      </c>
      <c r="E366">
        <v>175</v>
      </c>
    </row>
    <row r="367" spans="2:5">
      <c r="B367" t="s">
        <v>645</v>
      </c>
      <c r="C367" t="s">
        <v>646</v>
      </c>
      <c r="E367">
        <v>72</v>
      </c>
    </row>
    <row r="368" spans="2:5">
      <c r="B368" t="s">
        <v>647</v>
      </c>
      <c r="C368" t="s">
        <v>648</v>
      </c>
      <c r="E368">
        <v>34</v>
      </c>
    </row>
    <row r="369" spans="2:5">
      <c r="B369" t="s">
        <v>649</v>
      </c>
      <c r="C369" t="s">
        <v>650</v>
      </c>
      <c r="E369">
        <v>631</v>
      </c>
    </row>
    <row r="370" spans="2:5">
      <c r="B370" t="s">
        <v>651</v>
      </c>
      <c r="C370" t="s">
        <v>652</v>
      </c>
      <c r="E370">
        <v>24</v>
      </c>
    </row>
    <row r="371" spans="2:5">
      <c r="B371" t="s">
        <v>653</v>
      </c>
      <c r="C371" t="s">
        <v>654</v>
      </c>
      <c r="E371">
        <v>108</v>
      </c>
    </row>
    <row r="372" spans="2:5">
      <c r="B372" t="s">
        <v>321</v>
      </c>
      <c r="C372" t="s">
        <v>655</v>
      </c>
      <c r="E372">
        <v>26</v>
      </c>
    </row>
    <row r="373" spans="2:5">
      <c r="B373" t="s">
        <v>656</v>
      </c>
      <c r="C373" t="s">
        <v>657</v>
      </c>
      <c r="E373">
        <v>223</v>
      </c>
    </row>
    <row r="374" spans="2:5">
      <c r="C374" t="s">
        <v>658</v>
      </c>
    </row>
    <row r="375" spans="2:5">
      <c r="C375" t="s">
        <v>659</v>
      </c>
    </row>
    <row r="376" spans="2:5">
      <c r="B376" t="s">
        <v>660</v>
      </c>
      <c r="C376" t="s">
        <v>661</v>
      </c>
      <c r="E376">
        <v>46</v>
      </c>
    </row>
    <row r="377" spans="2:5">
      <c r="B377" t="s">
        <v>662</v>
      </c>
      <c r="C377" t="s">
        <v>663</v>
      </c>
      <c r="E377">
        <v>69</v>
      </c>
    </row>
    <row r="378" spans="2:5">
      <c r="B378" t="s">
        <v>664</v>
      </c>
      <c r="C378" t="s">
        <v>665</v>
      </c>
      <c r="E378">
        <v>33</v>
      </c>
    </row>
    <row r="379" spans="2:5">
      <c r="B379" t="s">
        <v>666</v>
      </c>
      <c r="C379" t="s">
        <v>667</v>
      </c>
      <c r="E379">
        <v>282</v>
      </c>
    </row>
    <row r="380" spans="2:5">
      <c r="B380" t="s">
        <v>668</v>
      </c>
      <c r="C380" t="s">
        <v>669</v>
      </c>
      <c r="E380">
        <v>7</v>
      </c>
    </row>
    <row r="381" spans="2:5">
      <c r="B381" t="s">
        <v>670</v>
      </c>
      <c r="C381" t="s">
        <v>671</v>
      </c>
      <c r="E381">
        <v>34</v>
      </c>
    </row>
    <row r="382" spans="2:5">
      <c r="B382" t="s">
        <v>672</v>
      </c>
      <c r="C382" t="s">
        <v>673</v>
      </c>
      <c r="E382">
        <v>103</v>
      </c>
    </row>
    <row r="383" spans="2:5">
      <c r="B383" t="s">
        <v>674</v>
      </c>
      <c r="C383" t="s">
        <v>675</v>
      </c>
      <c r="E383">
        <v>141</v>
      </c>
    </row>
    <row r="384" spans="2:5">
      <c r="B384" t="s">
        <v>676</v>
      </c>
      <c r="C384" t="s">
        <v>677</v>
      </c>
      <c r="E384">
        <v>89</v>
      </c>
    </row>
    <row r="385" spans="2:5">
      <c r="B385" t="s">
        <v>678</v>
      </c>
      <c r="C385" t="s">
        <v>679</v>
      </c>
      <c r="E385">
        <v>72</v>
      </c>
    </row>
    <row r="386" spans="2:5">
      <c r="B386" t="s">
        <v>680</v>
      </c>
      <c r="C386" t="s">
        <v>681</v>
      </c>
      <c r="E386">
        <v>222</v>
      </c>
    </row>
    <row r="387" spans="2:5">
      <c r="B387" t="s">
        <v>373</v>
      </c>
      <c r="C387" t="s">
        <v>682</v>
      </c>
      <c r="E387">
        <v>139</v>
      </c>
    </row>
    <row r="388" spans="2:5">
      <c r="B388" t="s">
        <v>683</v>
      </c>
      <c r="C388" t="s">
        <v>684</v>
      </c>
      <c r="E388">
        <v>82</v>
      </c>
    </row>
    <row r="389" spans="2:5">
      <c r="B389" t="s">
        <v>685</v>
      </c>
      <c r="C389" t="s">
        <v>686</v>
      </c>
      <c r="E389">
        <v>268</v>
      </c>
    </row>
    <row r="390" spans="2:5">
      <c r="B390" t="s">
        <v>687</v>
      </c>
      <c r="C390" t="s">
        <v>689</v>
      </c>
      <c r="E390">
        <v>140</v>
      </c>
    </row>
    <row r="391" spans="2:5">
      <c r="B391" t="s">
        <v>690</v>
      </c>
      <c r="C391" t="s">
        <v>691</v>
      </c>
      <c r="E391">
        <v>8</v>
      </c>
    </row>
    <row r="392" spans="2:5">
      <c r="B392" t="s">
        <v>692</v>
      </c>
      <c r="C392" t="s">
        <v>693</v>
      </c>
      <c r="E392">
        <v>138</v>
      </c>
    </row>
    <row r="393" spans="2:5">
      <c r="B393" t="s">
        <v>694</v>
      </c>
      <c r="C393" t="s">
        <v>695</v>
      </c>
      <c r="E393">
        <v>250</v>
      </c>
    </row>
    <row r="394" spans="2:5">
      <c r="B394" t="s">
        <v>696</v>
      </c>
      <c r="C394" t="s">
        <v>697</v>
      </c>
      <c r="E394">
        <v>48</v>
      </c>
    </row>
    <row r="395" spans="2:5">
      <c r="B395" t="s">
        <v>698</v>
      </c>
      <c r="C395" t="s">
        <v>699</v>
      </c>
      <c r="E395">
        <v>139</v>
      </c>
    </row>
    <row r="396" spans="2:5">
      <c r="B396" t="s">
        <v>177</v>
      </c>
      <c r="C396" t="s">
        <v>700</v>
      </c>
      <c r="E396">
        <v>438</v>
      </c>
    </row>
    <row r="397" spans="2:5">
      <c r="B397" t="s">
        <v>701</v>
      </c>
      <c r="C397" t="s">
        <v>702</v>
      </c>
      <c r="E397">
        <v>64</v>
      </c>
    </row>
    <row r="398" spans="2:5">
      <c r="B398" t="s">
        <v>703</v>
      </c>
      <c r="C398" t="s">
        <v>704</v>
      </c>
      <c r="E398">
        <v>131</v>
      </c>
    </row>
    <row r="399" spans="2:5">
      <c r="B399" t="s">
        <v>705</v>
      </c>
      <c r="C399" t="s">
        <v>706</v>
      </c>
      <c r="E399">
        <v>210</v>
      </c>
    </row>
    <row r="400" spans="2:5">
      <c r="B400" t="s">
        <v>707</v>
      </c>
      <c r="C400" t="s">
        <v>708</v>
      </c>
      <c r="E400">
        <v>16</v>
      </c>
    </row>
    <row r="401" spans="2:5">
      <c r="B401" t="s">
        <v>709</v>
      </c>
      <c r="C401" t="s">
        <v>710</v>
      </c>
      <c r="E401">
        <v>131</v>
      </c>
    </row>
    <row r="402" spans="2:5">
      <c r="B402" t="s">
        <v>711</v>
      </c>
      <c r="C402" t="s">
        <v>712</v>
      </c>
      <c r="E402" t="s">
        <v>713</v>
      </c>
    </row>
    <row r="403" spans="2:5">
      <c r="B403" t="s">
        <v>714</v>
      </c>
      <c r="C403" t="s">
        <v>715</v>
      </c>
      <c r="E403">
        <v>127</v>
      </c>
    </row>
    <row r="404" spans="2:5">
      <c r="B404" t="s">
        <v>341</v>
      </c>
      <c r="C404" t="s">
        <v>716</v>
      </c>
      <c r="E404">
        <v>195</v>
      </c>
    </row>
    <row r="405" spans="2:5">
      <c r="B405" t="s">
        <v>717</v>
      </c>
      <c r="C405" t="s">
        <v>718</v>
      </c>
      <c r="E405">
        <v>32</v>
      </c>
    </row>
    <row r="406" spans="2:5">
      <c r="B406" t="s">
        <v>719</v>
      </c>
      <c r="C406" t="s">
        <v>720</v>
      </c>
      <c r="E406">
        <v>277</v>
      </c>
    </row>
    <row r="407" spans="2:5">
      <c r="B407" t="s">
        <v>721</v>
      </c>
      <c r="C407" t="s">
        <v>722</v>
      </c>
      <c r="E407">
        <v>927</v>
      </c>
    </row>
    <row r="408" spans="2:5">
      <c r="B408" t="s">
        <v>723</v>
      </c>
      <c r="C408" t="s">
        <v>724</v>
      </c>
      <c r="E408">
        <v>37</v>
      </c>
    </row>
    <row r="409" spans="2:5">
      <c r="C409" t="s">
        <v>725</v>
      </c>
    </row>
    <row r="410" spans="2:5">
      <c r="B410" t="s">
        <v>726</v>
      </c>
      <c r="C410" t="s">
        <v>727</v>
      </c>
      <c r="E410">
        <v>85</v>
      </c>
    </row>
    <row r="411" spans="2:5">
      <c r="B411" t="s">
        <v>728</v>
      </c>
      <c r="C411" t="s">
        <v>729</v>
      </c>
      <c r="E411">
        <v>51</v>
      </c>
    </row>
    <row r="412" spans="2:5">
      <c r="B412" t="s">
        <v>416</v>
      </c>
      <c r="C412" t="s">
        <v>730</v>
      </c>
      <c r="E412">
        <v>62</v>
      </c>
    </row>
    <row r="413" spans="2:5">
      <c r="B413" t="s">
        <v>731</v>
      </c>
      <c r="C413" t="s">
        <v>732</v>
      </c>
      <c r="E413">
        <v>152</v>
      </c>
    </row>
    <row r="414" spans="2:5">
      <c r="B414" t="s">
        <v>733</v>
      </c>
      <c r="C414" t="s">
        <v>734</v>
      </c>
      <c r="E414">
        <v>248</v>
      </c>
    </row>
    <row r="415" spans="2:5">
      <c r="B415" t="s">
        <v>735</v>
      </c>
      <c r="C415" t="s">
        <v>736</v>
      </c>
      <c r="E415">
        <v>432</v>
      </c>
    </row>
    <row r="416" spans="2:5">
      <c r="B416" t="s">
        <v>737</v>
      </c>
      <c r="C416" t="s">
        <v>738</v>
      </c>
      <c r="E416">
        <v>88</v>
      </c>
    </row>
    <row r="417" spans="2:5">
      <c r="B417" t="s">
        <v>740</v>
      </c>
      <c r="C417" t="s">
        <v>741</v>
      </c>
      <c r="E417">
        <v>43</v>
      </c>
    </row>
    <row r="418" spans="2:5">
      <c r="B418" t="s">
        <v>742</v>
      </c>
      <c r="C418" t="s">
        <v>743</v>
      </c>
      <c r="E418">
        <v>145</v>
      </c>
    </row>
    <row r="419" spans="2:5">
      <c r="B419" t="s">
        <v>744</v>
      </c>
      <c r="C419" t="s">
        <v>745</v>
      </c>
      <c r="E419">
        <v>247</v>
      </c>
    </row>
    <row r="420" spans="2:5">
      <c r="B420" t="s">
        <v>373</v>
      </c>
      <c r="C420" t="s">
        <v>746</v>
      </c>
      <c r="E420">
        <v>302</v>
      </c>
    </row>
    <row r="421" spans="2:5">
      <c r="B421" t="s">
        <v>747</v>
      </c>
      <c r="C421" t="s">
        <v>748</v>
      </c>
      <c r="E421">
        <v>138</v>
      </c>
    </row>
    <row r="422" spans="2:5">
      <c r="B422" t="s">
        <v>418</v>
      </c>
      <c r="C422" t="s">
        <v>749</v>
      </c>
      <c r="E422">
        <v>52</v>
      </c>
    </row>
    <row r="423" spans="2:5">
      <c r="B423" t="s">
        <v>750</v>
      </c>
      <c r="C423" t="s">
        <v>751</v>
      </c>
      <c r="E423">
        <v>218</v>
      </c>
    </row>
    <row r="424" spans="2:5">
      <c r="B424" t="s">
        <v>752</v>
      </c>
      <c r="C424" t="s">
        <v>753</v>
      </c>
      <c r="E424">
        <v>40</v>
      </c>
    </row>
    <row r="425" spans="2:5">
      <c r="B425" t="s">
        <v>754</v>
      </c>
      <c r="C425" t="s">
        <v>755</v>
      </c>
      <c r="E425">
        <v>135</v>
      </c>
    </row>
    <row r="426" spans="2:5">
      <c r="B426" t="s">
        <v>358</v>
      </c>
      <c r="C426" t="s">
        <v>756</v>
      </c>
      <c r="E426">
        <v>52</v>
      </c>
    </row>
    <row r="427" spans="2:5">
      <c r="B427" t="s">
        <v>757</v>
      </c>
      <c r="C427" t="s">
        <v>758</v>
      </c>
      <c r="E427">
        <v>16</v>
      </c>
    </row>
    <row r="428" spans="2:5">
      <c r="B428" t="s">
        <v>759</v>
      </c>
      <c r="C428" t="s">
        <v>760</v>
      </c>
      <c r="E428">
        <v>77</v>
      </c>
    </row>
    <row r="429" spans="2:5">
      <c r="B429" t="s">
        <v>761</v>
      </c>
      <c r="C429" t="s">
        <v>762</v>
      </c>
      <c r="E429">
        <v>35</v>
      </c>
    </row>
    <row r="430" spans="2:5">
      <c r="B430" t="s">
        <v>764</v>
      </c>
      <c r="C430" t="s">
        <v>765</v>
      </c>
      <c r="E430">
        <v>73</v>
      </c>
    </row>
    <row r="431" spans="2:5">
      <c r="B431" t="s">
        <v>766</v>
      </c>
      <c r="C431" t="s">
        <v>767</v>
      </c>
      <c r="E431">
        <v>10</v>
      </c>
    </row>
    <row r="432" spans="2:5">
      <c r="B432" t="s">
        <v>768</v>
      </c>
      <c r="C432" t="s">
        <v>769</v>
      </c>
      <c r="E432">
        <v>289</v>
      </c>
    </row>
    <row r="433" spans="2:5">
      <c r="B433" t="s">
        <v>770</v>
      </c>
      <c r="C433" t="s">
        <v>772</v>
      </c>
      <c r="E433">
        <v>429</v>
      </c>
    </row>
    <row r="434" spans="2:5">
      <c r="B434" t="s">
        <v>773</v>
      </c>
      <c r="C434" t="s">
        <v>774</v>
      </c>
      <c r="E434">
        <v>460</v>
      </c>
    </row>
    <row r="435" spans="2:5">
      <c r="B435" t="s">
        <v>643</v>
      </c>
      <c r="C435" t="s">
        <v>644</v>
      </c>
      <c r="E435">
        <v>175</v>
      </c>
    </row>
    <row r="436" spans="2:5">
      <c r="B436" t="s">
        <v>754</v>
      </c>
      <c r="C436" t="s">
        <v>775</v>
      </c>
      <c r="E436">
        <v>74</v>
      </c>
    </row>
    <row r="437" spans="2:5">
      <c r="B437" t="s">
        <v>776</v>
      </c>
      <c r="C437" t="s">
        <v>777</v>
      </c>
      <c r="E437">
        <v>19</v>
      </c>
    </row>
    <row r="438" spans="2:5">
      <c r="B438" t="s">
        <v>778</v>
      </c>
      <c r="C438" t="s">
        <v>779</v>
      </c>
      <c r="E438">
        <v>67</v>
      </c>
    </row>
    <row r="439" spans="2:5">
      <c r="B439" t="s">
        <v>780</v>
      </c>
      <c r="C439" t="s">
        <v>781</v>
      </c>
      <c r="E439">
        <v>404</v>
      </c>
    </row>
    <row r="440" spans="2:5">
      <c r="B440" t="s">
        <v>782</v>
      </c>
      <c r="C440" t="s">
        <v>783</v>
      </c>
      <c r="E440">
        <v>113</v>
      </c>
    </row>
    <row r="441" spans="2:5">
      <c r="B441" t="s">
        <v>784</v>
      </c>
      <c r="C441" t="s">
        <v>785</v>
      </c>
      <c r="E441">
        <v>436</v>
      </c>
    </row>
    <row r="442" spans="2:5">
      <c r="B442" t="s">
        <v>786</v>
      </c>
      <c r="C442" t="s">
        <v>787</v>
      </c>
      <c r="E442">
        <v>342</v>
      </c>
    </row>
    <row r="443" spans="2:5">
      <c r="B443" t="s">
        <v>788</v>
      </c>
      <c r="C443" t="s">
        <v>789</v>
      </c>
      <c r="E443">
        <v>19</v>
      </c>
    </row>
    <row r="444" spans="2:5">
      <c r="B444" t="s">
        <v>790</v>
      </c>
      <c r="C444" t="s">
        <v>791</v>
      </c>
      <c r="E444">
        <v>202</v>
      </c>
    </row>
    <row r="445" spans="2:5">
      <c r="B445" t="s">
        <v>792</v>
      </c>
      <c r="C445" t="s">
        <v>793</v>
      </c>
      <c r="E445">
        <v>220</v>
      </c>
    </row>
    <row r="446" spans="2:5">
      <c r="B446" t="s">
        <v>794</v>
      </c>
      <c r="C446" t="s">
        <v>795</v>
      </c>
      <c r="E446">
        <v>47</v>
      </c>
    </row>
    <row r="447" spans="2:5">
      <c r="B447" t="s">
        <v>796</v>
      </c>
      <c r="C447" t="s">
        <v>797</v>
      </c>
      <c r="E447">
        <v>98</v>
      </c>
    </row>
    <row r="448" spans="2:5">
      <c r="B448" t="s">
        <v>798</v>
      </c>
      <c r="C448" t="s">
        <v>799</v>
      </c>
      <c r="E448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zaftrak</dc:creator>
  <cp:lastModifiedBy>Офис</cp:lastModifiedBy>
  <dcterms:created xsi:type="dcterms:W3CDTF">2017-12-24T15:34:56Z</dcterms:created>
  <dcterms:modified xsi:type="dcterms:W3CDTF">2017-12-26T10:35:57Z</dcterms:modified>
</cp:coreProperties>
</file>