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ML_FeatureEngineering\"/>
    </mc:Choice>
  </mc:AlternateContent>
  <bookViews>
    <workbookView xWindow="0" yWindow="0" windowWidth="18250" windowHeight="7530" activeTab="3" xr2:uid="{00000000-000D-0000-FFFF-FFFF00000000}"/>
  </bookViews>
  <sheets>
    <sheet name="correlations" sheetId="1" r:id="rId1"/>
    <sheet name="To print" sheetId="3" r:id="rId2"/>
    <sheet name="all data" sheetId="2" r:id="rId3"/>
    <sheet name="accuracy" sheetId="4" r:id="rId4"/>
  </sheets>
  <calcPr calcId="171027"/>
  <fileRecoveryPr autoRecover="0"/>
</workbook>
</file>

<file path=xl/calcChain.xml><?xml version="1.0" encoding="utf-8"?>
<calcChain xmlns="http://schemas.openxmlformats.org/spreadsheetml/2006/main">
  <c r="D18" i="4" l="1"/>
  <c r="D17" i="4"/>
  <c r="D16" i="4"/>
  <c r="C18" i="4"/>
</calcChain>
</file>

<file path=xl/sharedStrings.xml><?xml version="1.0" encoding="utf-8"?>
<sst xmlns="http://schemas.openxmlformats.org/spreadsheetml/2006/main" count="215" uniqueCount="39">
  <si>
    <t>Answer.duration</t>
  </si>
  <si>
    <t>Answer.confidence</t>
  </si>
  <si>
    <t>Answer.difficulty</t>
  </si>
  <si>
    <t>Answer.explanationSize</t>
  </si>
  <si>
    <t>Worker.age</t>
  </si>
  <si>
    <t>Worker.score</t>
  </si>
  <si>
    <t>Worker.yearsOfExperience</t>
  </si>
  <si>
    <t>Code.LOC</t>
  </si>
  <si>
    <t>Code.complexity</t>
  </si>
  <si>
    <t>Spearman Correlations</t>
  </si>
  <si>
    <t>NA</t>
  </si>
  <si>
    <t>p-values</t>
  </si>
  <si>
    <t>ns</t>
  </si>
  <si>
    <r>
      <t>High degree:</t>
    </r>
    <r>
      <rPr>
        <sz val="8"/>
        <color rgb="FF333333"/>
        <rFont val="Inherit"/>
      </rPr>
      <t> If the coefficient value lies between ± 0.50 and ± 1, then it is said to be a strong correlation.</t>
    </r>
  </si>
  <si>
    <r>
      <t>Moderate degree:</t>
    </r>
    <r>
      <rPr>
        <sz val="8"/>
        <color rgb="FF333333"/>
        <rFont val="Inherit"/>
      </rPr>
      <t> If the value lies between ± 0.30 and ± 0.49, then it is said to be a medium correlation.</t>
    </r>
  </si>
  <si>
    <r>
      <t>Low degree:</t>
    </r>
    <r>
      <rPr>
        <sz val="8"/>
        <color rgb="FF333333"/>
        <rFont val="Inherit"/>
      </rPr>
      <t> When the value lies below </t>
    </r>
    <r>
      <rPr>
        <u/>
        <sz val="8"/>
        <color rgb="FF333333"/>
        <rFont val="Inherit"/>
      </rPr>
      <t>+</t>
    </r>
    <r>
      <rPr>
        <sz val="8"/>
        <color rgb="FF333333"/>
        <rFont val="Inherit"/>
      </rPr>
      <t> .29, then it is said to be a small correlation.</t>
    </r>
  </si>
  <si>
    <r>
      <t>No correlation: </t>
    </r>
    <r>
      <rPr>
        <sz val="8"/>
        <color rgb="FF333333"/>
        <rFont val="Inherit"/>
      </rPr>
      <t>When the value is zero.</t>
    </r>
  </si>
  <si>
    <t>Answer duration</t>
  </si>
  <si>
    <t>Answer confidence</t>
  </si>
  <si>
    <t>Answer difficulty</t>
  </si>
  <si>
    <t>Worker age</t>
  </si>
  <si>
    <t>Worker score</t>
  </si>
  <si>
    <t>Code LOC</t>
  </si>
  <si>
    <t>Code complexity</t>
  </si>
  <si>
    <t>Answer explanation size</t>
  </si>
  <si>
    <t>Worker years of experience</t>
  </si>
  <si>
    <t>Code 
LOC</t>
  </si>
  <si>
    <t>Kendall  tau correlations</t>
  </si>
  <si>
    <t>Answer accuracy</t>
  </si>
  <si>
    <t>p-value</t>
  </si>
  <si>
    <t>Worker profession</t>
  </si>
  <si>
    <t>Worker.profession</t>
  </si>
  <si>
    <t>-</t>
  </si>
  <si>
    <t>Instances</t>
  </si>
  <si>
    <t>Total</t>
  </si>
  <si>
    <t>#</t>
  </si>
  <si>
    <t>%</t>
  </si>
  <si>
    <t>Positve  (YES)</t>
  </si>
  <si>
    <t>Negative 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</si>
</sst>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Inherit"/>
    </font>
    <font>
      <b/>
      <sz val="8"/>
      <color rgb="FF333333"/>
      <name val="Inherit"/>
    </font>
    <font>
      <u/>
      <sz val="8"/>
      <color rgb="FF333333"/>
      <name val="Inherit"/>
    </font>
    <font>
      <sz val="11"/>
      <color theme="0" tint="-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theme="0" tint="-0.14999847407452621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indent="1"/>
    </xf>
    <xf numFmtId="2" fontId="0" fillId="0" borderId="0" xfId="0" applyNumberFormat="1" applyFont="1" applyAlignment="1">
      <alignment horizontal="center" vertical="center"/>
    </xf>
    <xf numFmtId="2" fontId="0" fillId="36" borderId="0" xfId="0" applyNumberFormat="1" applyFont="1" applyFill="1" applyAlignment="1">
      <alignment horizontal="center" vertic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2" fontId="0" fillId="36" borderId="18" xfId="0" applyNumberFormat="1" applyFont="1" applyFill="1" applyBorder="1" applyAlignment="1">
      <alignment horizontal="center" vertical="center"/>
    </xf>
    <xf numFmtId="2" fontId="21" fillId="37" borderId="19" xfId="0" applyNumberFormat="1" applyFont="1" applyFill="1" applyBorder="1" applyAlignment="1">
      <alignment horizontal="center" vertical="center"/>
    </xf>
    <xf numFmtId="2" fontId="21" fillId="37" borderId="20" xfId="0" applyNumberFormat="1" applyFont="1" applyFill="1" applyBorder="1" applyAlignment="1">
      <alignment horizontal="center" vertical="center"/>
    </xf>
    <xf numFmtId="2" fontId="0" fillId="0" borderId="21" xfId="0" applyNumberFormat="1" applyFont="1" applyBorder="1" applyAlignment="1">
      <alignment horizontal="center" vertical="center"/>
    </xf>
    <xf numFmtId="2" fontId="0" fillId="36" borderId="0" xfId="0" applyNumberFormat="1" applyFont="1" applyFill="1" applyBorder="1" applyAlignment="1">
      <alignment horizontal="center" vertical="center"/>
    </xf>
    <xf numFmtId="2" fontId="21" fillId="37" borderId="0" xfId="0" applyNumberFormat="1" applyFont="1" applyFill="1" applyBorder="1" applyAlignment="1">
      <alignment horizontal="center" vertical="center"/>
    </xf>
    <xf numFmtId="2" fontId="21" fillId="37" borderId="22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36" borderId="25" xfId="0" applyNumberFormat="1" applyFont="1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2" fontId="21" fillId="37" borderId="21" xfId="0" applyNumberFormat="1" applyFont="1" applyFill="1" applyBorder="1" applyAlignment="1">
      <alignment horizontal="center" vertical="center"/>
    </xf>
    <xf numFmtId="2" fontId="0" fillId="0" borderId="18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35" borderId="19" xfId="0" applyNumberFormat="1" applyFont="1" applyFill="1" applyBorder="1" applyAlignment="1">
      <alignment horizontal="center" vertical="center"/>
    </xf>
    <xf numFmtId="2" fontId="0" fillId="35" borderId="24" xfId="0" applyNumberFormat="1" applyFont="1" applyFill="1" applyBorder="1" applyAlignment="1">
      <alignment horizontal="center" vertical="center"/>
    </xf>
    <xf numFmtId="2" fontId="0" fillId="35" borderId="0" xfId="0" applyNumberFormat="1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 wrapText="1"/>
    </xf>
    <xf numFmtId="2" fontId="0" fillId="0" borderId="22" xfId="0" applyNumberFormat="1" applyFont="1" applyBorder="1" applyAlignment="1">
      <alignment horizontal="center" vertical="center"/>
    </xf>
    <xf numFmtId="2" fontId="0" fillId="36" borderId="19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22" fillId="37" borderId="0" xfId="0" applyNumberFormat="1" applyFont="1" applyFill="1" applyBorder="1" applyAlignment="1">
      <alignment horizontal="center" vertical="center"/>
    </xf>
    <xf numFmtId="2" fontId="22" fillId="37" borderId="22" xfId="0" applyNumberFormat="1" applyFont="1" applyFill="1" applyBorder="1" applyAlignment="1">
      <alignment horizontal="center" vertical="center"/>
    </xf>
    <xf numFmtId="2" fontId="0" fillId="38" borderId="24" xfId="0" applyNumberFormat="1" applyFill="1" applyBorder="1" applyAlignment="1">
      <alignment horizontal="center"/>
    </xf>
    <xf numFmtId="2" fontId="0" fillId="35" borderId="23" xfId="0" applyNumberFormat="1" applyFill="1" applyBorder="1" applyAlignment="1">
      <alignment horizontal="center"/>
    </xf>
    <xf numFmtId="2" fontId="0" fillId="35" borderId="24" xfId="0" applyNumberForma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 wrapText="1"/>
    </xf>
    <xf numFmtId="0" fontId="13" fillId="34" borderId="13" xfId="0" applyFont="1" applyFill="1" applyBorder="1" applyAlignment="1">
      <alignment horizontal="center" vertical="center" wrapText="1"/>
    </xf>
    <xf numFmtId="2" fontId="0" fillId="33" borderId="0" xfId="0" applyNumberFormat="1" applyFont="1" applyFill="1" applyBorder="1" applyAlignment="1">
      <alignment horizontal="center" vertical="center"/>
    </xf>
    <xf numFmtId="2" fontId="0" fillId="36" borderId="20" xfId="0" applyNumberFormat="1" applyFont="1" applyFill="1" applyBorder="1" applyAlignment="1">
      <alignment horizontal="center" vertical="center"/>
    </xf>
    <xf numFmtId="2" fontId="0" fillId="33" borderId="22" xfId="0" applyNumberFormat="1" applyFont="1" applyFill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33" borderId="19" xfId="0" applyNumberFormat="1" applyFont="1" applyFill="1" applyBorder="1" applyAlignment="1">
      <alignment horizontal="center" vertical="center"/>
    </xf>
    <xf numFmtId="2" fontId="0" fillId="39" borderId="20" xfId="0" applyNumberFormat="1" applyFont="1" applyFill="1" applyBorder="1" applyAlignment="1">
      <alignment horizontal="center" vertical="center"/>
    </xf>
    <xf numFmtId="2" fontId="0" fillId="33" borderId="24" xfId="0" applyNumberFormat="1" applyFont="1" applyFill="1" applyBorder="1" applyAlignment="1">
      <alignment horizontal="center" vertical="center"/>
    </xf>
    <xf numFmtId="2" fontId="0" fillId="33" borderId="25" xfId="0" applyNumberFormat="1" applyFont="1" applyFill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39" borderId="25" xfId="0" applyNumberFormat="1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 wrapText="1"/>
    </xf>
    <xf numFmtId="0" fontId="13" fillId="34" borderId="27" xfId="0" applyFont="1" applyFill="1" applyBorder="1" applyAlignment="1">
      <alignment horizontal="center" vertical="center"/>
    </xf>
    <xf numFmtId="0" fontId="13" fillId="34" borderId="29" xfId="0" applyFont="1" applyFill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0" fillId="33" borderId="30" xfId="0" applyNumberFormat="1" applyFont="1" applyFill="1" applyBorder="1" applyAlignment="1">
      <alignment horizontal="center" vertical="center"/>
    </xf>
    <xf numFmtId="0" fontId="13" fillId="34" borderId="31" xfId="0" applyFont="1" applyFill="1" applyBorder="1" applyAlignment="1">
      <alignment horizontal="center" vertical="center"/>
    </xf>
    <xf numFmtId="2" fontId="0" fillId="0" borderId="32" xfId="0" applyNumberFormat="1" applyFont="1" applyBorder="1" applyAlignment="1">
      <alignment horizontal="center" vertical="center"/>
    </xf>
    <xf numFmtId="2" fontId="0" fillId="33" borderId="28" xfId="0" applyNumberFormat="1" applyFont="1" applyFill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0" fillId="33" borderId="32" xfId="0" applyNumberFormat="1" applyFont="1" applyFill="1" applyBorder="1" applyAlignment="1">
      <alignment horizontal="center" vertical="center"/>
    </xf>
    <xf numFmtId="2" fontId="0" fillId="35" borderId="28" xfId="0" applyNumberFormat="1" applyFont="1" applyFill="1" applyBorder="1" applyAlignment="1">
      <alignment horizontal="center" vertical="center"/>
    </xf>
    <xf numFmtId="2" fontId="0" fillId="35" borderId="30" xfId="0" applyNumberFormat="1" applyFont="1" applyFill="1" applyBorder="1" applyAlignment="1">
      <alignment horizontal="center" vertical="center"/>
    </xf>
    <xf numFmtId="2" fontId="0" fillId="35" borderId="32" xfId="0" applyNumberFormat="1" applyFont="1" applyFill="1" applyBorder="1" applyAlignment="1">
      <alignment horizontal="center" vertical="center"/>
    </xf>
    <xf numFmtId="0" fontId="13" fillId="34" borderId="33" xfId="0" applyFont="1" applyFill="1" applyBorder="1" applyAlignment="1">
      <alignment horizontal="center" vertical="center"/>
    </xf>
    <xf numFmtId="0" fontId="13" fillId="34" borderId="2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9" fontId="0" fillId="0" borderId="30" xfId="42" applyFont="1" applyBorder="1" applyAlignment="1">
      <alignment horizontal="center"/>
    </xf>
    <xf numFmtId="0" fontId="0" fillId="35" borderId="26" xfId="0" applyFill="1" applyBorder="1" applyAlignment="1">
      <alignment horizontal="center"/>
    </xf>
    <xf numFmtId="9" fontId="0" fillId="35" borderId="30" xfId="42" applyFont="1" applyFill="1" applyBorder="1" applyAlignment="1">
      <alignment horizontal="center"/>
    </xf>
    <xf numFmtId="0" fontId="16" fillId="0" borderId="34" xfId="0" applyFont="1" applyBorder="1" applyAlignment="1">
      <alignment horizontal="center"/>
    </xf>
    <xf numFmtId="9" fontId="16" fillId="0" borderId="32" xfId="0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3"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8181"/>
        </patternFill>
      </fill>
    </dxf>
    <dxf>
      <fill>
        <patternFill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FF9B9B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K12" totalsRowShown="0" headerRowDxfId="102" dataDxfId="101">
  <tableColumns count="11">
    <tableColumn id="1" xr3:uid="{00000000-0010-0000-0000-000001000000}" name="Spearman Correlations" dataDxfId="100"/>
    <tableColumn id="2" xr3:uid="{00000000-0010-0000-0000-000002000000}" name="Answer duration" dataDxfId="99"/>
    <tableColumn id="3" xr3:uid="{00000000-0010-0000-0000-000003000000}" name="Answer confidence" dataDxfId="98"/>
    <tableColumn id="4" xr3:uid="{00000000-0010-0000-0000-000004000000}" name="Answer difficulty" dataDxfId="97"/>
    <tableColumn id="5" xr3:uid="{00000000-0010-0000-0000-000005000000}" name="Answer explanation size" dataDxfId="96"/>
    <tableColumn id="6" xr3:uid="{00000000-0010-0000-0000-000006000000}" name="Worker age" dataDxfId="95"/>
    <tableColumn id="7" xr3:uid="{00000000-0010-0000-0000-000007000000}" name="Worker score" dataDxfId="94"/>
    <tableColumn id="8" xr3:uid="{00000000-0010-0000-0000-000008000000}" name="Worker years of experience" dataDxfId="93"/>
    <tableColumn id="11" xr3:uid="{C85195FD-52B3-4456-9A9D-7D225411B828}" name="Worker profession" dataDxfId="66"/>
    <tableColumn id="9" xr3:uid="{00000000-0010-0000-0000-000009000000}" name="Code LOC" dataDxfId="92"/>
    <tableColumn id="10" xr3:uid="{00000000-0010-0000-0000-00000A000000}" name="Code complexity" dataDxfId="9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5F11E4-5E24-4054-B6D4-ED3B94FABD18}" name="Table24" displayName="Table24" ref="B2:L12" totalsRowShown="0" headerRowDxfId="90" dataDxfId="89">
  <tableColumns count="11">
    <tableColumn id="1" xr3:uid="{4F714E52-3F99-4F56-BD89-6FA1188743F2}" name="Spearman Correlations" dataDxfId="88"/>
    <tableColumn id="2" xr3:uid="{E0D31532-DE9E-44D8-9799-C022B6443DE7}" name="Answer duration" dataDxfId="87"/>
    <tableColumn id="3" xr3:uid="{1A3147C9-3BD6-4F3B-9592-1C5186DB9244}" name="Answer confidence" dataDxfId="86"/>
    <tableColumn id="4" xr3:uid="{FEA07AB3-00F6-4E31-A141-3F226F485D5B}" name="Answer difficulty" dataDxfId="85"/>
    <tableColumn id="5" xr3:uid="{ED1BFFE6-EE12-4E65-A76F-C784F3447516}" name="Answer explanation size" dataDxfId="84"/>
    <tableColumn id="6" xr3:uid="{F2D8C1B7-CF67-4E1B-A8E6-D8C4967A4554}" name="Worker age" dataDxfId="83"/>
    <tableColumn id="8" xr3:uid="{95A941AA-5DB2-41A5-A857-5E2FC76D8B2A}" name="Worker years of experience" dataDxfId="82"/>
    <tableColumn id="7" xr3:uid="{C630A903-D1E6-4D97-9CFC-DB37A1FA5320}" name="Worker score" dataDxfId="81"/>
    <tableColumn id="11" xr3:uid="{0E4F1937-D49D-4AB2-9F32-8DDDF4A6B54B}" name="Worker profession"/>
    <tableColumn id="9" xr3:uid="{9A171F83-996D-47A0-9F45-1E955DCAB90A}" name="Code _x000a_LOC" dataDxfId="80"/>
    <tableColumn id="10" xr3:uid="{606C51F5-12AD-492C-97A0-2D59C0F93C37}" name="Code complexity" dataDxfId="7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9AC107-BB49-4113-99A4-580D7C96FAD4}" name="Table22" displayName="Table22" ref="A2:J11" totalsRowShown="0" headerRowDxfId="78" dataDxfId="77">
  <autoFilter ref="A2:J11" xr:uid="{00000000-0009-0000-0100-000002000000}"/>
  <tableColumns count="10">
    <tableColumn id="1" xr3:uid="{730CCBB1-AC15-4F76-8658-499BBF9F327F}" name="Spearman Correlations" dataDxfId="76"/>
    <tableColumn id="2" xr3:uid="{2EF649F7-CBCF-4119-8704-8609DC0A4191}" name="Answer.duration" dataDxfId="75"/>
    <tableColumn id="3" xr3:uid="{BE79A77D-6E82-40E7-8879-451657BD2470}" name="Answer.confidence" dataDxfId="74"/>
    <tableColumn id="4" xr3:uid="{21C02CF1-E6F8-4239-BC96-BE39B764CBEA}" name="Answer.difficulty" dataDxfId="73"/>
    <tableColumn id="5" xr3:uid="{C4282863-51A2-429F-A3BC-50D41BBC3125}" name="Answer.explanationSize" dataDxfId="72"/>
    <tableColumn id="6" xr3:uid="{9256A6DC-68D4-4917-8E93-83FCBD5504DC}" name="Worker.age" dataDxfId="71"/>
    <tableColumn id="7" xr3:uid="{B5CC5391-D9E0-49B0-95E4-731CDFC8B119}" name="Worker.score" dataDxfId="70"/>
    <tableColumn id="8" xr3:uid="{F1CEFE01-8A25-4892-8EFF-12BBA59C483B}" name="Worker.yearsOfExperience" dataDxfId="69"/>
    <tableColumn id="9" xr3:uid="{E0A74493-B88F-40E5-BEC9-8F4B93285734}" name="Code.LOC" dataDxfId="68"/>
    <tableColumn id="10" xr3:uid="{96BB921C-6A27-4AA9-98A7-349D678C9C71}" name="Code.complexity" dataDxfId="6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H11" sqref="H11"/>
    </sheetView>
  </sheetViews>
  <sheetFormatPr defaultColWidth="18.1796875" defaultRowHeight="14.5"/>
  <cols>
    <col min="1" max="1" width="24.08984375" style="3" customWidth="1"/>
    <col min="2" max="2" width="12" style="3" customWidth="1"/>
    <col min="3" max="3" width="12.453125" style="3" customWidth="1"/>
    <col min="4" max="4" width="12.7265625" style="3" customWidth="1"/>
    <col min="5" max="5" width="14.81640625" style="3" customWidth="1"/>
    <col min="6" max="6" width="8.54296875" style="3" customWidth="1"/>
    <col min="7" max="7" width="10.54296875" style="3" customWidth="1"/>
    <col min="8" max="8" width="14" style="3" customWidth="1"/>
    <col min="9" max="9" width="10.90625" style="3" customWidth="1"/>
    <col min="10" max="10" width="11.90625" style="3" customWidth="1"/>
    <col min="11" max="16384" width="18.1796875" style="3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31</v>
      </c>
      <c r="J1" t="s">
        <v>7</v>
      </c>
      <c r="K1" t="s">
        <v>8</v>
      </c>
    </row>
    <row r="2" spans="1:11" ht="29">
      <c r="A2" s="1" t="s">
        <v>9</v>
      </c>
      <c r="B2" s="1" t="s">
        <v>17</v>
      </c>
      <c r="C2" s="1" t="s">
        <v>18</v>
      </c>
      <c r="D2" s="1" t="s">
        <v>19</v>
      </c>
      <c r="E2" s="1" t="s">
        <v>24</v>
      </c>
      <c r="F2" s="1" t="s">
        <v>20</v>
      </c>
      <c r="G2" s="1" t="s">
        <v>21</v>
      </c>
      <c r="H2" s="1" t="s">
        <v>25</v>
      </c>
      <c r="I2" s="1" t="s">
        <v>30</v>
      </c>
      <c r="J2" s="1" t="s">
        <v>22</v>
      </c>
      <c r="K2" s="1" t="s">
        <v>23</v>
      </c>
    </row>
    <row r="3" spans="1:11">
      <c r="A3" s="4" t="s">
        <v>17</v>
      </c>
      <c r="B3" s="12">
        <v>1</v>
      </c>
      <c r="C3" s="11">
        <v>-9.3390814960002899E-2</v>
      </c>
      <c r="D3" s="11">
        <v>0.12364736199379001</v>
      </c>
      <c r="E3" s="11">
        <v>0.45176514983177202</v>
      </c>
      <c r="F3" s="11">
        <v>0.17628009617328599</v>
      </c>
      <c r="G3" s="11">
        <v>6.9619752466678606E-2</v>
      </c>
      <c r="H3" s="11">
        <v>0.145769342780113</v>
      </c>
      <c r="I3" s="11">
        <v>-3.6150988191366203E-2</v>
      </c>
      <c r="J3" s="11">
        <v>7.1861594915390001E-2</v>
      </c>
      <c r="K3" s="11">
        <v>7.1861594915390001E-2</v>
      </c>
    </row>
    <row r="4" spans="1:11">
      <c r="A4" s="4" t="s">
        <v>18</v>
      </c>
      <c r="B4" s="11">
        <v>-9.3390814960002899E-2</v>
      </c>
      <c r="C4" s="12">
        <v>1</v>
      </c>
      <c r="D4" s="11">
        <v>-0.57210046052932695</v>
      </c>
      <c r="E4" s="11">
        <v>9.1033250093460097E-2</v>
      </c>
      <c r="F4" s="11">
        <v>4.8283178359270103E-2</v>
      </c>
      <c r="G4" s="12" t="s">
        <v>12</v>
      </c>
      <c r="H4" s="11">
        <v>0.221997395157814</v>
      </c>
      <c r="I4" s="11">
        <v>5.4549623280763598E-2</v>
      </c>
      <c r="J4" s="12" t="s">
        <v>12</v>
      </c>
      <c r="K4" s="12" t="s">
        <v>12</v>
      </c>
    </row>
    <row r="5" spans="1:11">
      <c r="A5" s="4" t="s">
        <v>19</v>
      </c>
      <c r="B5" s="11">
        <v>0.12364736199379001</v>
      </c>
      <c r="C5" s="11">
        <v>-0.57210046052932695</v>
      </c>
      <c r="D5" s="12">
        <v>1</v>
      </c>
      <c r="E5" s="11">
        <v>-0.126304566860199</v>
      </c>
      <c r="F5" s="12" t="s">
        <v>12</v>
      </c>
      <c r="G5" s="11">
        <v>-8.5856214165687603E-2</v>
      </c>
      <c r="H5" s="11">
        <v>-0.24901738762855499</v>
      </c>
      <c r="I5" s="11">
        <v>-8.99812877178192E-2</v>
      </c>
      <c r="J5" s="11">
        <v>6.8165458738803905E-2</v>
      </c>
      <c r="K5" s="11">
        <v>3.8963541388511699E-2</v>
      </c>
    </row>
    <row r="6" spans="1:11">
      <c r="A6" s="4" t="s">
        <v>24</v>
      </c>
      <c r="B6" s="11">
        <v>0.45176514983177202</v>
      </c>
      <c r="C6" s="11">
        <v>9.1033250093460097E-2</v>
      </c>
      <c r="D6" s="11">
        <v>-0.126304566860199</v>
      </c>
      <c r="E6" s="12">
        <v>1</v>
      </c>
      <c r="F6" s="11">
        <v>0.112209625542164</v>
      </c>
      <c r="G6" s="11">
        <v>7.8005611896514906E-2</v>
      </c>
      <c r="H6" s="11">
        <v>0.22810959815979001</v>
      </c>
      <c r="I6" s="11">
        <v>5.8227516710758202E-2</v>
      </c>
      <c r="J6" s="12" t="s">
        <v>12</v>
      </c>
      <c r="K6" s="11">
        <v>4.1282296180725098E-2</v>
      </c>
    </row>
    <row r="7" spans="1:11">
      <c r="A7" s="4" t="s">
        <v>20</v>
      </c>
      <c r="B7" s="11">
        <v>0.17628009617328599</v>
      </c>
      <c r="C7" s="11">
        <v>4.8283178359270103E-2</v>
      </c>
      <c r="D7" s="12" t="s">
        <v>12</v>
      </c>
      <c r="E7" s="11">
        <v>0.112209625542164</v>
      </c>
      <c r="F7" s="12">
        <v>1</v>
      </c>
      <c r="G7" s="11">
        <v>5.1044616848230397E-2</v>
      </c>
      <c r="H7" s="11">
        <v>0.55862081050872803</v>
      </c>
      <c r="I7" s="11">
        <v>-0.32599547505378701</v>
      </c>
      <c r="J7" s="12" t="s">
        <v>12</v>
      </c>
      <c r="K7" s="12" t="s">
        <v>12</v>
      </c>
    </row>
    <row r="8" spans="1:11">
      <c r="A8" s="4" t="s">
        <v>21</v>
      </c>
      <c r="B8" s="11">
        <v>6.9619752466678606E-2</v>
      </c>
      <c r="C8" s="12" t="s">
        <v>12</v>
      </c>
      <c r="D8" s="11">
        <v>-8.5856214165687603E-2</v>
      </c>
      <c r="E8" s="11">
        <v>7.8005611896514906E-2</v>
      </c>
      <c r="F8" s="11">
        <v>5.1044616848230397E-2</v>
      </c>
      <c r="G8" s="12">
        <v>1</v>
      </c>
      <c r="H8" s="11">
        <v>0.12306752055883401</v>
      </c>
      <c r="I8" s="11">
        <v>-6.1543971300125101E-2</v>
      </c>
      <c r="J8" s="12" t="s">
        <v>12</v>
      </c>
      <c r="K8" s="11">
        <v>-4.0266912430524798E-2</v>
      </c>
    </row>
    <row r="9" spans="1:11">
      <c r="A9" s="4" t="s">
        <v>25</v>
      </c>
      <c r="B9" s="11">
        <v>0.145769342780113</v>
      </c>
      <c r="C9" s="11">
        <v>0.221997395157814</v>
      </c>
      <c r="D9" s="11">
        <v>-0.24901738762855499</v>
      </c>
      <c r="E9" s="11">
        <v>0.22810959815979001</v>
      </c>
      <c r="F9" s="11">
        <v>0.55862081050872803</v>
      </c>
      <c r="G9" s="11">
        <v>0.12306752055883401</v>
      </c>
      <c r="H9" s="12">
        <v>1</v>
      </c>
      <c r="I9" s="12">
        <v>9.8653858003672199E-5</v>
      </c>
      <c r="J9" s="11">
        <v>-4.7836016863584498E-2</v>
      </c>
      <c r="K9" s="12" t="s">
        <v>12</v>
      </c>
    </row>
    <row r="10" spans="1:11">
      <c r="A10" s="4" t="s">
        <v>30</v>
      </c>
      <c r="B10" s="11" t="s">
        <v>12</v>
      </c>
      <c r="C10" s="11">
        <v>5.4549623280763598E-2</v>
      </c>
      <c r="D10" s="11">
        <v>-8.99812877178192E-2</v>
      </c>
      <c r="E10" s="11">
        <v>5.8227516710758202E-2</v>
      </c>
      <c r="F10" s="11">
        <v>-0.32599547505378701</v>
      </c>
      <c r="G10" s="11">
        <v>-6.1543971300125101E-2</v>
      </c>
      <c r="H10" s="12" t="s">
        <v>12</v>
      </c>
      <c r="I10" s="12">
        <v>1</v>
      </c>
      <c r="J10" s="11">
        <v>-1.95964202284813E-2</v>
      </c>
      <c r="K10" s="12">
        <v>-8.8582914322614704E-3</v>
      </c>
    </row>
    <row r="11" spans="1:11">
      <c r="A11" s="4" t="s">
        <v>22</v>
      </c>
      <c r="B11" s="11">
        <v>7.1861594915390001E-2</v>
      </c>
      <c r="C11" s="12" t="s">
        <v>12</v>
      </c>
      <c r="D11" s="11">
        <v>6.8165458738803905E-2</v>
      </c>
      <c r="E11" s="12" t="s">
        <v>12</v>
      </c>
      <c r="F11" s="12" t="s">
        <v>12</v>
      </c>
      <c r="G11" s="12" t="s">
        <v>12</v>
      </c>
      <c r="H11" s="11">
        <v>-4.7836016863584498E-2</v>
      </c>
      <c r="I11" s="11" t="s">
        <v>12</v>
      </c>
      <c r="J11" s="12">
        <v>1</v>
      </c>
      <c r="K11" s="11">
        <v>0.63391876220703103</v>
      </c>
    </row>
    <row r="12" spans="1:11">
      <c r="A12" s="4" t="s">
        <v>23</v>
      </c>
      <c r="B12" s="11">
        <v>7.5235642492771093E-2</v>
      </c>
      <c r="C12" s="12" t="s">
        <v>12</v>
      </c>
      <c r="D12" s="11">
        <v>3.8963541388511699E-2</v>
      </c>
      <c r="E12" s="11">
        <v>4.1282296180725098E-2</v>
      </c>
      <c r="F12" s="12" t="s">
        <v>12</v>
      </c>
      <c r="G12" s="11">
        <v>-4.0266912430524798E-2</v>
      </c>
      <c r="H12" s="12" t="s">
        <v>12</v>
      </c>
      <c r="I12" s="12" t="s">
        <v>12</v>
      </c>
      <c r="J12" s="11">
        <v>0.63391876220703103</v>
      </c>
      <c r="K12" s="12">
        <v>1</v>
      </c>
    </row>
    <row r="15" spans="1:11" ht="29">
      <c r="A15" s="5" t="s">
        <v>11</v>
      </c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38" t="s">
        <v>30</v>
      </c>
      <c r="J15" s="5" t="s">
        <v>7</v>
      </c>
      <c r="K15" s="5" t="s">
        <v>8</v>
      </c>
    </row>
    <row r="16" spans="1:11">
      <c r="A16" s="5" t="s">
        <v>0</v>
      </c>
      <c r="B16" s="6" t="s">
        <v>10</v>
      </c>
      <c r="C16" s="6">
        <v>2.23961172096665E-6</v>
      </c>
      <c r="D16" s="6">
        <v>3.5306735313156403E-10</v>
      </c>
      <c r="E16" s="6">
        <v>0</v>
      </c>
      <c r="F16" s="6">
        <v>0</v>
      </c>
      <c r="G16" s="6">
        <v>4.2668980684945602E-4</v>
      </c>
      <c r="H16" s="6">
        <v>1.2922996006636799E-13</v>
      </c>
      <c r="I16" s="6"/>
      <c r="J16" s="6">
        <v>2.7611514861813902E-4</v>
      </c>
      <c r="K16" s="6">
        <v>1.4011664505009201E-4</v>
      </c>
    </row>
    <row r="17" spans="1:11">
      <c r="A17" s="5" t="s">
        <v>1</v>
      </c>
      <c r="B17" s="8">
        <v>2.23961172096665E-6</v>
      </c>
      <c r="C17" s="8" t="s">
        <v>10</v>
      </c>
      <c r="D17" s="8">
        <v>0</v>
      </c>
      <c r="E17" s="8">
        <v>4.0153987557189899E-6</v>
      </c>
      <c r="F17" s="8">
        <v>1.46160412084604E-2</v>
      </c>
      <c r="G17" s="8">
        <v>5.3358099624826003E-2</v>
      </c>
      <c r="H17" s="8">
        <v>0</v>
      </c>
      <c r="I17" s="8"/>
      <c r="J17" s="8">
        <v>5.3194435608916499E-2</v>
      </c>
      <c r="K17" s="8">
        <v>0.23477756000501701</v>
      </c>
    </row>
    <row r="18" spans="1:11">
      <c r="A18" s="5" t="s">
        <v>2</v>
      </c>
      <c r="B18" s="6">
        <v>3.5306735313156403E-10</v>
      </c>
      <c r="C18" s="6">
        <v>0</v>
      </c>
      <c r="D18" s="6" t="s">
        <v>10</v>
      </c>
      <c r="E18" s="6">
        <v>1.4611645227091701E-10</v>
      </c>
      <c r="F18" s="6">
        <v>0.31795557096689597</v>
      </c>
      <c r="G18" s="6">
        <v>1.37773958956977E-5</v>
      </c>
      <c r="H18" s="6">
        <v>0</v>
      </c>
      <c r="I18" s="6"/>
      <c r="J18" s="6">
        <v>5.6217686439330396E-4</v>
      </c>
      <c r="K18" s="6">
        <v>4.88331220954994E-2</v>
      </c>
    </row>
    <row r="19" spans="1:11">
      <c r="A19" s="5" t="s">
        <v>3</v>
      </c>
      <c r="B19" s="8">
        <v>0</v>
      </c>
      <c r="C19" s="8">
        <v>4.0153987557189899E-6</v>
      </c>
      <c r="D19" s="8">
        <v>1.4611645227091701E-10</v>
      </c>
      <c r="E19" s="8" t="s">
        <v>10</v>
      </c>
      <c r="F19" s="8">
        <v>1.27575308095373E-8</v>
      </c>
      <c r="G19" s="8">
        <v>7.86154756267088E-5</v>
      </c>
      <c r="H19" s="8">
        <v>0</v>
      </c>
      <c r="I19" s="8"/>
      <c r="J19" s="8">
        <v>0.92500884385868098</v>
      </c>
      <c r="K19" s="8">
        <v>3.6853600081859998E-2</v>
      </c>
    </row>
    <row r="20" spans="1:11">
      <c r="A20" s="5" t="s">
        <v>4</v>
      </c>
      <c r="B20" s="6">
        <v>0</v>
      </c>
      <c r="C20" s="6">
        <v>1.46160412084604E-2</v>
      </c>
      <c r="D20" s="6">
        <v>0.31795557096689597</v>
      </c>
      <c r="E20" s="6">
        <v>1.27575308095373E-8</v>
      </c>
      <c r="F20" s="6" t="s">
        <v>10</v>
      </c>
      <c r="G20" s="6">
        <v>9.8348297600794297E-3</v>
      </c>
      <c r="H20" s="6">
        <v>0</v>
      </c>
      <c r="I20" s="6"/>
      <c r="J20" s="6">
        <v>0.110005151050098</v>
      </c>
      <c r="K20" s="6">
        <v>0.15685758867456601</v>
      </c>
    </row>
    <row r="21" spans="1:11">
      <c r="A21" s="5" t="s">
        <v>5</v>
      </c>
      <c r="B21" s="8">
        <v>4.2668980684945602E-4</v>
      </c>
      <c r="C21" s="8">
        <v>5.3358099624826003E-2</v>
      </c>
      <c r="D21" s="8">
        <v>1.37773958956977E-5</v>
      </c>
      <c r="E21" s="8">
        <v>7.86154756267088E-5</v>
      </c>
      <c r="F21" s="8">
        <v>9.8348297600794297E-3</v>
      </c>
      <c r="G21" s="8" t="s">
        <v>10</v>
      </c>
      <c r="H21" s="8">
        <v>4.2697312352402202E-10</v>
      </c>
      <c r="I21" s="8"/>
      <c r="J21" s="8">
        <v>0.571172639781235</v>
      </c>
      <c r="K21" s="8">
        <v>4.1750504530216198E-2</v>
      </c>
    </row>
    <row r="22" spans="1:11">
      <c r="A22" s="5" t="s">
        <v>6</v>
      </c>
      <c r="B22" s="6">
        <v>1.2922996006636799E-13</v>
      </c>
      <c r="C22" s="6">
        <v>0</v>
      </c>
      <c r="D22" s="6">
        <v>0</v>
      </c>
      <c r="E22" s="6">
        <v>0</v>
      </c>
      <c r="F22" s="6">
        <v>0</v>
      </c>
      <c r="G22" s="6">
        <v>4.2697312352402202E-10</v>
      </c>
      <c r="H22" s="6" t="s">
        <v>10</v>
      </c>
      <c r="I22" s="6"/>
      <c r="J22" s="6">
        <v>1.55582857884866E-2</v>
      </c>
      <c r="K22" s="6">
        <v>0.96107509958246196</v>
      </c>
    </row>
    <row r="23" spans="1:11">
      <c r="A23" s="5" t="s">
        <v>30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A24" s="5" t="s">
        <v>7</v>
      </c>
      <c r="B24" s="8">
        <v>2.7611514861813902E-4</v>
      </c>
      <c r="C24" s="8">
        <v>5.3194435608916499E-2</v>
      </c>
      <c r="D24" s="8">
        <v>5.6217686439330396E-4</v>
      </c>
      <c r="E24" s="8">
        <v>0.92500884385868098</v>
      </c>
      <c r="F24" s="8">
        <v>0.110005151050098</v>
      </c>
      <c r="G24" s="8">
        <v>0.571172639781235</v>
      </c>
      <c r="H24" s="8">
        <v>1.55582857884866E-2</v>
      </c>
      <c r="I24" s="8"/>
      <c r="J24" s="8" t="s">
        <v>10</v>
      </c>
      <c r="K24" s="8">
        <v>0</v>
      </c>
    </row>
    <row r="25" spans="1:11">
      <c r="A25" s="5" t="s">
        <v>8</v>
      </c>
      <c r="B25" s="6">
        <v>1.4011664505009201E-4</v>
      </c>
      <c r="C25" s="6">
        <v>0.23477756000501701</v>
      </c>
      <c r="D25" s="6">
        <v>4.88331220954994E-2</v>
      </c>
      <c r="E25" s="6">
        <v>3.6853600081859998E-2</v>
      </c>
      <c r="F25" s="6">
        <v>0.15685758867456601</v>
      </c>
      <c r="G25" s="6">
        <v>4.1750504530216198E-2</v>
      </c>
      <c r="H25" s="6">
        <v>0.96107509958246196</v>
      </c>
      <c r="I25" s="6"/>
      <c r="J25" s="6">
        <v>0</v>
      </c>
      <c r="K25" s="6" t="s">
        <v>10</v>
      </c>
    </row>
    <row r="28" spans="1:11">
      <c r="D28" s="10" t="s">
        <v>13</v>
      </c>
    </row>
    <row r="29" spans="1:11">
      <c r="D29" s="10" t="s">
        <v>14</v>
      </c>
    </row>
    <row r="30" spans="1:11">
      <c r="D30" s="10" t="s">
        <v>15</v>
      </c>
    </row>
    <row r="31" spans="1:11">
      <c r="D31" s="10" t="s">
        <v>16</v>
      </c>
    </row>
  </sheetData>
  <conditionalFormatting sqref="B16:K25">
    <cfRule type="cellIs" dxfId="33" priority="8" operator="lessThan">
      <formula>0.05</formula>
    </cfRule>
  </conditionalFormatting>
  <conditionalFormatting sqref="B3:K12">
    <cfRule type="cellIs" dxfId="32" priority="1" operator="between">
      <formula>-0.29</formula>
      <formula>-0.001</formula>
    </cfRule>
    <cfRule type="cellIs" dxfId="31" priority="2" operator="between">
      <formula>0.001</formula>
      <formula>0.29</formula>
    </cfRule>
    <cfRule type="cellIs" dxfId="30" priority="3" operator="between">
      <formula>-0.49</formula>
      <formula>-0.3</formula>
    </cfRule>
    <cfRule type="cellIs" dxfId="29" priority="4" operator="between">
      <formula>0.3</formula>
      <formula>0.49</formula>
    </cfRule>
    <cfRule type="cellIs" dxfId="28" priority="5" operator="between">
      <formula>-1</formula>
      <formula>-0.5</formula>
    </cfRule>
    <cfRule type="cellIs" dxfId="27" priority="6" operator="between">
      <formula>0.5</formula>
      <formula>0.9999999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3AE4-BA18-48EB-8066-24A92C3920A7}">
  <dimension ref="B1:L12"/>
  <sheetViews>
    <sheetView workbookViewId="0">
      <selection activeCell="G16" sqref="G16"/>
    </sheetView>
  </sheetViews>
  <sheetFormatPr defaultRowHeight="14.5"/>
  <cols>
    <col min="2" max="2" width="24.08984375" customWidth="1"/>
    <col min="4" max="4" width="10.36328125" customWidth="1"/>
    <col min="6" max="6" width="10.81640625" customWidth="1"/>
    <col min="8" max="8" width="10.54296875" customWidth="1"/>
    <col min="9" max="9" width="9.7265625" customWidth="1"/>
    <col min="10" max="10" width="10.1796875" customWidth="1"/>
    <col min="11" max="11" width="10.453125" customWidth="1"/>
    <col min="12" max="12" width="9.90625" customWidth="1"/>
  </cols>
  <sheetData>
    <row r="1" spans="2:12" ht="15" thickBot="1"/>
    <row r="2" spans="2:12" ht="44" thickBot="1">
      <c r="B2" s="1" t="s">
        <v>9</v>
      </c>
      <c r="C2" s="16" t="s">
        <v>17</v>
      </c>
      <c r="D2" s="17" t="s">
        <v>18</v>
      </c>
      <c r="E2" s="17" t="s">
        <v>19</v>
      </c>
      <c r="F2" s="17" t="s">
        <v>24</v>
      </c>
      <c r="G2" s="29" t="s">
        <v>20</v>
      </c>
      <c r="H2" s="30" t="s">
        <v>25</v>
      </c>
      <c r="I2" s="30" t="s">
        <v>21</v>
      </c>
      <c r="J2" s="31" t="s">
        <v>30</v>
      </c>
      <c r="K2" s="30" t="s">
        <v>26</v>
      </c>
      <c r="L2" s="31" t="s">
        <v>23</v>
      </c>
    </row>
    <row r="3" spans="2:12">
      <c r="B3" s="13" t="s">
        <v>17</v>
      </c>
      <c r="C3" s="18" t="s">
        <v>32</v>
      </c>
      <c r="D3" s="19">
        <v>-9.3390814960002899E-2</v>
      </c>
      <c r="E3" s="19">
        <v>0.12364736199379001</v>
      </c>
      <c r="F3" s="19">
        <v>0.45176514983177202</v>
      </c>
      <c r="G3" s="32">
        <v>0.17628009617328599</v>
      </c>
      <c r="H3" s="23">
        <v>0.145769342780113</v>
      </c>
      <c r="I3" s="23">
        <v>6.9619752466678606E-2</v>
      </c>
      <c r="J3" s="24" t="s">
        <v>12</v>
      </c>
      <c r="K3" s="23">
        <v>7.1861594915390001E-2</v>
      </c>
      <c r="L3" s="23">
        <v>7.1861594915390001E-2</v>
      </c>
    </row>
    <row r="4" spans="2:12">
      <c r="B4" s="14" t="s">
        <v>18</v>
      </c>
      <c r="C4" s="21">
        <v>-9.3390814960002899E-2</v>
      </c>
      <c r="D4" s="22" t="s">
        <v>32</v>
      </c>
      <c r="E4" s="23">
        <v>-0.57210046052932695</v>
      </c>
      <c r="F4" s="23">
        <v>9.1033250093460097E-2</v>
      </c>
      <c r="G4" s="32">
        <v>4.8283178359270103E-2</v>
      </c>
      <c r="H4" s="23">
        <v>0.221997395157814</v>
      </c>
      <c r="I4" s="23" t="s">
        <v>12</v>
      </c>
      <c r="J4" s="24">
        <v>3.8211852312087999E-2</v>
      </c>
      <c r="K4" s="23" t="s">
        <v>12</v>
      </c>
      <c r="L4" s="23" t="s">
        <v>12</v>
      </c>
    </row>
    <row r="5" spans="2:12">
      <c r="B5" s="14" t="s">
        <v>19</v>
      </c>
      <c r="C5" s="21">
        <v>0.12364736199379001</v>
      </c>
      <c r="D5" s="25">
        <v>-0.57210046052932695</v>
      </c>
      <c r="E5" s="22" t="s">
        <v>32</v>
      </c>
      <c r="F5" s="23">
        <v>-0.126304566860199</v>
      </c>
      <c r="G5" s="32" t="s">
        <v>12</v>
      </c>
      <c r="H5" s="23">
        <v>-0.24901738762855499</v>
      </c>
      <c r="I5" s="23">
        <v>-8.5856214165687603E-2</v>
      </c>
      <c r="J5" s="24">
        <v>-8.5856214165687603E-2</v>
      </c>
      <c r="K5" s="23">
        <v>6.8165458738803905E-2</v>
      </c>
      <c r="L5" s="23">
        <v>3.8963541388511699E-2</v>
      </c>
    </row>
    <row r="6" spans="2:12" ht="15" thickBot="1">
      <c r="B6" s="14" t="s">
        <v>24</v>
      </c>
      <c r="C6" s="21">
        <v>0.45176514983177202</v>
      </c>
      <c r="D6" s="25">
        <v>9.1033250093460097E-2</v>
      </c>
      <c r="E6" s="25">
        <v>-0.126304566860199</v>
      </c>
      <c r="F6" s="22" t="s">
        <v>32</v>
      </c>
      <c r="G6" s="32">
        <v>0.112209625542164</v>
      </c>
      <c r="H6" s="23">
        <v>0.22810959815979001</v>
      </c>
      <c r="I6" s="23">
        <v>7.8005611896514906E-2</v>
      </c>
      <c r="J6" s="24">
        <v>7.8005611896514906E-2</v>
      </c>
      <c r="K6" s="23" t="s">
        <v>12</v>
      </c>
      <c r="L6" s="23">
        <v>4.1282296180725098E-2</v>
      </c>
    </row>
    <row r="7" spans="2:12">
      <c r="B7" s="13" t="s">
        <v>20</v>
      </c>
      <c r="C7" s="33">
        <v>0.17628009617328599</v>
      </c>
      <c r="D7" s="34">
        <v>4.8283178359270103E-2</v>
      </c>
      <c r="E7" s="35" t="s">
        <v>12</v>
      </c>
      <c r="F7" s="34">
        <v>0.112209625542164</v>
      </c>
      <c r="G7" s="18" t="s">
        <v>32</v>
      </c>
      <c r="H7" s="19">
        <v>0.55862081050872803</v>
      </c>
      <c r="I7" s="19">
        <v>5.1044616848230397E-2</v>
      </c>
      <c r="J7" s="20">
        <v>5.1044616848230397E-2</v>
      </c>
      <c r="K7" s="23" t="s">
        <v>12</v>
      </c>
      <c r="L7" s="24" t="s">
        <v>12</v>
      </c>
    </row>
    <row r="8" spans="2:12">
      <c r="B8" s="14" t="s">
        <v>25</v>
      </c>
      <c r="C8" s="21">
        <v>0.145769342780113</v>
      </c>
      <c r="D8" s="25">
        <v>0.221997395157814</v>
      </c>
      <c r="E8" s="25">
        <v>-0.24901738762855499</v>
      </c>
      <c r="F8" s="25">
        <v>0.22810959815979001</v>
      </c>
      <c r="G8" s="21">
        <v>0.55862081050872803</v>
      </c>
      <c r="H8" s="22" t="s">
        <v>32</v>
      </c>
      <c r="I8" s="23">
        <v>0.12306752055883401</v>
      </c>
      <c r="J8" s="24" t="s">
        <v>12</v>
      </c>
      <c r="K8" s="23">
        <v>-4.7836016863584498E-2</v>
      </c>
      <c r="L8" s="24" t="s">
        <v>12</v>
      </c>
    </row>
    <row r="9" spans="2:12">
      <c r="B9" s="14" t="s">
        <v>21</v>
      </c>
      <c r="C9" s="21">
        <v>6.9619752466678606E-2</v>
      </c>
      <c r="D9" s="37" t="s">
        <v>12</v>
      </c>
      <c r="E9" s="25">
        <v>-8.5856214165687603E-2</v>
      </c>
      <c r="F9" s="25">
        <v>7.8005611896514906E-2</v>
      </c>
      <c r="G9" s="21">
        <v>5.1044616848230397E-2</v>
      </c>
      <c r="H9" s="25">
        <v>0.12306752055883401</v>
      </c>
      <c r="I9" s="22" t="s">
        <v>32</v>
      </c>
      <c r="J9" s="24">
        <v>-6.1543971300125101E-2</v>
      </c>
      <c r="K9" s="23" t="s">
        <v>12</v>
      </c>
      <c r="L9" s="24">
        <v>-4.0266912430524798E-2</v>
      </c>
    </row>
    <row r="10" spans="2:12" ht="15" thickBot="1">
      <c r="B10" s="14" t="s">
        <v>30</v>
      </c>
      <c r="C10" s="46" t="s">
        <v>12</v>
      </c>
      <c r="D10" s="42">
        <v>5.4549623280763598E-2</v>
      </c>
      <c r="E10" s="42">
        <v>-8.99812877178192E-2</v>
      </c>
      <c r="F10" s="42">
        <v>5.8227516710758202E-2</v>
      </c>
      <c r="G10" s="41">
        <v>-0.32599547505378701</v>
      </c>
      <c r="H10" s="45" t="s">
        <v>12</v>
      </c>
      <c r="I10" s="42">
        <v>-6.1543971300125101E-2</v>
      </c>
      <c r="J10" s="28" t="s">
        <v>32</v>
      </c>
      <c r="K10" s="43" t="s">
        <v>12</v>
      </c>
      <c r="L10" s="44" t="s">
        <v>12</v>
      </c>
    </row>
    <row r="11" spans="2:12">
      <c r="B11" s="13" t="s">
        <v>22</v>
      </c>
      <c r="C11" s="34">
        <v>7.1861594915390001E-2</v>
      </c>
      <c r="D11" s="35" t="s">
        <v>12</v>
      </c>
      <c r="E11" s="34">
        <v>6.8165458738803905E-2</v>
      </c>
      <c r="F11" s="35" t="s">
        <v>12</v>
      </c>
      <c r="G11" s="35" t="s">
        <v>12</v>
      </c>
      <c r="H11" s="34">
        <v>-4.7836016863584498E-2</v>
      </c>
      <c r="I11" s="35" t="s">
        <v>12</v>
      </c>
      <c r="J11" s="25" t="s">
        <v>12</v>
      </c>
      <c r="K11" s="18" t="s">
        <v>32</v>
      </c>
      <c r="L11" s="20">
        <v>0.63391876220703103</v>
      </c>
    </row>
    <row r="12" spans="2:12" ht="15" thickBot="1">
      <c r="B12" s="15" t="s">
        <v>23</v>
      </c>
      <c r="C12" s="27">
        <v>7.5235642492771093E-2</v>
      </c>
      <c r="D12" s="36" t="s">
        <v>12</v>
      </c>
      <c r="E12" s="27">
        <v>3.8963541388511699E-2</v>
      </c>
      <c r="F12" s="27">
        <v>4.1282296180725098E-2</v>
      </c>
      <c r="G12" s="36" t="s">
        <v>12</v>
      </c>
      <c r="H12" s="36" t="s">
        <v>12</v>
      </c>
      <c r="I12" s="27">
        <v>-4.0266912430524798E-2</v>
      </c>
      <c r="J12" s="47" t="s">
        <v>12</v>
      </c>
      <c r="K12" s="26">
        <v>0.63391876220703103</v>
      </c>
      <c r="L12" s="28" t="s">
        <v>32</v>
      </c>
    </row>
  </sheetData>
  <conditionalFormatting sqref="C3 C6:F6 C5:E5 C4:D4 I9 K11 C8:H9 C7:G7 J10 K12:L12 C10:I12">
    <cfRule type="cellIs" dxfId="26" priority="13" operator="between">
      <formula>-0.29</formula>
      <formula>-0.001</formula>
    </cfRule>
    <cfRule type="cellIs" dxfId="25" priority="14" operator="between">
      <formula>0.001</formula>
      <formula>0.29</formula>
    </cfRule>
    <cfRule type="cellIs" dxfId="24" priority="15" operator="between">
      <formula>-0.49</formula>
      <formula>-0.3</formula>
    </cfRule>
    <cfRule type="cellIs" dxfId="23" priority="16" operator="between">
      <formula>0.3</formula>
      <formula>0.49</formula>
    </cfRule>
    <cfRule type="cellIs" dxfId="22" priority="17" operator="between">
      <formula>-1</formula>
      <formula>-0.5</formula>
    </cfRule>
    <cfRule type="cellIs" dxfId="21" priority="18" operator="between">
      <formula>0.5</formula>
      <formula>0.9999999</formula>
    </cfRule>
  </conditionalFormatting>
  <conditionalFormatting sqref="J11:J12">
    <cfRule type="cellIs" dxfId="20" priority="1" operator="between">
      <formula>-0.29</formula>
      <formula>-0.001</formula>
    </cfRule>
    <cfRule type="cellIs" dxfId="19" priority="2" operator="between">
      <formula>0.001</formula>
      <formula>0.29</formula>
    </cfRule>
    <cfRule type="cellIs" dxfId="18" priority="3" operator="between">
      <formula>-0.49</formula>
      <formula>-0.3</formula>
    </cfRule>
    <cfRule type="cellIs" dxfId="17" priority="4" operator="between">
      <formula>0.3</formula>
      <formula>0.49</formula>
    </cfRule>
    <cfRule type="cellIs" dxfId="16" priority="5" operator="between">
      <formula>-1</formula>
      <formula>-0.5</formula>
    </cfRule>
    <cfRule type="cellIs" dxfId="15" priority="6" operator="between">
      <formula>0.5</formula>
      <formula>0.9999999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CCF5-1814-44E2-B1C5-EC97704B62C3}">
  <dimension ref="A2:J23"/>
  <sheetViews>
    <sheetView workbookViewId="0">
      <selection activeCell="I3" sqref="I3"/>
    </sheetView>
  </sheetViews>
  <sheetFormatPr defaultColWidth="18.1796875" defaultRowHeight="14.5"/>
  <cols>
    <col min="1" max="1" width="18.1796875" style="3"/>
    <col min="2" max="2" width="16.453125" style="3" customWidth="1"/>
    <col min="3" max="4" width="18.1796875" style="3" customWidth="1"/>
    <col min="5" max="16384" width="18.1796875" style="3"/>
  </cols>
  <sheetData>
    <row r="2" spans="1:10" ht="29">
      <c r="A2" s="1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>
      <c r="A3" s="4" t="s">
        <v>0</v>
      </c>
      <c r="B3" s="3">
        <v>1</v>
      </c>
      <c r="C3" s="3">
        <v>-9.3390814960002899E-2</v>
      </c>
      <c r="D3" s="3">
        <v>0.12364736199379001</v>
      </c>
      <c r="E3" s="3">
        <v>0.45176514983177202</v>
      </c>
      <c r="F3" s="3">
        <v>0.17628009617328599</v>
      </c>
      <c r="G3" s="3">
        <v>6.9619752466678606E-2</v>
      </c>
      <c r="H3" s="3">
        <v>0.145769342780113</v>
      </c>
      <c r="I3" s="3">
        <v>7.1861594915390001E-2</v>
      </c>
      <c r="J3" s="3">
        <v>7.5235642492771093E-2</v>
      </c>
    </row>
    <row r="4" spans="1:10">
      <c r="A4" s="4" t="s">
        <v>1</v>
      </c>
      <c r="B4" s="3">
        <v>-9.3390814960002899E-2</v>
      </c>
      <c r="C4" s="3">
        <v>1</v>
      </c>
      <c r="D4" s="3">
        <v>-0.57210046052932695</v>
      </c>
      <c r="E4" s="3">
        <v>9.1033250093460097E-2</v>
      </c>
      <c r="F4" s="3">
        <v>4.8283178359270103E-2</v>
      </c>
      <c r="G4" s="3">
        <v>3.8211852312087999E-2</v>
      </c>
      <c r="H4" s="3">
        <v>0.221997395157814</v>
      </c>
      <c r="I4" s="3">
        <v>-3.8238093256950399E-2</v>
      </c>
      <c r="J4" s="3">
        <v>-2.3504732176661498E-2</v>
      </c>
    </row>
    <row r="5" spans="1:10">
      <c r="A5" s="4" t="s">
        <v>2</v>
      </c>
      <c r="B5" s="3">
        <v>0.12364736199379001</v>
      </c>
      <c r="C5" s="3">
        <v>-0.57210046052932695</v>
      </c>
      <c r="D5" s="3">
        <v>1</v>
      </c>
      <c r="E5" s="3">
        <v>-0.126304566860199</v>
      </c>
      <c r="F5" s="3">
        <v>-1.9757216796278999E-2</v>
      </c>
      <c r="G5" s="3">
        <v>-8.5856214165687603E-2</v>
      </c>
      <c r="H5" s="3">
        <v>-0.24901738762855499</v>
      </c>
      <c r="I5" s="3">
        <v>6.8165458738803905E-2</v>
      </c>
      <c r="J5" s="3">
        <v>3.8963541388511699E-2</v>
      </c>
    </row>
    <row r="6" spans="1:10">
      <c r="A6" s="4" t="s">
        <v>3</v>
      </c>
      <c r="B6" s="3">
        <v>0.45176514983177202</v>
      </c>
      <c r="C6" s="3">
        <v>9.1033250093460097E-2</v>
      </c>
      <c r="D6" s="3">
        <v>-0.126304566860199</v>
      </c>
      <c r="E6" s="3">
        <v>1</v>
      </c>
      <c r="F6" s="3">
        <v>0.112209625542164</v>
      </c>
      <c r="G6" s="3">
        <v>7.8005611896514906E-2</v>
      </c>
      <c r="H6" s="3">
        <v>0.22810959815979001</v>
      </c>
      <c r="I6" s="3">
        <v>1.8623339710757099E-3</v>
      </c>
      <c r="J6" s="3">
        <v>4.1282296180725098E-2</v>
      </c>
    </row>
    <row r="7" spans="1:10">
      <c r="A7" s="4" t="s">
        <v>4</v>
      </c>
      <c r="B7" s="3">
        <v>0.17628009617328599</v>
      </c>
      <c r="C7" s="3">
        <v>4.8283178359270103E-2</v>
      </c>
      <c r="D7" s="3">
        <v>-1.9757216796278999E-2</v>
      </c>
      <c r="E7" s="3">
        <v>0.112209625542164</v>
      </c>
      <c r="F7" s="3">
        <v>1</v>
      </c>
      <c r="G7" s="3">
        <v>5.1044616848230397E-2</v>
      </c>
      <c r="H7" s="3">
        <v>0.55862081050872803</v>
      </c>
      <c r="I7" s="3">
        <v>-3.1612690538168002E-2</v>
      </c>
      <c r="J7" s="3">
        <v>2.8005229309201199E-2</v>
      </c>
    </row>
    <row r="8" spans="1:10">
      <c r="A8" s="4" t="s">
        <v>5</v>
      </c>
      <c r="B8" s="3">
        <v>6.9619752466678606E-2</v>
      </c>
      <c r="C8" s="3">
        <v>3.8211852312087999E-2</v>
      </c>
      <c r="D8" s="3">
        <v>-8.5856214165687603E-2</v>
      </c>
      <c r="E8" s="3">
        <v>7.8005611896514906E-2</v>
      </c>
      <c r="F8" s="3">
        <v>5.1044616848230397E-2</v>
      </c>
      <c r="G8" s="3">
        <v>1</v>
      </c>
      <c r="H8" s="3">
        <v>0.12306752055883401</v>
      </c>
      <c r="I8" s="3">
        <v>-1.12046785652637E-2</v>
      </c>
      <c r="J8" s="3">
        <v>-4.0266912430524798E-2</v>
      </c>
    </row>
    <row r="9" spans="1:10">
      <c r="A9" s="4" t="s">
        <v>6</v>
      </c>
      <c r="B9" s="3">
        <v>0.145769342780113</v>
      </c>
      <c r="C9" s="3">
        <v>0.221997395157814</v>
      </c>
      <c r="D9" s="3">
        <v>-0.24901738762855499</v>
      </c>
      <c r="E9" s="3">
        <v>0.22810959815979001</v>
      </c>
      <c r="F9" s="3">
        <v>0.55862081050872803</v>
      </c>
      <c r="G9" s="3">
        <v>0.12306752055883401</v>
      </c>
      <c r="H9" s="3">
        <v>1</v>
      </c>
      <c r="I9" s="3">
        <v>-4.7836016863584498E-2</v>
      </c>
      <c r="J9" s="3">
        <v>9.6562114777043505E-4</v>
      </c>
    </row>
    <row r="10" spans="1:10">
      <c r="A10" s="4" t="s">
        <v>7</v>
      </c>
      <c r="B10" s="3">
        <v>7.1861594915390001E-2</v>
      </c>
      <c r="C10" s="3">
        <v>-3.8238093256950399E-2</v>
      </c>
      <c r="D10" s="3">
        <v>6.8165458738803905E-2</v>
      </c>
      <c r="E10" s="3">
        <v>1.8623339710757099E-3</v>
      </c>
      <c r="F10" s="3">
        <v>-3.1612690538168002E-2</v>
      </c>
      <c r="G10" s="3">
        <v>-1.12046785652637E-2</v>
      </c>
      <c r="H10" s="3">
        <v>-4.7836016863584498E-2</v>
      </c>
      <c r="I10" s="3">
        <v>1</v>
      </c>
      <c r="J10" s="3">
        <v>0.63391876220703103</v>
      </c>
    </row>
    <row r="11" spans="1:10">
      <c r="A11" s="4" t="s">
        <v>8</v>
      </c>
      <c r="B11" s="3">
        <v>7.5235642492771093E-2</v>
      </c>
      <c r="C11" s="3">
        <v>-2.3504732176661498E-2</v>
      </c>
      <c r="D11" s="3">
        <v>3.8963541388511699E-2</v>
      </c>
      <c r="E11" s="3">
        <v>4.1282296180725098E-2</v>
      </c>
      <c r="F11" s="3">
        <v>2.8005229309201199E-2</v>
      </c>
      <c r="G11" s="3">
        <v>-4.0266912430524798E-2</v>
      </c>
      <c r="H11" s="3">
        <v>9.6562114777043505E-4</v>
      </c>
      <c r="I11" s="3">
        <v>0.63391876220703103</v>
      </c>
      <c r="J11" s="3">
        <v>1</v>
      </c>
    </row>
    <row r="14" spans="1:10">
      <c r="A14" s="5" t="s">
        <v>11</v>
      </c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</row>
    <row r="15" spans="1:10">
      <c r="A15" s="5" t="s">
        <v>0</v>
      </c>
      <c r="B15" s="6" t="s">
        <v>10</v>
      </c>
      <c r="C15" s="6">
        <v>2.23961172096665E-6</v>
      </c>
      <c r="D15" s="6">
        <v>3.5306735313156403E-10</v>
      </c>
      <c r="E15" s="6">
        <v>0</v>
      </c>
      <c r="F15" s="6">
        <v>0</v>
      </c>
      <c r="G15" s="6">
        <v>4.2668980684945602E-4</v>
      </c>
      <c r="H15" s="6">
        <v>1.2922996006636799E-13</v>
      </c>
      <c r="I15" s="6">
        <v>2.7611514861813902E-4</v>
      </c>
      <c r="J15" s="7">
        <v>1.4011664505009201E-4</v>
      </c>
    </row>
    <row r="16" spans="1:10">
      <c r="A16" s="5" t="s">
        <v>1</v>
      </c>
      <c r="B16" s="8">
        <v>2.23961172096665E-6</v>
      </c>
      <c r="C16" s="8" t="s">
        <v>10</v>
      </c>
      <c r="D16" s="8">
        <v>0</v>
      </c>
      <c r="E16" s="8">
        <v>4.0153987557189899E-6</v>
      </c>
      <c r="F16" s="8">
        <v>1.46160412084604E-2</v>
      </c>
      <c r="G16" s="8">
        <v>5.3358099624826003E-2</v>
      </c>
      <c r="H16" s="8">
        <v>0</v>
      </c>
      <c r="I16" s="8">
        <v>5.3194435608916499E-2</v>
      </c>
      <c r="J16" s="9">
        <v>0.23477756000501701</v>
      </c>
    </row>
    <row r="17" spans="1:10">
      <c r="A17" s="5" t="s">
        <v>2</v>
      </c>
      <c r="B17" s="6">
        <v>3.5306735313156403E-10</v>
      </c>
      <c r="C17" s="6">
        <v>0</v>
      </c>
      <c r="D17" s="6" t="s">
        <v>10</v>
      </c>
      <c r="E17" s="6">
        <v>1.4611645227091701E-10</v>
      </c>
      <c r="F17" s="6">
        <v>0.31795557096689597</v>
      </c>
      <c r="G17" s="6">
        <v>1.37773958956977E-5</v>
      </c>
      <c r="H17" s="6">
        <v>0</v>
      </c>
      <c r="I17" s="6">
        <v>5.6217686439330396E-4</v>
      </c>
      <c r="J17" s="7">
        <v>4.88331220954994E-2</v>
      </c>
    </row>
    <row r="18" spans="1:10">
      <c r="A18" s="5" t="s">
        <v>3</v>
      </c>
      <c r="B18" s="8">
        <v>0</v>
      </c>
      <c r="C18" s="8">
        <v>4.0153987557189899E-6</v>
      </c>
      <c r="D18" s="8">
        <v>1.4611645227091701E-10</v>
      </c>
      <c r="E18" s="8" t="s">
        <v>10</v>
      </c>
      <c r="F18" s="8">
        <v>1.27575308095373E-8</v>
      </c>
      <c r="G18" s="8">
        <v>7.86154756267088E-5</v>
      </c>
      <c r="H18" s="8">
        <v>0</v>
      </c>
      <c r="I18" s="8">
        <v>0.92500884385868098</v>
      </c>
      <c r="J18" s="9">
        <v>3.6853600081859998E-2</v>
      </c>
    </row>
    <row r="19" spans="1:10">
      <c r="A19" s="5" t="s">
        <v>4</v>
      </c>
      <c r="B19" s="6">
        <v>0</v>
      </c>
      <c r="C19" s="6">
        <v>1.46160412084604E-2</v>
      </c>
      <c r="D19" s="6">
        <v>0.31795557096689597</v>
      </c>
      <c r="E19" s="6">
        <v>1.27575308095373E-8</v>
      </c>
      <c r="F19" s="6" t="s">
        <v>10</v>
      </c>
      <c r="G19" s="6">
        <v>9.8348297600794297E-3</v>
      </c>
      <c r="H19" s="6">
        <v>0</v>
      </c>
      <c r="I19" s="6">
        <v>0.110005151050098</v>
      </c>
      <c r="J19" s="7">
        <v>0.15685758867456601</v>
      </c>
    </row>
    <row r="20" spans="1:10">
      <c r="A20" s="5" t="s">
        <v>5</v>
      </c>
      <c r="B20" s="8">
        <v>4.2668980684945602E-4</v>
      </c>
      <c r="C20" s="8">
        <v>5.3358099624826003E-2</v>
      </c>
      <c r="D20" s="8">
        <v>1.37773958956977E-5</v>
      </c>
      <c r="E20" s="8">
        <v>7.86154756267088E-5</v>
      </c>
      <c r="F20" s="8">
        <v>9.8348297600794297E-3</v>
      </c>
      <c r="G20" s="8" t="s">
        <v>10</v>
      </c>
      <c r="H20" s="8">
        <v>4.2697312352402202E-10</v>
      </c>
      <c r="I20" s="8">
        <v>0.571172639781235</v>
      </c>
      <c r="J20" s="9">
        <v>4.1750504530216198E-2</v>
      </c>
    </row>
    <row r="21" spans="1:10">
      <c r="A21" s="5" t="s">
        <v>6</v>
      </c>
      <c r="B21" s="6">
        <v>1.2922996006636799E-13</v>
      </c>
      <c r="C21" s="6">
        <v>0</v>
      </c>
      <c r="D21" s="6">
        <v>0</v>
      </c>
      <c r="E21" s="6">
        <v>0</v>
      </c>
      <c r="F21" s="6">
        <v>0</v>
      </c>
      <c r="G21" s="6">
        <v>4.2697312352402202E-10</v>
      </c>
      <c r="H21" s="6" t="s">
        <v>10</v>
      </c>
      <c r="I21" s="6">
        <v>1.55582857884866E-2</v>
      </c>
      <c r="J21" s="7">
        <v>0.96107509958246196</v>
      </c>
    </row>
    <row r="22" spans="1:10">
      <c r="A22" s="5" t="s">
        <v>7</v>
      </c>
      <c r="B22" s="8">
        <v>2.7611514861813902E-4</v>
      </c>
      <c r="C22" s="8">
        <v>5.3194435608916499E-2</v>
      </c>
      <c r="D22" s="8">
        <v>5.6217686439330396E-4</v>
      </c>
      <c r="E22" s="8">
        <v>0.92500884385868098</v>
      </c>
      <c r="F22" s="8">
        <v>0.110005151050098</v>
      </c>
      <c r="G22" s="8">
        <v>0.571172639781235</v>
      </c>
      <c r="H22" s="8">
        <v>1.55582857884866E-2</v>
      </c>
      <c r="I22" s="8" t="s">
        <v>10</v>
      </c>
      <c r="J22" s="9">
        <v>0</v>
      </c>
    </row>
    <row r="23" spans="1:10">
      <c r="A23" s="5" t="s">
        <v>8</v>
      </c>
      <c r="B23" s="6">
        <v>1.4011664505009201E-4</v>
      </c>
      <c r="C23" s="6">
        <v>0.23477756000501701</v>
      </c>
      <c r="D23" s="6">
        <v>4.88331220954994E-2</v>
      </c>
      <c r="E23" s="6">
        <v>3.6853600081859998E-2</v>
      </c>
      <c r="F23" s="6">
        <v>0.15685758867456601</v>
      </c>
      <c r="G23" s="6">
        <v>4.1750504530216198E-2</v>
      </c>
      <c r="H23" s="6">
        <v>0.96107509958246196</v>
      </c>
      <c r="I23" s="6">
        <v>0</v>
      </c>
      <c r="J23" s="7" t="s">
        <v>10</v>
      </c>
    </row>
  </sheetData>
  <conditionalFormatting sqref="F1:F1048576">
    <cfRule type="expression" dxfId="14" priority="2">
      <formula>$B$15&lt;0.05</formula>
    </cfRule>
  </conditionalFormatting>
  <conditionalFormatting sqref="B15:I23">
    <cfRule type="cellIs" dxfId="13" priority="1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0E1B-DD68-44BD-9EFD-0E020BB54BBD}">
  <dimension ref="B2:E18"/>
  <sheetViews>
    <sheetView tabSelected="1" workbookViewId="0">
      <selection activeCell="B15" sqref="B15:D18"/>
    </sheetView>
  </sheetViews>
  <sheetFormatPr defaultRowHeight="14.5"/>
  <cols>
    <col min="2" max="2" width="19.81640625" customWidth="1"/>
    <col min="3" max="3" width="11.6328125" customWidth="1"/>
    <col min="4" max="4" width="8.1796875" customWidth="1"/>
  </cols>
  <sheetData>
    <row r="2" spans="2:5" ht="15" thickBot="1"/>
    <row r="3" spans="2:5" ht="29.5" thickBot="1">
      <c r="B3" s="48" t="s">
        <v>27</v>
      </c>
      <c r="C3" s="49" t="s">
        <v>28</v>
      </c>
      <c r="D3" s="60" t="s">
        <v>28</v>
      </c>
      <c r="E3" s="49" t="s">
        <v>29</v>
      </c>
    </row>
    <row r="4" spans="2:5">
      <c r="B4" s="61" t="s">
        <v>17</v>
      </c>
      <c r="C4" s="70" t="s">
        <v>12</v>
      </c>
      <c r="D4" s="40">
        <v>-2.4937109999999998E-2</v>
      </c>
      <c r="E4" s="51">
        <v>0.1227876</v>
      </c>
    </row>
    <row r="5" spans="2:5">
      <c r="B5" s="62" t="s">
        <v>18</v>
      </c>
      <c r="C5" s="63">
        <v>1</v>
      </c>
      <c r="D5" s="25">
        <v>1</v>
      </c>
      <c r="E5" s="39">
        <v>2.7777779999999998E-3</v>
      </c>
    </row>
    <row r="6" spans="2:5">
      <c r="B6" s="62" t="s">
        <v>19</v>
      </c>
      <c r="C6" s="64" t="s">
        <v>12</v>
      </c>
      <c r="D6" s="50">
        <v>-0.4</v>
      </c>
      <c r="E6" s="52">
        <v>0.48333330000000002</v>
      </c>
    </row>
    <row r="7" spans="2:5" ht="15" thickBot="1">
      <c r="B7" s="65" t="s">
        <v>24</v>
      </c>
      <c r="C7" s="66">
        <v>-0.61235799999999996</v>
      </c>
      <c r="D7" s="27">
        <v>-0.61235799999999996</v>
      </c>
      <c r="E7" s="53">
        <v>9.8505169999999996E-75</v>
      </c>
    </row>
    <row r="8" spans="2:5">
      <c r="B8" s="61" t="s">
        <v>20</v>
      </c>
      <c r="C8" s="67">
        <v>-0.63130410000000003</v>
      </c>
      <c r="D8" s="54">
        <v>-0.63130410000000003</v>
      </c>
      <c r="E8" s="55">
        <v>1.7426419999999999E-9</v>
      </c>
    </row>
    <row r="9" spans="2:5">
      <c r="B9" s="62" t="s">
        <v>25</v>
      </c>
      <c r="C9" s="63">
        <v>-0.30001080000000002</v>
      </c>
      <c r="D9" s="25">
        <v>-0.30001080000000002</v>
      </c>
      <c r="E9" s="39">
        <v>1.185164E-2</v>
      </c>
    </row>
    <row r="10" spans="2:5">
      <c r="B10" s="62" t="s">
        <v>30</v>
      </c>
      <c r="C10" s="71" t="s">
        <v>12</v>
      </c>
      <c r="D10" s="25">
        <v>0.2</v>
      </c>
      <c r="E10" s="39">
        <v>0.81666669999999997</v>
      </c>
    </row>
    <row r="11" spans="2:5" ht="15" thickBot="1">
      <c r="B11" s="65" t="s">
        <v>21</v>
      </c>
      <c r="C11" s="72" t="s">
        <v>12</v>
      </c>
      <c r="D11" s="25">
        <v>1</v>
      </c>
      <c r="E11" s="57">
        <v>0.3333333</v>
      </c>
    </row>
    <row r="12" spans="2:5">
      <c r="B12" s="61" t="s">
        <v>22</v>
      </c>
      <c r="C12" s="68">
        <v>-0.53436669999999997</v>
      </c>
      <c r="D12" s="34">
        <v>-0.53436669999999997</v>
      </c>
      <c r="E12" s="58">
        <v>1.6141429999999998E-2</v>
      </c>
    </row>
    <row r="13" spans="2:5" ht="15" thickBot="1">
      <c r="B13" s="65" t="s">
        <v>23</v>
      </c>
      <c r="C13" s="69">
        <v>-0.90476190000000001</v>
      </c>
      <c r="D13" s="56">
        <v>-0.90476190000000001</v>
      </c>
      <c r="E13" s="59">
        <v>2.7777779999999998E-3</v>
      </c>
    </row>
    <row r="14" spans="2:5" ht="15" thickBot="1"/>
    <row r="15" spans="2:5">
      <c r="B15" s="61" t="s">
        <v>33</v>
      </c>
      <c r="C15" s="73" t="s">
        <v>35</v>
      </c>
      <c r="D15" s="74" t="s">
        <v>36</v>
      </c>
    </row>
    <row r="16" spans="2:5">
      <c r="B16" s="62" t="s">
        <v>37</v>
      </c>
      <c r="C16" s="75">
        <v>437</v>
      </c>
      <c r="D16" s="76">
        <f>C16/C18</f>
        <v>0.19396360408344429</v>
      </c>
    </row>
    <row r="17" spans="2:4">
      <c r="B17" s="62" t="s">
        <v>38</v>
      </c>
      <c r="C17" s="77">
        <v>1816</v>
      </c>
      <c r="D17" s="78">
        <f>C17/C18</f>
        <v>0.80603639591655574</v>
      </c>
    </row>
    <row r="18" spans="2:4" ht="15" thickBot="1">
      <c r="B18" s="65" t="s">
        <v>34</v>
      </c>
      <c r="C18" s="79">
        <f>SUM(C16:C17)</f>
        <v>2253</v>
      </c>
      <c r="D18" s="80">
        <f>D17+D16</f>
        <v>1</v>
      </c>
    </row>
  </sheetData>
  <conditionalFormatting sqref="D4:D13">
    <cfRule type="cellIs" dxfId="12" priority="14" operator="between">
      <formula>-0.29</formula>
      <formula>-0.001</formula>
    </cfRule>
    <cfRule type="cellIs" dxfId="11" priority="15" operator="between">
      <formula>0.001</formula>
      <formula>0.29</formula>
    </cfRule>
    <cfRule type="cellIs" dxfId="10" priority="16" operator="between">
      <formula>-0.49</formula>
      <formula>-0.3</formula>
    </cfRule>
    <cfRule type="cellIs" dxfId="9" priority="17" operator="between">
      <formula>0.3</formula>
      <formula>0.49</formula>
    </cfRule>
    <cfRule type="cellIs" dxfId="8" priority="18" operator="between">
      <formula>-1</formula>
      <formula>-0.5</formula>
    </cfRule>
    <cfRule type="cellIs" dxfId="7" priority="19" stopIfTrue="1" operator="between">
      <formula>0.5</formula>
      <formula>1</formula>
    </cfRule>
  </conditionalFormatting>
  <conditionalFormatting sqref="E4:E13">
    <cfRule type="cellIs" dxfId="6" priority="7" operator="greaterThan">
      <formula>0.05</formula>
    </cfRule>
  </conditionalFormatting>
  <conditionalFormatting sqref="C4:C13">
    <cfRule type="cellIs" dxfId="5" priority="1" operator="between">
      <formula>-0.29</formula>
      <formula>-0.001</formula>
    </cfRule>
    <cfRule type="cellIs" dxfId="4" priority="2" operator="between">
      <formula>0.001</formula>
      <formula>0.29</formula>
    </cfRule>
    <cfRule type="cellIs" dxfId="3" priority="3" operator="between">
      <formula>-0.49</formula>
      <formula>-0.3</formula>
    </cfRule>
    <cfRule type="cellIs" dxfId="2" priority="4" operator="between">
      <formula>0.3</formula>
      <formula>0.49</formula>
    </cfRule>
    <cfRule type="cellIs" dxfId="1" priority="5" operator="between">
      <formula>-1</formula>
      <formula>-0.5</formula>
    </cfRule>
    <cfRule type="cellIs" dxfId="0" priority="6" stopIfTrue="1" operator="between">
      <formula>0.5</formula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correlations</vt:lpstr>
      <vt:lpstr>To print</vt:lpstr>
      <vt:lpstr>all data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2017-10-11T09:55:11Z</dcterms:created>
  <dcterms:modified xsi:type="dcterms:W3CDTF">2017-10-12T15:26:12Z</dcterms:modified>
</cp:coreProperties>
</file>