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OKIA\162PB 2\POR\Upgrade 15 to 20 Mhz\EJ\"/>
    </mc:Choice>
  </mc:AlternateContent>
  <bookViews>
    <workbookView xWindow="0" yWindow="0" windowWidth="20490" windowHeight="8115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Sheet1!$A$20:$U$306</definedName>
    <definedName name="currlist">[1]DDL!$X$3:$X$5</definedName>
    <definedName name="svclist">[1]DDL!$Y$3:$Y$121</definedName>
    <definedName name="TIlist">[1]DDL!$A$3:$A$103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36" i="1"/>
  <c r="J51" i="1"/>
  <c r="J66" i="1"/>
  <c r="J81" i="1"/>
  <c r="J96" i="1"/>
  <c r="J111" i="1"/>
  <c r="J126" i="1"/>
  <c r="J141" i="1"/>
  <c r="J156" i="1"/>
  <c r="J171" i="1"/>
  <c r="J186" i="1"/>
  <c r="J201" i="1"/>
  <c r="J216" i="1"/>
  <c r="J231" i="1"/>
  <c r="J246" i="1"/>
  <c r="J261" i="1"/>
  <c r="J276" i="1"/>
  <c r="J291" i="1"/>
  <c r="R297" i="1" l="1"/>
  <c r="R296" i="1"/>
  <c r="R282" i="1"/>
  <c r="R281" i="1"/>
  <c r="R267" i="1"/>
  <c r="R266" i="1"/>
  <c r="R252" i="1"/>
  <c r="R251" i="1"/>
  <c r="R237" i="1"/>
  <c r="R236" i="1"/>
  <c r="R222" i="1"/>
  <c r="R221" i="1"/>
  <c r="R207" i="1"/>
  <c r="R206" i="1"/>
  <c r="R192" i="1"/>
  <c r="R191" i="1"/>
  <c r="R177" i="1"/>
  <c r="R176" i="1"/>
  <c r="R162" i="1"/>
  <c r="R161" i="1"/>
  <c r="R147" i="1"/>
  <c r="R146" i="1"/>
  <c r="R132" i="1"/>
  <c r="R131" i="1"/>
  <c r="R117" i="1"/>
  <c r="R116" i="1"/>
  <c r="R102" i="1"/>
  <c r="R101" i="1"/>
  <c r="R87" i="1"/>
  <c r="R86" i="1"/>
  <c r="R72" i="1"/>
  <c r="R71" i="1"/>
  <c r="R57" i="1"/>
  <c r="R56" i="1"/>
  <c r="R42" i="1"/>
  <c r="R41" i="1"/>
  <c r="R27" i="1"/>
  <c r="R26" i="1"/>
  <c r="R66" i="1" l="1"/>
  <c r="R126" i="1"/>
  <c r="R246" i="1"/>
  <c r="R21" i="1"/>
  <c r="R51" i="1"/>
  <c r="R81" i="1"/>
  <c r="R111" i="1"/>
  <c r="R261" i="1"/>
  <c r="R291" i="1"/>
  <c r="R186" i="1"/>
  <c r="R276" i="1"/>
  <c r="R36" i="1"/>
  <c r="R96" i="1"/>
  <c r="R141" i="1"/>
  <c r="R171" i="1"/>
  <c r="R216" i="1"/>
  <c r="R156" i="1"/>
  <c r="R201" i="1"/>
  <c r="R231" i="1"/>
</calcChain>
</file>

<file path=xl/comments1.xml><?xml version="1.0" encoding="utf-8"?>
<comments xmlns="http://schemas.openxmlformats.org/spreadsheetml/2006/main">
  <authors>
    <author>Imeh</author>
  </authors>
  <commentList>
    <comment ref="K2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4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5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7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8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0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1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3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4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6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7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19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0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2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3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5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6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6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1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82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6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  <comment ref="K297" authorId="0" shapeId="0">
      <text>
        <r>
          <rPr>
            <sz val="9"/>
            <color indexed="81"/>
            <rFont val="Tahoma"/>
            <family val="2"/>
          </rPr>
          <t>Cek apakah ada LoI yg di issued untuk partner ybs._x000D_
Jika ada, masukkan Nomor LoI nya, ie: 011 _x000D_
Jika tidak ada, masukkan remark: NO LoI_x000D_
Jika pekerjaan tidak di assign ke TI Partner, masukkan remark : Non-Proc</t>
        </r>
      </text>
    </comment>
  </commentList>
</comments>
</file>

<file path=xl/sharedStrings.xml><?xml version="1.0" encoding="utf-8"?>
<sst xmlns="http://schemas.openxmlformats.org/spreadsheetml/2006/main" count="1315" uniqueCount="173">
  <si>
    <t>SOR POR Information</t>
  </si>
  <si>
    <t>POR Name</t>
  </si>
  <si>
    <t>POR Code</t>
  </si>
  <si>
    <t>WBS Level 2</t>
  </si>
  <si>
    <t>G-037103PD7-R24</t>
  </si>
  <si>
    <t>QC Number</t>
  </si>
  <si>
    <t>Project Type</t>
  </si>
  <si>
    <t>BSS 2G_3G_4G</t>
  </si>
  <si>
    <t>Project Name</t>
  </si>
  <si>
    <t>162PB Phase 2_part 3</t>
  </si>
  <si>
    <t>Name</t>
  </si>
  <si>
    <t>halimah</t>
  </si>
  <si>
    <t>Email</t>
  </si>
  <si>
    <t>halimah.tussadiyah.ext@nokia.com</t>
  </si>
  <si>
    <t>POR Date Req</t>
  </si>
  <si>
    <t>WP Name</t>
  </si>
  <si>
    <t>ISAT 2017 SVC BSS Upgrade</t>
  </si>
  <si>
    <t>Region</t>
  </si>
  <si>
    <t>EJ</t>
  </si>
  <si>
    <t>WBS Grouping (L3)</t>
  </si>
  <si>
    <t>DP Inv Cust (%)</t>
  </si>
  <si>
    <t>DP Inv Date</t>
  </si>
  <si>
    <t>FP Inv Cust (%)</t>
  </si>
  <si>
    <t>FP Inv Cust Date</t>
  </si>
  <si>
    <t>No</t>
  </si>
  <si>
    <t>Site ID</t>
  </si>
  <si>
    <t>Site Name</t>
  </si>
  <si>
    <t>Work Type</t>
  </si>
  <si>
    <t>QC Line</t>
  </si>
  <si>
    <t>SCC</t>
  </si>
  <si>
    <t>Level 0/1/2</t>
  </si>
  <si>
    <t>Material Code</t>
  </si>
  <si>
    <t>BTS024EJH0</t>
  </si>
  <si>
    <t>PROJECT-MGMT</t>
  </si>
  <si>
    <t>IMP-RADIO</t>
  </si>
  <si>
    <t>BTS154EJH0</t>
  </si>
  <si>
    <t>IMP-MGMT</t>
  </si>
  <si>
    <t>BTS456EJH0</t>
  </si>
  <si>
    <t>SCS-MGMT</t>
  </si>
  <si>
    <t>20SBY083</t>
  </si>
  <si>
    <t>WONOKUSUMO</t>
  </si>
  <si>
    <t>13667986_ISAT 2017 SVC BSS Upgrade</t>
  </si>
  <si>
    <t>20SBY084</t>
  </si>
  <si>
    <t>DARMOSATELIT</t>
  </si>
  <si>
    <t>13667985_ISAT 2017 SVC BSS Upgrade</t>
  </si>
  <si>
    <t>20SBY085</t>
  </si>
  <si>
    <t>KERTAJAYA</t>
  </si>
  <si>
    <t>13667984_ISAT 2017 SVC BSS Upgrade</t>
  </si>
  <si>
    <t>20SBY087</t>
  </si>
  <si>
    <t>KALIBUTUH</t>
  </si>
  <si>
    <t>13667981_ISAT 2017 SVC BSS Upgrade</t>
  </si>
  <si>
    <t>20SBY088</t>
  </si>
  <si>
    <t>MASTRIP</t>
  </si>
  <si>
    <t>13667980_ISAT 2017 SVC BSS Upgrade</t>
  </si>
  <si>
    <t>20SBY089</t>
  </si>
  <si>
    <t>ASEMROWO</t>
  </si>
  <si>
    <t>13667979_ISAT 2017 SVC BSS Upgrade</t>
  </si>
  <si>
    <t>20SBY090</t>
  </si>
  <si>
    <t>JLKENJERAN</t>
  </si>
  <si>
    <t>13667978_ISAT 2017 SVC BSS Upgrade</t>
  </si>
  <si>
    <t>20SBY092</t>
  </si>
  <si>
    <t>PETEMONBARAT</t>
  </si>
  <si>
    <t>13667977_ISAT 2017 SVC BSS Upgrade</t>
  </si>
  <si>
    <t>20SBY093</t>
  </si>
  <si>
    <t>RUNGKUTINDUST</t>
  </si>
  <si>
    <t>13667976_ISAT 2017 SVC BSS Upgrade</t>
  </si>
  <si>
    <t>20SBY094</t>
  </si>
  <si>
    <t>TANJUNGSADARI</t>
  </si>
  <si>
    <t>13667975_ISAT 2017 SVC BSS Upgrade</t>
  </si>
  <si>
    <t>20SBY096</t>
  </si>
  <si>
    <t>TENGGILISINDA</t>
  </si>
  <si>
    <t>13667973_ISAT 2017 SVC BSS Upgrade</t>
  </si>
  <si>
    <t>20SBY097</t>
  </si>
  <si>
    <t>TERATAI</t>
  </si>
  <si>
    <t>13667972_ISAT 2017 SVC BSS Upgrade</t>
  </si>
  <si>
    <t>20SBY105</t>
  </si>
  <si>
    <t>BENOWO</t>
  </si>
  <si>
    <t>13667970_ISAT 2017 SVC BSS Upgrade</t>
  </si>
  <si>
    <t>20SBY106</t>
  </si>
  <si>
    <t>DARMOTRDCTR</t>
  </si>
  <si>
    <t>13667969_ISAT 2017 SVC BSS Upgrade</t>
  </si>
  <si>
    <t>20SBY107</t>
  </si>
  <si>
    <t>BANJARSUGIHAN</t>
  </si>
  <si>
    <t>13667968_ISAT 2017 SVC BSS Upgrade</t>
  </si>
  <si>
    <t>20SBY112</t>
  </si>
  <si>
    <t>DARMOSUKOIM3</t>
  </si>
  <si>
    <t>13667965_ISAT 2017 SVC BSS Upgrade</t>
  </si>
  <si>
    <t>20SBY113</t>
  </si>
  <si>
    <t>PETRAIM3</t>
  </si>
  <si>
    <t>13667964_ISAT 2017 SVC BSS Upgrade</t>
  </si>
  <si>
    <t>20SBY115</t>
  </si>
  <si>
    <t>MENANGGAL</t>
  </si>
  <si>
    <t>13667963_ISAT 2017 SVC BSS Upgrade</t>
  </si>
  <si>
    <t>20SBY118</t>
  </si>
  <si>
    <t>GAJAHMADAIM3</t>
  </si>
  <si>
    <t>13667960_ISAT 2017 SVC BSS Upgrade</t>
  </si>
  <si>
    <t>end</t>
  </si>
  <si>
    <r>
      <rPr>
        <b/>
        <sz val="36"/>
        <color rgb="FFFF9900"/>
        <rFont val="Garamond"/>
        <family val="1"/>
      </rPr>
      <t>Ip</t>
    </r>
    <r>
      <rPr>
        <b/>
        <sz val="36"/>
        <color rgb="FF800080"/>
        <rFont val="Garamond"/>
        <family val="1"/>
      </rPr>
      <t>-PO</t>
    </r>
    <r>
      <rPr>
        <b/>
        <sz val="36"/>
        <color rgb="FFFF9900"/>
        <rFont val="Garamond"/>
        <family val="1"/>
      </rPr>
      <t>d</t>
    </r>
  </si>
  <si>
    <r>
      <rPr>
        <b/>
        <sz val="12"/>
        <color rgb="FFFF9900"/>
        <rFont val="Garamond"/>
        <family val="1"/>
      </rPr>
      <t>I</t>
    </r>
    <r>
      <rPr>
        <b/>
        <sz val="12"/>
        <rFont val="Garamond"/>
        <family val="1"/>
      </rPr>
      <t xml:space="preserve">sat </t>
    </r>
    <r>
      <rPr>
        <b/>
        <sz val="12"/>
        <color rgb="FFFF9900"/>
        <rFont val="Garamond"/>
        <family val="1"/>
      </rPr>
      <t>p</t>
    </r>
    <r>
      <rPr>
        <b/>
        <sz val="12"/>
        <rFont val="Garamond"/>
        <family val="1"/>
      </rPr>
      <t xml:space="preserve">roject </t>
    </r>
    <r>
      <rPr>
        <b/>
        <sz val="12"/>
        <color rgb="FF800080"/>
        <rFont val="Garamond"/>
        <family val="1"/>
      </rPr>
      <t>P</t>
    </r>
    <r>
      <rPr>
        <b/>
        <sz val="12"/>
        <rFont val="Garamond"/>
        <family val="1"/>
      </rPr>
      <t xml:space="preserve">urchase </t>
    </r>
    <r>
      <rPr>
        <b/>
        <sz val="12"/>
        <color rgb="FF800080"/>
        <rFont val="Garamond"/>
        <family val="1"/>
      </rPr>
      <t>O</t>
    </r>
    <r>
      <rPr>
        <b/>
        <sz val="12"/>
        <rFont val="Garamond"/>
        <family val="1"/>
      </rPr>
      <t xml:space="preserve">rder request </t>
    </r>
    <r>
      <rPr>
        <b/>
        <sz val="12"/>
        <color rgb="FFFF9900"/>
        <rFont val="Garamond"/>
        <family val="1"/>
      </rPr>
      <t>d</t>
    </r>
    <r>
      <rPr>
        <b/>
        <sz val="12"/>
        <rFont val="Garamond"/>
        <family val="1"/>
      </rPr>
      <t>base &amp; tracking system</t>
    </r>
  </si>
  <si>
    <t>City/Branch</t>
  </si>
  <si>
    <t>Description</t>
  </si>
  <si>
    <t>Phase 2017 162PB Phase 2 Upgrade 15 to 20 Mhz</t>
  </si>
  <si>
    <t>Cabling - Optic &amp; Power GF 1 sec up 2RRU</t>
  </si>
  <si>
    <t>Project Management</t>
  </si>
  <si>
    <t>N_Project Management</t>
  </si>
  <si>
    <t>Comms &amp; Acceptance - 2G Cosited BTS</t>
  </si>
  <si>
    <t>Travel add</t>
  </si>
  <si>
    <t>Installation planning BS-CT ext</t>
  </si>
  <si>
    <t>SW Config (No HW Change) 4G Only BTS</t>
  </si>
  <si>
    <t>Implementation Management</t>
  </si>
  <si>
    <t>Implementation management</t>
  </si>
  <si>
    <t>Delivery - from Vendor/Customer WH to si</t>
  </si>
  <si>
    <t>Logistic Management</t>
  </si>
  <si>
    <t>PM</t>
  </si>
  <si>
    <t>CPM</t>
  </si>
  <si>
    <t>CPM/PM</t>
  </si>
  <si>
    <t>OMC/PM</t>
  </si>
  <si>
    <t>LOG</t>
  </si>
  <si>
    <t>OMC</t>
  </si>
  <si>
    <t>PO Customer No</t>
  </si>
  <si>
    <t>Project ID</t>
  </si>
  <si>
    <t>Remarks for PDH/SDH
(Far End Site Name)</t>
  </si>
  <si>
    <t>Delivery Plan date 
(Forecast ATP date)</t>
  </si>
  <si>
    <t>WBS Template</t>
  </si>
  <si>
    <t>WBS Number</t>
  </si>
  <si>
    <t>SO Number</t>
  </si>
  <si>
    <t>SO Value Total</t>
  </si>
  <si>
    <t>SVO Number</t>
  </si>
  <si>
    <t>∑ Service Task List</t>
  </si>
  <si>
    <t>PO# List</t>
  </si>
  <si>
    <t>Total Cost</t>
  </si>
  <si>
    <t>Remarks from requester(if any)</t>
  </si>
  <si>
    <t>Remarks from CPM
(if any)</t>
  </si>
  <si>
    <t>Remarks from LOG/OMC
(if any)</t>
  </si>
  <si>
    <t>SO Qty</t>
  </si>
  <si>
    <t>UoM</t>
  </si>
  <si>
    <t>SO Value</t>
  </si>
  <si>
    <t>Vendor Name</t>
  </si>
  <si>
    <t>LOI Number</t>
  </si>
  <si>
    <t>VOA No.</t>
  </si>
  <si>
    <t>VOA Line</t>
  </si>
  <si>
    <t>VOA Amount</t>
  </si>
  <si>
    <t>Currency</t>
  </si>
  <si>
    <t>Service Task List</t>
  </si>
  <si>
    <t>Discount</t>
  </si>
  <si>
    <t>VoA Amount after discount</t>
  </si>
  <si>
    <t>Dummy PO (if any)</t>
  </si>
  <si>
    <t>PO Partner Number</t>
  </si>
  <si>
    <t>Remarks for PO
(if any)</t>
  </si>
  <si>
    <t>G-037103PD7-RRR-ZZZ-S043</t>
  </si>
  <si>
    <t>EA</t>
  </si>
  <si>
    <t>Non-Proc</t>
  </si>
  <si>
    <t>4000023915 1000250114</t>
  </si>
  <si>
    <t>G-037103PD7-R24-Z20</t>
  </si>
  <si>
    <t>4000023915 1000250115</t>
  </si>
  <si>
    <t>4000023915 1000250116</t>
  </si>
  <si>
    <t>4000023915 1000250118</t>
  </si>
  <si>
    <t>4000023915 1000250119</t>
  </si>
  <si>
    <t>4000023915 1000250120</t>
  </si>
  <si>
    <t>4000023915 1000250121</t>
  </si>
  <si>
    <t>4000023915 1000250122</t>
  </si>
  <si>
    <t>4000023915 1000250123</t>
  </si>
  <si>
    <t>4000023915 1000250124</t>
  </si>
  <si>
    <t>4000023915 1000250126</t>
  </si>
  <si>
    <t>4000023915 1000250127</t>
  </si>
  <si>
    <t>4000023915 1000250129</t>
  </si>
  <si>
    <t>4000023915 1000250130</t>
  </si>
  <si>
    <t>4000023915 1000250131</t>
  </si>
  <si>
    <t>4000023915 1000250133</t>
  </si>
  <si>
    <t>4000023915 1000250134</t>
  </si>
  <si>
    <t>4000023915 1000250135</t>
  </si>
  <si>
    <t>4000023915 1000250137</t>
  </si>
  <si>
    <t>180213112320_G-037103PD7-R24_EJ_ISAT 2017 SVC BSS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</si>
</sst>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yymmddhhmmss"/>
    <numFmt numFmtId="165" formatCode="dd\-mmmm\-yyyy"/>
    <numFmt numFmtId="166" formatCode="#,###,###.##"/>
    <numFmt numFmtId="167" formatCode="#,###,###.00"/>
    <numFmt numFmtId="168" formatCode="##,###,###.00"/>
    <numFmt numFmtId="169" formatCode="#.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36"/>
      <color rgb="FF800080"/>
      <name val="Garamond"/>
      <family val="1"/>
    </font>
    <font>
      <b/>
      <sz val="36"/>
      <color rgb="FFFF9900"/>
      <name val="Garamond"/>
      <family val="1"/>
    </font>
    <font>
      <b/>
      <sz val="12"/>
      <name val="Garamond"/>
      <family val="1"/>
    </font>
    <font>
      <b/>
      <sz val="12"/>
      <color rgb="FFFF9900"/>
      <name val="Garamond"/>
      <family val="1"/>
    </font>
    <font>
      <b/>
      <sz val="12"/>
      <color rgb="FF800080"/>
      <name val="Garamond"/>
      <family val="1"/>
    </font>
    <font>
      <i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34C33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NumberFormat="1" applyFont="1" applyFill="1" applyBorder="1" applyAlignment="1" applyProtection="1">
      <protection locked="0"/>
    </xf>
    <xf numFmtId="0" fontId="3" fillId="2" borderId="0" xfId="0" applyNumberFormat="1" applyFont="1" applyFill="1" applyBorder="1" applyAlignment="1" applyProtection="1">
      <alignment horizontal="left"/>
      <protection locked="0"/>
    </xf>
    <xf numFmtId="0" fontId="4" fillId="2" borderId="0" xfId="0" applyNumberFormat="1" applyFont="1" applyFill="1" applyBorder="1" applyAlignment="1" applyProtection="1">
      <alignment wrapText="1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protection locked="0"/>
    </xf>
    <xf numFmtId="15" fontId="5" fillId="2" borderId="0" xfId="0" applyNumberFormat="1" applyFont="1" applyFill="1" applyBorder="1" applyAlignment="1" applyProtection="1">
      <protection locked="0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/>
      <protection locked="0"/>
    </xf>
    <xf numFmtId="0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0" xfId="0" applyFont="1" applyFill="1" applyAlignment="1" applyProtection="1">
      <alignment vertical="center"/>
      <protection locked="0"/>
    </xf>
    <xf numFmtId="0" fontId="9" fillId="6" borderId="0" xfId="0" applyFont="1" applyFill="1" applyProtection="1"/>
    <xf numFmtId="0" fontId="9" fillId="6" borderId="0" xfId="0" applyFont="1" applyFill="1" applyProtection="1">
      <protection locked="0"/>
    </xf>
    <xf numFmtId="0" fontId="0" fillId="6" borderId="0" xfId="0" applyFill="1" applyProtection="1">
      <protection locked="0"/>
    </xf>
    <xf numFmtId="0" fontId="10" fillId="2" borderId="0" xfId="0" applyNumberFormat="1" applyFont="1" applyFill="1" applyBorder="1" applyAlignment="1" applyProtection="1">
      <alignment horizontal="left"/>
      <protection locked="0"/>
    </xf>
    <xf numFmtId="0" fontId="1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vertical="center" wrapText="1"/>
      <protection locked="0"/>
    </xf>
    <xf numFmtId="0" fontId="10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2" applyNumberFormat="1" applyFont="1" applyFill="1" applyBorder="1" applyAlignment="1" applyProtection="1">
      <alignment horizontal="center"/>
      <protection locked="0"/>
    </xf>
    <xf numFmtId="0" fontId="10" fillId="2" borderId="0" xfId="1" applyNumberFormat="1" applyFont="1" applyFill="1" applyBorder="1" applyAlignment="1" applyProtection="1">
      <alignment horizontal="center"/>
      <protection locked="0"/>
    </xf>
    <xf numFmtId="0" fontId="16" fillId="2" borderId="0" xfId="0" applyNumberFormat="1" applyFont="1" applyFill="1" applyBorder="1" applyAlignment="1" applyProtection="1">
      <alignment horizontal="left"/>
      <protection locked="0"/>
    </xf>
    <xf numFmtId="0" fontId="16" fillId="2" borderId="0" xfId="0" applyNumberFormat="1" applyFont="1" applyFill="1" applyBorder="1" applyAlignment="1" applyProtection="1">
      <alignment horizontal="center"/>
      <protection locked="0"/>
    </xf>
    <xf numFmtId="0" fontId="10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NumberFormat="1" applyFill="1" applyBorder="1" applyProtection="1">
      <protection locked="0"/>
    </xf>
    <xf numFmtId="0" fontId="1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left"/>
      <protection locked="0"/>
    </xf>
    <xf numFmtId="0" fontId="8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3" fillId="5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9" xfId="0" applyNumberFormat="1" applyFont="1" applyFill="1" applyBorder="1" applyAlignment="1" applyProtection="1">
      <alignment horizontal="center" vertical="center" wrapText="1"/>
      <protection locked="0"/>
    </xf>
    <xf numFmtId="166" fontId="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4" xfId="0" applyNumberFormat="1" applyFont="1" applyFill="1" applyBorder="1" applyAlignment="1" applyProtection="1">
      <alignment horizontal="center" vertical="center"/>
      <protection locked="0"/>
    </xf>
    <xf numFmtId="0" fontId="18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67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2" applyNumberFormat="1" applyFont="1" applyFill="1" applyBorder="1" applyAlignment="1" applyProtection="1">
      <alignment horizontal="center" vertical="center" wrapText="1"/>
      <protection locked="0"/>
    </xf>
    <xf numFmtId="0" fontId="2" fillId="5" borderId="4" xfId="1" applyNumberFormat="1" applyFont="1" applyFill="1" applyBorder="1" applyAlignment="1" applyProtection="1">
      <alignment horizontal="center" vertical="center" wrapText="1"/>
      <protection locked="0"/>
    </xf>
    <xf numFmtId="167" fontId="9" fillId="6" borderId="0" xfId="0" applyNumberFormat="1" applyFont="1" applyFill="1" applyAlignment="1" applyProtection="1">
      <alignment vertical="center"/>
      <protection locked="0"/>
    </xf>
    <xf numFmtId="0" fontId="9" fillId="6" borderId="0" xfId="0" applyFon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167" fontId="9" fillId="6" borderId="0" xfId="0" applyNumberFormat="1" applyFont="1" applyFill="1" applyProtection="1"/>
    <xf numFmtId="0" fontId="0" fillId="6" borderId="0" xfId="0" applyFill="1" applyProtection="1"/>
    <xf numFmtId="168" fontId="9" fillId="6" borderId="0" xfId="0" applyNumberFormat="1" applyFont="1" applyFill="1" applyProtection="1">
      <protection locked="0"/>
    </xf>
    <xf numFmtId="169" fontId="9" fillId="6" borderId="0" xfId="0" applyNumberFormat="1" applyFont="1" applyFill="1" applyProtection="1">
      <protection locked="0"/>
    </xf>
    <xf numFmtId="0" fontId="10" fillId="2" borderId="10" xfId="0" applyNumberFormat="1" applyFont="1" applyFill="1" applyBorder="1" applyAlignment="1" applyProtection="1">
      <alignment horizontal="left"/>
      <protection locked="0"/>
    </xf>
    <xf numFmtId="0" fontId="5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0" xfId="0" applyNumberFormat="1" applyFont="1" applyFill="1" applyBorder="1" applyAlignment="1" applyProtection="1">
      <alignment horizontal="left"/>
      <protection locked="0"/>
    </xf>
    <xf numFmtId="0" fontId="3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6" fillId="2" borderId="1" xfId="0" applyNumberFormat="1" applyFont="1" applyFill="1" applyBorder="1" applyAlignment="1" applyProtection="1">
      <alignment horizontal="left" vertical="center"/>
      <protection locked="0"/>
    </xf>
    <xf numFmtId="0" fontId="6" fillId="2" borderId="2" xfId="0" applyNumberFormat="1" applyFont="1" applyFill="1" applyBorder="1" applyAlignment="1" applyProtection="1">
      <alignment horizontal="left" vertical="center"/>
      <protection locked="0"/>
    </xf>
    <xf numFmtId="0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2" borderId="2" xfId="0" applyNumberFormat="1" applyFont="1" applyFill="1" applyBorder="1" applyAlignment="1" applyProtection="1">
      <alignment horizontal="left" vertical="center"/>
      <protection locked="0"/>
    </xf>
    <xf numFmtId="164" fontId="2" fillId="2" borderId="3" xfId="0" applyNumberFormat="1" applyFont="1" applyFill="1" applyBorder="1" applyAlignment="1" applyProtection="1">
      <alignment horizontal="left" vertical="center"/>
    </xf>
    <xf numFmtId="164" fontId="2" fillId="2" borderId="2" xfId="0" applyNumberFormat="1" applyFont="1" applyFill="1" applyBorder="1" applyAlignment="1" applyProtection="1">
      <alignment horizontal="left" vertical="center"/>
    </xf>
    <xf numFmtId="0" fontId="2" fillId="3" borderId="3" xfId="0" applyNumberFormat="1" applyFont="1" applyFill="1" applyBorder="1" applyAlignment="1" applyProtection="1">
      <alignment horizontal="left" vertical="center"/>
      <protection locked="0"/>
    </xf>
    <xf numFmtId="0" fontId="0" fillId="3" borderId="2" xfId="0" applyFill="1" applyBorder="1" applyProtection="1">
      <protection locked="0"/>
    </xf>
    <xf numFmtId="1" fontId="2" fillId="2" borderId="3" xfId="0" applyNumberFormat="1" applyFont="1" applyFill="1" applyBorder="1" applyAlignment="1" applyProtection="1">
      <alignment horizontal="left" vertical="center"/>
    </xf>
    <xf numFmtId="1" fontId="2" fillId="2" borderId="2" xfId="0" applyNumberFormat="1" applyFont="1" applyFill="1" applyBorder="1" applyAlignment="1" applyProtection="1">
      <alignment horizontal="left" vertical="center"/>
    </xf>
    <xf numFmtId="165" fontId="2" fillId="2" borderId="3" xfId="0" applyNumberFormat="1" applyFont="1" applyFill="1" applyBorder="1" applyAlignment="1" applyProtection="1">
      <alignment horizontal="left" vertical="center"/>
    </xf>
    <xf numFmtId="165" fontId="2" fillId="2" borderId="2" xfId="0" applyNumberFormat="1" applyFont="1" applyFill="1" applyBorder="1" applyAlignment="1" applyProtection="1">
      <alignment horizontal="left" vertical="center"/>
    </xf>
    <xf numFmtId="14" fontId="2" fillId="2" borderId="3" xfId="2" applyNumberFormat="1" applyFont="1" applyFill="1" applyBorder="1" applyAlignment="1" applyProtection="1">
      <alignment horizontal="left" vertical="center"/>
      <protection locked="0"/>
    </xf>
    <xf numFmtId="0" fontId="2" fillId="2" borderId="2" xfId="2" applyNumberFormat="1" applyFont="1" applyFill="1" applyBorder="1" applyAlignment="1" applyProtection="1">
      <alignment horizontal="left" vertical="center"/>
      <protection locked="0"/>
    </xf>
    <xf numFmtId="0" fontId="1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/>
      <protection locked="0"/>
    </xf>
    <xf numFmtId="0" fontId="0" fillId="2" borderId="2" xfId="0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b/>
        <i val="0"/>
        <color theme="1"/>
      </font>
      <fill>
        <patternFill>
          <fgColor indexed="64"/>
          <bgColor rgb="FF34C3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fgColor indexed="64"/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fgColor indexed="64"/>
          <bgColor rgb="FFFF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color rgb="FF660066"/>
      </font>
      <fill>
        <patternFill patternType="solid">
          <bgColor rgb="FFFFFFFF"/>
        </patternFill>
      </fill>
      <border>
        <left style="thin">
          <color auto="1"/>
        </left>
        <right style="thin">
          <color auto="1"/>
        </right>
        <bottom style="dashed">
          <color auto="1"/>
        </bottom>
      </border>
    </dxf>
    <dxf>
      <font>
        <color theme="1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b/>
        <i/>
        <color rgb="FFFF0000"/>
      </font>
      <fill>
        <patternFill patternType="none">
          <bgColor indexed="65"/>
        </patternFill>
      </fill>
      <border>
        <left/>
        <right/>
        <top/>
        <bottom/>
      </border>
    </dxf>
    <dxf>
      <border>
        <bottom style="dashed">
          <color auto="1"/>
        </bottom>
      </border>
    </dxf>
    <dxf>
      <font>
        <color theme="0"/>
      </font>
      <fill>
        <patternFill>
          <bgColor rgb="FF660066"/>
        </patternFill>
      </fill>
    </dxf>
    <dxf>
      <font>
        <color theme="1"/>
      </font>
      <fill>
        <patternFill patternType="solid">
          <bgColor theme="0"/>
        </patternFill>
      </fill>
      <border>
        <left/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OKIA/CREATE%20POR/Ippod/new/Ip-POD%20V.6.2B_v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NOKIA/162PB%202/PO%20dbase/1.%20PO%20Dbase%20162PB%20Phase%202%20(un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 Input"/>
      <sheetName val="SORPOR"/>
      <sheetName val="Sitelist"/>
      <sheetName val="DDL"/>
      <sheetName val="Subcon List"/>
      <sheetName val="Change Notes"/>
      <sheetName val="Sheet1"/>
    </sheetNames>
    <sheetDataSet>
      <sheetData sheetId="0"/>
      <sheetData sheetId="1"/>
      <sheetData sheetId="2"/>
      <sheetData sheetId="3">
        <row r="3">
          <cell r="A3" t="str">
            <v>Non-Proc</v>
          </cell>
          <cell r="X3" t="str">
            <v>IDR</v>
          </cell>
          <cell r="Y3" t="str">
            <v>NI1-SITE SURVEY</v>
          </cell>
        </row>
        <row r="4">
          <cell r="A4" t="str">
            <v>3BLE</v>
          </cell>
          <cell r="X4" t="str">
            <v>USD</v>
          </cell>
          <cell r="Y4" t="str">
            <v>NI2-BSC IMPLEMANTATION</v>
          </cell>
        </row>
        <row r="5">
          <cell r="A5" t="str">
            <v>ACA</v>
          </cell>
          <cell r="X5" t="str">
            <v>EUR</v>
          </cell>
          <cell r="Y5" t="str">
            <v>NI3-REHOMING</v>
          </cell>
        </row>
        <row r="6">
          <cell r="A6" t="str">
            <v>ADYW</v>
          </cell>
          <cell r="Y6" t="str">
            <v>NI4-DISMANTLING</v>
          </cell>
        </row>
        <row r="7">
          <cell r="A7" t="str">
            <v>AGTECH</v>
          </cell>
          <cell r="Y7" t="str">
            <v>NI5-BCCH/ECCH</v>
          </cell>
        </row>
        <row r="8">
          <cell r="A8" t="str">
            <v>AMN</v>
          </cell>
          <cell r="Y8" t="str">
            <v>NI6-SIGTRAN</v>
          </cell>
        </row>
        <row r="9">
          <cell r="A9" t="str">
            <v>ARORA</v>
          </cell>
          <cell r="Y9" t="str">
            <v>NI7-ADX</v>
          </cell>
        </row>
        <row r="10">
          <cell r="A10" t="str">
            <v>ARS</v>
          </cell>
          <cell r="Y10" t="str">
            <v>NI8-TRX UPGRADE</v>
          </cell>
        </row>
        <row r="11">
          <cell r="A11" t="str">
            <v>ASND</v>
          </cell>
          <cell r="Y11" t="str">
            <v>NI9-GB UPGRADE</v>
          </cell>
        </row>
        <row r="12">
          <cell r="A12" t="str">
            <v>AWR</v>
          </cell>
          <cell r="Y12" t="str">
            <v>NI10-TCLESS</v>
          </cell>
        </row>
        <row r="13">
          <cell r="A13" t="str">
            <v>BAK</v>
          </cell>
          <cell r="Y13" t="str">
            <v>NI11-INSTALLATION MATERIAL</v>
          </cell>
        </row>
        <row r="14">
          <cell r="A14" t="str">
            <v>BIG</v>
          </cell>
          <cell r="Y14" t="str">
            <v>NI12-OMCS</v>
          </cell>
        </row>
        <row r="15">
          <cell r="A15" t="str">
            <v>BSRON</v>
          </cell>
          <cell r="Y15" t="str">
            <v>NI13-EDGE</v>
          </cell>
        </row>
        <row r="16">
          <cell r="A16" t="str">
            <v>CAKRA</v>
          </cell>
          <cell r="Y16" t="str">
            <v>NI14-BSS FLEXI</v>
          </cell>
        </row>
        <row r="17">
          <cell r="A17" t="str">
            <v>CMTEC</v>
          </cell>
          <cell r="Y17" t="str">
            <v>NI15-HICAP FLEXI</v>
          </cell>
        </row>
        <row r="18">
          <cell r="A18" t="str">
            <v>CPM</v>
          </cell>
          <cell r="Y18" t="str">
            <v>NI16-MACRO</v>
          </cell>
        </row>
        <row r="19">
          <cell r="A19" t="str">
            <v>CTLS</v>
          </cell>
          <cell r="Y19" t="str">
            <v>NI17-HICAP MACRO</v>
          </cell>
        </row>
        <row r="20">
          <cell r="A20" t="str">
            <v>DATEL</v>
          </cell>
          <cell r="Y20" t="str">
            <v>NI18-NODEB FLEXI</v>
          </cell>
        </row>
        <row r="21">
          <cell r="A21" t="str">
            <v>EFLAG</v>
          </cell>
          <cell r="Y21" t="str">
            <v>NI19- NATIVE IP/MODULE UPGRADE</v>
          </cell>
        </row>
        <row r="22">
          <cell r="A22" t="str">
            <v>EKSN</v>
          </cell>
          <cell r="Y22" t="str">
            <v>NI20-NODE B FLEXI MULTIRADIO</v>
          </cell>
        </row>
        <row r="23">
          <cell r="A23" t="str">
            <v>ELBRM</v>
          </cell>
          <cell r="Y23" t="str">
            <v>NI21-NODE B MACRO</v>
          </cell>
        </row>
        <row r="24">
          <cell r="A24" t="str">
            <v>FACG</v>
          </cell>
          <cell r="Y24" t="str">
            <v>NI22-RNC IMPLEMENTATION</v>
          </cell>
        </row>
        <row r="25">
          <cell r="A25" t="str">
            <v>FASTL</v>
          </cell>
          <cell r="Y25" t="str">
            <v>NI23- MASTER CLOCK IMPL</v>
          </cell>
        </row>
        <row r="26">
          <cell r="A26" t="str">
            <v>GAMMA</v>
          </cell>
          <cell r="Y26" t="str">
            <v>NI24-TCSM IMPLEMENTATION</v>
          </cell>
        </row>
        <row r="27">
          <cell r="A27" t="str">
            <v>GRFTA</v>
          </cell>
          <cell r="Y27" t="str">
            <v>NI25-BSS MODERNIZATION</v>
          </cell>
        </row>
        <row r="28">
          <cell r="A28" t="str">
            <v>GSPE</v>
          </cell>
          <cell r="Y28" t="str">
            <v>NI26- LOCAL SWITCHING</v>
          </cell>
        </row>
        <row r="29">
          <cell r="A29" t="str">
            <v>GTEK</v>
          </cell>
          <cell r="Y29" t="str">
            <v>NI27-BSS MODERNIZATION FMR</v>
          </cell>
        </row>
        <row r="30">
          <cell r="A30" t="str">
            <v>GUT</v>
          </cell>
          <cell r="Y30" t="str">
            <v>NI28-CROSS CONNECT</v>
          </cell>
        </row>
        <row r="31">
          <cell r="A31" t="str">
            <v>HANIN</v>
          </cell>
          <cell r="Y31" t="str">
            <v>NI29-CW Civil Works</v>
          </cell>
        </row>
        <row r="32">
          <cell r="A32" t="str">
            <v>HARIF</v>
          </cell>
          <cell r="Y32" t="str">
            <v xml:space="preserve">NI30-CW ME Works </v>
          </cell>
        </row>
        <row r="33">
          <cell r="A33" t="str">
            <v>INLEC</v>
          </cell>
          <cell r="Y33" t="str">
            <v>NI31-CW Material</v>
          </cell>
        </row>
        <row r="34">
          <cell r="A34" t="str">
            <v>INTI</v>
          </cell>
          <cell r="Y34" t="str">
            <v>NI32-CW AC Works</v>
          </cell>
        </row>
        <row r="35">
          <cell r="A35" t="str">
            <v>INTSL</v>
          </cell>
          <cell r="Y35" t="str">
            <v>NI33-BSC Relocation</v>
          </cell>
        </row>
        <row r="36">
          <cell r="A36" t="str">
            <v>INVS</v>
          </cell>
          <cell r="Y36" t="str">
            <v>NI34-Removal</v>
          </cell>
        </row>
        <row r="37">
          <cell r="A37" t="str">
            <v>JCELL</v>
          </cell>
          <cell r="Y37" t="str">
            <v xml:space="preserve">NI35-PDH New Link </v>
          </cell>
        </row>
        <row r="38">
          <cell r="A38" t="str">
            <v>KAP</v>
          </cell>
          <cell r="Y38" t="str">
            <v>NI36-NMS Implementation</v>
          </cell>
        </row>
        <row r="39">
          <cell r="A39" t="str">
            <v>KMS</v>
          </cell>
          <cell r="Y39" t="str">
            <v>NI37-PDH Parallel Link HS</v>
          </cell>
        </row>
        <row r="40">
          <cell r="A40" t="str">
            <v>KPSAT</v>
          </cell>
          <cell r="Y40" t="str">
            <v>NI38-Work Around</v>
          </cell>
        </row>
        <row r="41">
          <cell r="A41" t="str">
            <v>L8</v>
          </cell>
          <cell r="Y41" t="str">
            <v>NI39-PDH Parallel Link SD</v>
          </cell>
        </row>
        <row r="42">
          <cell r="A42" t="str">
            <v>MAYSK</v>
          </cell>
          <cell r="Y42" t="str">
            <v>NI40-PDH Modernization HS</v>
          </cell>
        </row>
        <row r="43">
          <cell r="A43" t="str">
            <v>MCP</v>
          </cell>
          <cell r="Y43" t="str">
            <v>NI41-PDH Modernization SD</v>
          </cell>
        </row>
        <row r="44">
          <cell r="A44" t="str">
            <v>MEGAH</v>
          </cell>
          <cell r="Y44" t="str">
            <v>NI42-PDH SWAP IDU</v>
          </cell>
        </row>
        <row r="45">
          <cell r="A45" t="str">
            <v>MIG</v>
          </cell>
          <cell r="Y45" t="str">
            <v>NI43-PDH Swap IDU Upgrade</v>
          </cell>
        </row>
        <row r="46">
          <cell r="A46" t="str">
            <v>MII</v>
          </cell>
          <cell r="Y46" t="str">
            <v>NI44-PDH IDU Upgrade License</v>
          </cell>
        </row>
        <row r="47">
          <cell r="A47" t="str">
            <v>MIT</v>
          </cell>
          <cell r="Y47" t="str">
            <v>NI45-PDH Netviewer Upgrade</v>
          </cell>
        </row>
        <row r="48">
          <cell r="A48" t="str">
            <v>MPJ</v>
          </cell>
          <cell r="Y48" t="str">
            <v>NI46-Work Around Removal</v>
          </cell>
        </row>
        <row r="49">
          <cell r="A49" t="str">
            <v>MTEL</v>
          </cell>
          <cell r="Y49" t="str">
            <v>NI47-BSC Upgrade</v>
          </cell>
        </row>
        <row r="50">
          <cell r="A50" t="str">
            <v>MUAKA</v>
          </cell>
          <cell r="Y50" t="str">
            <v>NI48-Ater Upgrade</v>
          </cell>
        </row>
        <row r="51">
          <cell r="A51" t="str">
            <v>MUS</v>
          </cell>
          <cell r="Y51" t="str">
            <v>NI49-BSC Reparenting</v>
          </cell>
        </row>
        <row r="52">
          <cell r="A52" t="str">
            <v>MUKA</v>
          </cell>
          <cell r="Y52" t="str">
            <v>NI50-INSTALLATION MATERIAL # 2</v>
          </cell>
        </row>
        <row r="53">
          <cell r="A53" t="str">
            <v>MULPK</v>
          </cell>
          <cell r="Y53" t="str">
            <v>NI51-INSTALLATION MATERIAL # 3</v>
          </cell>
        </row>
        <row r="54">
          <cell r="A54" t="str">
            <v>MYCOM</v>
          </cell>
          <cell r="Y54" t="str">
            <v>NI52-SDH Optical Upgrade</v>
          </cell>
        </row>
        <row r="55">
          <cell r="A55" t="str">
            <v>NEXWV</v>
          </cell>
          <cell r="Y55" t="str">
            <v>NI53-SDH Optical New</v>
          </cell>
        </row>
        <row r="56">
          <cell r="A56" t="str">
            <v>NEXWV</v>
          </cell>
          <cell r="Y56" t="str">
            <v>NI54-PLN WORKS</v>
          </cell>
        </row>
        <row r="57">
          <cell r="A57" t="str">
            <v>OMNCM</v>
          </cell>
          <cell r="Y57" t="str">
            <v>NI55-RNC MODERNIZATION</v>
          </cell>
        </row>
        <row r="58">
          <cell r="A58" t="str">
            <v>PACWV</v>
          </cell>
          <cell r="Y58" t="str">
            <v>NI56-Core Site Support</v>
          </cell>
        </row>
        <row r="59">
          <cell r="A59" t="str">
            <v>PANCA</v>
          </cell>
          <cell r="Y59" t="str">
            <v>NI57-Rectifier Implementation</v>
          </cell>
        </row>
        <row r="60">
          <cell r="A60" t="str">
            <v>PAS</v>
          </cell>
          <cell r="Y60" t="str">
            <v>NI58-INSTALLATION MATERIAL # 4</v>
          </cell>
        </row>
        <row r="61">
          <cell r="A61" t="str">
            <v>PKM</v>
          </cell>
          <cell r="Y61" t="str">
            <v>NI59-INSTALLATION MATERIAL # 5</v>
          </cell>
        </row>
        <row r="62">
          <cell r="A62" t="str">
            <v>PMN</v>
          </cell>
          <cell r="Y62" t="str">
            <v>NI60-INSTALLATION MATERIAL # 6</v>
          </cell>
        </row>
        <row r="63">
          <cell r="A63" t="str">
            <v>POCA</v>
          </cell>
          <cell r="Y63" t="str">
            <v>NI61-TC Rebalancing</v>
          </cell>
        </row>
        <row r="64">
          <cell r="A64" t="str">
            <v>PTSI</v>
          </cell>
          <cell r="Y64" t="str">
            <v>NI62-LMT Implementation</v>
          </cell>
        </row>
        <row r="65">
          <cell r="A65" t="str">
            <v>PU</v>
          </cell>
          <cell r="Y65" t="str">
            <v>NI63-RNC Upgrade</v>
          </cell>
        </row>
        <row r="66">
          <cell r="A66" t="str">
            <v>REKON</v>
          </cell>
          <cell r="Y66" t="str">
            <v>NI64-Antenna Feederworks</v>
          </cell>
        </row>
        <row r="67">
          <cell r="A67" t="str">
            <v>ROBAD</v>
          </cell>
          <cell r="Y67" t="str">
            <v xml:space="preserve">NI65-PDH Redeployment HS </v>
          </cell>
        </row>
        <row r="68">
          <cell r="A68" t="str">
            <v>SELNT</v>
          </cell>
          <cell r="Y68" t="str">
            <v>NI66-PDH Redeployment SD</v>
          </cell>
        </row>
        <row r="69">
          <cell r="A69" t="str">
            <v>SML</v>
          </cell>
          <cell r="Y69" t="str">
            <v>NI67-Functional Test</v>
          </cell>
        </row>
        <row r="70">
          <cell r="A70" t="str">
            <v>SNRGI</v>
          </cell>
          <cell r="Y70" t="str">
            <v>NI68 - New IBS</v>
          </cell>
        </row>
        <row r="71">
          <cell r="A71" t="str">
            <v>SP</v>
          </cell>
          <cell r="Y71" t="str">
            <v>NI69 - PIM Test BSS</v>
          </cell>
        </row>
        <row r="72">
          <cell r="A72" t="str">
            <v>SPP</v>
          </cell>
          <cell r="Y72" t="str">
            <v>NI70 - Modernization IBS</v>
          </cell>
        </row>
        <row r="73">
          <cell r="A73" t="str">
            <v>SRP</v>
          </cell>
          <cell r="Y73" t="str">
            <v>MBS01-SITE ACCESS</v>
          </cell>
        </row>
        <row r="74">
          <cell r="A74" t="str">
            <v>TBA</v>
          </cell>
          <cell r="Y74" t="str">
            <v>MBS02-TOWER ASSESSMENT</v>
          </cell>
        </row>
        <row r="75">
          <cell r="A75" t="str">
            <v>UCE</v>
          </cell>
          <cell r="Y75" t="str">
            <v>MBS03-TOWER STRENGTHENING</v>
          </cell>
        </row>
        <row r="76">
          <cell r="A76" t="str">
            <v>WSTD</v>
          </cell>
          <cell r="Y76" t="str">
            <v>MBS04-MINI CME</v>
          </cell>
        </row>
        <row r="77">
          <cell r="A77" t="str">
            <v>ADTYA</v>
          </cell>
          <cell r="Y77" t="str">
            <v>NPO49-Initial Tuning LTE</v>
          </cell>
        </row>
        <row r="78">
          <cell r="A78" t="str">
            <v>AMPH</v>
          </cell>
          <cell r="Y78" t="str">
            <v>NPO1-RFI Scanning</v>
          </cell>
        </row>
        <row r="79">
          <cell r="A79" t="str">
            <v>ANDRW</v>
          </cell>
          <cell r="Y79" t="str">
            <v>NPO2-Los Survey</v>
          </cell>
        </row>
        <row r="80">
          <cell r="A80" t="str">
            <v>ARGUS</v>
          </cell>
          <cell r="Y80" t="str">
            <v>NPO3 - Rehoming</v>
          </cell>
        </row>
        <row r="81">
          <cell r="A81" t="str">
            <v>BERCA</v>
          </cell>
          <cell r="Y81" t="str">
            <v>NPO4- BSC Implementation</v>
          </cell>
        </row>
        <row r="82">
          <cell r="A82" t="str">
            <v>CLRMN</v>
          </cell>
          <cell r="Y82" t="str">
            <v>NPO6 - Sigtran</v>
          </cell>
        </row>
        <row r="83">
          <cell r="A83" t="str">
            <v>DHJA</v>
          </cell>
          <cell r="Y83" t="str">
            <v>NPO7 - LAC Splitting</v>
          </cell>
        </row>
        <row r="84">
          <cell r="A84" t="str">
            <v>DSP</v>
          </cell>
          <cell r="Y84" t="str">
            <v>NPO8 - PCU</v>
          </cell>
        </row>
        <row r="85">
          <cell r="A85" t="str">
            <v>ESK</v>
          </cell>
          <cell r="Y85" t="str">
            <v>NPO9 - PacketData</v>
          </cell>
        </row>
        <row r="86">
          <cell r="A86" t="str">
            <v>FJM</v>
          </cell>
          <cell r="Y86" t="str">
            <v>NPO10 - FeatureImpementation</v>
          </cell>
        </row>
        <row r="87">
          <cell r="A87" t="str">
            <v>KATH</v>
          </cell>
          <cell r="Y87" t="str">
            <v>NPO11 - TRX UPGRADE</v>
          </cell>
        </row>
        <row r="88">
          <cell r="A88" t="str">
            <v>LAKS</v>
          </cell>
          <cell r="Y88" t="str">
            <v>NPO12 - BSC Upgrade</v>
          </cell>
        </row>
        <row r="89">
          <cell r="A89" t="str">
            <v>MP</v>
          </cell>
          <cell r="Y89" t="str">
            <v>NPO13 - Gb Upgrade</v>
          </cell>
        </row>
        <row r="90">
          <cell r="A90" t="str">
            <v>MTEL</v>
          </cell>
          <cell r="Y90" t="str">
            <v>NPO14 - TCLess</v>
          </cell>
        </row>
        <row r="91">
          <cell r="A91" t="str">
            <v>NOBI</v>
          </cell>
          <cell r="Y91" t="str">
            <v>NPO15 - TSS</v>
          </cell>
        </row>
        <row r="92">
          <cell r="A92" t="str">
            <v>PRAS</v>
          </cell>
          <cell r="Y92" t="str">
            <v>NPO16 - RNP</v>
          </cell>
        </row>
        <row r="93">
          <cell r="A93" t="str">
            <v>SGI</v>
          </cell>
          <cell r="Y93" t="str">
            <v>NPO17 - TNP</v>
          </cell>
        </row>
        <row r="94">
          <cell r="A94" t="str">
            <v>SJA</v>
          </cell>
          <cell r="Y94" t="str">
            <v>NPO18 - Initial Tuning</v>
          </cell>
        </row>
        <row r="95">
          <cell r="A95" t="str">
            <v>SPI</v>
          </cell>
          <cell r="Y95" t="str">
            <v>NPO19- Model Tuning</v>
          </cell>
        </row>
        <row r="96">
          <cell r="A96" t="str">
            <v>TRCPT</v>
          </cell>
          <cell r="Y96" t="str">
            <v>NPO20 - TRX EDGE Activation</v>
          </cell>
        </row>
        <row r="97">
          <cell r="A97" t="str">
            <v>WSM</v>
          </cell>
          <cell r="Y97" t="str">
            <v>NPO21 - Native IP</v>
          </cell>
        </row>
        <row r="98">
          <cell r="A98" t="str">
            <v>IMPRMA</v>
          </cell>
          <cell r="Y98" t="str">
            <v>NPO22 - RNC Implementation</v>
          </cell>
        </row>
        <row r="99">
          <cell r="A99" t="str">
            <v>SAPTAU</v>
          </cell>
          <cell r="Y99" t="str">
            <v>NPO23 - BSS Modernization</v>
          </cell>
        </row>
        <row r="100">
          <cell r="A100" t="str">
            <v>JOSUN</v>
          </cell>
          <cell r="Y100" t="str">
            <v>NPO24 - ECCCH</v>
          </cell>
        </row>
        <row r="101">
          <cell r="A101" t="str">
            <v>NOKIA_GI</v>
          </cell>
          <cell r="Y101" t="str">
            <v>NPO49-Initial Tuning LTE</v>
          </cell>
        </row>
        <row r="102">
          <cell r="A102" t="str">
            <v>DEXA</v>
          </cell>
          <cell r="Y102" t="str">
            <v>NI76-PreAssembly</v>
          </cell>
        </row>
        <row r="103">
          <cell r="A103" t="str">
            <v>filled with NI Partner</v>
          </cell>
          <cell r="Y103" t="str">
            <v>NPO30-TSS 2nd Carrier</v>
          </cell>
        </row>
        <row r="104">
          <cell r="Y104" t="str">
            <v>NPO31-RNP &amp; TNP 2nd Carrier</v>
          </cell>
        </row>
        <row r="105">
          <cell r="Y105" t="str">
            <v>NPO32-Initial Tuning 2nd carrier</v>
          </cell>
        </row>
        <row r="106">
          <cell r="Y106" t="str">
            <v>NPO33-Aircom Connect</v>
          </cell>
        </row>
        <row r="107">
          <cell r="Y107" t="str">
            <v>NPO34-TNP Re-Engineering</v>
          </cell>
        </row>
        <row r="108">
          <cell r="Y108" t="str">
            <v>NPO35 - DT Area</v>
          </cell>
        </row>
        <row r="109">
          <cell r="Y109" t="str">
            <v>NPO36 - BSC Reparenting</v>
          </cell>
        </row>
        <row r="110">
          <cell r="Y110" t="str">
            <v>NPO37 - Modern 2nd Carrier IT</v>
          </cell>
        </row>
        <row r="111">
          <cell r="Y111" t="str">
            <v>NPO38 - Drive Test LTE</v>
          </cell>
        </row>
        <row r="112">
          <cell r="Y112" t="str">
            <v>NPO39 - Ater Upgrade</v>
          </cell>
        </row>
        <row r="113">
          <cell r="Y113" t="str">
            <v>NPO40 - Initial Tuning New Site</v>
          </cell>
        </row>
        <row r="114">
          <cell r="Y114" t="str">
            <v>NPO41 - Antenna Replacement</v>
          </cell>
        </row>
        <row r="115">
          <cell r="Y115" t="str">
            <v>NPO42 - TSS Swap</v>
          </cell>
        </row>
        <row r="116">
          <cell r="Y116" t="str">
            <v>NPO43 - RNC Feature Implementation</v>
          </cell>
        </row>
        <row r="117">
          <cell r="Y117" t="str">
            <v>NPO44 - Local Switching</v>
          </cell>
        </row>
        <row r="118">
          <cell r="Y118" t="str">
            <v xml:space="preserve">NPO45 - IBS </v>
          </cell>
        </row>
        <row r="119">
          <cell r="Y119" t="str">
            <v>NPO46 - REFARMING</v>
          </cell>
        </row>
        <row r="120">
          <cell r="Y120" t="str">
            <v>NPO55 - RF SCAN</v>
          </cell>
        </row>
        <row r="121">
          <cell r="Y121" t="str">
            <v xml:space="preserve">NPO47 – Initial Tuning U900 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1"/>
      <sheetName val="QC 2"/>
      <sheetName val="QC 3"/>
      <sheetName val="Sheet1"/>
    </sheetNames>
    <sheetDataSet>
      <sheetData sheetId="0"/>
      <sheetData sheetId="1"/>
      <sheetData sheetId="2"/>
      <sheetData sheetId="3">
        <row r="3">
          <cell r="F3" t="str">
            <v>20SBY111</v>
          </cell>
          <cell r="G3">
            <v>8503028</v>
          </cell>
        </row>
        <row r="4">
          <cell r="F4" t="str">
            <v>20SBY111</v>
          </cell>
          <cell r="G4">
            <v>8503028</v>
          </cell>
        </row>
        <row r="5">
          <cell r="F5" t="str">
            <v>20SBY111</v>
          </cell>
          <cell r="G5">
            <v>8503028</v>
          </cell>
        </row>
        <row r="6">
          <cell r="F6" t="str">
            <v>20SBY083</v>
          </cell>
          <cell r="G6">
            <v>8549752</v>
          </cell>
        </row>
        <row r="7">
          <cell r="F7" t="str">
            <v>20SBY083</v>
          </cell>
          <cell r="G7">
            <v>8549752</v>
          </cell>
        </row>
        <row r="8">
          <cell r="F8" t="str">
            <v>20SBY083</v>
          </cell>
          <cell r="G8">
            <v>8549752</v>
          </cell>
        </row>
        <row r="9">
          <cell r="F9" t="str">
            <v>20SBY084</v>
          </cell>
          <cell r="G9">
            <v>8549848</v>
          </cell>
        </row>
        <row r="10">
          <cell r="F10" t="str">
            <v>20SBY084</v>
          </cell>
          <cell r="G10">
            <v>8549848</v>
          </cell>
        </row>
        <row r="11">
          <cell r="F11" t="str">
            <v>20SBY084</v>
          </cell>
          <cell r="G11">
            <v>8549848</v>
          </cell>
        </row>
        <row r="12">
          <cell r="F12" t="str">
            <v>20SBY085</v>
          </cell>
          <cell r="G12">
            <v>8549730</v>
          </cell>
        </row>
        <row r="13">
          <cell r="F13" t="str">
            <v>20SBY085</v>
          </cell>
          <cell r="G13">
            <v>8549730</v>
          </cell>
        </row>
        <row r="14">
          <cell r="F14" t="str">
            <v>20SBY085</v>
          </cell>
          <cell r="G14">
            <v>8549730</v>
          </cell>
        </row>
        <row r="15">
          <cell r="F15" t="str">
            <v>20SBY087</v>
          </cell>
          <cell r="G15">
            <v>8549727</v>
          </cell>
        </row>
        <row r="16">
          <cell r="F16" t="str">
            <v>20SBY087</v>
          </cell>
          <cell r="G16">
            <v>8549727</v>
          </cell>
        </row>
        <row r="17">
          <cell r="F17" t="str">
            <v>20SBY087</v>
          </cell>
          <cell r="G17">
            <v>8549727</v>
          </cell>
        </row>
        <row r="18">
          <cell r="F18" t="str">
            <v>20SBY088</v>
          </cell>
          <cell r="G18">
            <v>8394962</v>
          </cell>
        </row>
        <row r="19">
          <cell r="F19" t="str">
            <v>20SBY088</v>
          </cell>
          <cell r="G19">
            <v>8394962</v>
          </cell>
        </row>
        <row r="20">
          <cell r="F20" t="str">
            <v>20SBY088</v>
          </cell>
          <cell r="G20">
            <v>8394962</v>
          </cell>
        </row>
        <row r="21">
          <cell r="F21" t="str">
            <v>20SBY089</v>
          </cell>
          <cell r="G21">
            <v>8394346</v>
          </cell>
        </row>
        <row r="22">
          <cell r="F22" t="str">
            <v>20SBY089</v>
          </cell>
          <cell r="G22">
            <v>8394346</v>
          </cell>
        </row>
        <row r="23">
          <cell r="F23" t="str">
            <v>20SBY089</v>
          </cell>
          <cell r="G23">
            <v>8394346</v>
          </cell>
        </row>
        <row r="24">
          <cell r="F24" t="str">
            <v>20SBY090</v>
          </cell>
          <cell r="G24">
            <v>8549706</v>
          </cell>
        </row>
        <row r="25">
          <cell r="F25" t="str">
            <v>20SBY090</v>
          </cell>
          <cell r="G25">
            <v>8549706</v>
          </cell>
        </row>
        <row r="26">
          <cell r="F26" t="str">
            <v>20SBY090</v>
          </cell>
          <cell r="G26">
            <v>8549706</v>
          </cell>
        </row>
        <row r="27">
          <cell r="F27" t="str">
            <v>20SBY092</v>
          </cell>
          <cell r="G27">
            <v>8394833</v>
          </cell>
        </row>
        <row r="28">
          <cell r="F28" t="str">
            <v>20SBY092</v>
          </cell>
          <cell r="G28">
            <v>8394833</v>
          </cell>
        </row>
        <row r="29">
          <cell r="F29" t="str">
            <v>20SBY092</v>
          </cell>
          <cell r="G29">
            <v>8394833</v>
          </cell>
        </row>
        <row r="30">
          <cell r="F30" t="str">
            <v>20SBY093</v>
          </cell>
          <cell r="G30">
            <v>8394873</v>
          </cell>
        </row>
        <row r="31">
          <cell r="F31" t="str">
            <v>20SBY093</v>
          </cell>
          <cell r="G31">
            <v>8394873</v>
          </cell>
        </row>
        <row r="32">
          <cell r="F32" t="str">
            <v>20SBY093</v>
          </cell>
          <cell r="G32">
            <v>8394873</v>
          </cell>
        </row>
        <row r="33">
          <cell r="F33" t="str">
            <v>20SBY094</v>
          </cell>
          <cell r="G33">
            <v>8671180</v>
          </cell>
        </row>
        <row r="34">
          <cell r="F34" t="str">
            <v>20SBY094</v>
          </cell>
          <cell r="G34">
            <v>8671180</v>
          </cell>
        </row>
        <row r="35">
          <cell r="F35" t="str">
            <v>20SBY094</v>
          </cell>
          <cell r="G35">
            <v>8671180</v>
          </cell>
        </row>
        <row r="36">
          <cell r="F36" t="str">
            <v>20SBY096</v>
          </cell>
          <cell r="G36">
            <v>8510315</v>
          </cell>
        </row>
        <row r="37">
          <cell r="F37" t="str">
            <v>20SBY096</v>
          </cell>
          <cell r="G37">
            <v>8510315</v>
          </cell>
        </row>
        <row r="38">
          <cell r="F38" t="str">
            <v>20SBY096</v>
          </cell>
          <cell r="G38">
            <v>8510315</v>
          </cell>
        </row>
        <row r="39">
          <cell r="F39" t="str">
            <v>20SBY097</v>
          </cell>
          <cell r="G39">
            <v>8395049</v>
          </cell>
        </row>
        <row r="40">
          <cell r="F40" t="str">
            <v>20SBY097</v>
          </cell>
          <cell r="G40">
            <v>8395049</v>
          </cell>
        </row>
        <row r="41">
          <cell r="F41" t="str">
            <v>20SBY097</v>
          </cell>
          <cell r="G41">
            <v>8395049</v>
          </cell>
        </row>
        <row r="42">
          <cell r="F42" t="str">
            <v>20SBY105</v>
          </cell>
          <cell r="G42">
            <v>8635477</v>
          </cell>
        </row>
        <row r="43">
          <cell r="F43" t="str">
            <v>20SBY105</v>
          </cell>
          <cell r="G43">
            <v>8635477</v>
          </cell>
        </row>
        <row r="44">
          <cell r="F44" t="str">
            <v>20SBY105</v>
          </cell>
          <cell r="G44">
            <v>8635477</v>
          </cell>
        </row>
        <row r="45">
          <cell r="F45" t="str">
            <v>20SBY106</v>
          </cell>
          <cell r="G45">
            <v>8574628</v>
          </cell>
        </row>
        <row r="46">
          <cell r="F46" t="str">
            <v>20SBY106</v>
          </cell>
          <cell r="G46">
            <v>8574628</v>
          </cell>
        </row>
        <row r="47">
          <cell r="F47" t="str">
            <v>20SBY106</v>
          </cell>
          <cell r="G47">
            <v>8574628</v>
          </cell>
        </row>
        <row r="48">
          <cell r="F48" t="str">
            <v>20SBY107</v>
          </cell>
          <cell r="G48">
            <v>8394760</v>
          </cell>
        </row>
        <row r="49">
          <cell r="F49" t="str">
            <v>20SBY107</v>
          </cell>
          <cell r="G49">
            <v>8394760</v>
          </cell>
        </row>
        <row r="50">
          <cell r="F50" t="str">
            <v>20SBY107</v>
          </cell>
          <cell r="G50">
            <v>8394760</v>
          </cell>
        </row>
        <row r="51">
          <cell r="F51" t="str">
            <v>20SBY112</v>
          </cell>
          <cell r="G51">
            <v>8671040</v>
          </cell>
        </row>
        <row r="52">
          <cell r="F52" t="str">
            <v>20SBY112</v>
          </cell>
          <cell r="G52">
            <v>8671040</v>
          </cell>
        </row>
        <row r="53">
          <cell r="F53" t="str">
            <v>20SBY112</v>
          </cell>
          <cell r="G53">
            <v>8671040</v>
          </cell>
        </row>
        <row r="54">
          <cell r="F54" t="str">
            <v>20SBY113</v>
          </cell>
          <cell r="G54">
            <v>8671041</v>
          </cell>
        </row>
        <row r="55">
          <cell r="F55" t="str">
            <v>20SBY113</v>
          </cell>
          <cell r="G55">
            <v>8671041</v>
          </cell>
        </row>
        <row r="56">
          <cell r="F56" t="str">
            <v>20SBY113</v>
          </cell>
          <cell r="G56">
            <v>8671041</v>
          </cell>
        </row>
        <row r="57">
          <cell r="F57" t="str">
            <v>20SBY115</v>
          </cell>
          <cell r="G57">
            <v>8520884</v>
          </cell>
        </row>
        <row r="58">
          <cell r="F58" t="str">
            <v>20SBY115</v>
          </cell>
          <cell r="G58">
            <v>8520884</v>
          </cell>
        </row>
        <row r="59">
          <cell r="F59" t="str">
            <v>20SBY115</v>
          </cell>
          <cell r="G59">
            <v>8520884</v>
          </cell>
        </row>
        <row r="60">
          <cell r="F60" t="str">
            <v>20SBY118</v>
          </cell>
          <cell r="G60">
            <v>8388732</v>
          </cell>
        </row>
        <row r="61">
          <cell r="F61" t="str">
            <v>20SBY118</v>
          </cell>
          <cell r="G61">
            <v>8388732</v>
          </cell>
        </row>
        <row r="62">
          <cell r="F62" t="str">
            <v>20SBY118</v>
          </cell>
          <cell r="G62">
            <v>8388732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92"/>
  <sheetViews>
    <sheetView tabSelected="1" workbookViewId="0">
      <selection activeCell="A291" sqref="A291"/>
    </sheetView>
  </sheetViews>
  <sheetFormatPr defaultRowHeight="15" x14ac:dyDescent="0.25"/>
  <cols>
    <col min="1" max="1" width="3.7109375" style="1" customWidth="1"/>
    <col min="2" max="2" width="13.42578125" style="1" customWidth="1"/>
    <col min="3" max="3" width="18.85546875" style="1" customWidth="1"/>
    <col min="4" max="4" width="16.7109375" style="1" customWidth="1"/>
    <col min="5" max="5" width="18.7109375" style="1" customWidth="1"/>
    <col min="6" max="6" width="78.5703125" style="1" customWidth="1"/>
    <col min="7" max="7" width="14.28515625" style="1" customWidth="1"/>
    <col min="8" max="8" width="18" style="1" customWidth="1"/>
    <col min="9" max="9" width="18.42578125" style="1" customWidth="1"/>
    <col min="10" max="10" width="21.85546875" style="1" customWidth="1"/>
    <col min="11" max="11" width="20.5703125" style="1" customWidth="1"/>
    <col min="12" max="12" width="17.28515625" style="1" customWidth="1"/>
    <col min="13" max="13" width="17.85546875" style="1" customWidth="1"/>
    <col min="14" max="14" width="19.140625" style="1" customWidth="1"/>
    <col min="15" max="15" width="12.28515625" style="1" customWidth="1"/>
    <col min="16" max="16" width="26.7109375" style="1" customWidth="1"/>
    <col min="17" max="17" width="27.5703125" style="1" customWidth="1"/>
    <col min="18" max="18" width="27.42578125" style="1" customWidth="1"/>
    <col min="19" max="19" width="20" style="1" customWidth="1"/>
    <col min="20" max="20" width="21.140625" style="1" customWidth="1"/>
    <col min="21" max="21" width="20.7109375" style="1" customWidth="1"/>
    <col min="22" max="16384" width="9.140625" style="1"/>
  </cols>
  <sheetData>
    <row r="1" spans="1:21" x14ac:dyDescent="0.25">
      <c r="A1" s="2"/>
      <c r="B1" s="3"/>
      <c r="C1" s="4"/>
      <c r="D1" s="4"/>
      <c r="E1" s="4"/>
      <c r="F1" s="16"/>
      <c r="G1" s="16"/>
      <c r="H1" s="20"/>
      <c r="I1" s="16"/>
      <c r="J1" s="20"/>
      <c r="K1" s="20"/>
      <c r="L1" s="21"/>
      <c r="M1" s="21"/>
      <c r="N1" s="20"/>
      <c r="O1" s="20"/>
      <c r="P1" s="22"/>
      <c r="Q1" s="22"/>
      <c r="R1" s="22"/>
      <c r="S1" s="20"/>
      <c r="T1" s="20"/>
      <c r="U1" s="20"/>
    </row>
    <row r="2" spans="1:21" ht="18.75" x14ac:dyDescent="0.25">
      <c r="A2" s="5"/>
      <c r="B2" s="59" t="s">
        <v>0</v>
      </c>
      <c r="C2" s="59"/>
      <c r="D2" s="59"/>
      <c r="E2" s="60"/>
      <c r="F2" s="73" t="s">
        <v>97</v>
      </c>
      <c r="G2" s="16"/>
      <c r="H2" s="20"/>
      <c r="I2" s="16"/>
      <c r="J2" s="20"/>
      <c r="K2" s="20"/>
      <c r="L2" s="21"/>
      <c r="M2" s="21"/>
      <c r="N2" s="20"/>
      <c r="O2" s="20"/>
      <c r="P2" s="22"/>
      <c r="Q2" s="22"/>
      <c r="R2" s="22"/>
      <c r="S2" s="20"/>
      <c r="T2" s="20"/>
      <c r="U2" s="20"/>
    </row>
    <row r="3" spans="1:21" x14ac:dyDescent="0.25">
      <c r="A3" s="6"/>
      <c r="B3" s="61" t="s">
        <v>1</v>
      </c>
      <c r="C3" s="62"/>
      <c r="D3" s="63" t="s">
        <v>172</v>
      </c>
      <c r="E3" s="64"/>
      <c r="F3" s="74"/>
      <c r="G3" s="16"/>
      <c r="H3" s="20"/>
      <c r="I3" s="16"/>
      <c r="J3" s="23"/>
      <c r="K3" s="24"/>
      <c r="L3" s="21"/>
      <c r="M3" s="21"/>
      <c r="N3" s="20"/>
      <c r="O3" s="20"/>
      <c r="P3" s="22"/>
      <c r="Q3" s="22"/>
      <c r="R3" s="22"/>
      <c r="S3" s="20"/>
      <c r="T3" s="20"/>
      <c r="U3" s="20"/>
    </row>
    <row r="4" spans="1:21" x14ac:dyDescent="0.25">
      <c r="A4" s="6"/>
      <c r="B4" s="65" t="s">
        <v>2</v>
      </c>
      <c r="C4" s="66"/>
      <c r="D4" s="67">
        <v>180213112320</v>
      </c>
      <c r="E4" s="68"/>
      <c r="F4" s="74"/>
      <c r="G4" s="16"/>
      <c r="H4" s="20"/>
      <c r="I4" s="16"/>
      <c r="J4" s="23"/>
      <c r="K4" s="24"/>
      <c r="L4" s="21"/>
      <c r="M4" s="21"/>
      <c r="N4" s="20"/>
      <c r="O4" s="20"/>
      <c r="P4" s="22"/>
      <c r="Q4" s="22"/>
      <c r="R4" s="22"/>
      <c r="S4" s="20"/>
      <c r="T4" s="20"/>
      <c r="U4" s="20"/>
    </row>
    <row r="5" spans="1:21" ht="15.75" x14ac:dyDescent="0.25">
      <c r="A5" s="6"/>
      <c r="B5" s="55" t="s">
        <v>3</v>
      </c>
      <c r="C5" s="56"/>
      <c r="D5" s="57" t="s">
        <v>4</v>
      </c>
      <c r="E5" s="58"/>
      <c r="F5" s="17" t="s">
        <v>98</v>
      </c>
      <c r="G5" s="16"/>
      <c r="H5" s="20"/>
      <c r="I5" s="16"/>
      <c r="J5" s="20"/>
      <c r="K5" s="20"/>
      <c r="L5" s="21"/>
      <c r="M5" s="21"/>
      <c r="N5" s="20"/>
      <c r="O5" s="20"/>
      <c r="P5" s="22"/>
      <c r="Q5" s="22"/>
      <c r="R5" s="22"/>
      <c r="S5" s="20"/>
      <c r="T5" s="20"/>
      <c r="U5" s="20"/>
    </row>
    <row r="6" spans="1:21" x14ac:dyDescent="0.25">
      <c r="A6" s="6"/>
      <c r="B6" s="55" t="s">
        <v>5</v>
      </c>
      <c r="C6" s="56"/>
      <c r="D6" s="57">
        <v>1145125298</v>
      </c>
      <c r="E6" s="58"/>
      <c r="F6" s="18"/>
      <c r="G6" s="16"/>
      <c r="H6" s="20"/>
      <c r="I6" s="16"/>
      <c r="J6" s="20"/>
      <c r="K6" s="20"/>
      <c r="L6" s="21"/>
      <c r="M6" s="21"/>
      <c r="N6" s="20"/>
      <c r="O6" s="20"/>
      <c r="P6" s="22"/>
      <c r="Q6" s="22"/>
      <c r="R6" s="22"/>
      <c r="S6" s="20"/>
      <c r="T6" s="20"/>
      <c r="U6" s="20"/>
    </row>
    <row r="7" spans="1:21" x14ac:dyDescent="0.25">
      <c r="A7" s="6"/>
      <c r="B7" s="55" t="s">
        <v>6</v>
      </c>
      <c r="C7" s="56"/>
      <c r="D7" s="57" t="s">
        <v>7</v>
      </c>
      <c r="E7" s="58"/>
      <c r="F7" s="18"/>
      <c r="G7" s="16"/>
      <c r="H7" s="20"/>
      <c r="I7" s="16"/>
      <c r="J7" s="20"/>
      <c r="K7" s="20"/>
      <c r="L7" s="21"/>
      <c r="M7" s="21"/>
      <c r="N7" s="20"/>
      <c r="O7" s="20"/>
      <c r="P7" s="22"/>
      <c r="Q7" s="22"/>
      <c r="R7" s="22"/>
      <c r="S7" s="20"/>
      <c r="T7" s="20"/>
      <c r="U7" s="20"/>
    </row>
    <row r="8" spans="1:21" x14ac:dyDescent="0.25">
      <c r="A8" s="6"/>
      <c r="B8" s="55" t="s">
        <v>8</v>
      </c>
      <c r="C8" s="56"/>
      <c r="D8" s="57" t="s">
        <v>9</v>
      </c>
      <c r="E8" s="58"/>
      <c r="F8" s="19"/>
      <c r="G8" s="16"/>
      <c r="H8" s="20"/>
      <c r="I8" s="16"/>
      <c r="J8" s="20"/>
      <c r="K8" s="20"/>
      <c r="L8" s="21"/>
      <c r="M8" s="21"/>
      <c r="N8" s="20"/>
      <c r="O8" s="20"/>
      <c r="P8" s="22"/>
      <c r="Q8" s="22"/>
      <c r="R8" s="22"/>
      <c r="S8" s="20"/>
      <c r="T8" s="20"/>
      <c r="U8" s="20"/>
    </row>
    <row r="9" spans="1:21" x14ac:dyDescent="0.25">
      <c r="A9" s="6"/>
      <c r="B9" s="55" t="s">
        <v>10</v>
      </c>
      <c r="C9" s="56"/>
      <c r="D9" s="57" t="s">
        <v>11</v>
      </c>
      <c r="E9" s="58"/>
      <c r="G9" s="48"/>
      <c r="H9" s="20"/>
      <c r="I9" s="16"/>
      <c r="J9" s="16"/>
      <c r="K9" s="20"/>
      <c r="L9" s="21"/>
      <c r="M9" s="21"/>
      <c r="N9" s="20"/>
      <c r="O9" s="20"/>
      <c r="P9" s="22"/>
      <c r="Q9" s="22"/>
      <c r="R9" s="22"/>
      <c r="S9" s="20"/>
      <c r="T9" s="20"/>
      <c r="U9" s="20"/>
    </row>
    <row r="10" spans="1:21" x14ac:dyDescent="0.25">
      <c r="A10" s="6"/>
      <c r="B10" s="55" t="s">
        <v>12</v>
      </c>
      <c r="C10" s="56"/>
      <c r="D10" s="57" t="s">
        <v>13</v>
      </c>
      <c r="E10" s="58"/>
      <c r="G10" s="48"/>
      <c r="H10" s="20"/>
      <c r="I10" s="16"/>
      <c r="J10" s="20"/>
      <c r="K10" s="20"/>
      <c r="L10" s="21"/>
      <c r="M10" s="21"/>
      <c r="N10" s="20"/>
      <c r="O10" s="20"/>
      <c r="P10" s="22"/>
      <c r="Q10" s="22"/>
      <c r="R10" s="22"/>
      <c r="S10" s="20"/>
      <c r="T10" s="20"/>
      <c r="U10" s="20"/>
    </row>
    <row r="11" spans="1:21" x14ac:dyDescent="0.25">
      <c r="A11" s="6"/>
      <c r="B11" s="55" t="s">
        <v>14</v>
      </c>
      <c r="C11" s="56"/>
      <c r="D11" s="69">
        <v>43144</v>
      </c>
      <c r="E11" s="70"/>
      <c r="G11" s="48"/>
      <c r="H11" s="20"/>
      <c r="I11" s="16"/>
      <c r="J11" s="20"/>
      <c r="K11" s="20"/>
      <c r="L11" s="21"/>
      <c r="M11" s="21"/>
      <c r="N11" s="20"/>
      <c r="O11" s="20"/>
      <c r="P11" s="22"/>
      <c r="Q11" s="22"/>
      <c r="R11" s="22"/>
      <c r="S11" s="20"/>
      <c r="T11" s="20"/>
      <c r="U11" s="20"/>
    </row>
    <row r="12" spans="1:21" x14ac:dyDescent="0.25">
      <c r="A12" s="6"/>
      <c r="B12" s="55" t="s">
        <v>15</v>
      </c>
      <c r="C12" s="56"/>
      <c r="D12" s="57" t="s">
        <v>16</v>
      </c>
      <c r="E12" s="58"/>
      <c r="G12" s="48"/>
      <c r="H12" s="20"/>
      <c r="I12" s="16"/>
      <c r="J12" s="25"/>
      <c r="K12" s="25"/>
      <c r="L12" s="26"/>
      <c r="M12" s="26"/>
      <c r="N12" s="25"/>
      <c r="O12" s="20"/>
      <c r="P12" s="22"/>
      <c r="Q12" s="22"/>
      <c r="R12" s="22"/>
      <c r="S12" s="20"/>
      <c r="T12" s="20"/>
      <c r="U12" s="20"/>
    </row>
    <row r="13" spans="1:21" x14ac:dyDescent="0.25">
      <c r="A13" s="7"/>
      <c r="B13" s="55" t="s">
        <v>17</v>
      </c>
      <c r="C13" s="56"/>
      <c r="D13" s="57" t="s">
        <v>18</v>
      </c>
      <c r="E13" s="58"/>
      <c r="G13" s="48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5"/>
      <c r="S13" s="25"/>
      <c r="T13" s="20"/>
      <c r="U13" s="20"/>
    </row>
    <row r="14" spans="1:21" x14ac:dyDescent="0.25">
      <c r="A14" s="8"/>
      <c r="B14" s="61" t="s">
        <v>19</v>
      </c>
      <c r="C14" s="76"/>
      <c r="D14" s="61"/>
      <c r="E14" s="62"/>
      <c r="G14" s="49"/>
      <c r="H14" s="8"/>
      <c r="I14" s="21"/>
      <c r="J14" s="21"/>
      <c r="K14" s="21"/>
      <c r="L14" s="21"/>
      <c r="M14" s="21"/>
      <c r="N14" s="21"/>
      <c r="O14" s="21"/>
      <c r="P14" s="21"/>
      <c r="Q14" s="21"/>
      <c r="R14" s="27"/>
      <c r="S14" s="27"/>
      <c r="T14" s="28"/>
      <c r="U14" s="27"/>
    </row>
    <row r="15" spans="1:21" x14ac:dyDescent="0.25">
      <c r="A15" s="8"/>
      <c r="B15" s="61" t="s">
        <v>20</v>
      </c>
      <c r="C15" s="62"/>
      <c r="D15" s="75"/>
      <c r="E15" s="72"/>
      <c r="G15" s="49"/>
      <c r="H15" s="8"/>
      <c r="I15" s="21"/>
      <c r="J15" s="21"/>
      <c r="K15" s="21"/>
      <c r="L15" s="21"/>
      <c r="M15" s="21"/>
      <c r="N15" s="21"/>
      <c r="O15" s="21"/>
      <c r="P15" s="21"/>
      <c r="Q15" s="21"/>
      <c r="R15" s="8"/>
      <c r="S15" s="8"/>
      <c r="T15" s="29"/>
      <c r="U15" s="8"/>
    </row>
    <row r="16" spans="1:21" x14ac:dyDescent="0.25">
      <c r="A16" s="9"/>
      <c r="B16" s="61" t="s">
        <v>21</v>
      </c>
      <c r="C16" s="62"/>
      <c r="D16" s="71"/>
      <c r="E16" s="72"/>
      <c r="G16" s="51"/>
      <c r="H16" s="9"/>
      <c r="I16" s="3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61" t="s">
        <v>22</v>
      </c>
      <c r="C17" s="62"/>
      <c r="D17" s="75"/>
      <c r="E17" s="72"/>
      <c r="G17" s="10" t="s">
        <v>113</v>
      </c>
      <c r="H17" s="53" t="s">
        <v>113</v>
      </c>
      <c r="I17" s="10" t="s">
        <v>113</v>
      </c>
      <c r="J17" s="10" t="s">
        <v>113</v>
      </c>
      <c r="K17" s="10" t="s">
        <v>114</v>
      </c>
      <c r="L17" s="31" t="s">
        <v>115</v>
      </c>
      <c r="M17" s="31" t="s">
        <v>116</v>
      </c>
      <c r="N17" s="10" t="s">
        <v>117</v>
      </c>
      <c r="O17" s="10" t="s">
        <v>118</v>
      </c>
      <c r="P17" s="10" t="s">
        <v>114</v>
      </c>
      <c r="Q17" s="10" t="s">
        <v>118</v>
      </c>
      <c r="R17" s="10" t="s">
        <v>114</v>
      </c>
      <c r="S17" s="10" t="s">
        <v>113</v>
      </c>
      <c r="T17" s="10" t="s">
        <v>114</v>
      </c>
      <c r="U17" s="10" t="s">
        <v>118</v>
      </c>
    </row>
    <row r="18" spans="1:21" x14ac:dyDescent="0.25">
      <c r="A18" s="9"/>
      <c r="B18" s="61" t="s">
        <v>23</v>
      </c>
      <c r="C18" s="62"/>
      <c r="D18" s="71"/>
      <c r="E18" s="72"/>
      <c r="G18" s="52" t="s">
        <v>113</v>
      </c>
      <c r="H18" s="54" t="s">
        <v>113</v>
      </c>
      <c r="I18" s="32" t="s">
        <v>113</v>
      </c>
      <c r="J18" s="32" t="s">
        <v>113</v>
      </c>
      <c r="K18" s="32" t="s">
        <v>113</v>
      </c>
      <c r="L18" s="32" t="s">
        <v>114</v>
      </c>
      <c r="M18" s="33" t="s">
        <v>114</v>
      </c>
      <c r="N18" s="33" t="s">
        <v>114</v>
      </c>
      <c r="O18" s="32" t="s">
        <v>114</v>
      </c>
      <c r="P18" s="32" t="s">
        <v>114</v>
      </c>
      <c r="Q18" s="32" t="s">
        <v>114</v>
      </c>
      <c r="R18" s="32" t="s">
        <v>114</v>
      </c>
      <c r="S18" s="32" t="s">
        <v>118</v>
      </c>
      <c r="T18" s="32" t="s">
        <v>118</v>
      </c>
      <c r="U18" s="32" t="s">
        <v>118</v>
      </c>
    </row>
    <row r="19" spans="1:21" ht="25.5" x14ac:dyDescent="0.25">
      <c r="A19" s="10" t="s">
        <v>24</v>
      </c>
      <c r="B19" s="10" t="s">
        <v>25</v>
      </c>
      <c r="C19" s="10" t="s">
        <v>26</v>
      </c>
      <c r="D19" s="10" t="s">
        <v>17</v>
      </c>
      <c r="E19" s="10" t="s">
        <v>27</v>
      </c>
      <c r="F19" s="10" t="s">
        <v>99</v>
      </c>
      <c r="G19" s="50" t="s">
        <v>119</v>
      </c>
      <c r="H19" s="10" t="s">
        <v>120</v>
      </c>
      <c r="I19" s="34" t="s">
        <v>121</v>
      </c>
      <c r="J19" s="10" t="s">
        <v>122</v>
      </c>
      <c r="K19" s="31" t="s">
        <v>123</v>
      </c>
      <c r="L19" s="35" t="s">
        <v>124</v>
      </c>
      <c r="M19" s="35" t="s">
        <v>125</v>
      </c>
      <c r="N19" s="31" t="s">
        <v>126</v>
      </c>
      <c r="O19" s="31" t="s">
        <v>127</v>
      </c>
      <c r="P19" s="36" t="s">
        <v>128</v>
      </c>
      <c r="Q19" s="36" t="s">
        <v>129</v>
      </c>
      <c r="R19" s="36" t="s">
        <v>130</v>
      </c>
      <c r="S19" s="10" t="s">
        <v>131</v>
      </c>
      <c r="T19" s="10" t="s">
        <v>132</v>
      </c>
      <c r="U19" s="10" t="s">
        <v>133</v>
      </c>
    </row>
    <row r="20" spans="1:21" ht="25.5" x14ac:dyDescent="0.25">
      <c r="A20" s="11"/>
      <c r="B20" s="11" t="s">
        <v>28</v>
      </c>
      <c r="C20" s="11" t="s">
        <v>29</v>
      </c>
      <c r="D20" s="11" t="s">
        <v>30</v>
      </c>
      <c r="E20" s="11" t="s">
        <v>31</v>
      </c>
      <c r="F20" s="11" t="s">
        <v>100</v>
      </c>
      <c r="G20" s="11" t="s">
        <v>134</v>
      </c>
      <c r="H20" s="37" t="s">
        <v>135</v>
      </c>
      <c r="I20" s="38" t="s">
        <v>136</v>
      </c>
      <c r="J20" s="11" t="s">
        <v>137</v>
      </c>
      <c r="K20" s="11" t="s">
        <v>138</v>
      </c>
      <c r="L20" s="11" t="s">
        <v>139</v>
      </c>
      <c r="M20" s="39" t="s">
        <v>140</v>
      </c>
      <c r="N20" s="40" t="s">
        <v>141</v>
      </c>
      <c r="O20" s="37" t="s">
        <v>142</v>
      </c>
      <c r="P20" s="11" t="s">
        <v>143</v>
      </c>
      <c r="Q20" s="11" t="s">
        <v>144</v>
      </c>
      <c r="R20" s="11" t="s">
        <v>145</v>
      </c>
      <c r="S20" s="11" t="s">
        <v>146</v>
      </c>
      <c r="T20" s="11" t="s">
        <v>147</v>
      </c>
      <c r="U20" s="11" t="s">
        <v>148</v>
      </c>
    </row>
    <row r="21" spans="1:21" x14ac:dyDescent="0.25">
      <c r="A21" s="12">
        <v>1</v>
      </c>
      <c r="B21" s="12" t="s">
        <v>39</v>
      </c>
      <c r="C21" s="12" t="s">
        <v>40</v>
      </c>
      <c r="D21" s="12" t="s">
        <v>18</v>
      </c>
      <c r="E21" s="12" t="s">
        <v>41</v>
      </c>
      <c r="F21" s="12" t="s">
        <v>101</v>
      </c>
      <c r="G21" s="12" t="s">
        <v>152</v>
      </c>
      <c r="H21" s="12">
        <v>4000023915</v>
      </c>
      <c r="I21" s="41"/>
      <c r="J21" s="12">
        <f>VLOOKUP(B21,[2]Sheet1!$F:$G,2,0)</f>
        <v>8549752</v>
      </c>
      <c r="K21" s="12" t="s">
        <v>149</v>
      </c>
      <c r="L21" s="12" t="s">
        <v>153</v>
      </c>
      <c r="M21" s="12"/>
      <c r="N21" s="41">
        <v>11066916</v>
      </c>
      <c r="O21" s="12"/>
      <c r="P21" s="42"/>
      <c r="Q21" s="12"/>
      <c r="R21" s="41">
        <f>SUM(R22:R35)</f>
        <v>0</v>
      </c>
      <c r="S21" s="12"/>
      <c r="T21" s="43"/>
      <c r="U21" s="43"/>
    </row>
    <row r="22" spans="1:21" x14ac:dyDescent="0.25">
      <c r="A22" s="13"/>
      <c r="B22" s="13">
        <v>280</v>
      </c>
      <c r="C22" s="13" t="s">
        <v>32</v>
      </c>
      <c r="D22" s="13">
        <v>0</v>
      </c>
      <c r="E22" s="13" t="s">
        <v>32</v>
      </c>
      <c r="F22" s="13" t="s">
        <v>102</v>
      </c>
      <c r="G22" s="13">
        <v>1</v>
      </c>
      <c r="H22" s="13" t="s">
        <v>150</v>
      </c>
      <c r="I22" s="44">
        <v>5662632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45"/>
      <c r="U22" s="45"/>
    </row>
    <row r="23" spans="1:21" x14ac:dyDescent="0.25">
      <c r="A23" s="13"/>
      <c r="B23" s="13">
        <v>290</v>
      </c>
      <c r="C23" s="13" t="s">
        <v>32</v>
      </c>
      <c r="D23" s="13">
        <v>1</v>
      </c>
      <c r="E23" s="13" t="s">
        <v>33</v>
      </c>
      <c r="F23" s="13" t="s">
        <v>103</v>
      </c>
      <c r="G23" s="13">
        <v>1</v>
      </c>
      <c r="H23" s="13" t="s">
        <v>150</v>
      </c>
      <c r="I23" s="44">
        <v>3594032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45"/>
      <c r="U23" s="45"/>
    </row>
    <row r="24" spans="1:21" x14ac:dyDescent="0.25">
      <c r="A24" s="13"/>
      <c r="B24" s="13">
        <v>300</v>
      </c>
      <c r="C24" s="13" t="s">
        <v>32</v>
      </c>
      <c r="D24" s="13">
        <v>2</v>
      </c>
      <c r="E24" s="13">
        <v>53470</v>
      </c>
      <c r="F24" s="13" t="s">
        <v>104</v>
      </c>
      <c r="G24" s="13">
        <v>1</v>
      </c>
      <c r="H24" s="13" t="s">
        <v>150</v>
      </c>
      <c r="I24" s="44">
        <v>3594032</v>
      </c>
      <c r="J24" s="13" t="s">
        <v>151</v>
      </c>
      <c r="K24" s="13"/>
      <c r="L24" s="13"/>
      <c r="M24" s="13"/>
      <c r="N24" s="13"/>
      <c r="O24" s="13"/>
      <c r="P24" s="13"/>
      <c r="Q24" s="13"/>
      <c r="R24" s="13"/>
      <c r="S24" s="13"/>
      <c r="T24" s="45"/>
      <c r="U24" s="45"/>
    </row>
    <row r="25" spans="1:21" x14ac:dyDescent="0.25">
      <c r="A25" s="13"/>
      <c r="B25" s="13">
        <v>310</v>
      </c>
      <c r="C25" s="13" t="s">
        <v>32</v>
      </c>
      <c r="D25" s="13">
        <v>1</v>
      </c>
      <c r="E25" s="13" t="s">
        <v>34</v>
      </c>
      <c r="F25" s="13" t="s">
        <v>105</v>
      </c>
      <c r="G25" s="13">
        <v>1</v>
      </c>
      <c r="H25" s="13" t="s">
        <v>150</v>
      </c>
      <c r="I25" s="44">
        <v>2068600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45"/>
      <c r="U25" s="45"/>
    </row>
    <row r="26" spans="1:21" x14ac:dyDescent="0.25">
      <c r="A26" s="13"/>
      <c r="B26" s="13">
        <v>320</v>
      </c>
      <c r="C26" s="13" t="s">
        <v>32</v>
      </c>
      <c r="D26" s="13">
        <v>2</v>
      </c>
      <c r="E26" s="13">
        <v>686</v>
      </c>
      <c r="F26" s="13" t="s">
        <v>106</v>
      </c>
      <c r="G26" s="13">
        <v>2</v>
      </c>
      <c r="H26" s="13" t="s">
        <v>150</v>
      </c>
      <c r="I26" s="44">
        <v>495100</v>
      </c>
      <c r="J26" s="14" t="s">
        <v>151</v>
      </c>
      <c r="K26" s="14"/>
      <c r="L26" s="14"/>
      <c r="M26" s="14"/>
      <c r="N26" s="46"/>
      <c r="O26" s="14"/>
      <c r="P26" s="14"/>
      <c r="Q26" s="47">
        <v>0</v>
      </c>
      <c r="R26" s="46">
        <f>N26-(N26*Q26)</f>
        <v>0</v>
      </c>
      <c r="S26" s="14"/>
      <c r="T26" s="15"/>
      <c r="U26" s="15"/>
    </row>
    <row r="27" spans="1:21" x14ac:dyDescent="0.25">
      <c r="A27" s="13"/>
      <c r="B27" s="13">
        <v>330</v>
      </c>
      <c r="C27" s="13" t="s">
        <v>32</v>
      </c>
      <c r="D27" s="13">
        <v>2</v>
      </c>
      <c r="E27" s="13">
        <v>33879</v>
      </c>
      <c r="F27" s="13" t="s">
        <v>107</v>
      </c>
      <c r="G27" s="13">
        <v>1</v>
      </c>
      <c r="H27" s="13" t="s">
        <v>150</v>
      </c>
      <c r="I27" s="44">
        <v>1078400</v>
      </c>
      <c r="J27" s="14" t="s">
        <v>151</v>
      </c>
      <c r="K27" s="14"/>
      <c r="L27" s="14"/>
      <c r="M27" s="14"/>
      <c r="N27" s="46"/>
      <c r="O27" s="14"/>
      <c r="P27" s="14"/>
      <c r="Q27" s="47">
        <v>0</v>
      </c>
      <c r="R27" s="46">
        <f>N27-(N27*Q27)</f>
        <v>0</v>
      </c>
      <c r="S27" s="14"/>
      <c r="T27" s="15"/>
      <c r="U27" s="15"/>
    </row>
    <row r="28" spans="1:21" x14ac:dyDescent="0.25">
      <c r="A28" s="13"/>
      <c r="B28" s="13">
        <v>1850</v>
      </c>
      <c r="C28" s="13" t="s">
        <v>35</v>
      </c>
      <c r="D28" s="13">
        <v>0</v>
      </c>
      <c r="E28" s="13" t="s">
        <v>35</v>
      </c>
      <c r="F28" s="13" t="s">
        <v>108</v>
      </c>
      <c r="G28" s="13">
        <v>1</v>
      </c>
      <c r="H28" s="13" t="s">
        <v>150</v>
      </c>
      <c r="I28" s="44">
        <v>3305047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45"/>
      <c r="U28" s="45"/>
    </row>
    <row r="29" spans="1:21" x14ac:dyDescent="0.25">
      <c r="A29" s="13"/>
      <c r="B29" s="13">
        <v>1860</v>
      </c>
      <c r="C29" s="13" t="s">
        <v>35</v>
      </c>
      <c r="D29" s="13">
        <v>1</v>
      </c>
      <c r="E29" s="13" t="s">
        <v>33</v>
      </c>
      <c r="F29" s="13" t="s">
        <v>103</v>
      </c>
      <c r="G29" s="13">
        <v>1</v>
      </c>
      <c r="H29" s="13" t="s">
        <v>150</v>
      </c>
      <c r="I29" s="44">
        <v>2551147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45"/>
      <c r="U29" s="45"/>
    </row>
    <row r="30" spans="1:21" x14ac:dyDescent="0.25">
      <c r="A30" s="13"/>
      <c r="B30" s="13">
        <v>1870</v>
      </c>
      <c r="C30" s="13" t="s">
        <v>35</v>
      </c>
      <c r="D30" s="13">
        <v>2</v>
      </c>
      <c r="E30" s="13">
        <v>53470</v>
      </c>
      <c r="F30" s="13" t="s">
        <v>104</v>
      </c>
      <c r="G30" s="13">
        <v>1</v>
      </c>
      <c r="H30" s="13" t="s">
        <v>150</v>
      </c>
      <c r="I30" s="44">
        <v>2551147</v>
      </c>
      <c r="J30" s="13" t="s">
        <v>151</v>
      </c>
      <c r="K30" s="13"/>
      <c r="L30" s="13"/>
      <c r="M30" s="13"/>
      <c r="N30" s="13"/>
      <c r="O30" s="13"/>
      <c r="P30" s="13"/>
      <c r="Q30" s="13"/>
      <c r="R30" s="13"/>
      <c r="S30" s="13"/>
      <c r="T30" s="45"/>
      <c r="U30" s="45"/>
    </row>
    <row r="31" spans="1:21" x14ac:dyDescent="0.25">
      <c r="A31" s="13"/>
      <c r="B31" s="13">
        <v>1880</v>
      </c>
      <c r="C31" s="13" t="s">
        <v>35</v>
      </c>
      <c r="D31" s="13">
        <v>1</v>
      </c>
      <c r="E31" s="13" t="s">
        <v>36</v>
      </c>
      <c r="F31" s="13" t="s">
        <v>109</v>
      </c>
      <c r="G31" s="13">
        <v>1</v>
      </c>
      <c r="H31" s="13" t="s">
        <v>150</v>
      </c>
      <c r="I31" s="44">
        <v>753900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45"/>
      <c r="U31" s="45"/>
    </row>
    <row r="32" spans="1:21" x14ac:dyDescent="0.25">
      <c r="A32" s="13"/>
      <c r="B32" s="13">
        <v>1890</v>
      </c>
      <c r="C32" s="13" t="s">
        <v>35</v>
      </c>
      <c r="D32" s="13">
        <v>2</v>
      </c>
      <c r="E32" s="13">
        <v>53479</v>
      </c>
      <c r="F32" s="13" t="s">
        <v>110</v>
      </c>
      <c r="G32" s="13">
        <v>1</v>
      </c>
      <c r="H32" s="13" t="s">
        <v>150</v>
      </c>
      <c r="I32" s="44">
        <v>753900</v>
      </c>
      <c r="J32" s="13" t="s">
        <v>151</v>
      </c>
      <c r="K32" s="13"/>
      <c r="L32" s="13"/>
      <c r="M32" s="13"/>
      <c r="N32" s="13"/>
      <c r="O32" s="13"/>
      <c r="P32" s="13"/>
      <c r="Q32" s="13"/>
      <c r="R32" s="13"/>
      <c r="S32" s="13"/>
      <c r="T32" s="45"/>
      <c r="U32" s="45"/>
    </row>
    <row r="33" spans="1:21" x14ac:dyDescent="0.25">
      <c r="A33" s="13"/>
      <c r="B33" s="13">
        <v>3720</v>
      </c>
      <c r="C33" s="13" t="s">
        <v>37</v>
      </c>
      <c r="D33" s="13">
        <v>0</v>
      </c>
      <c r="E33" s="13" t="s">
        <v>37</v>
      </c>
      <c r="F33" s="13" t="s">
        <v>111</v>
      </c>
      <c r="G33" s="13">
        <v>1</v>
      </c>
      <c r="H33" s="13" t="s">
        <v>150</v>
      </c>
      <c r="I33" s="44">
        <v>2099237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45"/>
      <c r="U33" s="45"/>
    </row>
    <row r="34" spans="1:21" x14ac:dyDescent="0.25">
      <c r="A34" s="13"/>
      <c r="B34" s="13">
        <v>3730</v>
      </c>
      <c r="C34" s="13" t="s">
        <v>37</v>
      </c>
      <c r="D34" s="13">
        <v>1</v>
      </c>
      <c r="E34" s="13" t="s">
        <v>38</v>
      </c>
      <c r="F34" s="13" t="s">
        <v>112</v>
      </c>
      <c r="G34" s="13">
        <v>1</v>
      </c>
      <c r="H34" s="13" t="s">
        <v>150</v>
      </c>
      <c r="I34" s="44">
        <v>2099237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45"/>
      <c r="U34" s="45"/>
    </row>
    <row r="35" spans="1:21" x14ac:dyDescent="0.25">
      <c r="A35" s="13"/>
      <c r="B35" s="13">
        <v>3740</v>
      </c>
      <c r="C35" s="13" t="s">
        <v>37</v>
      </c>
      <c r="D35" s="13">
        <v>2</v>
      </c>
      <c r="E35" s="13">
        <v>3078</v>
      </c>
      <c r="F35" s="13" t="s">
        <v>112</v>
      </c>
      <c r="G35" s="13">
        <v>1</v>
      </c>
      <c r="H35" s="13" t="s">
        <v>150</v>
      </c>
      <c r="I35" s="44">
        <v>2099237</v>
      </c>
      <c r="J35" s="13" t="s">
        <v>151</v>
      </c>
      <c r="K35" s="13"/>
      <c r="L35" s="13"/>
      <c r="M35" s="13"/>
      <c r="N35" s="13"/>
      <c r="O35" s="13"/>
      <c r="P35" s="13"/>
      <c r="Q35" s="13"/>
      <c r="R35" s="13"/>
      <c r="S35" s="13"/>
      <c r="T35" s="45"/>
      <c r="U35" s="45"/>
    </row>
    <row r="36" spans="1:21" x14ac:dyDescent="0.25">
      <c r="A36" s="12">
        <v>2</v>
      </c>
      <c r="B36" s="12" t="s">
        <v>42</v>
      </c>
      <c r="C36" s="12" t="s">
        <v>43</v>
      </c>
      <c r="D36" s="12" t="s">
        <v>18</v>
      </c>
      <c r="E36" s="12" t="s">
        <v>44</v>
      </c>
      <c r="F36" s="12" t="s">
        <v>101</v>
      </c>
      <c r="G36" s="12" t="s">
        <v>154</v>
      </c>
      <c r="H36" s="12">
        <v>4000023915</v>
      </c>
      <c r="I36" s="41"/>
      <c r="J36" s="12">
        <f>VLOOKUP(B36,[2]Sheet1!$F:$G,2,0)</f>
        <v>8549848</v>
      </c>
      <c r="K36" s="12" t="s">
        <v>149</v>
      </c>
      <c r="L36" s="12" t="s">
        <v>153</v>
      </c>
      <c r="M36" s="12"/>
      <c r="N36" s="41">
        <v>11066916</v>
      </c>
      <c r="O36" s="12"/>
      <c r="P36" s="42"/>
      <c r="Q36" s="12"/>
      <c r="R36" s="41">
        <f>SUM(R37:R50)</f>
        <v>0</v>
      </c>
      <c r="S36" s="12"/>
      <c r="T36" s="43"/>
      <c r="U36" s="43"/>
    </row>
    <row r="37" spans="1:21" x14ac:dyDescent="0.25">
      <c r="A37" s="13"/>
      <c r="B37" s="13">
        <v>280</v>
      </c>
      <c r="C37" s="13" t="s">
        <v>32</v>
      </c>
      <c r="D37" s="13">
        <v>0</v>
      </c>
      <c r="E37" s="13" t="s">
        <v>32</v>
      </c>
      <c r="F37" s="13" t="s">
        <v>102</v>
      </c>
      <c r="G37" s="13">
        <v>1</v>
      </c>
      <c r="H37" s="13" t="s">
        <v>150</v>
      </c>
      <c r="I37" s="44">
        <v>5662632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45"/>
      <c r="U37" s="45"/>
    </row>
    <row r="38" spans="1:21" x14ac:dyDescent="0.25">
      <c r="A38" s="13"/>
      <c r="B38" s="13">
        <v>290</v>
      </c>
      <c r="C38" s="13" t="s">
        <v>32</v>
      </c>
      <c r="D38" s="13">
        <v>1</v>
      </c>
      <c r="E38" s="13" t="s">
        <v>33</v>
      </c>
      <c r="F38" s="13" t="s">
        <v>103</v>
      </c>
      <c r="G38" s="13">
        <v>1</v>
      </c>
      <c r="H38" s="13" t="s">
        <v>150</v>
      </c>
      <c r="I38" s="44">
        <v>3594032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45"/>
      <c r="U38" s="45"/>
    </row>
    <row r="39" spans="1:21" x14ac:dyDescent="0.25">
      <c r="A39" s="13"/>
      <c r="B39" s="13">
        <v>300</v>
      </c>
      <c r="C39" s="13" t="s">
        <v>32</v>
      </c>
      <c r="D39" s="13">
        <v>2</v>
      </c>
      <c r="E39" s="13">
        <v>53470</v>
      </c>
      <c r="F39" s="13" t="s">
        <v>104</v>
      </c>
      <c r="G39" s="13">
        <v>1</v>
      </c>
      <c r="H39" s="13" t="s">
        <v>150</v>
      </c>
      <c r="I39" s="44">
        <v>3594032</v>
      </c>
      <c r="J39" s="13" t="s">
        <v>151</v>
      </c>
      <c r="K39" s="13"/>
      <c r="L39" s="13"/>
      <c r="M39" s="13"/>
      <c r="N39" s="13"/>
      <c r="O39" s="13"/>
      <c r="P39" s="13"/>
      <c r="Q39" s="13"/>
      <c r="R39" s="13"/>
      <c r="S39" s="13"/>
      <c r="T39" s="45"/>
      <c r="U39" s="45"/>
    </row>
    <row r="40" spans="1:21" x14ac:dyDescent="0.25">
      <c r="A40" s="13"/>
      <c r="B40" s="13">
        <v>310</v>
      </c>
      <c r="C40" s="13" t="s">
        <v>32</v>
      </c>
      <c r="D40" s="13">
        <v>1</v>
      </c>
      <c r="E40" s="13" t="s">
        <v>34</v>
      </c>
      <c r="F40" s="13" t="s">
        <v>105</v>
      </c>
      <c r="G40" s="13">
        <v>1</v>
      </c>
      <c r="H40" s="13" t="s">
        <v>150</v>
      </c>
      <c r="I40" s="44">
        <v>2068600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45"/>
      <c r="U40" s="45"/>
    </row>
    <row r="41" spans="1:21" x14ac:dyDescent="0.25">
      <c r="A41" s="13"/>
      <c r="B41" s="13">
        <v>320</v>
      </c>
      <c r="C41" s="13" t="s">
        <v>32</v>
      </c>
      <c r="D41" s="13">
        <v>2</v>
      </c>
      <c r="E41" s="13">
        <v>686</v>
      </c>
      <c r="F41" s="13" t="s">
        <v>106</v>
      </c>
      <c r="G41" s="13">
        <v>2</v>
      </c>
      <c r="H41" s="13" t="s">
        <v>150</v>
      </c>
      <c r="I41" s="44">
        <v>495100</v>
      </c>
      <c r="J41" s="14" t="s">
        <v>151</v>
      </c>
      <c r="K41" s="14"/>
      <c r="L41" s="14"/>
      <c r="M41" s="14"/>
      <c r="N41" s="46"/>
      <c r="O41" s="14"/>
      <c r="P41" s="14"/>
      <c r="Q41" s="47">
        <v>0</v>
      </c>
      <c r="R41" s="46">
        <f>N41-(N41*Q41)</f>
        <v>0</v>
      </c>
      <c r="S41" s="14"/>
      <c r="T41" s="15"/>
      <c r="U41" s="15"/>
    </row>
    <row r="42" spans="1:21" x14ac:dyDescent="0.25">
      <c r="A42" s="13"/>
      <c r="B42" s="13">
        <v>330</v>
      </c>
      <c r="C42" s="13" t="s">
        <v>32</v>
      </c>
      <c r="D42" s="13">
        <v>2</v>
      </c>
      <c r="E42" s="13">
        <v>33879</v>
      </c>
      <c r="F42" s="13" t="s">
        <v>107</v>
      </c>
      <c r="G42" s="13">
        <v>1</v>
      </c>
      <c r="H42" s="13" t="s">
        <v>150</v>
      </c>
      <c r="I42" s="44">
        <v>1078400</v>
      </c>
      <c r="J42" s="14" t="s">
        <v>151</v>
      </c>
      <c r="K42" s="14"/>
      <c r="L42" s="14"/>
      <c r="M42" s="14"/>
      <c r="N42" s="46"/>
      <c r="O42" s="14"/>
      <c r="P42" s="14"/>
      <c r="Q42" s="47">
        <v>0</v>
      </c>
      <c r="R42" s="46">
        <f>N42-(N42*Q42)</f>
        <v>0</v>
      </c>
      <c r="S42" s="14"/>
      <c r="T42" s="15"/>
      <c r="U42" s="15"/>
    </row>
    <row r="43" spans="1:21" x14ac:dyDescent="0.25">
      <c r="A43" s="13"/>
      <c r="B43" s="13">
        <v>1850</v>
      </c>
      <c r="C43" s="13" t="s">
        <v>35</v>
      </c>
      <c r="D43" s="13">
        <v>0</v>
      </c>
      <c r="E43" s="13" t="s">
        <v>35</v>
      </c>
      <c r="F43" s="13" t="s">
        <v>108</v>
      </c>
      <c r="G43" s="13">
        <v>1</v>
      </c>
      <c r="H43" s="13" t="s">
        <v>150</v>
      </c>
      <c r="I43" s="44">
        <v>3305047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45"/>
      <c r="U43" s="45"/>
    </row>
    <row r="44" spans="1:21" x14ac:dyDescent="0.25">
      <c r="A44" s="13"/>
      <c r="B44" s="13">
        <v>1860</v>
      </c>
      <c r="C44" s="13" t="s">
        <v>35</v>
      </c>
      <c r="D44" s="13">
        <v>1</v>
      </c>
      <c r="E44" s="13" t="s">
        <v>33</v>
      </c>
      <c r="F44" s="13" t="s">
        <v>103</v>
      </c>
      <c r="G44" s="13">
        <v>1</v>
      </c>
      <c r="H44" s="13" t="s">
        <v>150</v>
      </c>
      <c r="I44" s="44">
        <v>2551147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45"/>
      <c r="U44" s="45"/>
    </row>
    <row r="45" spans="1:21" x14ac:dyDescent="0.25">
      <c r="A45" s="13"/>
      <c r="B45" s="13">
        <v>1870</v>
      </c>
      <c r="C45" s="13" t="s">
        <v>35</v>
      </c>
      <c r="D45" s="13">
        <v>2</v>
      </c>
      <c r="E45" s="13">
        <v>53470</v>
      </c>
      <c r="F45" s="13" t="s">
        <v>104</v>
      </c>
      <c r="G45" s="13">
        <v>1</v>
      </c>
      <c r="H45" s="13" t="s">
        <v>150</v>
      </c>
      <c r="I45" s="44">
        <v>2551147</v>
      </c>
      <c r="J45" s="13" t="s">
        <v>151</v>
      </c>
      <c r="K45" s="13"/>
      <c r="L45" s="13"/>
      <c r="M45" s="13"/>
      <c r="N45" s="13"/>
      <c r="O45" s="13"/>
      <c r="P45" s="13"/>
      <c r="Q45" s="13"/>
      <c r="R45" s="13"/>
      <c r="S45" s="13"/>
      <c r="T45" s="45"/>
      <c r="U45" s="45"/>
    </row>
    <row r="46" spans="1:21" x14ac:dyDescent="0.25">
      <c r="A46" s="13"/>
      <c r="B46" s="13">
        <v>1880</v>
      </c>
      <c r="C46" s="13" t="s">
        <v>35</v>
      </c>
      <c r="D46" s="13">
        <v>1</v>
      </c>
      <c r="E46" s="13" t="s">
        <v>36</v>
      </c>
      <c r="F46" s="13" t="s">
        <v>109</v>
      </c>
      <c r="G46" s="13">
        <v>1</v>
      </c>
      <c r="H46" s="13" t="s">
        <v>150</v>
      </c>
      <c r="I46" s="44">
        <v>753900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45"/>
      <c r="U46" s="45"/>
    </row>
    <row r="47" spans="1:21" x14ac:dyDescent="0.25">
      <c r="A47" s="13"/>
      <c r="B47" s="13">
        <v>1890</v>
      </c>
      <c r="C47" s="13" t="s">
        <v>35</v>
      </c>
      <c r="D47" s="13">
        <v>2</v>
      </c>
      <c r="E47" s="13">
        <v>53479</v>
      </c>
      <c r="F47" s="13" t="s">
        <v>110</v>
      </c>
      <c r="G47" s="13">
        <v>1</v>
      </c>
      <c r="H47" s="13" t="s">
        <v>150</v>
      </c>
      <c r="I47" s="44">
        <v>753900</v>
      </c>
      <c r="J47" s="13" t="s">
        <v>151</v>
      </c>
      <c r="K47" s="13"/>
      <c r="L47" s="13"/>
      <c r="M47" s="13"/>
      <c r="N47" s="13"/>
      <c r="O47" s="13"/>
      <c r="P47" s="13"/>
      <c r="Q47" s="13"/>
      <c r="R47" s="13"/>
      <c r="S47" s="13"/>
      <c r="T47" s="45"/>
      <c r="U47" s="45"/>
    </row>
    <row r="48" spans="1:21" x14ac:dyDescent="0.25">
      <c r="A48" s="13"/>
      <c r="B48" s="13">
        <v>3720</v>
      </c>
      <c r="C48" s="13" t="s">
        <v>37</v>
      </c>
      <c r="D48" s="13">
        <v>0</v>
      </c>
      <c r="E48" s="13" t="s">
        <v>37</v>
      </c>
      <c r="F48" s="13" t="s">
        <v>111</v>
      </c>
      <c r="G48" s="13">
        <v>1</v>
      </c>
      <c r="H48" s="13" t="s">
        <v>150</v>
      </c>
      <c r="I48" s="44">
        <v>2099237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45"/>
      <c r="U48" s="45"/>
    </row>
    <row r="49" spans="1:21" x14ac:dyDescent="0.25">
      <c r="A49" s="13"/>
      <c r="B49" s="13">
        <v>3730</v>
      </c>
      <c r="C49" s="13" t="s">
        <v>37</v>
      </c>
      <c r="D49" s="13">
        <v>1</v>
      </c>
      <c r="E49" s="13" t="s">
        <v>38</v>
      </c>
      <c r="F49" s="13" t="s">
        <v>112</v>
      </c>
      <c r="G49" s="13">
        <v>1</v>
      </c>
      <c r="H49" s="13" t="s">
        <v>150</v>
      </c>
      <c r="I49" s="44">
        <v>2099237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45"/>
      <c r="U49" s="45"/>
    </row>
    <row r="50" spans="1:21" x14ac:dyDescent="0.25">
      <c r="A50" s="13"/>
      <c r="B50" s="13">
        <v>3740</v>
      </c>
      <c r="C50" s="13" t="s">
        <v>37</v>
      </c>
      <c r="D50" s="13">
        <v>2</v>
      </c>
      <c r="E50" s="13">
        <v>3078</v>
      </c>
      <c r="F50" s="13" t="s">
        <v>112</v>
      </c>
      <c r="G50" s="13">
        <v>1</v>
      </c>
      <c r="H50" s="13" t="s">
        <v>150</v>
      </c>
      <c r="I50" s="44">
        <v>2099237</v>
      </c>
      <c r="J50" s="13" t="s">
        <v>151</v>
      </c>
      <c r="K50" s="13"/>
      <c r="L50" s="13"/>
      <c r="M50" s="13"/>
      <c r="N50" s="13"/>
      <c r="O50" s="13"/>
      <c r="P50" s="13"/>
      <c r="Q50" s="13"/>
      <c r="R50" s="13"/>
      <c r="S50" s="13"/>
      <c r="T50" s="45"/>
      <c r="U50" s="45"/>
    </row>
    <row r="51" spans="1:21" x14ac:dyDescent="0.25">
      <c r="A51" s="12">
        <v>3</v>
      </c>
      <c r="B51" s="12" t="s">
        <v>45</v>
      </c>
      <c r="C51" s="12" t="s">
        <v>46</v>
      </c>
      <c r="D51" s="12" t="s">
        <v>18</v>
      </c>
      <c r="E51" s="12" t="s">
        <v>47</v>
      </c>
      <c r="F51" s="12" t="s">
        <v>101</v>
      </c>
      <c r="G51" s="12" t="s">
        <v>155</v>
      </c>
      <c r="H51" s="12">
        <v>4000023915</v>
      </c>
      <c r="I51" s="41"/>
      <c r="J51" s="12">
        <f>VLOOKUP(B51,[2]Sheet1!$F:$G,2,0)</f>
        <v>8549730</v>
      </c>
      <c r="K51" s="12" t="s">
        <v>149</v>
      </c>
      <c r="L51" s="12" t="s">
        <v>153</v>
      </c>
      <c r="M51" s="12"/>
      <c r="N51" s="41">
        <v>11066916</v>
      </c>
      <c r="O51" s="12"/>
      <c r="P51" s="42"/>
      <c r="Q51" s="12"/>
      <c r="R51" s="41">
        <f>SUM(R52:R65)</f>
        <v>0</v>
      </c>
      <c r="S51" s="12"/>
      <c r="T51" s="43"/>
      <c r="U51" s="43"/>
    </row>
    <row r="52" spans="1:21" x14ac:dyDescent="0.25">
      <c r="A52" s="13"/>
      <c r="B52" s="13">
        <v>280</v>
      </c>
      <c r="C52" s="13" t="s">
        <v>32</v>
      </c>
      <c r="D52" s="13">
        <v>0</v>
      </c>
      <c r="E52" s="13" t="s">
        <v>32</v>
      </c>
      <c r="F52" s="13" t="s">
        <v>102</v>
      </c>
      <c r="G52" s="13">
        <v>1</v>
      </c>
      <c r="H52" s="13" t="s">
        <v>150</v>
      </c>
      <c r="I52" s="44">
        <v>5662632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45"/>
      <c r="U52" s="45"/>
    </row>
    <row r="53" spans="1:21" x14ac:dyDescent="0.25">
      <c r="A53" s="13"/>
      <c r="B53" s="13">
        <v>290</v>
      </c>
      <c r="C53" s="13" t="s">
        <v>32</v>
      </c>
      <c r="D53" s="13">
        <v>1</v>
      </c>
      <c r="E53" s="13" t="s">
        <v>33</v>
      </c>
      <c r="F53" s="13" t="s">
        <v>103</v>
      </c>
      <c r="G53" s="13">
        <v>1</v>
      </c>
      <c r="H53" s="13" t="s">
        <v>150</v>
      </c>
      <c r="I53" s="44">
        <v>3594032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45"/>
      <c r="U53" s="45"/>
    </row>
    <row r="54" spans="1:21" x14ac:dyDescent="0.25">
      <c r="A54" s="13"/>
      <c r="B54" s="13">
        <v>300</v>
      </c>
      <c r="C54" s="13" t="s">
        <v>32</v>
      </c>
      <c r="D54" s="13">
        <v>2</v>
      </c>
      <c r="E54" s="13">
        <v>53470</v>
      </c>
      <c r="F54" s="13" t="s">
        <v>104</v>
      </c>
      <c r="G54" s="13">
        <v>1</v>
      </c>
      <c r="H54" s="13" t="s">
        <v>150</v>
      </c>
      <c r="I54" s="44">
        <v>3594032</v>
      </c>
      <c r="J54" s="13" t="s">
        <v>151</v>
      </c>
      <c r="K54" s="13"/>
      <c r="L54" s="13"/>
      <c r="M54" s="13"/>
      <c r="N54" s="13"/>
      <c r="O54" s="13"/>
      <c r="P54" s="13"/>
      <c r="Q54" s="13"/>
      <c r="R54" s="13"/>
      <c r="S54" s="13"/>
      <c r="T54" s="45"/>
      <c r="U54" s="45"/>
    </row>
    <row r="55" spans="1:21" x14ac:dyDescent="0.25">
      <c r="A55" s="13"/>
      <c r="B55" s="13">
        <v>310</v>
      </c>
      <c r="C55" s="13" t="s">
        <v>32</v>
      </c>
      <c r="D55" s="13">
        <v>1</v>
      </c>
      <c r="E55" s="13" t="s">
        <v>34</v>
      </c>
      <c r="F55" s="13" t="s">
        <v>105</v>
      </c>
      <c r="G55" s="13">
        <v>1</v>
      </c>
      <c r="H55" s="13" t="s">
        <v>150</v>
      </c>
      <c r="I55" s="44">
        <v>2068600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45"/>
      <c r="U55" s="45"/>
    </row>
    <row r="56" spans="1:21" x14ac:dyDescent="0.25">
      <c r="A56" s="13"/>
      <c r="B56" s="13">
        <v>320</v>
      </c>
      <c r="C56" s="13" t="s">
        <v>32</v>
      </c>
      <c r="D56" s="13">
        <v>2</v>
      </c>
      <c r="E56" s="13">
        <v>686</v>
      </c>
      <c r="F56" s="13" t="s">
        <v>106</v>
      </c>
      <c r="G56" s="13">
        <v>2</v>
      </c>
      <c r="H56" s="13" t="s">
        <v>150</v>
      </c>
      <c r="I56" s="44">
        <v>495100</v>
      </c>
      <c r="J56" s="14" t="s">
        <v>151</v>
      </c>
      <c r="K56" s="14"/>
      <c r="L56" s="14"/>
      <c r="M56" s="14"/>
      <c r="N56" s="46"/>
      <c r="O56" s="14"/>
      <c r="P56" s="14"/>
      <c r="Q56" s="47">
        <v>0</v>
      </c>
      <c r="R56" s="46">
        <f>N56-(N56*Q56)</f>
        <v>0</v>
      </c>
      <c r="S56" s="14"/>
      <c r="T56" s="15"/>
      <c r="U56" s="15"/>
    </row>
    <row r="57" spans="1:21" x14ac:dyDescent="0.25">
      <c r="A57" s="13"/>
      <c r="B57" s="13">
        <v>330</v>
      </c>
      <c r="C57" s="13" t="s">
        <v>32</v>
      </c>
      <c r="D57" s="13">
        <v>2</v>
      </c>
      <c r="E57" s="13">
        <v>33879</v>
      </c>
      <c r="F57" s="13" t="s">
        <v>107</v>
      </c>
      <c r="G57" s="13">
        <v>1</v>
      </c>
      <c r="H57" s="13" t="s">
        <v>150</v>
      </c>
      <c r="I57" s="44">
        <v>1078400</v>
      </c>
      <c r="J57" s="14" t="s">
        <v>151</v>
      </c>
      <c r="K57" s="14"/>
      <c r="L57" s="14"/>
      <c r="M57" s="14"/>
      <c r="N57" s="46"/>
      <c r="O57" s="14"/>
      <c r="P57" s="14"/>
      <c r="Q57" s="47">
        <v>0</v>
      </c>
      <c r="R57" s="46">
        <f>N57-(N57*Q57)</f>
        <v>0</v>
      </c>
      <c r="S57" s="14"/>
      <c r="T57" s="15"/>
      <c r="U57" s="15"/>
    </row>
    <row r="58" spans="1:21" x14ac:dyDescent="0.25">
      <c r="A58" s="13"/>
      <c r="B58" s="13">
        <v>1850</v>
      </c>
      <c r="C58" s="13" t="s">
        <v>35</v>
      </c>
      <c r="D58" s="13">
        <v>0</v>
      </c>
      <c r="E58" s="13" t="s">
        <v>35</v>
      </c>
      <c r="F58" s="13" t="s">
        <v>108</v>
      </c>
      <c r="G58" s="13">
        <v>1</v>
      </c>
      <c r="H58" s="13" t="s">
        <v>150</v>
      </c>
      <c r="I58" s="44">
        <v>3305047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45"/>
      <c r="U58" s="45"/>
    </row>
    <row r="59" spans="1:21" x14ac:dyDescent="0.25">
      <c r="A59" s="13"/>
      <c r="B59" s="13">
        <v>1860</v>
      </c>
      <c r="C59" s="13" t="s">
        <v>35</v>
      </c>
      <c r="D59" s="13">
        <v>1</v>
      </c>
      <c r="E59" s="13" t="s">
        <v>33</v>
      </c>
      <c r="F59" s="13" t="s">
        <v>103</v>
      </c>
      <c r="G59" s="13">
        <v>1</v>
      </c>
      <c r="H59" s="13" t="s">
        <v>150</v>
      </c>
      <c r="I59" s="44">
        <v>2551147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45"/>
      <c r="U59" s="45"/>
    </row>
    <row r="60" spans="1:21" x14ac:dyDescent="0.25">
      <c r="A60" s="13"/>
      <c r="B60" s="13">
        <v>1870</v>
      </c>
      <c r="C60" s="13" t="s">
        <v>35</v>
      </c>
      <c r="D60" s="13">
        <v>2</v>
      </c>
      <c r="E60" s="13">
        <v>53470</v>
      </c>
      <c r="F60" s="13" t="s">
        <v>104</v>
      </c>
      <c r="G60" s="13">
        <v>1</v>
      </c>
      <c r="H60" s="13" t="s">
        <v>150</v>
      </c>
      <c r="I60" s="44">
        <v>2551147</v>
      </c>
      <c r="J60" s="13" t="s">
        <v>151</v>
      </c>
      <c r="K60" s="13"/>
      <c r="L60" s="13"/>
      <c r="M60" s="13"/>
      <c r="N60" s="13"/>
      <c r="O60" s="13"/>
      <c r="P60" s="13"/>
      <c r="Q60" s="13"/>
      <c r="R60" s="13"/>
      <c r="S60" s="13"/>
      <c r="T60" s="45"/>
      <c r="U60" s="45"/>
    </row>
    <row r="61" spans="1:21" x14ac:dyDescent="0.25">
      <c r="A61" s="13"/>
      <c r="B61" s="13">
        <v>1880</v>
      </c>
      <c r="C61" s="13" t="s">
        <v>35</v>
      </c>
      <c r="D61" s="13">
        <v>1</v>
      </c>
      <c r="E61" s="13" t="s">
        <v>36</v>
      </c>
      <c r="F61" s="13" t="s">
        <v>109</v>
      </c>
      <c r="G61" s="13">
        <v>1</v>
      </c>
      <c r="H61" s="13" t="s">
        <v>150</v>
      </c>
      <c r="I61" s="44">
        <v>753900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45"/>
      <c r="U61" s="45"/>
    </row>
    <row r="62" spans="1:21" x14ac:dyDescent="0.25">
      <c r="A62" s="13"/>
      <c r="B62" s="13">
        <v>1890</v>
      </c>
      <c r="C62" s="13" t="s">
        <v>35</v>
      </c>
      <c r="D62" s="13">
        <v>2</v>
      </c>
      <c r="E62" s="13">
        <v>53479</v>
      </c>
      <c r="F62" s="13" t="s">
        <v>110</v>
      </c>
      <c r="G62" s="13">
        <v>1</v>
      </c>
      <c r="H62" s="13" t="s">
        <v>150</v>
      </c>
      <c r="I62" s="44">
        <v>753900</v>
      </c>
      <c r="J62" s="13" t="s">
        <v>151</v>
      </c>
      <c r="K62" s="13"/>
      <c r="L62" s="13"/>
      <c r="M62" s="13"/>
      <c r="N62" s="13"/>
      <c r="O62" s="13"/>
      <c r="P62" s="13"/>
      <c r="Q62" s="13"/>
      <c r="R62" s="13"/>
      <c r="S62" s="13"/>
      <c r="T62" s="45"/>
      <c r="U62" s="45"/>
    </row>
    <row r="63" spans="1:21" x14ac:dyDescent="0.25">
      <c r="A63" s="13"/>
      <c r="B63" s="13">
        <v>3720</v>
      </c>
      <c r="C63" s="13" t="s">
        <v>37</v>
      </c>
      <c r="D63" s="13">
        <v>0</v>
      </c>
      <c r="E63" s="13" t="s">
        <v>37</v>
      </c>
      <c r="F63" s="13" t="s">
        <v>111</v>
      </c>
      <c r="G63" s="13">
        <v>1</v>
      </c>
      <c r="H63" s="13" t="s">
        <v>150</v>
      </c>
      <c r="I63" s="44">
        <v>2099237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45"/>
      <c r="U63" s="45"/>
    </row>
    <row r="64" spans="1:21" x14ac:dyDescent="0.25">
      <c r="A64" s="13"/>
      <c r="B64" s="13">
        <v>3730</v>
      </c>
      <c r="C64" s="13" t="s">
        <v>37</v>
      </c>
      <c r="D64" s="13">
        <v>1</v>
      </c>
      <c r="E64" s="13" t="s">
        <v>38</v>
      </c>
      <c r="F64" s="13" t="s">
        <v>112</v>
      </c>
      <c r="G64" s="13">
        <v>1</v>
      </c>
      <c r="H64" s="13" t="s">
        <v>150</v>
      </c>
      <c r="I64" s="44">
        <v>2099237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45"/>
      <c r="U64" s="45"/>
    </row>
    <row r="65" spans="1:21" x14ac:dyDescent="0.25">
      <c r="A65" s="13"/>
      <c r="B65" s="13">
        <v>3740</v>
      </c>
      <c r="C65" s="13" t="s">
        <v>37</v>
      </c>
      <c r="D65" s="13">
        <v>2</v>
      </c>
      <c r="E65" s="13">
        <v>3078</v>
      </c>
      <c r="F65" s="13" t="s">
        <v>112</v>
      </c>
      <c r="G65" s="13">
        <v>1</v>
      </c>
      <c r="H65" s="13" t="s">
        <v>150</v>
      </c>
      <c r="I65" s="44">
        <v>2099237</v>
      </c>
      <c r="J65" s="13" t="s">
        <v>151</v>
      </c>
      <c r="K65" s="13"/>
      <c r="L65" s="13"/>
      <c r="M65" s="13"/>
      <c r="N65" s="13"/>
      <c r="O65" s="13"/>
      <c r="P65" s="13"/>
      <c r="Q65" s="13"/>
      <c r="R65" s="13"/>
      <c r="S65" s="13"/>
      <c r="T65" s="45"/>
      <c r="U65" s="45"/>
    </row>
    <row r="66" spans="1:21" x14ac:dyDescent="0.25">
      <c r="A66" s="12">
        <v>4</v>
      </c>
      <c r="B66" s="12" t="s">
        <v>48</v>
      </c>
      <c r="C66" s="12" t="s">
        <v>49</v>
      </c>
      <c r="D66" s="12" t="s">
        <v>18</v>
      </c>
      <c r="E66" s="12" t="s">
        <v>50</v>
      </c>
      <c r="F66" s="12" t="s">
        <v>101</v>
      </c>
      <c r="G66" s="12" t="s">
        <v>156</v>
      </c>
      <c r="H66" s="12">
        <v>4000023915</v>
      </c>
      <c r="I66" s="41"/>
      <c r="J66" s="12">
        <f>VLOOKUP(B66,[2]Sheet1!$F:$G,2,0)</f>
        <v>8549727</v>
      </c>
      <c r="K66" s="12" t="s">
        <v>149</v>
      </c>
      <c r="L66" s="12" t="s">
        <v>153</v>
      </c>
      <c r="M66" s="12"/>
      <c r="N66" s="41">
        <v>11066916</v>
      </c>
      <c r="O66" s="12"/>
      <c r="P66" s="42"/>
      <c r="Q66" s="12"/>
      <c r="R66" s="41">
        <f>SUM(R67:R80)</f>
        <v>0</v>
      </c>
      <c r="S66" s="12"/>
      <c r="T66" s="43"/>
      <c r="U66" s="43"/>
    </row>
    <row r="67" spans="1:21" x14ac:dyDescent="0.25">
      <c r="A67" s="13"/>
      <c r="B67" s="13">
        <v>280</v>
      </c>
      <c r="C67" s="13" t="s">
        <v>32</v>
      </c>
      <c r="D67" s="13">
        <v>0</v>
      </c>
      <c r="E67" s="13" t="s">
        <v>32</v>
      </c>
      <c r="F67" s="13" t="s">
        <v>102</v>
      </c>
      <c r="G67" s="13">
        <v>1</v>
      </c>
      <c r="H67" s="13" t="s">
        <v>150</v>
      </c>
      <c r="I67" s="44">
        <v>5662632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45"/>
      <c r="U67" s="45"/>
    </row>
    <row r="68" spans="1:21" x14ac:dyDescent="0.25">
      <c r="A68" s="13"/>
      <c r="B68" s="13">
        <v>290</v>
      </c>
      <c r="C68" s="13" t="s">
        <v>32</v>
      </c>
      <c r="D68" s="13">
        <v>1</v>
      </c>
      <c r="E68" s="13" t="s">
        <v>33</v>
      </c>
      <c r="F68" s="13" t="s">
        <v>103</v>
      </c>
      <c r="G68" s="13">
        <v>1</v>
      </c>
      <c r="H68" s="13" t="s">
        <v>150</v>
      </c>
      <c r="I68" s="44">
        <v>3594032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45"/>
      <c r="U68" s="45"/>
    </row>
    <row r="69" spans="1:21" x14ac:dyDescent="0.25">
      <c r="A69" s="13"/>
      <c r="B69" s="13">
        <v>300</v>
      </c>
      <c r="C69" s="13" t="s">
        <v>32</v>
      </c>
      <c r="D69" s="13">
        <v>2</v>
      </c>
      <c r="E69" s="13">
        <v>53470</v>
      </c>
      <c r="F69" s="13" t="s">
        <v>104</v>
      </c>
      <c r="G69" s="13">
        <v>1</v>
      </c>
      <c r="H69" s="13" t="s">
        <v>150</v>
      </c>
      <c r="I69" s="44">
        <v>3594032</v>
      </c>
      <c r="J69" s="13" t="s">
        <v>151</v>
      </c>
      <c r="K69" s="13"/>
      <c r="L69" s="13"/>
      <c r="M69" s="13"/>
      <c r="N69" s="13"/>
      <c r="O69" s="13"/>
      <c r="P69" s="13"/>
      <c r="Q69" s="13"/>
      <c r="R69" s="13"/>
      <c r="S69" s="13"/>
      <c r="T69" s="45"/>
      <c r="U69" s="45"/>
    </row>
    <row r="70" spans="1:21" x14ac:dyDescent="0.25">
      <c r="A70" s="13"/>
      <c r="B70" s="13">
        <v>310</v>
      </c>
      <c r="C70" s="13" t="s">
        <v>32</v>
      </c>
      <c r="D70" s="13">
        <v>1</v>
      </c>
      <c r="E70" s="13" t="s">
        <v>34</v>
      </c>
      <c r="F70" s="13" t="s">
        <v>105</v>
      </c>
      <c r="G70" s="13">
        <v>1</v>
      </c>
      <c r="H70" s="13" t="s">
        <v>150</v>
      </c>
      <c r="I70" s="44">
        <v>2068600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45"/>
      <c r="U70" s="45"/>
    </row>
    <row r="71" spans="1:21" x14ac:dyDescent="0.25">
      <c r="A71" s="13"/>
      <c r="B71" s="13">
        <v>320</v>
      </c>
      <c r="C71" s="13" t="s">
        <v>32</v>
      </c>
      <c r="D71" s="13">
        <v>2</v>
      </c>
      <c r="E71" s="13">
        <v>686</v>
      </c>
      <c r="F71" s="13" t="s">
        <v>106</v>
      </c>
      <c r="G71" s="13">
        <v>2</v>
      </c>
      <c r="H71" s="13" t="s">
        <v>150</v>
      </c>
      <c r="I71" s="44">
        <v>495100</v>
      </c>
      <c r="J71" s="14" t="s">
        <v>151</v>
      </c>
      <c r="K71" s="14"/>
      <c r="L71" s="14"/>
      <c r="M71" s="14"/>
      <c r="N71" s="46"/>
      <c r="O71" s="14"/>
      <c r="P71" s="14"/>
      <c r="Q71" s="47">
        <v>0</v>
      </c>
      <c r="R71" s="46">
        <f>N71-(N71*Q71)</f>
        <v>0</v>
      </c>
      <c r="S71" s="14"/>
      <c r="T71" s="15"/>
      <c r="U71" s="15"/>
    </row>
    <row r="72" spans="1:21" x14ac:dyDescent="0.25">
      <c r="A72" s="13"/>
      <c r="B72" s="13">
        <v>330</v>
      </c>
      <c r="C72" s="13" t="s">
        <v>32</v>
      </c>
      <c r="D72" s="13">
        <v>2</v>
      </c>
      <c r="E72" s="13">
        <v>33879</v>
      </c>
      <c r="F72" s="13" t="s">
        <v>107</v>
      </c>
      <c r="G72" s="13">
        <v>1</v>
      </c>
      <c r="H72" s="13" t="s">
        <v>150</v>
      </c>
      <c r="I72" s="44">
        <v>1078400</v>
      </c>
      <c r="J72" s="14" t="s">
        <v>151</v>
      </c>
      <c r="K72" s="14"/>
      <c r="L72" s="14"/>
      <c r="M72" s="14"/>
      <c r="N72" s="46"/>
      <c r="O72" s="14"/>
      <c r="P72" s="14"/>
      <c r="Q72" s="47">
        <v>0</v>
      </c>
      <c r="R72" s="46">
        <f>N72-(N72*Q72)</f>
        <v>0</v>
      </c>
      <c r="S72" s="14"/>
      <c r="T72" s="15"/>
      <c r="U72" s="15"/>
    </row>
    <row r="73" spans="1:21" x14ac:dyDescent="0.25">
      <c r="A73" s="13"/>
      <c r="B73" s="13">
        <v>1850</v>
      </c>
      <c r="C73" s="13" t="s">
        <v>35</v>
      </c>
      <c r="D73" s="13">
        <v>0</v>
      </c>
      <c r="E73" s="13" t="s">
        <v>35</v>
      </c>
      <c r="F73" s="13" t="s">
        <v>108</v>
      </c>
      <c r="G73" s="13">
        <v>1</v>
      </c>
      <c r="H73" s="13" t="s">
        <v>150</v>
      </c>
      <c r="I73" s="44">
        <v>3305047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45"/>
      <c r="U73" s="45"/>
    </row>
    <row r="74" spans="1:21" x14ac:dyDescent="0.25">
      <c r="A74" s="13"/>
      <c r="B74" s="13">
        <v>1860</v>
      </c>
      <c r="C74" s="13" t="s">
        <v>35</v>
      </c>
      <c r="D74" s="13">
        <v>1</v>
      </c>
      <c r="E74" s="13" t="s">
        <v>33</v>
      </c>
      <c r="F74" s="13" t="s">
        <v>103</v>
      </c>
      <c r="G74" s="13">
        <v>1</v>
      </c>
      <c r="H74" s="13" t="s">
        <v>150</v>
      </c>
      <c r="I74" s="44">
        <v>2551147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45"/>
      <c r="U74" s="45"/>
    </row>
    <row r="75" spans="1:21" x14ac:dyDescent="0.25">
      <c r="A75" s="13"/>
      <c r="B75" s="13">
        <v>1870</v>
      </c>
      <c r="C75" s="13" t="s">
        <v>35</v>
      </c>
      <c r="D75" s="13">
        <v>2</v>
      </c>
      <c r="E75" s="13">
        <v>53470</v>
      </c>
      <c r="F75" s="13" t="s">
        <v>104</v>
      </c>
      <c r="G75" s="13">
        <v>1</v>
      </c>
      <c r="H75" s="13" t="s">
        <v>150</v>
      </c>
      <c r="I75" s="44">
        <v>2551147</v>
      </c>
      <c r="J75" s="13" t="s">
        <v>151</v>
      </c>
      <c r="K75" s="13"/>
      <c r="L75" s="13"/>
      <c r="M75" s="13"/>
      <c r="N75" s="13"/>
      <c r="O75" s="13"/>
      <c r="P75" s="13"/>
      <c r="Q75" s="13"/>
      <c r="R75" s="13"/>
      <c r="S75" s="13"/>
      <c r="T75" s="45"/>
      <c r="U75" s="45"/>
    </row>
    <row r="76" spans="1:21" x14ac:dyDescent="0.25">
      <c r="A76" s="13"/>
      <c r="B76" s="13">
        <v>1880</v>
      </c>
      <c r="C76" s="13" t="s">
        <v>35</v>
      </c>
      <c r="D76" s="13">
        <v>1</v>
      </c>
      <c r="E76" s="13" t="s">
        <v>36</v>
      </c>
      <c r="F76" s="13" t="s">
        <v>109</v>
      </c>
      <c r="G76" s="13">
        <v>1</v>
      </c>
      <c r="H76" s="13" t="s">
        <v>150</v>
      </c>
      <c r="I76" s="44">
        <v>753900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45"/>
      <c r="U76" s="45"/>
    </row>
    <row r="77" spans="1:21" x14ac:dyDescent="0.25">
      <c r="A77" s="13"/>
      <c r="B77" s="13">
        <v>1890</v>
      </c>
      <c r="C77" s="13" t="s">
        <v>35</v>
      </c>
      <c r="D77" s="13">
        <v>2</v>
      </c>
      <c r="E77" s="13">
        <v>53479</v>
      </c>
      <c r="F77" s="13" t="s">
        <v>110</v>
      </c>
      <c r="G77" s="13">
        <v>1</v>
      </c>
      <c r="H77" s="13" t="s">
        <v>150</v>
      </c>
      <c r="I77" s="44">
        <v>753900</v>
      </c>
      <c r="J77" s="13" t="s">
        <v>151</v>
      </c>
      <c r="K77" s="13"/>
      <c r="L77" s="13"/>
      <c r="M77" s="13"/>
      <c r="N77" s="13"/>
      <c r="O77" s="13"/>
      <c r="P77" s="13"/>
      <c r="Q77" s="13"/>
      <c r="R77" s="13"/>
      <c r="S77" s="13"/>
      <c r="T77" s="45"/>
      <c r="U77" s="45"/>
    </row>
    <row r="78" spans="1:21" x14ac:dyDescent="0.25">
      <c r="A78" s="13"/>
      <c r="B78" s="13">
        <v>3720</v>
      </c>
      <c r="C78" s="13" t="s">
        <v>37</v>
      </c>
      <c r="D78" s="13">
        <v>0</v>
      </c>
      <c r="E78" s="13" t="s">
        <v>37</v>
      </c>
      <c r="F78" s="13" t="s">
        <v>111</v>
      </c>
      <c r="G78" s="13">
        <v>1</v>
      </c>
      <c r="H78" s="13" t="s">
        <v>150</v>
      </c>
      <c r="I78" s="44">
        <v>2099237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45"/>
      <c r="U78" s="45"/>
    </row>
    <row r="79" spans="1:21" x14ac:dyDescent="0.25">
      <c r="A79" s="13"/>
      <c r="B79" s="13">
        <v>3730</v>
      </c>
      <c r="C79" s="13" t="s">
        <v>37</v>
      </c>
      <c r="D79" s="13">
        <v>1</v>
      </c>
      <c r="E79" s="13" t="s">
        <v>38</v>
      </c>
      <c r="F79" s="13" t="s">
        <v>112</v>
      </c>
      <c r="G79" s="13">
        <v>1</v>
      </c>
      <c r="H79" s="13" t="s">
        <v>150</v>
      </c>
      <c r="I79" s="44">
        <v>2099237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45"/>
      <c r="U79" s="45"/>
    </row>
    <row r="80" spans="1:21" x14ac:dyDescent="0.25">
      <c r="A80" s="13"/>
      <c r="B80" s="13">
        <v>3740</v>
      </c>
      <c r="C80" s="13" t="s">
        <v>37</v>
      </c>
      <c r="D80" s="13">
        <v>2</v>
      </c>
      <c r="E80" s="13">
        <v>3078</v>
      </c>
      <c r="F80" s="13" t="s">
        <v>112</v>
      </c>
      <c r="G80" s="13">
        <v>1</v>
      </c>
      <c r="H80" s="13" t="s">
        <v>150</v>
      </c>
      <c r="I80" s="44">
        <v>2099237</v>
      </c>
      <c r="J80" s="13" t="s">
        <v>151</v>
      </c>
      <c r="K80" s="13"/>
      <c r="L80" s="13"/>
      <c r="M80" s="13"/>
      <c r="N80" s="13"/>
      <c r="O80" s="13"/>
      <c r="P80" s="13"/>
      <c r="Q80" s="13"/>
      <c r="R80" s="13"/>
      <c r="S80" s="13"/>
      <c r="T80" s="45"/>
      <c r="U80" s="45"/>
    </row>
    <row r="81" spans="1:21" x14ac:dyDescent="0.25">
      <c r="A81" s="12">
        <v>5</v>
      </c>
      <c r="B81" s="12" t="s">
        <v>51</v>
      </c>
      <c r="C81" s="12" t="s">
        <v>52</v>
      </c>
      <c r="D81" s="12" t="s">
        <v>18</v>
      </c>
      <c r="E81" s="12" t="s">
        <v>53</v>
      </c>
      <c r="F81" s="12" t="s">
        <v>101</v>
      </c>
      <c r="G81" s="12" t="s">
        <v>157</v>
      </c>
      <c r="H81" s="12">
        <v>4000023915</v>
      </c>
      <c r="I81" s="41"/>
      <c r="J81" s="12">
        <f>VLOOKUP(B81,[2]Sheet1!$F:$G,2,0)</f>
        <v>8394962</v>
      </c>
      <c r="K81" s="12" t="s">
        <v>149</v>
      </c>
      <c r="L81" s="12" t="s">
        <v>153</v>
      </c>
      <c r="M81" s="12"/>
      <c r="N81" s="41">
        <v>11066916</v>
      </c>
      <c r="O81" s="12"/>
      <c r="P81" s="42"/>
      <c r="Q81" s="12"/>
      <c r="R81" s="41">
        <f>SUM(R82:R95)</f>
        <v>0</v>
      </c>
      <c r="S81" s="12"/>
      <c r="T81" s="43"/>
      <c r="U81" s="43"/>
    </row>
    <row r="82" spans="1:21" x14ac:dyDescent="0.25">
      <c r="A82" s="13"/>
      <c r="B82" s="13">
        <v>280</v>
      </c>
      <c r="C82" s="13" t="s">
        <v>32</v>
      </c>
      <c r="D82" s="13">
        <v>0</v>
      </c>
      <c r="E82" s="13" t="s">
        <v>32</v>
      </c>
      <c r="F82" s="13" t="s">
        <v>102</v>
      </c>
      <c r="G82" s="13">
        <v>1</v>
      </c>
      <c r="H82" s="13" t="s">
        <v>150</v>
      </c>
      <c r="I82" s="44">
        <v>5662632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45"/>
      <c r="U82" s="45"/>
    </row>
    <row r="83" spans="1:21" x14ac:dyDescent="0.25">
      <c r="A83" s="13"/>
      <c r="B83" s="13">
        <v>290</v>
      </c>
      <c r="C83" s="13" t="s">
        <v>32</v>
      </c>
      <c r="D83" s="13">
        <v>1</v>
      </c>
      <c r="E83" s="13" t="s">
        <v>33</v>
      </c>
      <c r="F83" s="13" t="s">
        <v>103</v>
      </c>
      <c r="G83" s="13">
        <v>1</v>
      </c>
      <c r="H83" s="13" t="s">
        <v>150</v>
      </c>
      <c r="I83" s="44">
        <v>3594032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45"/>
      <c r="U83" s="45"/>
    </row>
    <row r="84" spans="1:21" x14ac:dyDescent="0.25">
      <c r="A84" s="13"/>
      <c r="B84" s="13">
        <v>300</v>
      </c>
      <c r="C84" s="13" t="s">
        <v>32</v>
      </c>
      <c r="D84" s="13">
        <v>2</v>
      </c>
      <c r="E84" s="13">
        <v>53470</v>
      </c>
      <c r="F84" s="13" t="s">
        <v>104</v>
      </c>
      <c r="G84" s="13">
        <v>1</v>
      </c>
      <c r="H84" s="13" t="s">
        <v>150</v>
      </c>
      <c r="I84" s="44">
        <v>3594032</v>
      </c>
      <c r="J84" s="13" t="s">
        <v>151</v>
      </c>
      <c r="K84" s="13"/>
      <c r="L84" s="13"/>
      <c r="M84" s="13"/>
      <c r="N84" s="13"/>
      <c r="O84" s="13"/>
      <c r="P84" s="13"/>
      <c r="Q84" s="13"/>
      <c r="R84" s="13"/>
      <c r="S84" s="13"/>
      <c r="T84" s="45"/>
      <c r="U84" s="45"/>
    </row>
    <row r="85" spans="1:21" x14ac:dyDescent="0.25">
      <c r="A85" s="13"/>
      <c r="B85" s="13">
        <v>310</v>
      </c>
      <c r="C85" s="13" t="s">
        <v>32</v>
      </c>
      <c r="D85" s="13">
        <v>1</v>
      </c>
      <c r="E85" s="13" t="s">
        <v>34</v>
      </c>
      <c r="F85" s="13" t="s">
        <v>105</v>
      </c>
      <c r="G85" s="13">
        <v>1</v>
      </c>
      <c r="H85" s="13" t="s">
        <v>150</v>
      </c>
      <c r="I85" s="44">
        <v>2068600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45"/>
      <c r="U85" s="45"/>
    </row>
    <row r="86" spans="1:21" x14ac:dyDescent="0.25">
      <c r="A86" s="13"/>
      <c r="B86" s="13">
        <v>320</v>
      </c>
      <c r="C86" s="13" t="s">
        <v>32</v>
      </c>
      <c r="D86" s="13">
        <v>2</v>
      </c>
      <c r="E86" s="13">
        <v>686</v>
      </c>
      <c r="F86" s="13" t="s">
        <v>106</v>
      </c>
      <c r="G86" s="13">
        <v>2</v>
      </c>
      <c r="H86" s="13" t="s">
        <v>150</v>
      </c>
      <c r="I86" s="44">
        <v>495100</v>
      </c>
      <c r="J86" s="14" t="s">
        <v>151</v>
      </c>
      <c r="K86" s="14"/>
      <c r="L86" s="14"/>
      <c r="M86" s="14"/>
      <c r="N86" s="46"/>
      <c r="O86" s="14"/>
      <c r="P86" s="14"/>
      <c r="Q86" s="47">
        <v>0</v>
      </c>
      <c r="R86" s="46">
        <f>N86-(N86*Q86)</f>
        <v>0</v>
      </c>
      <c r="S86" s="14"/>
      <c r="T86" s="15"/>
      <c r="U86" s="15"/>
    </row>
    <row r="87" spans="1:21" x14ac:dyDescent="0.25">
      <c r="A87" s="13"/>
      <c r="B87" s="13">
        <v>330</v>
      </c>
      <c r="C87" s="13" t="s">
        <v>32</v>
      </c>
      <c r="D87" s="13">
        <v>2</v>
      </c>
      <c r="E87" s="13">
        <v>33879</v>
      </c>
      <c r="F87" s="13" t="s">
        <v>107</v>
      </c>
      <c r="G87" s="13">
        <v>1</v>
      </c>
      <c r="H87" s="13" t="s">
        <v>150</v>
      </c>
      <c r="I87" s="44">
        <v>1078400</v>
      </c>
      <c r="J87" s="14" t="s">
        <v>151</v>
      </c>
      <c r="K87" s="14"/>
      <c r="L87" s="14"/>
      <c r="M87" s="14"/>
      <c r="N87" s="46"/>
      <c r="O87" s="14"/>
      <c r="P87" s="14"/>
      <c r="Q87" s="47">
        <v>0</v>
      </c>
      <c r="R87" s="46">
        <f>N87-(N87*Q87)</f>
        <v>0</v>
      </c>
      <c r="S87" s="14"/>
      <c r="T87" s="15"/>
      <c r="U87" s="15"/>
    </row>
    <row r="88" spans="1:21" x14ac:dyDescent="0.25">
      <c r="A88" s="13"/>
      <c r="B88" s="13">
        <v>1850</v>
      </c>
      <c r="C88" s="13" t="s">
        <v>35</v>
      </c>
      <c r="D88" s="13">
        <v>0</v>
      </c>
      <c r="E88" s="13" t="s">
        <v>35</v>
      </c>
      <c r="F88" s="13" t="s">
        <v>108</v>
      </c>
      <c r="G88" s="13">
        <v>1</v>
      </c>
      <c r="H88" s="13" t="s">
        <v>150</v>
      </c>
      <c r="I88" s="44">
        <v>3305047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45"/>
      <c r="U88" s="45"/>
    </row>
    <row r="89" spans="1:21" x14ac:dyDescent="0.25">
      <c r="A89" s="13"/>
      <c r="B89" s="13">
        <v>1860</v>
      </c>
      <c r="C89" s="13" t="s">
        <v>35</v>
      </c>
      <c r="D89" s="13">
        <v>1</v>
      </c>
      <c r="E89" s="13" t="s">
        <v>33</v>
      </c>
      <c r="F89" s="13" t="s">
        <v>103</v>
      </c>
      <c r="G89" s="13">
        <v>1</v>
      </c>
      <c r="H89" s="13" t="s">
        <v>150</v>
      </c>
      <c r="I89" s="44">
        <v>2551147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45"/>
      <c r="U89" s="45"/>
    </row>
    <row r="90" spans="1:21" x14ac:dyDescent="0.25">
      <c r="A90" s="13"/>
      <c r="B90" s="13">
        <v>1870</v>
      </c>
      <c r="C90" s="13" t="s">
        <v>35</v>
      </c>
      <c r="D90" s="13">
        <v>2</v>
      </c>
      <c r="E90" s="13">
        <v>53470</v>
      </c>
      <c r="F90" s="13" t="s">
        <v>104</v>
      </c>
      <c r="G90" s="13">
        <v>1</v>
      </c>
      <c r="H90" s="13" t="s">
        <v>150</v>
      </c>
      <c r="I90" s="44">
        <v>2551147</v>
      </c>
      <c r="J90" s="13" t="s">
        <v>151</v>
      </c>
      <c r="K90" s="13"/>
      <c r="L90" s="13"/>
      <c r="M90" s="13"/>
      <c r="N90" s="13"/>
      <c r="O90" s="13"/>
      <c r="P90" s="13"/>
      <c r="Q90" s="13"/>
      <c r="R90" s="13"/>
      <c r="S90" s="13"/>
      <c r="T90" s="45"/>
      <c r="U90" s="45"/>
    </row>
    <row r="91" spans="1:21" x14ac:dyDescent="0.25">
      <c r="A91" s="13"/>
      <c r="B91" s="13">
        <v>1880</v>
      </c>
      <c r="C91" s="13" t="s">
        <v>35</v>
      </c>
      <c r="D91" s="13">
        <v>1</v>
      </c>
      <c r="E91" s="13" t="s">
        <v>36</v>
      </c>
      <c r="F91" s="13" t="s">
        <v>109</v>
      </c>
      <c r="G91" s="13">
        <v>1</v>
      </c>
      <c r="H91" s="13" t="s">
        <v>150</v>
      </c>
      <c r="I91" s="44">
        <v>753900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45"/>
      <c r="U91" s="45"/>
    </row>
    <row r="92" spans="1:21" x14ac:dyDescent="0.25">
      <c r="A92" s="13"/>
      <c r="B92" s="13">
        <v>1890</v>
      </c>
      <c r="C92" s="13" t="s">
        <v>35</v>
      </c>
      <c r="D92" s="13">
        <v>2</v>
      </c>
      <c r="E92" s="13">
        <v>53479</v>
      </c>
      <c r="F92" s="13" t="s">
        <v>110</v>
      </c>
      <c r="G92" s="13">
        <v>1</v>
      </c>
      <c r="H92" s="13" t="s">
        <v>150</v>
      </c>
      <c r="I92" s="44">
        <v>753900</v>
      </c>
      <c r="J92" s="13" t="s">
        <v>151</v>
      </c>
      <c r="K92" s="13"/>
      <c r="L92" s="13"/>
      <c r="M92" s="13"/>
      <c r="N92" s="13"/>
      <c r="O92" s="13"/>
      <c r="P92" s="13"/>
      <c r="Q92" s="13"/>
      <c r="R92" s="13"/>
      <c r="S92" s="13"/>
      <c r="T92" s="45"/>
      <c r="U92" s="45"/>
    </row>
    <row r="93" spans="1:21" x14ac:dyDescent="0.25">
      <c r="A93" s="13"/>
      <c r="B93" s="13">
        <v>3720</v>
      </c>
      <c r="C93" s="13" t="s">
        <v>37</v>
      </c>
      <c r="D93" s="13">
        <v>0</v>
      </c>
      <c r="E93" s="13" t="s">
        <v>37</v>
      </c>
      <c r="F93" s="13" t="s">
        <v>111</v>
      </c>
      <c r="G93" s="13">
        <v>1</v>
      </c>
      <c r="H93" s="13" t="s">
        <v>150</v>
      </c>
      <c r="I93" s="44">
        <v>2099237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45"/>
      <c r="U93" s="45"/>
    </row>
    <row r="94" spans="1:21" x14ac:dyDescent="0.25">
      <c r="A94" s="13"/>
      <c r="B94" s="13">
        <v>3730</v>
      </c>
      <c r="C94" s="13" t="s">
        <v>37</v>
      </c>
      <c r="D94" s="13">
        <v>1</v>
      </c>
      <c r="E94" s="13" t="s">
        <v>38</v>
      </c>
      <c r="F94" s="13" t="s">
        <v>112</v>
      </c>
      <c r="G94" s="13">
        <v>1</v>
      </c>
      <c r="H94" s="13" t="s">
        <v>150</v>
      </c>
      <c r="I94" s="44">
        <v>2099237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45"/>
      <c r="U94" s="45"/>
    </row>
    <row r="95" spans="1:21" x14ac:dyDescent="0.25">
      <c r="A95" s="13"/>
      <c r="B95" s="13">
        <v>3740</v>
      </c>
      <c r="C95" s="13" t="s">
        <v>37</v>
      </c>
      <c r="D95" s="13">
        <v>2</v>
      </c>
      <c r="E95" s="13">
        <v>3078</v>
      </c>
      <c r="F95" s="13" t="s">
        <v>112</v>
      </c>
      <c r="G95" s="13">
        <v>1</v>
      </c>
      <c r="H95" s="13" t="s">
        <v>150</v>
      </c>
      <c r="I95" s="44">
        <v>2099237</v>
      </c>
      <c r="J95" s="13" t="s">
        <v>151</v>
      </c>
      <c r="K95" s="13"/>
      <c r="L95" s="13"/>
      <c r="M95" s="13"/>
      <c r="N95" s="13"/>
      <c r="O95" s="13"/>
      <c r="P95" s="13"/>
      <c r="Q95" s="13"/>
      <c r="R95" s="13"/>
      <c r="S95" s="13"/>
      <c r="T95" s="45"/>
      <c r="U95" s="45"/>
    </row>
    <row r="96" spans="1:21" x14ac:dyDescent="0.25">
      <c r="A96" s="12">
        <v>6</v>
      </c>
      <c r="B96" s="12" t="s">
        <v>54</v>
      </c>
      <c r="C96" s="12" t="s">
        <v>55</v>
      </c>
      <c r="D96" s="12" t="s">
        <v>18</v>
      </c>
      <c r="E96" s="12" t="s">
        <v>56</v>
      </c>
      <c r="F96" s="12" t="s">
        <v>101</v>
      </c>
      <c r="G96" s="12" t="s">
        <v>158</v>
      </c>
      <c r="H96" s="12">
        <v>4000023915</v>
      </c>
      <c r="I96" s="41"/>
      <c r="J96" s="12">
        <f>VLOOKUP(B96,[2]Sheet1!$F:$G,2,0)</f>
        <v>8394346</v>
      </c>
      <c r="K96" s="12" t="s">
        <v>149</v>
      </c>
      <c r="L96" s="12" t="s">
        <v>153</v>
      </c>
      <c r="M96" s="12"/>
      <c r="N96" s="41">
        <v>11066916</v>
      </c>
      <c r="O96" s="12"/>
      <c r="P96" s="42"/>
      <c r="Q96" s="12"/>
      <c r="R96" s="41">
        <f>SUM(R97:R110)</f>
        <v>0</v>
      </c>
      <c r="S96" s="12"/>
      <c r="T96" s="43"/>
      <c r="U96" s="43"/>
    </row>
    <row r="97" spans="1:21" x14ac:dyDescent="0.25">
      <c r="A97" s="13"/>
      <c r="B97" s="13">
        <v>280</v>
      </c>
      <c r="C97" s="13" t="s">
        <v>32</v>
      </c>
      <c r="D97" s="13">
        <v>0</v>
      </c>
      <c r="E97" s="13" t="s">
        <v>32</v>
      </c>
      <c r="F97" s="13" t="s">
        <v>102</v>
      </c>
      <c r="G97" s="13">
        <v>1</v>
      </c>
      <c r="H97" s="13" t="s">
        <v>150</v>
      </c>
      <c r="I97" s="44">
        <v>5662632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45"/>
      <c r="U97" s="45"/>
    </row>
    <row r="98" spans="1:21" x14ac:dyDescent="0.25">
      <c r="A98" s="13"/>
      <c r="B98" s="13">
        <v>290</v>
      </c>
      <c r="C98" s="13" t="s">
        <v>32</v>
      </c>
      <c r="D98" s="13">
        <v>1</v>
      </c>
      <c r="E98" s="13" t="s">
        <v>33</v>
      </c>
      <c r="F98" s="13" t="s">
        <v>103</v>
      </c>
      <c r="G98" s="13">
        <v>1</v>
      </c>
      <c r="H98" s="13" t="s">
        <v>150</v>
      </c>
      <c r="I98" s="44">
        <v>3594032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45"/>
      <c r="U98" s="45"/>
    </row>
    <row r="99" spans="1:21" x14ac:dyDescent="0.25">
      <c r="A99" s="13"/>
      <c r="B99" s="13">
        <v>300</v>
      </c>
      <c r="C99" s="13" t="s">
        <v>32</v>
      </c>
      <c r="D99" s="13">
        <v>2</v>
      </c>
      <c r="E99" s="13">
        <v>53470</v>
      </c>
      <c r="F99" s="13" t="s">
        <v>104</v>
      </c>
      <c r="G99" s="13">
        <v>1</v>
      </c>
      <c r="H99" s="13" t="s">
        <v>150</v>
      </c>
      <c r="I99" s="44">
        <v>3594032</v>
      </c>
      <c r="J99" s="13" t="s">
        <v>151</v>
      </c>
      <c r="K99" s="13"/>
      <c r="L99" s="13"/>
      <c r="M99" s="13"/>
      <c r="N99" s="13"/>
      <c r="O99" s="13"/>
      <c r="P99" s="13"/>
      <c r="Q99" s="13"/>
      <c r="R99" s="13"/>
      <c r="S99" s="13"/>
      <c r="T99" s="45"/>
      <c r="U99" s="45"/>
    </row>
    <row r="100" spans="1:21" x14ac:dyDescent="0.25">
      <c r="A100" s="13"/>
      <c r="B100" s="13">
        <v>310</v>
      </c>
      <c r="C100" s="13" t="s">
        <v>32</v>
      </c>
      <c r="D100" s="13">
        <v>1</v>
      </c>
      <c r="E100" s="13" t="s">
        <v>34</v>
      </c>
      <c r="F100" s="13" t="s">
        <v>105</v>
      </c>
      <c r="G100" s="13">
        <v>1</v>
      </c>
      <c r="H100" s="13" t="s">
        <v>150</v>
      </c>
      <c r="I100" s="44">
        <v>2068600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45"/>
      <c r="U100" s="45"/>
    </row>
    <row r="101" spans="1:21" x14ac:dyDescent="0.25">
      <c r="A101" s="13"/>
      <c r="B101" s="13">
        <v>320</v>
      </c>
      <c r="C101" s="13" t="s">
        <v>32</v>
      </c>
      <c r="D101" s="13">
        <v>2</v>
      </c>
      <c r="E101" s="13">
        <v>686</v>
      </c>
      <c r="F101" s="13" t="s">
        <v>106</v>
      </c>
      <c r="G101" s="13">
        <v>2</v>
      </c>
      <c r="H101" s="13" t="s">
        <v>150</v>
      </c>
      <c r="I101" s="44">
        <v>495100</v>
      </c>
      <c r="J101" s="14" t="s">
        <v>151</v>
      </c>
      <c r="K101" s="14"/>
      <c r="L101" s="14"/>
      <c r="M101" s="14"/>
      <c r="N101" s="46"/>
      <c r="O101" s="14"/>
      <c r="P101" s="14"/>
      <c r="Q101" s="47">
        <v>0</v>
      </c>
      <c r="R101" s="46">
        <f>N101-(N101*Q101)</f>
        <v>0</v>
      </c>
      <c r="S101" s="14"/>
      <c r="T101" s="15"/>
      <c r="U101" s="15"/>
    </row>
    <row r="102" spans="1:21" x14ac:dyDescent="0.25">
      <c r="A102" s="13"/>
      <c r="B102" s="13">
        <v>330</v>
      </c>
      <c r="C102" s="13" t="s">
        <v>32</v>
      </c>
      <c r="D102" s="13">
        <v>2</v>
      </c>
      <c r="E102" s="13">
        <v>33879</v>
      </c>
      <c r="F102" s="13" t="s">
        <v>107</v>
      </c>
      <c r="G102" s="13">
        <v>1</v>
      </c>
      <c r="H102" s="13" t="s">
        <v>150</v>
      </c>
      <c r="I102" s="44">
        <v>1078400</v>
      </c>
      <c r="J102" s="14" t="s">
        <v>151</v>
      </c>
      <c r="K102" s="14"/>
      <c r="L102" s="14"/>
      <c r="M102" s="14"/>
      <c r="N102" s="46"/>
      <c r="O102" s="14"/>
      <c r="P102" s="14"/>
      <c r="Q102" s="47">
        <v>0</v>
      </c>
      <c r="R102" s="46">
        <f>N102-(N102*Q102)</f>
        <v>0</v>
      </c>
      <c r="S102" s="14"/>
      <c r="T102" s="15"/>
      <c r="U102" s="15"/>
    </row>
    <row r="103" spans="1:21" x14ac:dyDescent="0.25">
      <c r="A103" s="13"/>
      <c r="B103" s="13">
        <v>1850</v>
      </c>
      <c r="C103" s="13" t="s">
        <v>35</v>
      </c>
      <c r="D103" s="13">
        <v>0</v>
      </c>
      <c r="E103" s="13" t="s">
        <v>35</v>
      </c>
      <c r="F103" s="13" t="s">
        <v>108</v>
      </c>
      <c r="G103" s="13">
        <v>1</v>
      </c>
      <c r="H103" s="13" t="s">
        <v>150</v>
      </c>
      <c r="I103" s="44">
        <v>3305047</v>
      </c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45"/>
      <c r="U103" s="45"/>
    </row>
    <row r="104" spans="1:21" x14ac:dyDescent="0.25">
      <c r="A104" s="13"/>
      <c r="B104" s="13">
        <v>1860</v>
      </c>
      <c r="C104" s="13" t="s">
        <v>35</v>
      </c>
      <c r="D104" s="13">
        <v>1</v>
      </c>
      <c r="E104" s="13" t="s">
        <v>33</v>
      </c>
      <c r="F104" s="13" t="s">
        <v>103</v>
      </c>
      <c r="G104" s="13">
        <v>1</v>
      </c>
      <c r="H104" s="13" t="s">
        <v>150</v>
      </c>
      <c r="I104" s="44">
        <v>2551147</v>
      </c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45"/>
      <c r="U104" s="45"/>
    </row>
    <row r="105" spans="1:21" x14ac:dyDescent="0.25">
      <c r="A105" s="13"/>
      <c r="B105" s="13">
        <v>1870</v>
      </c>
      <c r="C105" s="13" t="s">
        <v>35</v>
      </c>
      <c r="D105" s="13">
        <v>2</v>
      </c>
      <c r="E105" s="13">
        <v>53470</v>
      </c>
      <c r="F105" s="13" t="s">
        <v>104</v>
      </c>
      <c r="G105" s="13">
        <v>1</v>
      </c>
      <c r="H105" s="13" t="s">
        <v>150</v>
      </c>
      <c r="I105" s="44">
        <v>2551147</v>
      </c>
      <c r="J105" s="13" t="s">
        <v>151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45"/>
      <c r="U105" s="45"/>
    </row>
    <row r="106" spans="1:21" x14ac:dyDescent="0.25">
      <c r="A106" s="13"/>
      <c r="B106" s="13">
        <v>1880</v>
      </c>
      <c r="C106" s="13" t="s">
        <v>35</v>
      </c>
      <c r="D106" s="13">
        <v>1</v>
      </c>
      <c r="E106" s="13" t="s">
        <v>36</v>
      </c>
      <c r="F106" s="13" t="s">
        <v>109</v>
      </c>
      <c r="G106" s="13">
        <v>1</v>
      </c>
      <c r="H106" s="13" t="s">
        <v>150</v>
      </c>
      <c r="I106" s="44">
        <v>753900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45"/>
      <c r="U106" s="45"/>
    </row>
    <row r="107" spans="1:21" x14ac:dyDescent="0.25">
      <c r="A107" s="13"/>
      <c r="B107" s="13">
        <v>1890</v>
      </c>
      <c r="C107" s="13" t="s">
        <v>35</v>
      </c>
      <c r="D107" s="13">
        <v>2</v>
      </c>
      <c r="E107" s="13">
        <v>53479</v>
      </c>
      <c r="F107" s="13" t="s">
        <v>110</v>
      </c>
      <c r="G107" s="13">
        <v>1</v>
      </c>
      <c r="H107" s="13" t="s">
        <v>150</v>
      </c>
      <c r="I107" s="44">
        <v>753900</v>
      </c>
      <c r="J107" s="13" t="s">
        <v>151</v>
      </c>
      <c r="K107" s="13"/>
      <c r="L107" s="13"/>
      <c r="M107" s="13"/>
      <c r="N107" s="13"/>
      <c r="O107" s="13"/>
      <c r="P107" s="13"/>
      <c r="Q107" s="13"/>
      <c r="R107" s="13"/>
      <c r="S107" s="13"/>
      <c r="T107" s="45"/>
      <c r="U107" s="45"/>
    </row>
    <row r="108" spans="1:21" x14ac:dyDescent="0.25">
      <c r="A108" s="13"/>
      <c r="B108" s="13">
        <v>3720</v>
      </c>
      <c r="C108" s="13" t="s">
        <v>37</v>
      </c>
      <c r="D108" s="13">
        <v>0</v>
      </c>
      <c r="E108" s="13" t="s">
        <v>37</v>
      </c>
      <c r="F108" s="13" t="s">
        <v>111</v>
      </c>
      <c r="G108" s="13">
        <v>1</v>
      </c>
      <c r="H108" s="13" t="s">
        <v>150</v>
      </c>
      <c r="I108" s="44">
        <v>2099237</v>
      </c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45"/>
      <c r="U108" s="45"/>
    </row>
    <row r="109" spans="1:21" x14ac:dyDescent="0.25">
      <c r="A109" s="13"/>
      <c r="B109" s="13">
        <v>3730</v>
      </c>
      <c r="C109" s="13" t="s">
        <v>37</v>
      </c>
      <c r="D109" s="13">
        <v>1</v>
      </c>
      <c r="E109" s="13" t="s">
        <v>38</v>
      </c>
      <c r="F109" s="13" t="s">
        <v>112</v>
      </c>
      <c r="G109" s="13">
        <v>1</v>
      </c>
      <c r="H109" s="13" t="s">
        <v>150</v>
      </c>
      <c r="I109" s="44">
        <v>2099237</v>
      </c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45"/>
      <c r="U109" s="45"/>
    </row>
    <row r="110" spans="1:21" x14ac:dyDescent="0.25">
      <c r="A110" s="13"/>
      <c r="B110" s="13">
        <v>3740</v>
      </c>
      <c r="C110" s="13" t="s">
        <v>37</v>
      </c>
      <c r="D110" s="13">
        <v>2</v>
      </c>
      <c r="E110" s="13">
        <v>3078</v>
      </c>
      <c r="F110" s="13" t="s">
        <v>112</v>
      </c>
      <c r="G110" s="13">
        <v>1</v>
      </c>
      <c r="H110" s="13" t="s">
        <v>150</v>
      </c>
      <c r="I110" s="44">
        <v>2099237</v>
      </c>
      <c r="J110" s="13" t="s">
        <v>151</v>
      </c>
      <c r="K110" s="13"/>
      <c r="L110" s="13"/>
      <c r="M110" s="13"/>
      <c r="N110" s="13"/>
      <c r="O110" s="13"/>
      <c r="P110" s="13"/>
      <c r="Q110" s="13"/>
      <c r="R110" s="13"/>
      <c r="S110" s="13"/>
      <c r="T110" s="45"/>
      <c r="U110" s="45"/>
    </row>
    <row r="111" spans="1:21" x14ac:dyDescent="0.25">
      <c r="A111" s="12">
        <v>7</v>
      </c>
      <c r="B111" s="12" t="s">
        <v>57</v>
      </c>
      <c r="C111" s="12" t="s">
        <v>58</v>
      </c>
      <c r="D111" s="12" t="s">
        <v>18</v>
      </c>
      <c r="E111" s="12" t="s">
        <v>59</v>
      </c>
      <c r="F111" s="12" t="s">
        <v>101</v>
      </c>
      <c r="G111" s="12" t="s">
        <v>159</v>
      </c>
      <c r="H111" s="12">
        <v>4000023915</v>
      </c>
      <c r="I111" s="41"/>
      <c r="J111" s="12">
        <f>VLOOKUP(B111,[2]Sheet1!$F:$G,2,0)</f>
        <v>8549706</v>
      </c>
      <c r="K111" s="12" t="s">
        <v>149</v>
      </c>
      <c r="L111" s="12" t="s">
        <v>153</v>
      </c>
      <c r="M111" s="12"/>
      <c r="N111" s="41">
        <v>11066916</v>
      </c>
      <c r="O111" s="12"/>
      <c r="P111" s="42"/>
      <c r="Q111" s="12"/>
      <c r="R111" s="41">
        <f>SUM(R112:R125)</f>
        <v>0</v>
      </c>
      <c r="S111" s="12"/>
      <c r="T111" s="43"/>
      <c r="U111" s="43"/>
    </row>
    <row r="112" spans="1:21" x14ac:dyDescent="0.25">
      <c r="A112" s="13"/>
      <c r="B112" s="13">
        <v>280</v>
      </c>
      <c r="C112" s="13" t="s">
        <v>32</v>
      </c>
      <c r="D112" s="13">
        <v>0</v>
      </c>
      <c r="E112" s="13" t="s">
        <v>32</v>
      </c>
      <c r="F112" s="13" t="s">
        <v>102</v>
      </c>
      <c r="G112" s="13">
        <v>1</v>
      </c>
      <c r="H112" s="13" t="s">
        <v>150</v>
      </c>
      <c r="I112" s="44">
        <v>5662632</v>
      </c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45"/>
      <c r="U112" s="45"/>
    </row>
    <row r="113" spans="1:21" x14ac:dyDescent="0.25">
      <c r="A113" s="13"/>
      <c r="B113" s="13">
        <v>290</v>
      </c>
      <c r="C113" s="13" t="s">
        <v>32</v>
      </c>
      <c r="D113" s="13">
        <v>1</v>
      </c>
      <c r="E113" s="13" t="s">
        <v>33</v>
      </c>
      <c r="F113" s="13" t="s">
        <v>103</v>
      </c>
      <c r="G113" s="13">
        <v>1</v>
      </c>
      <c r="H113" s="13" t="s">
        <v>150</v>
      </c>
      <c r="I113" s="44">
        <v>3594032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45"/>
      <c r="U113" s="45"/>
    </row>
    <row r="114" spans="1:21" x14ac:dyDescent="0.25">
      <c r="A114" s="13"/>
      <c r="B114" s="13">
        <v>300</v>
      </c>
      <c r="C114" s="13" t="s">
        <v>32</v>
      </c>
      <c r="D114" s="13">
        <v>2</v>
      </c>
      <c r="E114" s="13">
        <v>53470</v>
      </c>
      <c r="F114" s="13" t="s">
        <v>104</v>
      </c>
      <c r="G114" s="13">
        <v>1</v>
      </c>
      <c r="H114" s="13" t="s">
        <v>150</v>
      </c>
      <c r="I114" s="44">
        <v>3594032</v>
      </c>
      <c r="J114" s="13" t="s">
        <v>151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45"/>
      <c r="U114" s="45"/>
    </row>
    <row r="115" spans="1:21" x14ac:dyDescent="0.25">
      <c r="A115" s="13"/>
      <c r="B115" s="13">
        <v>310</v>
      </c>
      <c r="C115" s="13" t="s">
        <v>32</v>
      </c>
      <c r="D115" s="13">
        <v>1</v>
      </c>
      <c r="E115" s="13" t="s">
        <v>34</v>
      </c>
      <c r="F115" s="13" t="s">
        <v>105</v>
      </c>
      <c r="G115" s="13">
        <v>1</v>
      </c>
      <c r="H115" s="13" t="s">
        <v>150</v>
      </c>
      <c r="I115" s="44">
        <v>2068600</v>
      </c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45"/>
      <c r="U115" s="45"/>
    </row>
    <row r="116" spans="1:21" x14ac:dyDescent="0.25">
      <c r="A116" s="13"/>
      <c r="B116" s="13">
        <v>320</v>
      </c>
      <c r="C116" s="13" t="s">
        <v>32</v>
      </c>
      <c r="D116" s="13">
        <v>2</v>
      </c>
      <c r="E116" s="13">
        <v>686</v>
      </c>
      <c r="F116" s="13" t="s">
        <v>106</v>
      </c>
      <c r="G116" s="13">
        <v>2</v>
      </c>
      <c r="H116" s="13" t="s">
        <v>150</v>
      </c>
      <c r="I116" s="44">
        <v>495100</v>
      </c>
      <c r="J116" s="14" t="s">
        <v>151</v>
      </c>
      <c r="K116" s="14"/>
      <c r="L116" s="14"/>
      <c r="M116" s="14"/>
      <c r="N116" s="46"/>
      <c r="O116" s="14"/>
      <c r="P116" s="14"/>
      <c r="Q116" s="47">
        <v>0</v>
      </c>
      <c r="R116" s="46">
        <f>N116-(N116*Q116)</f>
        <v>0</v>
      </c>
      <c r="S116" s="14"/>
      <c r="T116" s="15"/>
      <c r="U116" s="15"/>
    </row>
    <row r="117" spans="1:21" x14ac:dyDescent="0.25">
      <c r="A117" s="13"/>
      <c r="B117" s="13">
        <v>330</v>
      </c>
      <c r="C117" s="13" t="s">
        <v>32</v>
      </c>
      <c r="D117" s="13">
        <v>2</v>
      </c>
      <c r="E117" s="13">
        <v>33879</v>
      </c>
      <c r="F117" s="13" t="s">
        <v>107</v>
      </c>
      <c r="G117" s="13">
        <v>1</v>
      </c>
      <c r="H117" s="13" t="s">
        <v>150</v>
      </c>
      <c r="I117" s="44">
        <v>1078400</v>
      </c>
      <c r="J117" s="14" t="s">
        <v>151</v>
      </c>
      <c r="K117" s="14"/>
      <c r="L117" s="14"/>
      <c r="M117" s="14"/>
      <c r="N117" s="46"/>
      <c r="O117" s="14"/>
      <c r="P117" s="14"/>
      <c r="Q117" s="47">
        <v>0</v>
      </c>
      <c r="R117" s="46">
        <f>N117-(N117*Q117)</f>
        <v>0</v>
      </c>
      <c r="S117" s="14"/>
      <c r="T117" s="15"/>
      <c r="U117" s="15"/>
    </row>
    <row r="118" spans="1:21" x14ac:dyDescent="0.25">
      <c r="A118" s="13"/>
      <c r="B118" s="13">
        <v>1850</v>
      </c>
      <c r="C118" s="13" t="s">
        <v>35</v>
      </c>
      <c r="D118" s="13">
        <v>0</v>
      </c>
      <c r="E118" s="13" t="s">
        <v>35</v>
      </c>
      <c r="F118" s="13" t="s">
        <v>108</v>
      </c>
      <c r="G118" s="13">
        <v>1</v>
      </c>
      <c r="H118" s="13" t="s">
        <v>150</v>
      </c>
      <c r="I118" s="44">
        <v>3305047</v>
      </c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45"/>
      <c r="U118" s="45"/>
    </row>
    <row r="119" spans="1:21" x14ac:dyDescent="0.25">
      <c r="A119" s="13"/>
      <c r="B119" s="13">
        <v>1860</v>
      </c>
      <c r="C119" s="13" t="s">
        <v>35</v>
      </c>
      <c r="D119" s="13">
        <v>1</v>
      </c>
      <c r="E119" s="13" t="s">
        <v>33</v>
      </c>
      <c r="F119" s="13" t="s">
        <v>103</v>
      </c>
      <c r="G119" s="13">
        <v>1</v>
      </c>
      <c r="H119" s="13" t="s">
        <v>150</v>
      </c>
      <c r="I119" s="44">
        <v>2551147</v>
      </c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45"/>
      <c r="U119" s="45"/>
    </row>
    <row r="120" spans="1:21" x14ac:dyDescent="0.25">
      <c r="A120" s="13"/>
      <c r="B120" s="13">
        <v>1870</v>
      </c>
      <c r="C120" s="13" t="s">
        <v>35</v>
      </c>
      <c r="D120" s="13">
        <v>2</v>
      </c>
      <c r="E120" s="13">
        <v>53470</v>
      </c>
      <c r="F120" s="13" t="s">
        <v>104</v>
      </c>
      <c r="G120" s="13">
        <v>1</v>
      </c>
      <c r="H120" s="13" t="s">
        <v>150</v>
      </c>
      <c r="I120" s="44">
        <v>2551147</v>
      </c>
      <c r="J120" s="13" t="s">
        <v>151</v>
      </c>
      <c r="K120" s="13"/>
      <c r="L120" s="13"/>
      <c r="M120" s="13"/>
      <c r="N120" s="13"/>
      <c r="O120" s="13"/>
      <c r="P120" s="13"/>
      <c r="Q120" s="13"/>
      <c r="R120" s="13"/>
      <c r="S120" s="13"/>
      <c r="T120" s="45"/>
      <c r="U120" s="45"/>
    </row>
    <row r="121" spans="1:21" x14ac:dyDescent="0.25">
      <c r="A121" s="13"/>
      <c r="B121" s="13">
        <v>1880</v>
      </c>
      <c r="C121" s="13" t="s">
        <v>35</v>
      </c>
      <c r="D121" s="13">
        <v>1</v>
      </c>
      <c r="E121" s="13" t="s">
        <v>36</v>
      </c>
      <c r="F121" s="13" t="s">
        <v>109</v>
      </c>
      <c r="G121" s="13">
        <v>1</v>
      </c>
      <c r="H121" s="13" t="s">
        <v>150</v>
      </c>
      <c r="I121" s="44">
        <v>753900</v>
      </c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45"/>
      <c r="U121" s="45"/>
    </row>
    <row r="122" spans="1:21" x14ac:dyDescent="0.25">
      <c r="A122" s="13"/>
      <c r="B122" s="13">
        <v>1890</v>
      </c>
      <c r="C122" s="13" t="s">
        <v>35</v>
      </c>
      <c r="D122" s="13">
        <v>2</v>
      </c>
      <c r="E122" s="13">
        <v>53479</v>
      </c>
      <c r="F122" s="13" t="s">
        <v>110</v>
      </c>
      <c r="G122" s="13">
        <v>1</v>
      </c>
      <c r="H122" s="13" t="s">
        <v>150</v>
      </c>
      <c r="I122" s="44">
        <v>753900</v>
      </c>
      <c r="J122" s="13" t="s">
        <v>151</v>
      </c>
      <c r="K122" s="13"/>
      <c r="L122" s="13"/>
      <c r="M122" s="13"/>
      <c r="N122" s="13"/>
      <c r="O122" s="13"/>
      <c r="P122" s="13"/>
      <c r="Q122" s="13"/>
      <c r="R122" s="13"/>
      <c r="S122" s="13"/>
      <c r="T122" s="45"/>
      <c r="U122" s="45"/>
    </row>
    <row r="123" spans="1:21" x14ac:dyDescent="0.25">
      <c r="A123" s="13"/>
      <c r="B123" s="13">
        <v>3720</v>
      </c>
      <c r="C123" s="13" t="s">
        <v>37</v>
      </c>
      <c r="D123" s="13">
        <v>0</v>
      </c>
      <c r="E123" s="13" t="s">
        <v>37</v>
      </c>
      <c r="F123" s="13" t="s">
        <v>111</v>
      </c>
      <c r="G123" s="13">
        <v>1</v>
      </c>
      <c r="H123" s="13" t="s">
        <v>150</v>
      </c>
      <c r="I123" s="44">
        <v>2099237</v>
      </c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45"/>
      <c r="U123" s="45"/>
    </row>
    <row r="124" spans="1:21" x14ac:dyDescent="0.25">
      <c r="A124" s="13"/>
      <c r="B124" s="13">
        <v>3730</v>
      </c>
      <c r="C124" s="13" t="s">
        <v>37</v>
      </c>
      <c r="D124" s="13">
        <v>1</v>
      </c>
      <c r="E124" s="13" t="s">
        <v>38</v>
      </c>
      <c r="F124" s="13" t="s">
        <v>112</v>
      </c>
      <c r="G124" s="13">
        <v>1</v>
      </c>
      <c r="H124" s="13" t="s">
        <v>150</v>
      </c>
      <c r="I124" s="44">
        <v>2099237</v>
      </c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45"/>
      <c r="U124" s="45"/>
    </row>
    <row r="125" spans="1:21" x14ac:dyDescent="0.25">
      <c r="A125" s="13"/>
      <c r="B125" s="13">
        <v>3740</v>
      </c>
      <c r="C125" s="13" t="s">
        <v>37</v>
      </c>
      <c r="D125" s="13">
        <v>2</v>
      </c>
      <c r="E125" s="13">
        <v>3078</v>
      </c>
      <c r="F125" s="13" t="s">
        <v>112</v>
      </c>
      <c r="G125" s="13">
        <v>1</v>
      </c>
      <c r="H125" s="13" t="s">
        <v>150</v>
      </c>
      <c r="I125" s="44">
        <v>2099237</v>
      </c>
      <c r="J125" s="13" t="s">
        <v>151</v>
      </c>
      <c r="K125" s="13"/>
      <c r="L125" s="13"/>
      <c r="M125" s="13"/>
      <c r="N125" s="13"/>
      <c r="O125" s="13"/>
      <c r="P125" s="13"/>
      <c r="Q125" s="13"/>
      <c r="R125" s="13"/>
      <c r="S125" s="13"/>
      <c r="T125" s="45"/>
      <c r="U125" s="45"/>
    </row>
    <row r="126" spans="1:21" x14ac:dyDescent="0.25">
      <c r="A126" s="12">
        <v>8</v>
      </c>
      <c r="B126" s="12" t="s">
        <v>60</v>
      </c>
      <c r="C126" s="12" t="s">
        <v>61</v>
      </c>
      <c r="D126" s="12" t="s">
        <v>18</v>
      </c>
      <c r="E126" s="12" t="s">
        <v>62</v>
      </c>
      <c r="F126" s="12" t="s">
        <v>101</v>
      </c>
      <c r="G126" s="12" t="s">
        <v>160</v>
      </c>
      <c r="H126" s="12">
        <v>4000023915</v>
      </c>
      <c r="I126" s="41"/>
      <c r="J126" s="12">
        <f>VLOOKUP(B126,[2]Sheet1!$F:$G,2,0)</f>
        <v>8394833</v>
      </c>
      <c r="K126" s="12" t="s">
        <v>149</v>
      </c>
      <c r="L126" s="12" t="s">
        <v>153</v>
      </c>
      <c r="M126" s="12"/>
      <c r="N126" s="41">
        <v>11066916</v>
      </c>
      <c r="O126" s="12"/>
      <c r="P126" s="42"/>
      <c r="Q126" s="12"/>
      <c r="R126" s="41">
        <f>SUM(R127:R140)</f>
        <v>0</v>
      </c>
      <c r="S126" s="12"/>
      <c r="T126" s="43"/>
      <c r="U126" s="43"/>
    </row>
    <row r="127" spans="1:21" x14ac:dyDescent="0.25">
      <c r="A127" s="13"/>
      <c r="B127" s="13">
        <v>280</v>
      </c>
      <c r="C127" s="13" t="s">
        <v>32</v>
      </c>
      <c r="D127" s="13">
        <v>0</v>
      </c>
      <c r="E127" s="13" t="s">
        <v>32</v>
      </c>
      <c r="F127" s="13" t="s">
        <v>102</v>
      </c>
      <c r="G127" s="13">
        <v>1</v>
      </c>
      <c r="H127" s="13" t="s">
        <v>150</v>
      </c>
      <c r="I127" s="44">
        <v>5662632</v>
      </c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45"/>
      <c r="U127" s="45"/>
    </row>
    <row r="128" spans="1:21" x14ac:dyDescent="0.25">
      <c r="A128" s="13"/>
      <c r="B128" s="13">
        <v>290</v>
      </c>
      <c r="C128" s="13" t="s">
        <v>32</v>
      </c>
      <c r="D128" s="13">
        <v>1</v>
      </c>
      <c r="E128" s="13" t="s">
        <v>33</v>
      </c>
      <c r="F128" s="13" t="s">
        <v>103</v>
      </c>
      <c r="G128" s="13">
        <v>1</v>
      </c>
      <c r="H128" s="13" t="s">
        <v>150</v>
      </c>
      <c r="I128" s="44">
        <v>3594032</v>
      </c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45"/>
      <c r="U128" s="45"/>
    </row>
    <row r="129" spans="1:21" x14ac:dyDescent="0.25">
      <c r="A129" s="13"/>
      <c r="B129" s="13">
        <v>300</v>
      </c>
      <c r="C129" s="13" t="s">
        <v>32</v>
      </c>
      <c r="D129" s="13">
        <v>2</v>
      </c>
      <c r="E129" s="13">
        <v>53470</v>
      </c>
      <c r="F129" s="13" t="s">
        <v>104</v>
      </c>
      <c r="G129" s="13">
        <v>1</v>
      </c>
      <c r="H129" s="13" t="s">
        <v>150</v>
      </c>
      <c r="I129" s="44">
        <v>3594032</v>
      </c>
      <c r="J129" s="13" t="s">
        <v>151</v>
      </c>
      <c r="K129" s="13"/>
      <c r="L129" s="13"/>
      <c r="M129" s="13"/>
      <c r="N129" s="13"/>
      <c r="O129" s="13"/>
      <c r="P129" s="13"/>
      <c r="Q129" s="13"/>
      <c r="R129" s="13"/>
      <c r="S129" s="13"/>
      <c r="T129" s="45"/>
      <c r="U129" s="45"/>
    </row>
    <row r="130" spans="1:21" x14ac:dyDescent="0.25">
      <c r="A130" s="13"/>
      <c r="B130" s="13">
        <v>310</v>
      </c>
      <c r="C130" s="13" t="s">
        <v>32</v>
      </c>
      <c r="D130" s="13">
        <v>1</v>
      </c>
      <c r="E130" s="13" t="s">
        <v>34</v>
      </c>
      <c r="F130" s="13" t="s">
        <v>105</v>
      </c>
      <c r="G130" s="13">
        <v>1</v>
      </c>
      <c r="H130" s="13" t="s">
        <v>150</v>
      </c>
      <c r="I130" s="44">
        <v>2068600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45"/>
      <c r="U130" s="45"/>
    </row>
    <row r="131" spans="1:21" x14ac:dyDescent="0.25">
      <c r="A131" s="13"/>
      <c r="B131" s="13">
        <v>320</v>
      </c>
      <c r="C131" s="13" t="s">
        <v>32</v>
      </c>
      <c r="D131" s="13">
        <v>2</v>
      </c>
      <c r="E131" s="13">
        <v>686</v>
      </c>
      <c r="F131" s="13" t="s">
        <v>106</v>
      </c>
      <c r="G131" s="13">
        <v>2</v>
      </c>
      <c r="H131" s="13" t="s">
        <v>150</v>
      </c>
      <c r="I131" s="44">
        <v>495100</v>
      </c>
      <c r="J131" s="14" t="s">
        <v>151</v>
      </c>
      <c r="K131" s="14"/>
      <c r="L131" s="14"/>
      <c r="M131" s="14"/>
      <c r="N131" s="46"/>
      <c r="O131" s="14"/>
      <c r="P131" s="14"/>
      <c r="Q131" s="47">
        <v>0</v>
      </c>
      <c r="R131" s="46">
        <f>N131-(N131*Q131)</f>
        <v>0</v>
      </c>
      <c r="S131" s="14"/>
      <c r="T131" s="15"/>
      <c r="U131" s="15"/>
    </row>
    <row r="132" spans="1:21" x14ac:dyDescent="0.25">
      <c r="A132" s="13"/>
      <c r="B132" s="13">
        <v>330</v>
      </c>
      <c r="C132" s="13" t="s">
        <v>32</v>
      </c>
      <c r="D132" s="13">
        <v>2</v>
      </c>
      <c r="E132" s="13">
        <v>33879</v>
      </c>
      <c r="F132" s="13" t="s">
        <v>107</v>
      </c>
      <c r="G132" s="13">
        <v>1</v>
      </c>
      <c r="H132" s="13" t="s">
        <v>150</v>
      </c>
      <c r="I132" s="44">
        <v>1078400</v>
      </c>
      <c r="J132" s="14" t="s">
        <v>151</v>
      </c>
      <c r="K132" s="14"/>
      <c r="L132" s="14"/>
      <c r="M132" s="14"/>
      <c r="N132" s="46"/>
      <c r="O132" s="14"/>
      <c r="P132" s="14"/>
      <c r="Q132" s="47">
        <v>0</v>
      </c>
      <c r="R132" s="46">
        <f>N132-(N132*Q132)</f>
        <v>0</v>
      </c>
      <c r="S132" s="14"/>
      <c r="T132" s="15"/>
      <c r="U132" s="15"/>
    </row>
    <row r="133" spans="1:21" x14ac:dyDescent="0.25">
      <c r="A133" s="13"/>
      <c r="B133" s="13">
        <v>1850</v>
      </c>
      <c r="C133" s="13" t="s">
        <v>35</v>
      </c>
      <c r="D133" s="13">
        <v>0</v>
      </c>
      <c r="E133" s="13" t="s">
        <v>35</v>
      </c>
      <c r="F133" s="13" t="s">
        <v>108</v>
      </c>
      <c r="G133" s="13">
        <v>1</v>
      </c>
      <c r="H133" s="13" t="s">
        <v>150</v>
      </c>
      <c r="I133" s="44">
        <v>3305047</v>
      </c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45"/>
      <c r="U133" s="45"/>
    </row>
    <row r="134" spans="1:21" x14ac:dyDescent="0.25">
      <c r="A134" s="13"/>
      <c r="B134" s="13">
        <v>1860</v>
      </c>
      <c r="C134" s="13" t="s">
        <v>35</v>
      </c>
      <c r="D134" s="13">
        <v>1</v>
      </c>
      <c r="E134" s="13" t="s">
        <v>33</v>
      </c>
      <c r="F134" s="13" t="s">
        <v>103</v>
      </c>
      <c r="G134" s="13">
        <v>1</v>
      </c>
      <c r="H134" s="13" t="s">
        <v>150</v>
      </c>
      <c r="I134" s="44">
        <v>2551147</v>
      </c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45"/>
      <c r="U134" s="45"/>
    </row>
    <row r="135" spans="1:21" x14ac:dyDescent="0.25">
      <c r="A135" s="13"/>
      <c r="B135" s="13">
        <v>1870</v>
      </c>
      <c r="C135" s="13" t="s">
        <v>35</v>
      </c>
      <c r="D135" s="13">
        <v>2</v>
      </c>
      <c r="E135" s="13">
        <v>53470</v>
      </c>
      <c r="F135" s="13" t="s">
        <v>104</v>
      </c>
      <c r="G135" s="13">
        <v>1</v>
      </c>
      <c r="H135" s="13" t="s">
        <v>150</v>
      </c>
      <c r="I135" s="44">
        <v>2551147</v>
      </c>
      <c r="J135" s="13" t="s">
        <v>151</v>
      </c>
      <c r="K135" s="13"/>
      <c r="L135" s="13"/>
      <c r="M135" s="13"/>
      <c r="N135" s="13"/>
      <c r="O135" s="13"/>
      <c r="P135" s="13"/>
      <c r="Q135" s="13"/>
      <c r="R135" s="13"/>
      <c r="S135" s="13"/>
      <c r="T135" s="45"/>
      <c r="U135" s="45"/>
    </row>
    <row r="136" spans="1:21" x14ac:dyDescent="0.25">
      <c r="A136" s="13"/>
      <c r="B136" s="13">
        <v>1880</v>
      </c>
      <c r="C136" s="13" t="s">
        <v>35</v>
      </c>
      <c r="D136" s="13">
        <v>1</v>
      </c>
      <c r="E136" s="13" t="s">
        <v>36</v>
      </c>
      <c r="F136" s="13" t="s">
        <v>109</v>
      </c>
      <c r="G136" s="13">
        <v>1</v>
      </c>
      <c r="H136" s="13" t="s">
        <v>150</v>
      </c>
      <c r="I136" s="44">
        <v>753900</v>
      </c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45"/>
      <c r="U136" s="45"/>
    </row>
    <row r="137" spans="1:21" x14ac:dyDescent="0.25">
      <c r="A137" s="13"/>
      <c r="B137" s="13">
        <v>1890</v>
      </c>
      <c r="C137" s="13" t="s">
        <v>35</v>
      </c>
      <c r="D137" s="13">
        <v>2</v>
      </c>
      <c r="E137" s="13">
        <v>53479</v>
      </c>
      <c r="F137" s="13" t="s">
        <v>110</v>
      </c>
      <c r="G137" s="13">
        <v>1</v>
      </c>
      <c r="H137" s="13" t="s">
        <v>150</v>
      </c>
      <c r="I137" s="44">
        <v>753900</v>
      </c>
      <c r="J137" s="13" t="s">
        <v>151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45"/>
      <c r="U137" s="45"/>
    </row>
    <row r="138" spans="1:21" x14ac:dyDescent="0.25">
      <c r="A138" s="13"/>
      <c r="B138" s="13">
        <v>3720</v>
      </c>
      <c r="C138" s="13" t="s">
        <v>37</v>
      </c>
      <c r="D138" s="13">
        <v>0</v>
      </c>
      <c r="E138" s="13" t="s">
        <v>37</v>
      </c>
      <c r="F138" s="13" t="s">
        <v>111</v>
      </c>
      <c r="G138" s="13">
        <v>1</v>
      </c>
      <c r="H138" s="13" t="s">
        <v>150</v>
      </c>
      <c r="I138" s="44">
        <v>2099237</v>
      </c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45"/>
      <c r="U138" s="45"/>
    </row>
    <row r="139" spans="1:21" x14ac:dyDescent="0.25">
      <c r="A139" s="13"/>
      <c r="B139" s="13">
        <v>3730</v>
      </c>
      <c r="C139" s="13" t="s">
        <v>37</v>
      </c>
      <c r="D139" s="13">
        <v>1</v>
      </c>
      <c r="E139" s="13" t="s">
        <v>38</v>
      </c>
      <c r="F139" s="13" t="s">
        <v>112</v>
      </c>
      <c r="G139" s="13">
        <v>1</v>
      </c>
      <c r="H139" s="13" t="s">
        <v>150</v>
      </c>
      <c r="I139" s="44">
        <v>2099237</v>
      </c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45"/>
      <c r="U139" s="45"/>
    </row>
    <row r="140" spans="1:21" x14ac:dyDescent="0.25">
      <c r="A140" s="13"/>
      <c r="B140" s="13">
        <v>3740</v>
      </c>
      <c r="C140" s="13" t="s">
        <v>37</v>
      </c>
      <c r="D140" s="13">
        <v>2</v>
      </c>
      <c r="E140" s="13">
        <v>3078</v>
      </c>
      <c r="F140" s="13" t="s">
        <v>112</v>
      </c>
      <c r="G140" s="13">
        <v>1</v>
      </c>
      <c r="H140" s="13" t="s">
        <v>150</v>
      </c>
      <c r="I140" s="44">
        <v>2099237</v>
      </c>
      <c r="J140" s="13" t="s">
        <v>151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45"/>
      <c r="U140" s="45"/>
    </row>
    <row r="141" spans="1:21" x14ac:dyDescent="0.25">
      <c r="A141" s="12">
        <v>9</v>
      </c>
      <c r="B141" s="12" t="s">
        <v>63</v>
      </c>
      <c r="C141" s="12" t="s">
        <v>64</v>
      </c>
      <c r="D141" s="12" t="s">
        <v>18</v>
      </c>
      <c r="E141" s="12" t="s">
        <v>65</v>
      </c>
      <c r="F141" s="12" t="s">
        <v>101</v>
      </c>
      <c r="G141" s="12" t="s">
        <v>161</v>
      </c>
      <c r="H141" s="12">
        <v>4000023915</v>
      </c>
      <c r="I141" s="41"/>
      <c r="J141" s="12">
        <f>VLOOKUP(B141,[2]Sheet1!$F:$G,2,0)</f>
        <v>8394873</v>
      </c>
      <c r="K141" s="12" t="s">
        <v>149</v>
      </c>
      <c r="L141" s="12" t="s">
        <v>153</v>
      </c>
      <c r="M141" s="12"/>
      <c r="N141" s="41">
        <v>11066916</v>
      </c>
      <c r="O141" s="12"/>
      <c r="P141" s="42"/>
      <c r="Q141" s="12"/>
      <c r="R141" s="41">
        <f>SUM(R142:R155)</f>
        <v>0</v>
      </c>
      <c r="S141" s="12"/>
      <c r="T141" s="43"/>
      <c r="U141" s="43"/>
    </row>
    <row r="142" spans="1:21" x14ac:dyDescent="0.25">
      <c r="A142" s="13"/>
      <c r="B142" s="13">
        <v>280</v>
      </c>
      <c r="C142" s="13" t="s">
        <v>32</v>
      </c>
      <c r="D142" s="13">
        <v>0</v>
      </c>
      <c r="E142" s="13" t="s">
        <v>32</v>
      </c>
      <c r="F142" s="13" t="s">
        <v>102</v>
      </c>
      <c r="G142" s="13">
        <v>1</v>
      </c>
      <c r="H142" s="13" t="s">
        <v>150</v>
      </c>
      <c r="I142" s="44">
        <v>5662632</v>
      </c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45"/>
      <c r="U142" s="45"/>
    </row>
    <row r="143" spans="1:21" x14ac:dyDescent="0.25">
      <c r="A143" s="13"/>
      <c r="B143" s="13">
        <v>290</v>
      </c>
      <c r="C143" s="13" t="s">
        <v>32</v>
      </c>
      <c r="D143" s="13">
        <v>1</v>
      </c>
      <c r="E143" s="13" t="s">
        <v>33</v>
      </c>
      <c r="F143" s="13" t="s">
        <v>103</v>
      </c>
      <c r="G143" s="13">
        <v>1</v>
      </c>
      <c r="H143" s="13" t="s">
        <v>150</v>
      </c>
      <c r="I143" s="44">
        <v>3594032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45"/>
      <c r="U143" s="45"/>
    </row>
    <row r="144" spans="1:21" x14ac:dyDescent="0.25">
      <c r="A144" s="13"/>
      <c r="B144" s="13">
        <v>300</v>
      </c>
      <c r="C144" s="13" t="s">
        <v>32</v>
      </c>
      <c r="D144" s="13">
        <v>2</v>
      </c>
      <c r="E144" s="13">
        <v>53470</v>
      </c>
      <c r="F144" s="13" t="s">
        <v>104</v>
      </c>
      <c r="G144" s="13">
        <v>1</v>
      </c>
      <c r="H144" s="13" t="s">
        <v>150</v>
      </c>
      <c r="I144" s="44">
        <v>3594032</v>
      </c>
      <c r="J144" s="13" t="s">
        <v>151</v>
      </c>
      <c r="K144" s="13"/>
      <c r="L144" s="13"/>
      <c r="M144" s="13"/>
      <c r="N144" s="13"/>
      <c r="O144" s="13"/>
      <c r="P144" s="13"/>
      <c r="Q144" s="13"/>
      <c r="R144" s="13"/>
      <c r="S144" s="13"/>
      <c r="T144" s="45"/>
      <c r="U144" s="45"/>
    </row>
    <row r="145" spans="1:21" x14ac:dyDescent="0.25">
      <c r="A145" s="13"/>
      <c r="B145" s="13">
        <v>310</v>
      </c>
      <c r="C145" s="13" t="s">
        <v>32</v>
      </c>
      <c r="D145" s="13">
        <v>1</v>
      </c>
      <c r="E145" s="13" t="s">
        <v>34</v>
      </c>
      <c r="F145" s="13" t="s">
        <v>105</v>
      </c>
      <c r="G145" s="13">
        <v>1</v>
      </c>
      <c r="H145" s="13" t="s">
        <v>150</v>
      </c>
      <c r="I145" s="44">
        <v>2068600</v>
      </c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45"/>
      <c r="U145" s="45"/>
    </row>
    <row r="146" spans="1:21" x14ac:dyDescent="0.25">
      <c r="A146" s="13"/>
      <c r="B146" s="13">
        <v>320</v>
      </c>
      <c r="C146" s="13" t="s">
        <v>32</v>
      </c>
      <c r="D146" s="13">
        <v>2</v>
      </c>
      <c r="E146" s="13">
        <v>686</v>
      </c>
      <c r="F146" s="13" t="s">
        <v>106</v>
      </c>
      <c r="G146" s="13">
        <v>2</v>
      </c>
      <c r="H146" s="13" t="s">
        <v>150</v>
      </c>
      <c r="I146" s="44">
        <v>495100</v>
      </c>
      <c r="J146" s="14" t="s">
        <v>151</v>
      </c>
      <c r="K146" s="14"/>
      <c r="L146" s="14"/>
      <c r="M146" s="14"/>
      <c r="N146" s="46"/>
      <c r="O146" s="14"/>
      <c r="P146" s="14"/>
      <c r="Q146" s="47">
        <v>0</v>
      </c>
      <c r="R146" s="46">
        <f>N146-(N146*Q146)</f>
        <v>0</v>
      </c>
      <c r="S146" s="14"/>
      <c r="T146" s="15"/>
      <c r="U146" s="15"/>
    </row>
    <row r="147" spans="1:21" x14ac:dyDescent="0.25">
      <c r="A147" s="13"/>
      <c r="B147" s="13">
        <v>330</v>
      </c>
      <c r="C147" s="13" t="s">
        <v>32</v>
      </c>
      <c r="D147" s="13">
        <v>2</v>
      </c>
      <c r="E147" s="13">
        <v>33879</v>
      </c>
      <c r="F147" s="13" t="s">
        <v>107</v>
      </c>
      <c r="G147" s="13">
        <v>1</v>
      </c>
      <c r="H147" s="13" t="s">
        <v>150</v>
      </c>
      <c r="I147" s="44">
        <v>1078400</v>
      </c>
      <c r="J147" s="14" t="s">
        <v>151</v>
      </c>
      <c r="K147" s="14"/>
      <c r="L147" s="14"/>
      <c r="M147" s="14"/>
      <c r="N147" s="46"/>
      <c r="O147" s="14"/>
      <c r="P147" s="14"/>
      <c r="Q147" s="47">
        <v>0</v>
      </c>
      <c r="R147" s="46">
        <f>N147-(N147*Q147)</f>
        <v>0</v>
      </c>
      <c r="S147" s="14"/>
      <c r="T147" s="15"/>
      <c r="U147" s="15"/>
    </row>
    <row r="148" spans="1:21" x14ac:dyDescent="0.25">
      <c r="A148" s="13"/>
      <c r="B148" s="13">
        <v>1850</v>
      </c>
      <c r="C148" s="13" t="s">
        <v>35</v>
      </c>
      <c r="D148" s="13">
        <v>0</v>
      </c>
      <c r="E148" s="13" t="s">
        <v>35</v>
      </c>
      <c r="F148" s="13" t="s">
        <v>108</v>
      </c>
      <c r="G148" s="13">
        <v>1</v>
      </c>
      <c r="H148" s="13" t="s">
        <v>150</v>
      </c>
      <c r="I148" s="44">
        <v>3305047</v>
      </c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45"/>
      <c r="U148" s="45"/>
    </row>
    <row r="149" spans="1:21" x14ac:dyDescent="0.25">
      <c r="A149" s="13"/>
      <c r="B149" s="13">
        <v>1860</v>
      </c>
      <c r="C149" s="13" t="s">
        <v>35</v>
      </c>
      <c r="D149" s="13">
        <v>1</v>
      </c>
      <c r="E149" s="13" t="s">
        <v>33</v>
      </c>
      <c r="F149" s="13" t="s">
        <v>103</v>
      </c>
      <c r="G149" s="13">
        <v>1</v>
      </c>
      <c r="H149" s="13" t="s">
        <v>150</v>
      </c>
      <c r="I149" s="44">
        <v>2551147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45"/>
      <c r="U149" s="45"/>
    </row>
    <row r="150" spans="1:21" x14ac:dyDescent="0.25">
      <c r="A150" s="13"/>
      <c r="B150" s="13">
        <v>1870</v>
      </c>
      <c r="C150" s="13" t="s">
        <v>35</v>
      </c>
      <c r="D150" s="13">
        <v>2</v>
      </c>
      <c r="E150" s="13">
        <v>53470</v>
      </c>
      <c r="F150" s="13" t="s">
        <v>104</v>
      </c>
      <c r="G150" s="13">
        <v>1</v>
      </c>
      <c r="H150" s="13" t="s">
        <v>150</v>
      </c>
      <c r="I150" s="44">
        <v>2551147</v>
      </c>
      <c r="J150" s="13" t="s">
        <v>151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45"/>
      <c r="U150" s="45"/>
    </row>
    <row r="151" spans="1:21" x14ac:dyDescent="0.25">
      <c r="A151" s="13"/>
      <c r="B151" s="13">
        <v>1880</v>
      </c>
      <c r="C151" s="13" t="s">
        <v>35</v>
      </c>
      <c r="D151" s="13">
        <v>1</v>
      </c>
      <c r="E151" s="13" t="s">
        <v>36</v>
      </c>
      <c r="F151" s="13" t="s">
        <v>109</v>
      </c>
      <c r="G151" s="13">
        <v>1</v>
      </c>
      <c r="H151" s="13" t="s">
        <v>150</v>
      </c>
      <c r="I151" s="44">
        <v>753900</v>
      </c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45"/>
      <c r="U151" s="45"/>
    </row>
    <row r="152" spans="1:21" x14ac:dyDescent="0.25">
      <c r="A152" s="13"/>
      <c r="B152" s="13">
        <v>1890</v>
      </c>
      <c r="C152" s="13" t="s">
        <v>35</v>
      </c>
      <c r="D152" s="13">
        <v>2</v>
      </c>
      <c r="E152" s="13">
        <v>53479</v>
      </c>
      <c r="F152" s="13" t="s">
        <v>110</v>
      </c>
      <c r="G152" s="13">
        <v>1</v>
      </c>
      <c r="H152" s="13" t="s">
        <v>150</v>
      </c>
      <c r="I152" s="44">
        <v>753900</v>
      </c>
      <c r="J152" s="13" t="s">
        <v>151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45"/>
      <c r="U152" s="45"/>
    </row>
    <row r="153" spans="1:21" x14ac:dyDescent="0.25">
      <c r="A153" s="13"/>
      <c r="B153" s="13">
        <v>3720</v>
      </c>
      <c r="C153" s="13" t="s">
        <v>37</v>
      </c>
      <c r="D153" s="13">
        <v>0</v>
      </c>
      <c r="E153" s="13" t="s">
        <v>37</v>
      </c>
      <c r="F153" s="13" t="s">
        <v>111</v>
      </c>
      <c r="G153" s="13">
        <v>1</v>
      </c>
      <c r="H153" s="13" t="s">
        <v>150</v>
      </c>
      <c r="I153" s="44">
        <v>2099237</v>
      </c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45"/>
      <c r="U153" s="45"/>
    </row>
    <row r="154" spans="1:21" x14ac:dyDescent="0.25">
      <c r="A154" s="13"/>
      <c r="B154" s="13">
        <v>3730</v>
      </c>
      <c r="C154" s="13" t="s">
        <v>37</v>
      </c>
      <c r="D154" s="13">
        <v>1</v>
      </c>
      <c r="E154" s="13" t="s">
        <v>38</v>
      </c>
      <c r="F154" s="13" t="s">
        <v>112</v>
      </c>
      <c r="G154" s="13">
        <v>1</v>
      </c>
      <c r="H154" s="13" t="s">
        <v>150</v>
      </c>
      <c r="I154" s="44">
        <v>2099237</v>
      </c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45"/>
      <c r="U154" s="45"/>
    </row>
    <row r="155" spans="1:21" x14ac:dyDescent="0.25">
      <c r="A155" s="13"/>
      <c r="B155" s="13">
        <v>3740</v>
      </c>
      <c r="C155" s="13" t="s">
        <v>37</v>
      </c>
      <c r="D155" s="13">
        <v>2</v>
      </c>
      <c r="E155" s="13">
        <v>3078</v>
      </c>
      <c r="F155" s="13" t="s">
        <v>112</v>
      </c>
      <c r="G155" s="13">
        <v>1</v>
      </c>
      <c r="H155" s="13" t="s">
        <v>150</v>
      </c>
      <c r="I155" s="44">
        <v>2099237</v>
      </c>
      <c r="J155" s="13" t="s">
        <v>151</v>
      </c>
      <c r="K155" s="13"/>
      <c r="L155" s="13"/>
      <c r="M155" s="13"/>
      <c r="N155" s="13"/>
      <c r="O155" s="13"/>
      <c r="P155" s="13"/>
      <c r="Q155" s="13"/>
      <c r="R155" s="13"/>
      <c r="S155" s="13"/>
      <c r="T155" s="45"/>
      <c r="U155" s="45"/>
    </row>
    <row r="156" spans="1:21" x14ac:dyDescent="0.25">
      <c r="A156" s="12">
        <v>10</v>
      </c>
      <c r="B156" s="12" t="s">
        <v>66</v>
      </c>
      <c r="C156" s="12" t="s">
        <v>67</v>
      </c>
      <c r="D156" s="12" t="s">
        <v>18</v>
      </c>
      <c r="E156" s="12" t="s">
        <v>68</v>
      </c>
      <c r="F156" s="12" t="s">
        <v>101</v>
      </c>
      <c r="G156" s="12" t="s">
        <v>162</v>
      </c>
      <c r="H156" s="12">
        <v>4000023915</v>
      </c>
      <c r="I156" s="41"/>
      <c r="J156" s="12">
        <f>VLOOKUP(B156,[2]Sheet1!$F:$G,2,0)</f>
        <v>8671180</v>
      </c>
      <c r="K156" s="12" t="s">
        <v>149</v>
      </c>
      <c r="L156" s="12" t="s">
        <v>153</v>
      </c>
      <c r="M156" s="12"/>
      <c r="N156" s="41">
        <v>11066916</v>
      </c>
      <c r="O156" s="12"/>
      <c r="P156" s="42"/>
      <c r="Q156" s="12"/>
      <c r="R156" s="41">
        <f>SUM(R157:R170)</f>
        <v>0</v>
      </c>
      <c r="S156" s="12"/>
      <c r="T156" s="43"/>
      <c r="U156" s="43"/>
    </row>
    <row r="157" spans="1:21" x14ac:dyDescent="0.25">
      <c r="A157" s="13"/>
      <c r="B157" s="13">
        <v>280</v>
      </c>
      <c r="C157" s="13" t="s">
        <v>32</v>
      </c>
      <c r="D157" s="13">
        <v>0</v>
      </c>
      <c r="E157" s="13" t="s">
        <v>32</v>
      </c>
      <c r="F157" s="13" t="s">
        <v>102</v>
      </c>
      <c r="G157" s="13">
        <v>1</v>
      </c>
      <c r="H157" s="13" t="s">
        <v>150</v>
      </c>
      <c r="I157" s="44">
        <v>5662632</v>
      </c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45"/>
      <c r="U157" s="45"/>
    </row>
    <row r="158" spans="1:21" x14ac:dyDescent="0.25">
      <c r="A158" s="13"/>
      <c r="B158" s="13">
        <v>290</v>
      </c>
      <c r="C158" s="13" t="s">
        <v>32</v>
      </c>
      <c r="D158" s="13">
        <v>1</v>
      </c>
      <c r="E158" s="13" t="s">
        <v>33</v>
      </c>
      <c r="F158" s="13" t="s">
        <v>103</v>
      </c>
      <c r="G158" s="13">
        <v>1</v>
      </c>
      <c r="H158" s="13" t="s">
        <v>150</v>
      </c>
      <c r="I158" s="44">
        <v>3594032</v>
      </c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45"/>
      <c r="U158" s="45"/>
    </row>
    <row r="159" spans="1:21" x14ac:dyDescent="0.25">
      <c r="A159" s="13"/>
      <c r="B159" s="13">
        <v>300</v>
      </c>
      <c r="C159" s="13" t="s">
        <v>32</v>
      </c>
      <c r="D159" s="13">
        <v>2</v>
      </c>
      <c r="E159" s="13">
        <v>53470</v>
      </c>
      <c r="F159" s="13" t="s">
        <v>104</v>
      </c>
      <c r="G159" s="13">
        <v>1</v>
      </c>
      <c r="H159" s="13" t="s">
        <v>150</v>
      </c>
      <c r="I159" s="44">
        <v>3594032</v>
      </c>
      <c r="J159" s="13" t="s">
        <v>151</v>
      </c>
      <c r="K159" s="13"/>
      <c r="L159" s="13"/>
      <c r="M159" s="13"/>
      <c r="N159" s="13"/>
      <c r="O159" s="13"/>
      <c r="P159" s="13"/>
      <c r="Q159" s="13"/>
      <c r="R159" s="13"/>
      <c r="S159" s="13"/>
      <c r="T159" s="45"/>
      <c r="U159" s="45"/>
    </row>
    <row r="160" spans="1:21" x14ac:dyDescent="0.25">
      <c r="A160" s="13"/>
      <c r="B160" s="13">
        <v>310</v>
      </c>
      <c r="C160" s="13" t="s">
        <v>32</v>
      </c>
      <c r="D160" s="13">
        <v>1</v>
      </c>
      <c r="E160" s="13" t="s">
        <v>34</v>
      </c>
      <c r="F160" s="13" t="s">
        <v>105</v>
      </c>
      <c r="G160" s="13">
        <v>1</v>
      </c>
      <c r="H160" s="13" t="s">
        <v>150</v>
      </c>
      <c r="I160" s="44">
        <v>2068600</v>
      </c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45"/>
      <c r="U160" s="45"/>
    </row>
    <row r="161" spans="1:21" x14ac:dyDescent="0.25">
      <c r="A161" s="13"/>
      <c r="B161" s="13">
        <v>320</v>
      </c>
      <c r="C161" s="13" t="s">
        <v>32</v>
      </c>
      <c r="D161" s="13">
        <v>2</v>
      </c>
      <c r="E161" s="13">
        <v>686</v>
      </c>
      <c r="F161" s="13" t="s">
        <v>106</v>
      </c>
      <c r="G161" s="13">
        <v>2</v>
      </c>
      <c r="H161" s="13" t="s">
        <v>150</v>
      </c>
      <c r="I161" s="44">
        <v>495100</v>
      </c>
      <c r="J161" s="14" t="s">
        <v>151</v>
      </c>
      <c r="K161" s="14"/>
      <c r="L161" s="14"/>
      <c r="M161" s="14"/>
      <c r="N161" s="46"/>
      <c r="O161" s="14"/>
      <c r="P161" s="14"/>
      <c r="Q161" s="47">
        <v>0</v>
      </c>
      <c r="R161" s="46">
        <f>N161-(N161*Q161)</f>
        <v>0</v>
      </c>
      <c r="S161" s="14"/>
      <c r="T161" s="15"/>
      <c r="U161" s="15"/>
    </row>
    <row r="162" spans="1:21" x14ac:dyDescent="0.25">
      <c r="A162" s="13"/>
      <c r="B162" s="13">
        <v>330</v>
      </c>
      <c r="C162" s="13" t="s">
        <v>32</v>
      </c>
      <c r="D162" s="13">
        <v>2</v>
      </c>
      <c r="E162" s="13">
        <v>33879</v>
      </c>
      <c r="F162" s="13" t="s">
        <v>107</v>
      </c>
      <c r="G162" s="13">
        <v>1</v>
      </c>
      <c r="H162" s="13" t="s">
        <v>150</v>
      </c>
      <c r="I162" s="44">
        <v>1078400</v>
      </c>
      <c r="J162" s="14" t="s">
        <v>151</v>
      </c>
      <c r="K162" s="14"/>
      <c r="L162" s="14"/>
      <c r="M162" s="14"/>
      <c r="N162" s="46"/>
      <c r="O162" s="14"/>
      <c r="P162" s="14"/>
      <c r="Q162" s="47">
        <v>0</v>
      </c>
      <c r="R162" s="46">
        <f>N162-(N162*Q162)</f>
        <v>0</v>
      </c>
      <c r="S162" s="14"/>
      <c r="T162" s="15"/>
      <c r="U162" s="15"/>
    </row>
    <row r="163" spans="1:21" x14ac:dyDescent="0.25">
      <c r="A163" s="13"/>
      <c r="B163" s="13">
        <v>1850</v>
      </c>
      <c r="C163" s="13" t="s">
        <v>35</v>
      </c>
      <c r="D163" s="13">
        <v>0</v>
      </c>
      <c r="E163" s="13" t="s">
        <v>35</v>
      </c>
      <c r="F163" s="13" t="s">
        <v>108</v>
      </c>
      <c r="G163" s="13">
        <v>1</v>
      </c>
      <c r="H163" s="13" t="s">
        <v>150</v>
      </c>
      <c r="I163" s="44">
        <v>3305047</v>
      </c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45"/>
      <c r="U163" s="45"/>
    </row>
    <row r="164" spans="1:21" x14ac:dyDescent="0.25">
      <c r="A164" s="13"/>
      <c r="B164" s="13">
        <v>1860</v>
      </c>
      <c r="C164" s="13" t="s">
        <v>35</v>
      </c>
      <c r="D164" s="13">
        <v>1</v>
      </c>
      <c r="E164" s="13" t="s">
        <v>33</v>
      </c>
      <c r="F164" s="13" t="s">
        <v>103</v>
      </c>
      <c r="G164" s="13">
        <v>1</v>
      </c>
      <c r="H164" s="13" t="s">
        <v>150</v>
      </c>
      <c r="I164" s="44">
        <v>2551147</v>
      </c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45"/>
      <c r="U164" s="45"/>
    </row>
    <row r="165" spans="1:21" x14ac:dyDescent="0.25">
      <c r="A165" s="13"/>
      <c r="B165" s="13">
        <v>1870</v>
      </c>
      <c r="C165" s="13" t="s">
        <v>35</v>
      </c>
      <c r="D165" s="13">
        <v>2</v>
      </c>
      <c r="E165" s="13">
        <v>53470</v>
      </c>
      <c r="F165" s="13" t="s">
        <v>104</v>
      </c>
      <c r="G165" s="13">
        <v>1</v>
      </c>
      <c r="H165" s="13" t="s">
        <v>150</v>
      </c>
      <c r="I165" s="44">
        <v>2551147</v>
      </c>
      <c r="J165" s="13" t="s">
        <v>151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45"/>
      <c r="U165" s="45"/>
    </row>
    <row r="166" spans="1:21" x14ac:dyDescent="0.25">
      <c r="A166" s="13"/>
      <c r="B166" s="13">
        <v>1880</v>
      </c>
      <c r="C166" s="13" t="s">
        <v>35</v>
      </c>
      <c r="D166" s="13">
        <v>1</v>
      </c>
      <c r="E166" s="13" t="s">
        <v>36</v>
      </c>
      <c r="F166" s="13" t="s">
        <v>109</v>
      </c>
      <c r="G166" s="13">
        <v>1</v>
      </c>
      <c r="H166" s="13" t="s">
        <v>150</v>
      </c>
      <c r="I166" s="44">
        <v>753900</v>
      </c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45"/>
      <c r="U166" s="45"/>
    </row>
    <row r="167" spans="1:21" x14ac:dyDescent="0.25">
      <c r="A167" s="13"/>
      <c r="B167" s="13">
        <v>1890</v>
      </c>
      <c r="C167" s="13" t="s">
        <v>35</v>
      </c>
      <c r="D167" s="13">
        <v>2</v>
      </c>
      <c r="E167" s="13">
        <v>53479</v>
      </c>
      <c r="F167" s="13" t="s">
        <v>110</v>
      </c>
      <c r="G167" s="13">
        <v>1</v>
      </c>
      <c r="H167" s="13" t="s">
        <v>150</v>
      </c>
      <c r="I167" s="44">
        <v>753900</v>
      </c>
      <c r="J167" s="13" t="s">
        <v>151</v>
      </c>
      <c r="K167" s="13"/>
      <c r="L167" s="13"/>
      <c r="M167" s="13"/>
      <c r="N167" s="13"/>
      <c r="O167" s="13"/>
      <c r="P167" s="13"/>
      <c r="Q167" s="13"/>
      <c r="R167" s="13"/>
      <c r="S167" s="13"/>
      <c r="T167" s="45"/>
      <c r="U167" s="45"/>
    </row>
    <row r="168" spans="1:21" x14ac:dyDescent="0.25">
      <c r="A168" s="13"/>
      <c r="B168" s="13">
        <v>3720</v>
      </c>
      <c r="C168" s="13" t="s">
        <v>37</v>
      </c>
      <c r="D168" s="13">
        <v>0</v>
      </c>
      <c r="E168" s="13" t="s">
        <v>37</v>
      </c>
      <c r="F168" s="13" t="s">
        <v>111</v>
      </c>
      <c r="G168" s="13">
        <v>1</v>
      </c>
      <c r="H168" s="13" t="s">
        <v>150</v>
      </c>
      <c r="I168" s="44">
        <v>2099237</v>
      </c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45"/>
      <c r="U168" s="45"/>
    </row>
    <row r="169" spans="1:21" x14ac:dyDescent="0.25">
      <c r="A169" s="13"/>
      <c r="B169" s="13">
        <v>3730</v>
      </c>
      <c r="C169" s="13" t="s">
        <v>37</v>
      </c>
      <c r="D169" s="13">
        <v>1</v>
      </c>
      <c r="E169" s="13" t="s">
        <v>38</v>
      </c>
      <c r="F169" s="13" t="s">
        <v>112</v>
      </c>
      <c r="G169" s="13">
        <v>1</v>
      </c>
      <c r="H169" s="13" t="s">
        <v>150</v>
      </c>
      <c r="I169" s="44">
        <v>2099237</v>
      </c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45"/>
      <c r="U169" s="45"/>
    </row>
    <row r="170" spans="1:21" x14ac:dyDescent="0.25">
      <c r="A170" s="13"/>
      <c r="B170" s="13">
        <v>3740</v>
      </c>
      <c r="C170" s="13" t="s">
        <v>37</v>
      </c>
      <c r="D170" s="13">
        <v>2</v>
      </c>
      <c r="E170" s="13">
        <v>3078</v>
      </c>
      <c r="F170" s="13" t="s">
        <v>112</v>
      </c>
      <c r="G170" s="13">
        <v>1</v>
      </c>
      <c r="H170" s="13" t="s">
        <v>150</v>
      </c>
      <c r="I170" s="44">
        <v>2099237</v>
      </c>
      <c r="J170" s="13" t="s">
        <v>151</v>
      </c>
      <c r="K170" s="13"/>
      <c r="L170" s="13"/>
      <c r="M170" s="13"/>
      <c r="N170" s="13"/>
      <c r="O170" s="13"/>
      <c r="P170" s="13"/>
      <c r="Q170" s="13"/>
      <c r="R170" s="13"/>
      <c r="S170" s="13"/>
      <c r="T170" s="45"/>
      <c r="U170" s="45"/>
    </row>
    <row r="171" spans="1:21" x14ac:dyDescent="0.25">
      <c r="A171" s="12">
        <v>11</v>
      </c>
      <c r="B171" s="12" t="s">
        <v>69</v>
      </c>
      <c r="C171" s="12" t="s">
        <v>70</v>
      </c>
      <c r="D171" s="12" t="s">
        <v>18</v>
      </c>
      <c r="E171" s="12" t="s">
        <v>71</v>
      </c>
      <c r="F171" s="12" t="s">
        <v>101</v>
      </c>
      <c r="G171" s="12" t="s">
        <v>163</v>
      </c>
      <c r="H171" s="12">
        <v>4000023915</v>
      </c>
      <c r="I171" s="41"/>
      <c r="J171" s="12">
        <f>VLOOKUP(B171,[2]Sheet1!$F:$G,2,0)</f>
        <v>8510315</v>
      </c>
      <c r="K171" s="12" t="s">
        <v>149</v>
      </c>
      <c r="L171" s="12" t="s">
        <v>153</v>
      </c>
      <c r="M171" s="12"/>
      <c r="N171" s="41">
        <v>11066916</v>
      </c>
      <c r="O171" s="12"/>
      <c r="P171" s="42"/>
      <c r="Q171" s="12"/>
      <c r="R171" s="41">
        <f>SUM(R172:R185)</f>
        <v>0</v>
      </c>
      <c r="S171" s="12"/>
      <c r="T171" s="43"/>
      <c r="U171" s="43"/>
    </row>
    <row r="172" spans="1:21" x14ac:dyDescent="0.25">
      <c r="A172" s="13"/>
      <c r="B172" s="13">
        <v>280</v>
      </c>
      <c r="C172" s="13" t="s">
        <v>32</v>
      </c>
      <c r="D172" s="13">
        <v>0</v>
      </c>
      <c r="E172" s="13" t="s">
        <v>32</v>
      </c>
      <c r="F172" s="13" t="s">
        <v>102</v>
      </c>
      <c r="G172" s="13">
        <v>1</v>
      </c>
      <c r="H172" s="13" t="s">
        <v>150</v>
      </c>
      <c r="I172" s="44">
        <v>5662632</v>
      </c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45"/>
      <c r="U172" s="45"/>
    </row>
    <row r="173" spans="1:21" x14ac:dyDescent="0.25">
      <c r="A173" s="13"/>
      <c r="B173" s="13">
        <v>290</v>
      </c>
      <c r="C173" s="13" t="s">
        <v>32</v>
      </c>
      <c r="D173" s="13">
        <v>1</v>
      </c>
      <c r="E173" s="13" t="s">
        <v>33</v>
      </c>
      <c r="F173" s="13" t="s">
        <v>103</v>
      </c>
      <c r="G173" s="13">
        <v>1</v>
      </c>
      <c r="H173" s="13" t="s">
        <v>150</v>
      </c>
      <c r="I173" s="44">
        <v>3594032</v>
      </c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45"/>
      <c r="U173" s="45"/>
    </row>
    <row r="174" spans="1:21" x14ac:dyDescent="0.25">
      <c r="A174" s="13"/>
      <c r="B174" s="13">
        <v>300</v>
      </c>
      <c r="C174" s="13" t="s">
        <v>32</v>
      </c>
      <c r="D174" s="13">
        <v>2</v>
      </c>
      <c r="E174" s="13">
        <v>53470</v>
      </c>
      <c r="F174" s="13" t="s">
        <v>104</v>
      </c>
      <c r="G174" s="13">
        <v>1</v>
      </c>
      <c r="H174" s="13" t="s">
        <v>150</v>
      </c>
      <c r="I174" s="44">
        <v>3594032</v>
      </c>
      <c r="J174" s="13" t="s">
        <v>151</v>
      </c>
      <c r="K174" s="13"/>
      <c r="L174" s="13"/>
      <c r="M174" s="13"/>
      <c r="N174" s="13"/>
      <c r="O174" s="13"/>
      <c r="P174" s="13"/>
      <c r="Q174" s="13"/>
      <c r="R174" s="13"/>
      <c r="S174" s="13"/>
      <c r="T174" s="45"/>
      <c r="U174" s="45"/>
    </row>
    <row r="175" spans="1:21" x14ac:dyDescent="0.25">
      <c r="A175" s="13"/>
      <c r="B175" s="13">
        <v>310</v>
      </c>
      <c r="C175" s="13" t="s">
        <v>32</v>
      </c>
      <c r="D175" s="13">
        <v>1</v>
      </c>
      <c r="E175" s="13" t="s">
        <v>34</v>
      </c>
      <c r="F175" s="13" t="s">
        <v>105</v>
      </c>
      <c r="G175" s="13">
        <v>1</v>
      </c>
      <c r="H175" s="13" t="s">
        <v>150</v>
      </c>
      <c r="I175" s="44">
        <v>2068600</v>
      </c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45"/>
      <c r="U175" s="45"/>
    </row>
    <row r="176" spans="1:21" x14ac:dyDescent="0.25">
      <c r="A176" s="13"/>
      <c r="B176" s="13">
        <v>320</v>
      </c>
      <c r="C176" s="13" t="s">
        <v>32</v>
      </c>
      <c r="D176" s="13">
        <v>2</v>
      </c>
      <c r="E176" s="13">
        <v>686</v>
      </c>
      <c r="F176" s="13" t="s">
        <v>106</v>
      </c>
      <c r="G176" s="13">
        <v>2</v>
      </c>
      <c r="H176" s="13" t="s">
        <v>150</v>
      </c>
      <c r="I176" s="44">
        <v>495100</v>
      </c>
      <c r="J176" s="14" t="s">
        <v>151</v>
      </c>
      <c r="K176" s="14"/>
      <c r="L176" s="14"/>
      <c r="M176" s="14"/>
      <c r="N176" s="46"/>
      <c r="O176" s="14"/>
      <c r="P176" s="14"/>
      <c r="Q176" s="47">
        <v>0</v>
      </c>
      <c r="R176" s="46">
        <f>N176-(N176*Q176)</f>
        <v>0</v>
      </c>
      <c r="S176" s="14"/>
      <c r="T176" s="15"/>
      <c r="U176" s="15"/>
    </row>
    <row r="177" spans="1:21" x14ac:dyDescent="0.25">
      <c r="A177" s="13"/>
      <c r="B177" s="13">
        <v>330</v>
      </c>
      <c r="C177" s="13" t="s">
        <v>32</v>
      </c>
      <c r="D177" s="13">
        <v>2</v>
      </c>
      <c r="E177" s="13">
        <v>33879</v>
      </c>
      <c r="F177" s="13" t="s">
        <v>107</v>
      </c>
      <c r="G177" s="13">
        <v>1</v>
      </c>
      <c r="H177" s="13" t="s">
        <v>150</v>
      </c>
      <c r="I177" s="44">
        <v>1078400</v>
      </c>
      <c r="J177" s="14" t="s">
        <v>151</v>
      </c>
      <c r="K177" s="14"/>
      <c r="L177" s="14"/>
      <c r="M177" s="14"/>
      <c r="N177" s="46"/>
      <c r="O177" s="14"/>
      <c r="P177" s="14"/>
      <c r="Q177" s="47">
        <v>0</v>
      </c>
      <c r="R177" s="46">
        <f>N177-(N177*Q177)</f>
        <v>0</v>
      </c>
      <c r="S177" s="14"/>
      <c r="T177" s="15"/>
      <c r="U177" s="15"/>
    </row>
    <row r="178" spans="1:21" x14ac:dyDescent="0.25">
      <c r="A178" s="13"/>
      <c r="B178" s="13">
        <v>1850</v>
      </c>
      <c r="C178" s="13" t="s">
        <v>35</v>
      </c>
      <c r="D178" s="13">
        <v>0</v>
      </c>
      <c r="E178" s="13" t="s">
        <v>35</v>
      </c>
      <c r="F178" s="13" t="s">
        <v>108</v>
      </c>
      <c r="G178" s="13">
        <v>1</v>
      </c>
      <c r="H178" s="13" t="s">
        <v>150</v>
      </c>
      <c r="I178" s="44">
        <v>3305047</v>
      </c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45"/>
      <c r="U178" s="45"/>
    </row>
    <row r="179" spans="1:21" x14ac:dyDescent="0.25">
      <c r="A179" s="13"/>
      <c r="B179" s="13">
        <v>1860</v>
      </c>
      <c r="C179" s="13" t="s">
        <v>35</v>
      </c>
      <c r="D179" s="13">
        <v>1</v>
      </c>
      <c r="E179" s="13" t="s">
        <v>33</v>
      </c>
      <c r="F179" s="13" t="s">
        <v>103</v>
      </c>
      <c r="G179" s="13">
        <v>1</v>
      </c>
      <c r="H179" s="13" t="s">
        <v>150</v>
      </c>
      <c r="I179" s="44">
        <v>2551147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45"/>
      <c r="U179" s="45"/>
    </row>
    <row r="180" spans="1:21" x14ac:dyDescent="0.25">
      <c r="A180" s="13"/>
      <c r="B180" s="13">
        <v>1870</v>
      </c>
      <c r="C180" s="13" t="s">
        <v>35</v>
      </c>
      <c r="D180" s="13">
        <v>2</v>
      </c>
      <c r="E180" s="13">
        <v>53470</v>
      </c>
      <c r="F180" s="13" t="s">
        <v>104</v>
      </c>
      <c r="G180" s="13">
        <v>1</v>
      </c>
      <c r="H180" s="13" t="s">
        <v>150</v>
      </c>
      <c r="I180" s="44">
        <v>2551147</v>
      </c>
      <c r="J180" s="13" t="s">
        <v>151</v>
      </c>
      <c r="K180" s="13"/>
      <c r="L180" s="13"/>
      <c r="M180" s="13"/>
      <c r="N180" s="13"/>
      <c r="O180" s="13"/>
      <c r="P180" s="13"/>
      <c r="Q180" s="13"/>
      <c r="R180" s="13"/>
      <c r="S180" s="13"/>
      <c r="T180" s="45"/>
      <c r="U180" s="45"/>
    </row>
    <row r="181" spans="1:21" x14ac:dyDescent="0.25">
      <c r="A181" s="13"/>
      <c r="B181" s="13">
        <v>1880</v>
      </c>
      <c r="C181" s="13" t="s">
        <v>35</v>
      </c>
      <c r="D181" s="13">
        <v>1</v>
      </c>
      <c r="E181" s="13" t="s">
        <v>36</v>
      </c>
      <c r="F181" s="13" t="s">
        <v>109</v>
      </c>
      <c r="G181" s="13">
        <v>1</v>
      </c>
      <c r="H181" s="13" t="s">
        <v>150</v>
      </c>
      <c r="I181" s="44">
        <v>753900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45"/>
      <c r="U181" s="45"/>
    </row>
    <row r="182" spans="1:21" x14ac:dyDescent="0.25">
      <c r="A182" s="13"/>
      <c r="B182" s="13">
        <v>1890</v>
      </c>
      <c r="C182" s="13" t="s">
        <v>35</v>
      </c>
      <c r="D182" s="13">
        <v>2</v>
      </c>
      <c r="E182" s="13">
        <v>53479</v>
      </c>
      <c r="F182" s="13" t="s">
        <v>110</v>
      </c>
      <c r="G182" s="13">
        <v>1</v>
      </c>
      <c r="H182" s="13" t="s">
        <v>150</v>
      </c>
      <c r="I182" s="44">
        <v>753900</v>
      </c>
      <c r="J182" s="13" t="s">
        <v>151</v>
      </c>
      <c r="K182" s="13"/>
      <c r="L182" s="13"/>
      <c r="M182" s="13"/>
      <c r="N182" s="13"/>
      <c r="O182" s="13"/>
      <c r="P182" s="13"/>
      <c r="Q182" s="13"/>
      <c r="R182" s="13"/>
      <c r="S182" s="13"/>
      <c r="T182" s="45"/>
      <c r="U182" s="45"/>
    </row>
    <row r="183" spans="1:21" x14ac:dyDescent="0.25">
      <c r="A183" s="13"/>
      <c r="B183" s="13">
        <v>3720</v>
      </c>
      <c r="C183" s="13" t="s">
        <v>37</v>
      </c>
      <c r="D183" s="13">
        <v>0</v>
      </c>
      <c r="E183" s="13" t="s">
        <v>37</v>
      </c>
      <c r="F183" s="13" t="s">
        <v>111</v>
      </c>
      <c r="G183" s="13">
        <v>1</v>
      </c>
      <c r="H183" s="13" t="s">
        <v>150</v>
      </c>
      <c r="I183" s="44">
        <v>2099237</v>
      </c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45"/>
      <c r="U183" s="45"/>
    </row>
    <row r="184" spans="1:21" x14ac:dyDescent="0.25">
      <c r="A184" s="13"/>
      <c r="B184" s="13">
        <v>3730</v>
      </c>
      <c r="C184" s="13" t="s">
        <v>37</v>
      </c>
      <c r="D184" s="13">
        <v>1</v>
      </c>
      <c r="E184" s="13" t="s">
        <v>38</v>
      </c>
      <c r="F184" s="13" t="s">
        <v>112</v>
      </c>
      <c r="G184" s="13">
        <v>1</v>
      </c>
      <c r="H184" s="13" t="s">
        <v>150</v>
      </c>
      <c r="I184" s="44">
        <v>2099237</v>
      </c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45"/>
      <c r="U184" s="45"/>
    </row>
    <row r="185" spans="1:21" x14ac:dyDescent="0.25">
      <c r="A185" s="13"/>
      <c r="B185" s="13">
        <v>3740</v>
      </c>
      <c r="C185" s="13" t="s">
        <v>37</v>
      </c>
      <c r="D185" s="13">
        <v>2</v>
      </c>
      <c r="E185" s="13">
        <v>3078</v>
      </c>
      <c r="F185" s="13" t="s">
        <v>112</v>
      </c>
      <c r="G185" s="13">
        <v>1</v>
      </c>
      <c r="H185" s="13" t="s">
        <v>150</v>
      </c>
      <c r="I185" s="44">
        <v>2099237</v>
      </c>
      <c r="J185" s="13" t="s">
        <v>151</v>
      </c>
      <c r="K185" s="13"/>
      <c r="L185" s="13"/>
      <c r="M185" s="13"/>
      <c r="N185" s="13"/>
      <c r="O185" s="13"/>
      <c r="P185" s="13"/>
      <c r="Q185" s="13"/>
      <c r="R185" s="13"/>
      <c r="S185" s="13"/>
      <c r="T185" s="45"/>
      <c r="U185" s="45"/>
    </row>
    <row r="186" spans="1:21" x14ac:dyDescent="0.25">
      <c r="A186" s="12">
        <v>12</v>
      </c>
      <c r="B186" s="12" t="s">
        <v>72</v>
      </c>
      <c r="C186" s="12" t="s">
        <v>73</v>
      </c>
      <c r="D186" s="12" t="s">
        <v>18</v>
      </c>
      <c r="E186" s="12" t="s">
        <v>74</v>
      </c>
      <c r="F186" s="12" t="s">
        <v>101</v>
      </c>
      <c r="G186" s="12" t="s">
        <v>164</v>
      </c>
      <c r="H186" s="12">
        <v>4000023915</v>
      </c>
      <c r="I186" s="41"/>
      <c r="J186" s="12">
        <f>VLOOKUP(B186,[2]Sheet1!$F:$G,2,0)</f>
        <v>8395049</v>
      </c>
      <c r="K186" s="12" t="s">
        <v>149</v>
      </c>
      <c r="L186" s="12" t="s">
        <v>153</v>
      </c>
      <c r="M186" s="12"/>
      <c r="N186" s="41">
        <v>11066916</v>
      </c>
      <c r="O186" s="12"/>
      <c r="P186" s="42"/>
      <c r="Q186" s="12"/>
      <c r="R186" s="41">
        <f>SUM(R187:R200)</f>
        <v>0</v>
      </c>
      <c r="S186" s="12"/>
      <c r="T186" s="43"/>
      <c r="U186" s="43"/>
    </row>
    <row r="187" spans="1:21" x14ac:dyDescent="0.25">
      <c r="A187" s="13"/>
      <c r="B187" s="13">
        <v>280</v>
      </c>
      <c r="C187" s="13" t="s">
        <v>32</v>
      </c>
      <c r="D187" s="13">
        <v>0</v>
      </c>
      <c r="E187" s="13" t="s">
        <v>32</v>
      </c>
      <c r="F187" s="13" t="s">
        <v>102</v>
      </c>
      <c r="G187" s="13">
        <v>1</v>
      </c>
      <c r="H187" s="13" t="s">
        <v>150</v>
      </c>
      <c r="I187" s="44">
        <v>5662632</v>
      </c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45"/>
      <c r="U187" s="45"/>
    </row>
    <row r="188" spans="1:21" x14ac:dyDescent="0.25">
      <c r="A188" s="13"/>
      <c r="B188" s="13">
        <v>290</v>
      </c>
      <c r="C188" s="13" t="s">
        <v>32</v>
      </c>
      <c r="D188" s="13">
        <v>1</v>
      </c>
      <c r="E188" s="13" t="s">
        <v>33</v>
      </c>
      <c r="F188" s="13" t="s">
        <v>103</v>
      </c>
      <c r="G188" s="13">
        <v>1</v>
      </c>
      <c r="H188" s="13" t="s">
        <v>150</v>
      </c>
      <c r="I188" s="44">
        <v>3594032</v>
      </c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45"/>
      <c r="U188" s="45"/>
    </row>
    <row r="189" spans="1:21" x14ac:dyDescent="0.25">
      <c r="A189" s="13"/>
      <c r="B189" s="13">
        <v>300</v>
      </c>
      <c r="C189" s="13" t="s">
        <v>32</v>
      </c>
      <c r="D189" s="13">
        <v>2</v>
      </c>
      <c r="E189" s="13">
        <v>53470</v>
      </c>
      <c r="F189" s="13" t="s">
        <v>104</v>
      </c>
      <c r="G189" s="13">
        <v>1</v>
      </c>
      <c r="H189" s="13" t="s">
        <v>150</v>
      </c>
      <c r="I189" s="44">
        <v>3594032</v>
      </c>
      <c r="J189" s="13" t="s">
        <v>151</v>
      </c>
      <c r="K189" s="13"/>
      <c r="L189" s="13"/>
      <c r="M189" s="13"/>
      <c r="N189" s="13"/>
      <c r="O189" s="13"/>
      <c r="P189" s="13"/>
      <c r="Q189" s="13"/>
      <c r="R189" s="13"/>
      <c r="S189" s="13"/>
      <c r="T189" s="45"/>
      <c r="U189" s="45"/>
    </row>
    <row r="190" spans="1:21" x14ac:dyDescent="0.25">
      <c r="A190" s="13"/>
      <c r="B190" s="13">
        <v>310</v>
      </c>
      <c r="C190" s="13" t="s">
        <v>32</v>
      </c>
      <c r="D190" s="13">
        <v>1</v>
      </c>
      <c r="E190" s="13" t="s">
        <v>34</v>
      </c>
      <c r="F190" s="13" t="s">
        <v>105</v>
      </c>
      <c r="G190" s="13">
        <v>1</v>
      </c>
      <c r="H190" s="13" t="s">
        <v>150</v>
      </c>
      <c r="I190" s="44">
        <v>2068600</v>
      </c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45"/>
      <c r="U190" s="45"/>
    </row>
    <row r="191" spans="1:21" x14ac:dyDescent="0.25">
      <c r="A191" s="13"/>
      <c r="B191" s="13">
        <v>320</v>
      </c>
      <c r="C191" s="13" t="s">
        <v>32</v>
      </c>
      <c r="D191" s="13">
        <v>2</v>
      </c>
      <c r="E191" s="13">
        <v>686</v>
      </c>
      <c r="F191" s="13" t="s">
        <v>106</v>
      </c>
      <c r="G191" s="13">
        <v>2</v>
      </c>
      <c r="H191" s="13" t="s">
        <v>150</v>
      </c>
      <c r="I191" s="44">
        <v>495100</v>
      </c>
      <c r="J191" s="14" t="s">
        <v>151</v>
      </c>
      <c r="K191" s="14"/>
      <c r="L191" s="14"/>
      <c r="M191" s="14"/>
      <c r="N191" s="46"/>
      <c r="O191" s="14"/>
      <c r="P191" s="14"/>
      <c r="Q191" s="47">
        <v>0</v>
      </c>
      <c r="R191" s="46">
        <f>N191-(N191*Q191)</f>
        <v>0</v>
      </c>
      <c r="S191" s="14"/>
      <c r="T191" s="15"/>
      <c r="U191" s="15"/>
    </row>
    <row r="192" spans="1:21" x14ac:dyDescent="0.25">
      <c r="A192" s="13"/>
      <c r="B192" s="13">
        <v>330</v>
      </c>
      <c r="C192" s="13" t="s">
        <v>32</v>
      </c>
      <c r="D192" s="13">
        <v>2</v>
      </c>
      <c r="E192" s="13">
        <v>33879</v>
      </c>
      <c r="F192" s="13" t="s">
        <v>107</v>
      </c>
      <c r="G192" s="13">
        <v>1</v>
      </c>
      <c r="H192" s="13" t="s">
        <v>150</v>
      </c>
      <c r="I192" s="44">
        <v>1078400</v>
      </c>
      <c r="J192" s="14" t="s">
        <v>151</v>
      </c>
      <c r="K192" s="14"/>
      <c r="L192" s="14"/>
      <c r="M192" s="14"/>
      <c r="N192" s="46"/>
      <c r="O192" s="14"/>
      <c r="P192" s="14"/>
      <c r="Q192" s="47">
        <v>0</v>
      </c>
      <c r="R192" s="46">
        <f>N192-(N192*Q192)</f>
        <v>0</v>
      </c>
      <c r="S192" s="14"/>
      <c r="T192" s="15"/>
      <c r="U192" s="15"/>
    </row>
    <row r="193" spans="1:21" x14ac:dyDescent="0.25">
      <c r="A193" s="13"/>
      <c r="B193" s="13">
        <v>1850</v>
      </c>
      <c r="C193" s="13" t="s">
        <v>35</v>
      </c>
      <c r="D193" s="13">
        <v>0</v>
      </c>
      <c r="E193" s="13" t="s">
        <v>35</v>
      </c>
      <c r="F193" s="13" t="s">
        <v>108</v>
      </c>
      <c r="G193" s="13">
        <v>1</v>
      </c>
      <c r="H193" s="13" t="s">
        <v>150</v>
      </c>
      <c r="I193" s="44">
        <v>3305047</v>
      </c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45"/>
      <c r="U193" s="45"/>
    </row>
    <row r="194" spans="1:21" x14ac:dyDescent="0.25">
      <c r="A194" s="13"/>
      <c r="B194" s="13">
        <v>1860</v>
      </c>
      <c r="C194" s="13" t="s">
        <v>35</v>
      </c>
      <c r="D194" s="13">
        <v>1</v>
      </c>
      <c r="E194" s="13" t="s">
        <v>33</v>
      </c>
      <c r="F194" s="13" t="s">
        <v>103</v>
      </c>
      <c r="G194" s="13">
        <v>1</v>
      </c>
      <c r="H194" s="13" t="s">
        <v>150</v>
      </c>
      <c r="I194" s="44">
        <v>2551147</v>
      </c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45"/>
      <c r="U194" s="45"/>
    </row>
    <row r="195" spans="1:21" x14ac:dyDescent="0.25">
      <c r="A195" s="13"/>
      <c r="B195" s="13">
        <v>1870</v>
      </c>
      <c r="C195" s="13" t="s">
        <v>35</v>
      </c>
      <c r="D195" s="13">
        <v>2</v>
      </c>
      <c r="E195" s="13">
        <v>53470</v>
      </c>
      <c r="F195" s="13" t="s">
        <v>104</v>
      </c>
      <c r="G195" s="13">
        <v>1</v>
      </c>
      <c r="H195" s="13" t="s">
        <v>150</v>
      </c>
      <c r="I195" s="44">
        <v>2551147</v>
      </c>
      <c r="J195" s="13" t="s">
        <v>151</v>
      </c>
      <c r="K195" s="13"/>
      <c r="L195" s="13"/>
      <c r="M195" s="13"/>
      <c r="N195" s="13"/>
      <c r="O195" s="13"/>
      <c r="P195" s="13"/>
      <c r="Q195" s="13"/>
      <c r="R195" s="13"/>
      <c r="S195" s="13"/>
      <c r="T195" s="45"/>
      <c r="U195" s="45"/>
    </row>
    <row r="196" spans="1:21" x14ac:dyDescent="0.25">
      <c r="A196" s="13"/>
      <c r="B196" s="13">
        <v>1880</v>
      </c>
      <c r="C196" s="13" t="s">
        <v>35</v>
      </c>
      <c r="D196" s="13">
        <v>1</v>
      </c>
      <c r="E196" s="13" t="s">
        <v>36</v>
      </c>
      <c r="F196" s="13" t="s">
        <v>109</v>
      </c>
      <c r="G196" s="13">
        <v>1</v>
      </c>
      <c r="H196" s="13" t="s">
        <v>150</v>
      </c>
      <c r="I196" s="44">
        <v>753900</v>
      </c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45"/>
      <c r="U196" s="45"/>
    </row>
    <row r="197" spans="1:21" x14ac:dyDescent="0.25">
      <c r="A197" s="13"/>
      <c r="B197" s="13">
        <v>1890</v>
      </c>
      <c r="C197" s="13" t="s">
        <v>35</v>
      </c>
      <c r="D197" s="13">
        <v>2</v>
      </c>
      <c r="E197" s="13">
        <v>53479</v>
      </c>
      <c r="F197" s="13" t="s">
        <v>110</v>
      </c>
      <c r="G197" s="13">
        <v>1</v>
      </c>
      <c r="H197" s="13" t="s">
        <v>150</v>
      </c>
      <c r="I197" s="44">
        <v>753900</v>
      </c>
      <c r="J197" s="13" t="s">
        <v>151</v>
      </c>
      <c r="K197" s="13"/>
      <c r="L197" s="13"/>
      <c r="M197" s="13"/>
      <c r="N197" s="13"/>
      <c r="O197" s="13"/>
      <c r="P197" s="13"/>
      <c r="Q197" s="13"/>
      <c r="R197" s="13"/>
      <c r="S197" s="13"/>
      <c r="T197" s="45"/>
      <c r="U197" s="45"/>
    </row>
    <row r="198" spans="1:21" x14ac:dyDescent="0.25">
      <c r="A198" s="13"/>
      <c r="B198" s="13">
        <v>3720</v>
      </c>
      <c r="C198" s="13" t="s">
        <v>37</v>
      </c>
      <c r="D198" s="13">
        <v>0</v>
      </c>
      <c r="E198" s="13" t="s">
        <v>37</v>
      </c>
      <c r="F198" s="13" t="s">
        <v>111</v>
      </c>
      <c r="G198" s="13">
        <v>1</v>
      </c>
      <c r="H198" s="13" t="s">
        <v>150</v>
      </c>
      <c r="I198" s="44">
        <v>2099237</v>
      </c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45"/>
      <c r="U198" s="45"/>
    </row>
    <row r="199" spans="1:21" x14ac:dyDescent="0.25">
      <c r="A199" s="13"/>
      <c r="B199" s="13">
        <v>3730</v>
      </c>
      <c r="C199" s="13" t="s">
        <v>37</v>
      </c>
      <c r="D199" s="13">
        <v>1</v>
      </c>
      <c r="E199" s="13" t="s">
        <v>38</v>
      </c>
      <c r="F199" s="13" t="s">
        <v>112</v>
      </c>
      <c r="G199" s="13">
        <v>1</v>
      </c>
      <c r="H199" s="13" t="s">
        <v>150</v>
      </c>
      <c r="I199" s="44">
        <v>2099237</v>
      </c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45"/>
      <c r="U199" s="45"/>
    </row>
    <row r="200" spans="1:21" x14ac:dyDescent="0.25">
      <c r="A200" s="13"/>
      <c r="B200" s="13">
        <v>3740</v>
      </c>
      <c r="C200" s="13" t="s">
        <v>37</v>
      </c>
      <c r="D200" s="13">
        <v>2</v>
      </c>
      <c r="E200" s="13">
        <v>3078</v>
      </c>
      <c r="F200" s="13" t="s">
        <v>112</v>
      </c>
      <c r="G200" s="13">
        <v>1</v>
      </c>
      <c r="H200" s="13" t="s">
        <v>150</v>
      </c>
      <c r="I200" s="44">
        <v>2099237</v>
      </c>
      <c r="J200" s="13" t="s">
        <v>151</v>
      </c>
      <c r="K200" s="13"/>
      <c r="L200" s="13"/>
      <c r="M200" s="13"/>
      <c r="N200" s="13"/>
      <c r="O200" s="13"/>
      <c r="P200" s="13"/>
      <c r="Q200" s="13"/>
      <c r="R200" s="13"/>
      <c r="S200" s="13"/>
      <c r="T200" s="45"/>
      <c r="U200" s="45"/>
    </row>
    <row r="201" spans="1:21" x14ac:dyDescent="0.25">
      <c r="A201" s="12">
        <v>13</v>
      </c>
      <c r="B201" s="12" t="s">
        <v>75</v>
      </c>
      <c r="C201" s="12" t="s">
        <v>76</v>
      </c>
      <c r="D201" s="12" t="s">
        <v>18</v>
      </c>
      <c r="E201" s="12" t="s">
        <v>77</v>
      </c>
      <c r="F201" s="12" t="s">
        <v>101</v>
      </c>
      <c r="G201" s="12" t="s">
        <v>165</v>
      </c>
      <c r="H201" s="12">
        <v>4000023915</v>
      </c>
      <c r="I201" s="41"/>
      <c r="J201" s="12">
        <f>VLOOKUP(B201,[2]Sheet1!$F:$G,2,0)</f>
        <v>8635477</v>
      </c>
      <c r="K201" s="12" t="s">
        <v>149</v>
      </c>
      <c r="L201" s="12" t="s">
        <v>153</v>
      </c>
      <c r="M201" s="12"/>
      <c r="N201" s="41">
        <v>11066916</v>
      </c>
      <c r="O201" s="12"/>
      <c r="P201" s="42"/>
      <c r="Q201" s="12"/>
      <c r="R201" s="41">
        <f>SUM(R202:R215)</f>
        <v>0</v>
      </c>
      <c r="S201" s="12"/>
      <c r="T201" s="43"/>
      <c r="U201" s="43"/>
    </row>
    <row r="202" spans="1:21" x14ac:dyDescent="0.25">
      <c r="A202" s="13"/>
      <c r="B202" s="13">
        <v>280</v>
      </c>
      <c r="C202" s="13" t="s">
        <v>32</v>
      </c>
      <c r="D202" s="13">
        <v>0</v>
      </c>
      <c r="E202" s="13" t="s">
        <v>32</v>
      </c>
      <c r="F202" s="13" t="s">
        <v>102</v>
      </c>
      <c r="G202" s="13">
        <v>1</v>
      </c>
      <c r="H202" s="13" t="s">
        <v>150</v>
      </c>
      <c r="I202" s="44">
        <v>5662632</v>
      </c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45"/>
      <c r="U202" s="45"/>
    </row>
    <row r="203" spans="1:21" x14ac:dyDescent="0.25">
      <c r="A203" s="13"/>
      <c r="B203" s="13">
        <v>290</v>
      </c>
      <c r="C203" s="13" t="s">
        <v>32</v>
      </c>
      <c r="D203" s="13">
        <v>1</v>
      </c>
      <c r="E203" s="13" t="s">
        <v>33</v>
      </c>
      <c r="F203" s="13" t="s">
        <v>103</v>
      </c>
      <c r="G203" s="13">
        <v>1</v>
      </c>
      <c r="H203" s="13" t="s">
        <v>150</v>
      </c>
      <c r="I203" s="44">
        <v>3594032</v>
      </c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45"/>
      <c r="U203" s="45"/>
    </row>
    <row r="204" spans="1:21" x14ac:dyDescent="0.25">
      <c r="A204" s="13"/>
      <c r="B204" s="13">
        <v>300</v>
      </c>
      <c r="C204" s="13" t="s">
        <v>32</v>
      </c>
      <c r="D204" s="13">
        <v>2</v>
      </c>
      <c r="E204" s="13">
        <v>53470</v>
      </c>
      <c r="F204" s="13" t="s">
        <v>104</v>
      </c>
      <c r="G204" s="13">
        <v>1</v>
      </c>
      <c r="H204" s="13" t="s">
        <v>150</v>
      </c>
      <c r="I204" s="44">
        <v>3594032</v>
      </c>
      <c r="J204" s="13" t="s">
        <v>151</v>
      </c>
      <c r="K204" s="13"/>
      <c r="L204" s="13"/>
      <c r="M204" s="13"/>
      <c r="N204" s="13"/>
      <c r="O204" s="13"/>
      <c r="P204" s="13"/>
      <c r="Q204" s="13"/>
      <c r="R204" s="13"/>
      <c r="S204" s="13"/>
      <c r="T204" s="45"/>
      <c r="U204" s="45"/>
    </row>
    <row r="205" spans="1:21" x14ac:dyDescent="0.25">
      <c r="A205" s="13"/>
      <c r="B205" s="13">
        <v>310</v>
      </c>
      <c r="C205" s="13" t="s">
        <v>32</v>
      </c>
      <c r="D205" s="13">
        <v>1</v>
      </c>
      <c r="E205" s="13" t="s">
        <v>34</v>
      </c>
      <c r="F205" s="13" t="s">
        <v>105</v>
      </c>
      <c r="G205" s="13">
        <v>1</v>
      </c>
      <c r="H205" s="13" t="s">
        <v>150</v>
      </c>
      <c r="I205" s="44">
        <v>2068600</v>
      </c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45"/>
      <c r="U205" s="45"/>
    </row>
    <row r="206" spans="1:21" x14ac:dyDescent="0.25">
      <c r="A206" s="13"/>
      <c r="B206" s="13">
        <v>320</v>
      </c>
      <c r="C206" s="13" t="s">
        <v>32</v>
      </c>
      <c r="D206" s="13">
        <v>2</v>
      </c>
      <c r="E206" s="13">
        <v>686</v>
      </c>
      <c r="F206" s="13" t="s">
        <v>106</v>
      </c>
      <c r="G206" s="13">
        <v>2</v>
      </c>
      <c r="H206" s="13" t="s">
        <v>150</v>
      </c>
      <c r="I206" s="44">
        <v>495100</v>
      </c>
      <c r="J206" s="14" t="s">
        <v>151</v>
      </c>
      <c r="K206" s="14"/>
      <c r="L206" s="14"/>
      <c r="M206" s="14"/>
      <c r="N206" s="46"/>
      <c r="O206" s="14"/>
      <c r="P206" s="14"/>
      <c r="Q206" s="47">
        <v>0</v>
      </c>
      <c r="R206" s="46">
        <f>N206-(N206*Q206)</f>
        <v>0</v>
      </c>
      <c r="S206" s="14"/>
      <c r="T206" s="15"/>
      <c r="U206" s="15"/>
    </row>
    <row r="207" spans="1:21" x14ac:dyDescent="0.25">
      <c r="A207" s="13"/>
      <c r="B207" s="13">
        <v>330</v>
      </c>
      <c r="C207" s="13" t="s">
        <v>32</v>
      </c>
      <c r="D207" s="13">
        <v>2</v>
      </c>
      <c r="E207" s="13">
        <v>33879</v>
      </c>
      <c r="F207" s="13" t="s">
        <v>107</v>
      </c>
      <c r="G207" s="13">
        <v>1</v>
      </c>
      <c r="H207" s="13" t="s">
        <v>150</v>
      </c>
      <c r="I207" s="44">
        <v>1078400</v>
      </c>
      <c r="J207" s="14" t="s">
        <v>151</v>
      </c>
      <c r="K207" s="14"/>
      <c r="L207" s="14"/>
      <c r="M207" s="14"/>
      <c r="N207" s="46"/>
      <c r="O207" s="14"/>
      <c r="P207" s="14"/>
      <c r="Q207" s="47">
        <v>0</v>
      </c>
      <c r="R207" s="46">
        <f>N207-(N207*Q207)</f>
        <v>0</v>
      </c>
      <c r="S207" s="14"/>
      <c r="T207" s="15"/>
      <c r="U207" s="15"/>
    </row>
    <row r="208" spans="1:21" x14ac:dyDescent="0.25">
      <c r="A208" s="13"/>
      <c r="B208" s="13">
        <v>1850</v>
      </c>
      <c r="C208" s="13" t="s">
        <v>35</v>
      </c>
      <c r="D208" s="13">
        <v>0</v>
      </c>
      <c r="E208" s="13" t="s">
        <v>35</v>
      </c>
      <c r="F208" s="13" t="s">
        <v>108</v>
      </c>
      <c r="G208" s="13">
        <v>1</v>
      </c>
      <c r="H208" s="13" t="s">
        <v>150</v>
      </c>
      <c r="I208" s="44">
        <v>3305047</v>
      </c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45"/>
      <c r="U208" s="45"/>
    </row>
    <row r="209" spans="1:21" x14ac:dyDescent="0.25">
      <c r="A209" s="13"/>
      <c r="B209" s="13">
        <v>1860</v>
      </c>
      <c r="C209" s="13" t="s">
        <v>35</v>
      </c>
      <c r="D209" s="13">
        <v>1</v>
      </c>
      <c r="E209" s="13" t="s">
        <v>33</v>
      </c>
      <c r="F209" s="13" t="s">
        <v>103</v>
      </c>
      <c r="G209" s="13">
        <v>1</v>
      </c>
      <c r="H209" s="13" t="s">
        <v>150</v>
      </c>
      <c r="I209" s="44">
        <v>2551147</v>
      </c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45"/>
      <c r="U209" s="45"/>
    </row>
    <row r="210" spans="1:21" x14ac:dyDescent="0.25">
      <c r="A210" s="13"/>
      <c r="B210" s="13">
        <v>1870</v>
      </c>
      <c r="C210" s="13" t="s">
        <v>35</v>
      </c>
      <c r="D210" s="13">
        <v>2</v>
      </c>
      <c r="E210" s="13">
        <v>53470</v>
      </c>
      <c r="F210" s="13" t="s">
        <v>104</v>
      </c>
      <c r="G210" s="13">
        <v>1</v>
      </c>
      <c r="H210" s="13" t="s">
        <v>150</v>
      </c>
      <c r="I210" s="44">
        <v>2551147</v>
      </c>
      <c r="J210" s="13" t="s">
        <v>151</v>
      </c>
      <c r="K210" s="13"/>
      <c r="L210" s="13"/>
      <c r="M210" s="13"/>
      <c r="N210" s="13"/>
      <c r="O210" s="13"/>
      <c r="P210" s="13"/>
      <c r="Q210" s="13"/>
      <c r="R210" s="13"/>
      <c r="S210" s="13"/>
      <c r="T210" s="45"/>
      <c r="U210" s="45"/>
    </row>
    <row r="211" spans="1:21" x14ac:dyDescent="0.25">
      <c r="A211" s="13"/>
      <c r="B211" s="13">
        <v>1880</v>
      </c>
      <c r="C211" s="13" t="s">
        <v>35</v>
      </c>
      <c r="D211" s="13">
        <v>1</v>
      </c>
      <c r="E211" s="13" t="s">
        <v>36</v>
      </c>
      <c r="F211" s="13" t="s">
        <v>109</v>
      </c>
      <c r="G211" s="13">
        <v>1</v>
      </c>
      <c r="H211" s="13" t="s">
        <v>150</v>
      </c>
      <c r="I211" s="44">
        <v>753900</v>
      </c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45"/>
      <c r="U211" s="45"/>
    </row>
    <row r="212" spans="1:21" x14ac:dyDescent="0.25">
      <c r="A212" s="13"/>
      <c r="B212" s="13">
        <v>1890</v>
      </c>
      <c r="C212" s="13" t="s">
        <v>35</v>
      </c>
      <c r="D212" s="13">
        <v>2</v>
      </c>
      <c r="E212" s="13">
        <v>53479</v>
      </c>
      <c r="F212" s="13" t="s">
        <v>110</v>
      </c>
      <c r="G212" s="13">
        <v>1</v>
      </c>
      <c r="H212" s="13" t="s">
        <v>150</v>
      </c>
      <c r="I212" s="44">
        <v>753900</v>
      </c>
      <c r="J212" s="13" t="s">
        <v>151</v>
      </c>
      <c r="K212" s="13"/>
      <c r="L212" s="13"/>
      <c r="M212" s="13"/>
      <c r="N212" s="13"/>
      <c r="O212" s="13"/>
      <c r="P212" s="13"/>
      <c r="Q212" s="13"/>
      <c r="R212" s="13"/>
      <c r="S212" s="13"/>
      <c r="T212" s="45"/>
      <c r="U212" s="45"/>
    </row>
    <row r="213" spans="1:21" x14ac:dyDescent="0.25">
      <c r="A213" s="13"/>
      <c r="B213" s="13">
        <v>3720</v>
      </c>
      <c r="C213" s="13" t="s">
        <v>37</v>
      </c>
      <c r="D213" s="13">
        <v>0</v>
      </c>
      <c r="E213" s="13" t="s">
        <v>37</v>
      </c>
      <c r="F213" s="13" t="s">
        <v>111</v>
      </c>
      <c r="G213" s="13">
        <v>1</v>
      </c>
      <c r="H213" s="13" t="s">
        <v>150</v>
      </c>
      <c r="I213" s="44">
        <v>2099237</v>
      </c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45"/>
      <c r="U213" s="45"/>
    </row>
    <row r="214" spans="1:21" x14ac:dyDescent="0.25">
      <c r="A214" s="13"/>
      <c r="B214" s="13">
        <v>3730</v>
      </c>
      <c r="C214" s="13" t="s">
        <v>37</v>
      </c>
      <c r="D214" s="13">
        <v>1</v>
      </c>
      <c r="E214" s="13" t="s">
        <v>38</v>
      </c>
      <c r="F214" s="13" t="s">
        <v>112</v>
      </c>
      <c r="G214" s="13">
        <v>1</v>
      </c>
      <c r="H214" s="13" t="s">
        <v>150</v>
      </c>
      <c r="I214" s="44">
        <v>2099237</v>
      </c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45"/>
      <c r="U214" s="45"/>
    </row>
    <row r="215" spans="1:21" x14ac:dyDescent="0.25">
      <c r="A215" s="13"/>
      <c r="B215" s="13">
        <v>3740</v>
      </c>
      <c r="C215" s="13" t="s">
        <v>37</v>
      </c>
      <c r="D215" s="13">
        <v>2</v>
      </c>
      <c r="E215" s="13">
        <v>3078</v>
      </c>
      <c r="F215" s="13" t="s">
        <v>112</v>
      </c>
      <c r="G215" s="13">
        <v>1</v>
      </c>
      <c r="H215" s="13" t="s">
        <v>150</v>
      </c>
      <c r="I215" s="44">
        <v>2099237</v>
      </c>
      <c r="J215" s="13" t="s">
        <v>151</v>
      </c>
      <c r="K215" s="13"/>
      <c r="L215" s="13"/>
      <c r="M215" s="13"/>
      <c r="N215" s="13"/>
      <c r="O215" s="13"/>
      <c r="P215" s="13"/>
      <c r="Q215" s="13"/>
      <c r="R215" s="13"/>
      <c r="S215" s="13"/>
      <c r="T215" s="45"/>
      <c r="U215" s="45"/>
    </row>
    <row r="216" spans="1:21" x14ac:dyDescent="0.25">
      <c r="A216" s="12">
        <v>14</v>
      </c>
      <c r="B216" s="12" t="s">
        <v>78</v>
      </c>
      <c r="C216" s="12" t="s">
        <v>79</v>
      </c>
      <c r="D216" s="12" t="s">
        <v>18</v>
      </c>
      <c r="E216" s="12" t="s">
        <v>80</v>
      </c>
      <c r="F216" s="12" t="s">
        <v>101</v>
      </c>
      <c r="G216" s="12" t="s">
        <v>166</v>
      </c>
      <c r="H216" s="12">
        <v>4000023915</v>
      </c>
      <c r="I216" s="41"/>
      <c r="J216" s="12">
        <f>VLOOKUP(B216,[2]Sheet1!$F:$G,2,0)</f>
        <v>8574628</v>
      </c>
      <c r="K216" s="12" t="s">
        <v>149</v>
      </c>
      <c r="L216" s="12" t="s">
        <v>153</v>
      </c>
      <c r="M216" s="12"/>
      <c r="N216" s="41">
        <v>11066916</v>
      </c>
      <c r="O216" s="12"/>
      <c r="P216" s="42"/>
      <c r="Q216" s="12"/>
      <c r="R216" s="41">
        <f>SUM(R217:R230)</f>
        <v>0</v>
      </c>
      <c r="S216" s="12"/>
      <c r="T216" s="43"/>
      <c r="U216" s="43"/>
    </row>
    <row r="217" spans="1:21" x14ac:dyDescent="0.25">
      <c r="A217" s="13"/>
      <c r="B217" s="13">
        <v>280</v>
      </c>
      <c r="C217" s="13" t="s">
        <v>32</v>
      </c>
      <c r="D217" s="13">
        <v>0</v>
      </c>
      <c r="E217" s="13" t="s">
        <v>32</v>
      </c>
      <c r="F217" s="13" t="s">
        <v>102</v>
      </c>
      <c r="G217" s="13">
        <v>1</v>
      </c>
      <c r="H217" s="13" t="s">
        <v>150</v>
      </c>
      <c r="I217" s="44">
        <v>5662632</v>
      </c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45"/>
      <c r="U217" s="45"/>
    </row>
    <row r="218" spans="1:21" x14ac:dyDescent="0.25">
      <c r="A218" s="13"/>
      <c r="B218" s="13">
        <v>290</v>
      </c>
      <c r="C218" s="13" t="s">
        <v>32</v>
      </c>
      <c r="D218" s="13">
        <v>1</v>
      </c>
      <c r="E218" s="13" t="s">
        <v>33</v>
      </c>
      <c r="F218" s="13" t="s">
        <v>103</v>
      </c>
      <c r="G218" s="13">
        <v>1</v>
      </c>
      <c r="H218" s="13" t="s">
        <v>150</v>
      </c>
      <c r="I218" s="44">
        <v>3594032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45"/>
      <c r="U218" s="45"/>
    </row>
    <row r="219" spans="1:21" x14ac:dyDescent="0.25">
      <c r="A219" s="13"/>
      <c r="B219" s="13">
        <v>300</v>
      </c>
      <c r="C219" s="13" t="s">
        <v>32</v>
      </c>
      <c r="D219" s="13">
        <v>2</v>
      </c>
      <c r="E219" s="13">
        <v>53470</v>
      </c>
      <c r="F219" s="13" t="s">
        <v>104</v>
      </c>
      <c r="G219" s="13">
        <v>1</v>
      </c>
      <c r="H219" s="13" t="s">
        <v>150</v>
      </c>
      <c r="I219" s="44">
        <v>3594032</v>
      </c>
      <c r="J219" s="13" t="s">
        <v>151</v>
      </c>
      <c r="K219" s="13"/>
      <c r="L219" s="13"/>
      <c r="M219" s="13"/>
      <c r="N219" s="13"/>
      <c r="O219" s="13"/>
      <c r="P219" s="13"/>
      <c r="Q219" s="13"/>
      <c r="R219" s="13"/>
      <c r="S219" s="13"/>
      <c r="T219" s="45"/>
      <c r="U219" s="45"/>
    </row>
    <row r="220" spans="1:21" x14ac:dyDescent="0.25">
      <c r="A220" s="13"/>
      <c r="B220" s="13">
        <v>310</v>
      </c>
      <c r="C220" s="13" t="s">
        <v>32</v>
      </c>
      <c r="D220" s="13">
        <v>1</v>
      </c>
      <c r="E220" s="13" t="s">
        <v>34</v>
      </c>
      <c r="F220" s="13" t="s">
        <v>105</v>
      </c>
      <c r="G220" s="13">
        <v>1</v>
      </c>
      <c r="H220" s="13" t="s">
        <v>150</v>
      </c>
      <c r="I220" s="44">
        <v>2068600</v>
      </c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45"/>
      <c r="U220" s="45"/>
    </row>
    <row r="221" spans="1:21" x14ac:dyDescent="0.25">
      <c r="A221" s="13"/>
      <c r="B221" s="13">
        <v>320</v>
      </c>
      <c r="C221" s="13" t="s">
        <v>32</v>
      </c>
      <c r="D221" s="13">
        <v>2</v>
      </c>
      <c r="E221" s="13">
        <v>686</v>
      </c>
      <c r="F221" s="13" t="s">
        <v>106</v>
      </c>
      <c r="G221" s="13">
        <v>2</v>
      </c>
      <c r="H221" s="13" t="s">
        <v>150</v>
      </c>
      <c r="I221" s="44">
        <v>495100</v>
      </c>
      <c r="J221" s="14" t="s">
        <v>151</v>
      </c>
      <c r="K221" s="14"/>
      <c r="L221" s="14"/>
      <c r="M221" s="14"/>
      <c r="N221" s="46"/>
      <c r="O221" s="14"/>
      <c r="P221" s="14"/>
      <c r="Q221" s="47">
        <v>0</v>
      </c>
      <c r="R221" s="46">
        <f>N221-(N221*Q221)</f>
        <v>0</v>
      </c>
      <c r="S221" s="14"/>
      <c r="T221" s="15"/>
      <c r="U221" s="15"/>
    </row>
    <row r="222" spans="1:21" x14ac:dyDescent="0.25">
      <c r="A222" s="13"/>
      <c r="B222" s="13">
        <v>330</v>
      </c>
      <c r="C222" s="13" t="s">
        <v>32</v>
      </c>
      <c r="D222" s="13">
        <v>2</v>
      </c>
      <c r="E222" s="13">
        <v>33879</v>
      </c>
      <c r="F222" s="13" t="s">
        <v>107</v>
      </c>
      <c r="G222" s="13">
        <v>1</v>
      </c>
      <c r="H222" s="13" t="s">
        <v>150</v>
      </c>
      <c r="I222" s="44">
        <v>1078400</v>
      </c>
      <c r="J222" s="14" t="s">
        <v>151</v>
      </c>
      <c r="K222" s="14"/>
      <c r="L222" s="14"/>
      <c r="M222" s="14"/>
      <c r="N222" s="46"/>
      <c r="O222" s="14"/>
      <c r="P222" s="14"/>
      <c r="Q222" s="47">
        <v>0</v>
      </c>
      <c r="R222" s="46">
        <f>N222-(N222*Q222)</f>
        <v>0</v>
      </c>
      <c r="S222" s="14"/>
      <c r="T222" s="15"/>
      <c r="U222" s="15"/>
    </row>
    <row r="223" spans="1:21" x14ac:dyDescent="0.25">
      <c r="A223" s="13"/>
      <c r="B223" s="13">
        <v>1850</v>
      </c>
      <c r="C223" s="13" t="s">
        <v>35</v>
      </c>
      <c r="D223" s="13">
        <v>0</v>
      </c>
      <c r="E223" s="13" t="s">
        <v>35</v>
      </c>
      <c r="F223" s="13" t="s">
        <v>108</v>
      </c>
      <c r="G223" s="13">
        <v>1</v>
      </c>
      <c r="H223" s="13" t="s">
        <v>150</v>
      </c>
      <c r="I223" s="44">
        <v>3305047</v>
      </c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45"/>
      <c r="U223" s="45"/>
    </row>
    <row r="224" spans="1:21" x14ac:dyDescent="0.25">
      <c r="A224" s="13"/>
      <c r="B224" s="13">
        <v>1860</v>
      </c>
      <c r="C224" s="13" t="s">
        <v>35</v>
      </c>
      <c r="D224" s="13">
        <v>1</v>
      </c>
      <c r="E224" s="13" t="s">
        <v>33</v>
      </c>
      <c r="F224" s="13" t="s">
        <v>103</v>
      </c>
      <c r="G224" s="13">
        <v>1</v>
      </c>
      <c r="H224" s="13" t="s">
        <v>150</v>
      </c>
      <c r="I224" s="44">
        <v>2551147</v>
      </c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45"/>
      <c r="U224" s="45"/>
    </row>
    <row r="225" spans="1:21" x14ac:dyDescent="0.25">
      <c r="A225" s="13"/>
      <c r="B225" s="13">
        <v>1870</v>
      </c>
      <c r="C225" s="13" t="s">
        <v>35</v>
      </c>
      <c r="D225" s="13">
        <v>2</v>
      </c>
      <c r="E225" s="13">
        <v>53470</v>
      </c>
      <c r="F225" s="13" t="s">
        <v>104</v>
      </c>
      <c r="G225" s="13">
        <v>1</v>
      </c>
      <c r="H225" s="13" t="s">
        <v>150</v>
      </c>
      <c r="I225" s="44">
        <v>2551147</v>
      </c>
      <c r="J225" s="13" t="s">
        <v>151</v>
      </c>
      <c r="K225" s="13"/>
      <c r="L225" s="13"/>
      <c r="M225" s="13"/>
      <c r="N225" s="13"/>
      <c r="O225" s="13"/>
      <c r="P225" s="13"/>
      <c r="Q225" s="13"/>
      <c r="R225" s="13"/>
      <c r="S225" s="13"/>
      <c r="T225" s="45"/>
      <c r="U225" s="45"/>
    </row>
    <row r="226" spans="1:21" x14ac:dyDescent="0.25">
      <c r="A226" s="13"/>
      <c r="B226" s="13">
        <v>1880</v>
      </c>
      <c r="C226" s="13" t="s">
        <v>35</v>
      </c>
      <c r="D226" s="13">
        <v>1</v>
      </c>
      <c r="E226" s="13" t="s">
        <v>36</v>
      </c>
      <c r="F226" s="13" t="s">
        <v>109</v>
      </c>
      <c r="G226" s="13">
        <v>1</v>
      </c>
      <c r="H226" s="13" t="s">
        <v>150</v>
      </c>
      <c r="I226" s="44">
        <v>753900</v>
      </c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45"/>
      <c r="U226" s="45"/>
    </row>
    <row r="227" spans="1:21" x14ac:dyDescent="0.25">
      <c r="A227" s="13"/>
      <c r="B227" s="13">
        <v>1890</v>
      </c>
      <c r="C227" s="13" t="s">
        <v>35</v>
      </c>
      <c r="D227" s="13">
        <v>2</v>
      </c>
      <c r="E227" s="13">
        <v>53479</v>
      </c>
      <c r="F227" s="13" t="s">
        <v>110</v>
      </c>
      <c r="G227" s="13">
        <v>1</v>
      </c>
      <c r="H227" s="13" t="s">
        <v>150</v>
      </c>
      <c r="I227" s="44">
        <v>753900</v>
      </c>
      <c r="J227" s="13" t="s">
        <v>151</v>
      </c>
      <c r="K227" s="13"/>
      <c r="L227" s="13"/>
      <c r="M227" s="13"/>
      <c r="N227" s="13"/>
      <c r="O227" s="13"/>
      <c r="P227" s="13"/>
      <c r="Q227" s="13"/>
      <c r="R227" s="13"/>
      <c r="S227" s="13"/>
      <c r="T227" s="45"/>
      <c r="U227" s="45"/>
    </row>
    <row r="228" spans="1:21" x14ac:dyDescent="0.25">
      <c r="A228" s="13"/>
      <c r="B228" s="13">
        <v>3720</v>
      </c>
      <c r="C228" s="13" t="s">
        <v>37</v>
      </c>
      <c r="D228" s="13">
        <v>0</v>
      </c>
      <c r="E228" s="13" t="s">
        <v>37</v>
      </c>
      <c r="F228" s="13" t="s">
        <v>111</v>
      </c>
      <c r="G228" s="13">
        <v>1</v>
      </c>
      <c r="H228" s="13" t="s">
        <v>150</v>
      </c>
      <c r="I228" s="44">
        <v>2099237</v>
      </c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45"/>
      <c r="U228" s="45"/>
    </row>
    <row r="229" spans="1:21" x14ac:dyDescent="0.25">
      <c r="A229" s="13"/>
      <c r="B229" s="13">
        <v>3730</v>
      </c>
      <c r="C229" s="13" t="s">
        <v>37</v>
      </c>
      <c r="D229" s="13">
        <v>1</v>
      </c>
      <c r="E229" s="13" t="s">
        <v>38</v>
      </c>
      <c r="F229" s="13" t="s">
        <v>112</v>
      </c>
      <c r="G229" s="13">
        <v>1</v>
      </c>
      <c r="H229" s="13" t="s">
        <v>150</v>
      </c>
      <c r="I229" s="44">
        <v>2099237</v>
      </c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45"/>
      <c r="U229" s="45"/>
    </row>
    <row r="230" spans="1:21" x14ac:dyDescent="0.25">
      <c r="A230" s="13"/>
      <c r="B230" s="13">
        <v>3740</v>
      </c>
      <c r="C230" s="13" t="s">
        <v>37</v>
      </c>
      <c r="D230" s="13">
        <v>2</v>
      </c>
      <c r="E230" s="13">
        <v>3078</v>
      </c>
      <c r="F230" s="13" t="s">
        <v>112</v>
      </c>
      <c r="G230" s="13">
        <v>1</v>
      </c>
      <c r="H230" s="13" t="s">
        <v>150</v>
      </c>
      <c r="I230" s="44">
        <v>2099237</v>
      </c>
      <c r="J230" s="13" t="s">
        <v>151</v>
      </c>
      <c r="K230" s="13"/>
      <c r="L230" s="13"/>
      <c r="M230" s="13"/>
      <c r="N230" s="13"/>
      <c r="O230" s="13"/>
      <c r="P230" s="13"/>
      <c r="Q230" s="13"/>
      <c r="R230" s="13"/>
      <c r="S230" s="13"/>
      <c r="T230" s="45"/>
      <c r="U230" s="45"/>
    </row>
    <row r="231" spans="1:21" x14ac:dyDescent="0.25">
      <c r="A231" s="12">
        <v>15</v>
      </c>
      <c r="B231" s="12" t="s">
        <v>81</v>
      </c>
      <c r="C231" s="12" t="s">
        <v>82</v>
      </c>
      <c r="D231" s="12" t="s">
        <v>18</v>
      </c>
      <c r="E231" s="12" t="s">
        <v>83</v>
      </c>
      <c r="F231" s="12" t="s">
        <v>101</v>
      </c>
      <c r="G231" s="12" t="s">
        <v>167</v>
      </c>
      <c r="H231" s="12">
        <v>4000023915</v>
      </c>
      <c r="I231" s="41"/>
      <c r="J231" s="12">
        <f>VLOOKUP(B231,[2]Sheet1!$F:$G,2,0)</f>
        <v>8394760</v>
      </c>
      <c r="K231" s="12" t="s">
        <v>149</v>
      </c>
      <c r="L231" s="12" t="s">
        <v>153</v>
      </c>
      <c r="M231" s="12"/>
      <c r="N231" s="41">
        <v>11066916</v>
      </c>
      <c r="O231" s="12"/>
      <c r="P231" s="42"/>
      <c r="Q231" s="12"/>
      <c r="R231" s="41">
        <f>SUM(R232:R245)</f>
        <v>0</v>
      </c>
      <c r="S231" s="12"/>
      <c r="T231" s="43"/>
      <c r="U231" s="43"/>
    </row>
    <row r="232" spans="1:21" x14ac:dyDescent="0.25">
      <c r="A232" s="13"/>
      <c r="B232" s="13">
        <v>280</v>
      </c>
      <c r="C232" s="13" t="s">
        <v>32</v>
      </c>
      <c r="D232" s="13">
        <v>0</v>
      </c>
      <c r="E232" s="13" t="s">
        <v>32</v>
      </c>
      <c r="F232" s="13" t="s">
        <v>102</v>
      </c>
      <c r="G232" s="13">
        <v>1</v>
      </c>
      <c r="H232" s="13" t="s">
        <v>150</v>
      </c>
      <c r="I232" s="44">
        <v>5662632</v>
      </c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45"/>
      <c r="U232" s="45"/>
    </row>
    <row r="233" spans="1:21" x14ac:dyDescent="0.25">
      <c r="A233" s="13"/>
      <c r="B233" s="13">
        <v>290</v>
      </c>
      <c r="C233" s="13" t="s">
        <v>32</v>
      </c>
      <c r="D233" s="13">
        <v>1</v>
      </c>
      <c r="E233" s="13" t="s">
        <v>33</v>
      </c>
      <c r="F233" s="13" t="s">
        <v>103</v>
      </c>
      <c r="G233" s="13">
        <v>1</v>
      </c>
      <c r="H233" s="13" t="s">
        <v>150</v>
      </c>
      <c r="I233" s="44">
        <v>3594032</v>
      </c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45"/>
      <c r="U233" s="45"/>
    </row>
    <row r="234" spans="1:21" x14ac:dyDescent="0.25">
      <c r="A234" s="13"/>
      <c r="B234" s="13">
        <v>300</v>
      </c>
      <c r="C234" s="13" t="s">
        <v>32</v>
      </c>
      <c r="D234" s="13">
        <v>2</v>
      </c>
      <c r="E234" s="13">
        <v>53470</v>
      </c>
      <c r="F234" s="13" t="s">
        <v>104</v>
      </c>
      <c r="G234" s="13">
        <v>1</v>
      </c>
      <c r="H234" s="13" t="s">
        <v>150</v>
      </c>
      <c r="I234" s="44">
        <v>3594032</v>
      </c>
      <c r="J234" s="13" t="s">
        <v>151</v>
      </c>
      <c r="K234" s="13"/>
      <c r="L234" s="13"/>
      <c r="M234" s="13"/>
      <c r="N234" s="13"/>
      <c r="O234" s="13"/>
      <c r="P234" s="13"/>
      <c r="Q234" s="13"/>
      <c r="R234" s="13"/>
      <c r="S234" s="13"/>
      <c r="T234" s="45"/>
      <c r="U234" s="45"/>
    </row>
    <row r="235" spans="1:21" x14ac:dyDescent="0.25">
      <c r="A235" s="13"/>
      <c r="B235" s="13">
        <v>310</v>
      </c>
      <c r="C235" s="13" t="s">
        <v>32</v>
      </c>
      <c r="D235" s="13">
        <v>1</v>
      </c>
      <c r="E235" s="13" t="s">
        <v>34</v>
      </c>
      <c r="F235" s="13" t="s">
        <v>105</v>
      </c>
      <c r="G235" s="13">
        <v>1</v>
      </c>
      <c r="H235" s="13" t="s">
        <v>150</v>
      </c>
      <c r="I235" s="44">
        <v>2068600</v>
      </c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45"/>
      <c r="U235" s="45"/>
    </row>
    <row r="236" spans="1:21" x14ac:dyDescent="0.25">
      <c r="A236" s="13"/>
      <c r="B236" s="13">
        <v>320</v>
      </c>
      <c r="C236" s="13" t="s">
        <v>32</v>
      </c>
      <c r="D236" s="13">
        <v>2</v>
      </c>
      <c r="E236" s="13">
        <v>686</v>
      </c>
      <c r="F236" s="13" t="s">
        <v>106</v>
      </c>
      <c r="G236" s="13">
        <v>2</v>
      </c>
      <c r="H236" s="13" t="s">
        <v>150</v>
      </c>
      <c r="I236" s="44">
        <v>495100</v>
      </c>
      <c r="J236" s="14" t="s">
        <v>151</v>
      </c>
      <c r="K236" s="14"/>
      <c r="L236" s="14"/>
      <c r="M236" s="14"/>
      <c r="N236" s="46"/>
      <c r="O236" s="14"/>
      <c r="P236" s="14"/>
      <c r="Q236" s="47">
        <v>0</v>
      </c>
      <c r="R236" s="46">
        <f>N236-(N236*Q236)</f>
        <v>0</v>
      </c>
      <c r="S236" s="14"/>
      <c r="T236" s="15"/>
      <c r="U236" s="15"/>
    </row>
    <row r="237" spans="1:21" x14ac:dyDescent="0.25">
      <c r="A237" s="13"/>
      <c r="B237" s="13">
        <v>330</v>
      </c>
      <c r="C237" s="13" t="s">
        <v>32</v>
      </c>
      <c r="D237" s="13">
        <v>2</v>
      </c>
      <c r="E237" s="13">
        <v>33879</v>
      </c>
      <c r="F237" s="13" t="s">
        <v>107</v>
      </c>
      <c r="G237" s="13">
        <v>1</v>
      </c>
      <c r="H237" s="13" t="s">
        <v>150</v>
      </c>
      <c r="I237" s="44">
        <v>1078400</v>
      </c>
      <c r="J237" s="14" t="s">
        <v>151</v>
      </c>
      <c r="K237" s="14"/>
      <c r="L237" s="14"/>
      <c r="M237" s="14"/>
      <c r="N237" s="46"/>
      <c r="O237" s="14"/>
      <c r="P237" s="14"/>
      <c r="Q237" s="47">
        <v>0</v>
      </c>
      <c r="R237" s="46">
        <f>N237-(N237*Q237)</f>
        <v>0</v>
      </c>
      <c r="S237" s="14"/>
      <c r="T237" s="15"/>
      <c r="U237" s="15"/>
    </row>
    <row r="238" spans="1:21" x14ac:dyDescent="0.25">
      <c r="A238" s="13"/>
      <c r="B238" s="13">
        <v>1850</v>
      </c>
      <c r="C238" s="13" t="s">
        <v>35</v>
      </c>
      <c r="D238" s="13">
        <v>0</v>
      </c>
      <c r="E238" s="13" t="s">
        <v>35</v>
      </c>
      <c r="F238" s="13" t="s">
        <v>108</v>
      </c>
      <c r="G238" s="13">
        <v>1</v>
      </c>
      <c r="H238" s="13" t="s">
        <v>150</v>
      </c>
      <c r="I238" s="44">
        <v>3305047</v>
      </c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45"/>
      <c r="U238" s="45"/>
    </row>
    <row r="239" spans="1:21" x14ac:dyDescent="0.25">
      <c r="A239" s="13"/>
      <c r="B239" s="13">
        <v>1860</v>
      </c>
      <c r="C239" s="13" t="s">
        <v>35</v>
      </c>
      <c r="D239" s="13">
        <v>1</v>
      </c>
      <c r="E239" s="13" t="s">
        <v>33</v>
      </c>
      <c r="F239" s="13" t="s">
        <v>103</v>
      </c>
      <c r="G239" s="13">
        <v>1</v>
      </c>
      <c r="H239" s="13" t="s">
        <v>150</v>
      </c>
      <c r="I239" s="44">
        <v>2551147</v>
      </c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45"/>
      <c r="U239" s="45"/>
    </row>
    <row r="240" spans="1:21" x14ac:dyDescent="0.25">
      <c r="A240" s="13"/>
      <c r="B240" s="13">
        <v>1870</v>
      </c>
      <c r="C240" s="13" t="s">
        <v>35</v>
      </c>
      <c r="D240" s="13">
        <v>2</v>
      </c>
      <c r="E240" s="13">
        <v>53470</v>
      </c>
      <c r="F240" s="13" t="s">
        <v>104</v>
      </c>
      <c r="G240" s="13">
        <v>1</v>
      </c>
      <c r="H240" s="13" t="s">
        <v>150</v>
      </c>
      <c r="I240" s="44">
        <v>2551147</v>
      </c>
      <c r="J240" s="13" t="s">
        <v>151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45"/>
      <c r="U240" s="45"/>
    </row>
    <row r="241" spans="1:21" x14ac:dyDescent="0.25">
      <c r="A241" s="13"/>
      <c r="B241" s="13">
        <v>1880</v>
      </c>
      <c r="C241" s="13" t="s">
        <v>35</v>
      </c>
      <c r="D241" s="13">
        <v>1</v>
      </c>
      <c r="E241" s="13" t="s">
        <v>36</v>
      </c>
      <c r="F241" s="13" t="s">
        <v>109</v>
      </c>
      <c r="G241" s="13">
        <v>1</v>
      </c>
      <c r="H241" s="13" t="s">
        <v>150</v>
      </c>
      <c r="I241" s="44">
        <v>753900</v>
      </c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45"/>
      <c r="U241" s="45"/>
    </row>
    <row r="242" spans="1:21" x14ac:dyDescent="0.25">
      <c r="A242" s="13"/>
      <c r="B242" s="13">
        <v>1890</v>
      </c>
      <c r="C242" s="13" t="s">
        <v>35</v>
      </c>
      <c r="D242" s="13">
        <v>2</v>
      </c>
      <c r="E242" s="13">
        <v>53479</v>
      </c>
      <c r="F242" s="13" t="s">
        <v>110</v>
      </c>
      <c r="G242" s="13">
        <v>1</v>
      </c>
      <c r="H242" s="13" t="s">
        <v>150</v>
      </c>
      <c r="I242" s="44">
        <v>753900</v>
      </c>
      <c r="J242" s="13" t="s">
        <v>151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45"/>
      <c r="U242" s="45"/>
    </row>
    <row r="243" spans="1:21" x14ac:dyDescent="0.25">
      <c r="A243" s="13"/>
      <c r="B243" s="13">
        <v>3720</v>
      </c>
      <c r="C243" s="13" t="s">
        <v>37</v>
      </c>
      <c r="D243" s="13">
        <v>0</v>
      </c>
      <c r="E243" s="13" t="s">
        <v>37</v>
      </c>
      <c r="F243" s="13" t="s">
        <v>111</v>
      </c>
      <c r="G243" s="13">
        <v>1</v>
      </c>
      <c r="H243" s="13" t="s">
        <v>150</v>
      </c>
      <c r="I243" s="44">
        <v>2099237</v>
      </c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45"/>
      <c r="U243" s="45"/>
    </row>
    <row r="244" spans="1:21" x14ac:dyDescent="0.25">
      <c r="A244" s="13"/>
      <c r="B244" s="13">
        <v>3730</v>
      </c>
      <c r="C244" s="13" t="s">
        <v>37</v>
      </c>
      <c r="D244" s="13">
        <v>1</v>
      </c>
      <c r="E244" s="13" t="s">
        <v>38</v>
      </c>
      <c r="F244" s="13" t="s">
        <v>112</v>
      </c>
      <c r="G244" s="13">
        <v>1</v>
      </c>
      <c r="H244" s="13" t="s">
        <v>150</v>
      </c>
      <c r="I244" s="44">
        <v>2099237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45"/>
      <c r="U244" s="45"/>
    </row>
    <row r="245" spans="1:21" x14ac:dyDescent="0.25">
      <c r="A245" s="13"/>
      <c r="B245" s="13">
        <v>3740</v>
      </c>
      <c r="C245" s="13" t="s">
        <v>37</v>
      </c>
      <c r="D245" s="13">
        <v>2</v>
      </c>
      <c r="E245" s="13">
        <v>3078</v>
      </c>
      <c r="F245" s="13" t="s">
        <v>112</v>
      </c>
      <c r="G245" s="13">
        <v>1</v>
      </c>
      <c r="H245" s="13" t="s">
        <v>150</v>
      </c>
      <c r="I245" s="44">
        <v>2099237</v>
      </c>
      <c r="J245" s="13" t="s">
        <v>151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45"/>
      <c r="U245" s="45"/>
    </row>
    <row r="246" spans="1:21" x14ac:dyDescent="0.25">
      <c r="A246" s="12">
        <v>16</v>
      </c>
      <c r="B246" s="12" t="s">
        <v>84</v>
      </c>
      <c r="C246" s="12" t="s">
        <v>85</v>
      </c>
      <c r="D246" s="12" t="s">
        <v>18</v>
      </c>
      <c r="E246" s="12" t="s">
        <v>86</v>
      </c>
      <c r="F246" s="12" t="s">
        <v>101</v>
      </c>
      <c r="G246" s="12" t="s">
        <v>168</v>
      </c>
      <c r="H246" s="12">
        <v>4000023915</v>
      </c>
      <c r="I246" s="41"/>
      <c r="J246" s="12">
        <f>VLOOKUP(B246,[2]Sheet1!$F:$G,2,0)</f>
        <v>8671040</v>
      </c>
      <c r="K246" s="12" t="s">
        <v>149</v>
      </c>
      <c r="L246" s="12" t="s">
        <v>153</v>
      </c>
      <c r="M246" s="12"/>
      <c r="N246" s="41">
        <v>11066916</v>
      </c>
      <c r="O246" s="12"/>
      <c r="P246" s="42"/>
      <c r="Q246" s="12"/>
      <c r="R246" s="41">
        <f>SUM(R247:R260)</f>
        <v>0</v>
      </c>
      <c r="S246" s="12"/>
      <c r="T246" s="43"/>
      <c r="U246" s="43"/>
    </row>
    <row r="247" spans="1:21" x14ac:dyDescent="0.25">
      <c r="A247" s="13"/>
      <c r="B247" s="13">
        <v>280</v>
      </c>
      <c r="C247" s="13" t="s">
        <v>32</v>
      </c>
      <c r="D247" s="13">
        <v>0</v>
      </c>
      <c r="E247" s="13" t="s">
        <v>32</v>
      </c>
      <c r="F247" s="13" t="s">
        <v>102</v>
      </c>
      <c r="G247" s="13">
        <v>1</v>
      </c>
      <c r="H247" s="13" t="s">
        <v>150</v>
      </c>
      <c r="I247" s="44">
        <v>5662632</v>
      </c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45"/>
      <c r="U247" s="45"/>
    </row>
    <row r="248" spans="1:21" x14ac:dyDescent="0.25">
      <c r="A248" s="13"/>
      <c r="B248" s="13">
        <v>290</v>
      </c>
      <c r="C248" s="13" t="s">
        <v>32</v>
      </c>
      <c r="D248" s="13">
        <v>1</v>
      </c>
      <c r="E248" s="13" t="s">
        <v>33</v>
      </c>
      <c r="F248" s="13" t="s">
        <v>103</v>
      </c>
      <c r="G248" s="13">
        <v>1</v>
      </c>
      <c r="H248" s="13" t="s">
        <v>150</v>
      </c>
      <c r="I248" s="44">
        <v>3594032</v>
      </c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45"/>
      <c r="U248" s="45"/>
    </row>
    <row r="249" spans="1:21" x14ac:dyDescent="0.25">
      <c r="A249" s="13"/>
      <c r="B249" s="13">
        <v>300</v>
      </c>
      <c r="C249" s="13" t="s">
        <v>32</v>
      </c>
      <c r="D249" s="13">
        <v>2</v>
      </c>
      <c r="E249" s="13">
        <v>53470</v>
      </c>
      <c r="F249" s="13" t="s">
        <v>104</v>
      </c>
      <c r="G249" s="13">
        <v>1</v>
      </c>
      <c r="H249" s="13" t="s">
        <v>150</v>
      </c>
      <c r="I249" s="44">
        <v>3594032</v>
      </c>
      <c r="J249" s="13" t="s">
        <v>151</v>
      </c>
      <c r="K249" s="13"/>
      <c r="L249" s="13"/>
      <c r="M249" s="13"/>
      <c r="N249" s="13"/>
      <c r="O249" s="13"/>
      <c r="P249" s="13"/>
      <c r="Q249" s="13"/>
      <c r="R249" s="13"/>
      <c r="S249" s="13"/>
      <c r="T249" s="45"/>
      <c r="U249" s="45"/>
    </row>
    <row r="250" spans="1:21" x14ac:dyDescent="0.25">
      <c r="A250" s="13"/>
      <c r="B250" s="13">
        <v>310</v>
      </c>
      <c r="C250" s="13" t="s">
        <v>32</v>
      </c>
      <c r="D250" s="13">
        <v>1</v>
      </c>
      <c r="E250" s="13" t="s">
        <v>34</v>
      </c>
      <c r="F250" s="13" t="s">
        <v>105</v>
      </c>
      <c r="G250" s="13">
        <v>1</v>
      </c>
      <c r="H250" s="13" t="s">
        <v>150</v>
      </c>
      <c r="I250" s="44">
        <v>2068600</v>
      </c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45"/>
      <c r="U250" s="45"/>
    </row>
    <row r="251" spans="1:21" x14ac:dyDescent="0.25">
      <c r="A251" s="13"/>
      <c r="B251" s="13">
        <v>320</v>
      </c>
      <c r="C251" s="13" t="s">
        <v>32</v>
      </c>
      <c r="D251" s="13">
        <v>2</v>
      </c>
      <c r="E251" s="13">
        <v>686</v>
      </c>
      <c r="F251" s="13" t="s">
        <v>106</v>
      </c>
      <c r="G251" s="13">
        <v>2</v>
      </c>
      <c r="H251" s="13" t="s">
        <v>150</v>
      </c>
      <c r="I251" s="44">
        <v>495100</v>
      </c>
      <c r="J251" s="14" t="s">
        <v>151</v>
      </c>
      <c r="K251" s="14"/>
      <c r="L251" s="14"/>
      <c r="M251" s="14"/>
      <c r="N251" s="46"/>
      <c r="O251" s="14"/>
      <c r="P251" s="14"/>
      <c r="Q251" s="47">
        <v>0</v>
      </c>
      <c r="R251" s="46">
        <f>N251-(N251*Q251)</f>
        <v>0</v>
      </c>
      <c r="S251" s="14"/>
      <c r="T251" s="15"/>
      <c r="U251" s="15"/>
    </row>
    <row r="252" spans="1:21" x14ac:dyDescent="0.25">
      <c r="A252" s="13"/>
      <c r="B252" s="13">
        <v>330</v>
      </c>
      <c r="C252" s="13" t="s">
        <v>32</v>
      </c>
      <c r="D252" s="13">
        <v>2</v>
      </c>
      <c r="E252" s="13">
        <v>33879</v>
      </c>
      <c r="F252" s="13" t="s">
        <v>107</v>
      </c>
      <c r="G252" s="13">
        <v>1</v>
      </c>
      <c r="H252" s="13" t="s">
        <v>150</v>
      </c>
      <c r="I252" s="44">
        <v>1078400</v>
      </c>
      <c r="J252" s="14" t="s">
        <v>151</v>
      </c>
      <c r="K252" s="14"/>
      <c r="L252" s="14"/>
      <c r="M252" s="14"/>
      <c r="N252" s="46"/>
      <c r="O252" s="14"/>
      <c r="P252" s="14"/>
      <c r="Q252" s="47">
        <v>0</v>
      </c>
      <c r="R252" s="46">
        <f>N252-(N252*Q252)</f>
        <v>0</v>
      </c>
      <c r="S252" s="14"/>
      <c r="T252" s="15"/>
      <c r="U252" s="15"/>
    </row>
    <row r="253" spans="1:21" x14ac:dyDescent="0.25">
      <c r="A253" s="13"/>
      <c r="B253" s="13">
        <v>1850</v>
      </c>
      <c r="C253" s="13" t="s">
        <v>35</v>
      </c>
      <c r="D253" s="13">
        <v>0</v>
      </c>
      <c r="E253" s="13" t="s">
        <v>35</v>
      </c>
      <c r="F253" s="13" t="s">
        <v>108</v>
      </c>
      <c r="G253" s="13">
        <v>1</v>
      </c>
      <c r="H253" s="13" t="s">
        <v>150</v>
      </c>
      <c r="I253" s="44">
        <v>3305047</v>
      </c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45"/>
      <c r="U253" s="45"/>
    </row>
    <row r="254" spans="1:21" x14ac:dyDescent="0.25">
      <c r="A254" s="13"/>
      <c r="B254" s="13">
        <v>1860</v>
      </c>
      <c r="C254" s="13" t="s">
        <v>35</v>
      </c>
      <c r="D254" s="13">
        <v>1</v>
      </c>
      <c r="E254" s="13" t="s">
        <v>33</v>
      </c>
      <c r="F254" s="13" t="s">
        <v>103</v>
      </c>
      <c r="G254" s="13">
        <v>1</v>
      </c>
      <c r="H254" s="13" t="s">
        <v>150</v>
      </c>
      <c r="I254" s="44">
        <v>2551147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45"/>
      <c r="U254" s="45"/>
    </row>
    <row r="255" spans="1:21" x14ac:dyDescent="0.25">
      <c r="A255" s="13"/>
      <c r="B255" s="13">
        <v>1870</v>
      </c>
      <c r="C255" s="13" t="s">
        <v>35</v>
      </c>
      <c r="D255" s="13">
        <v>2</v>
      </c>
      <c r="E255" s="13">
        <v>53470</v>
      </c>
      <c r="F255" s="13" t="s">
        <v>104</v>
      </c>
      <c r="G255" s="13">
        <v>1</v>
      </c>
      <c r="H255" s="13" t="s">
        <v>150</v>
      </c>
      <c r="I255" s="44">
        <v>2551147</v>
      </c>
      <c r="J255" s="13" t="s">
        <v>151</v>
      </c>
      <c r="K255" s="13"/>
      <c r="L255" s="13"/>
      <c r="M255" s="13"/>
      <c r="N255" s="13"/>
      <c r="O255" s="13"/>
      <c r="P255" s="13"/>
      <c r="Q255" s="13"/>
      <c r="R255" s="13"/>
      <c r="S255" s="13"/>
      <c r="T255" s="45"/>
      <c r="U255" s="45"/>
    </row>
    <row r="256" spans="1:21" x14ac:dyDescent="0.25">
      <c r="A256" s="13"/>
      <c r="B256" s="13">
        <v>1880</v>
      </c>
      <c r="C256" s="13" t="s">
        <v>35</v>
      </c>
      <c r="D256" s="13">
        <v>1</v>
      </c>
      <c r="E256" s="13" t="s">
        <v>36</v>
      </c>
      <c r="F256" s="13" t="s">
        <v>109</v>
      </c>
      <c r="G256" s="13">
        <v>1</v>
      </c>
      <c r="H256" s="13" t="s">
        <v>150</v>
      </c>
      <c r="I256" s="44">
        <v>753900</v>
      </c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45"/>
      <c r="U256" s="45"/>
    </row>
    <row r="257" spans="1:21" x14ac:dyDescent="0.25">
      <c r="A257" s="13"/>
      <c r="B257" s="13">
        <v>1890</v>
      </c>
      <c r="C257" s="13" t="s">
        <v>35</v>
      </c>
      <c r="D257" s="13">
        <v>2</v>
      </c>
      <c r="E257" s="13">
        <v>53479</v>
      </c>
      <c r="F257" s="13" t="s">
        <v>110</v>
      </c>
      <c r="G257" s="13">
        <v>1</v>
      </c>
      <c r="H257" s="13" t="s">
        <v>150</v>
      </c>
      <c r="I257" s="44">
        <v>753900</v>
      </c>
      <c r="J257" s="13" t="s">
        <v>151</v>
      </c>
      <c r="K257" s="13"/>
      <c r="L257" s="13"/>
      <c r="M257" s="13"/>
      <c r="N257" s="13"/>
      <c r="O257" s="13"/>
      <c r="P257" s="13"/>
      <c r="Q257" s="13"/>
      <c r="R257" s="13"/>
      <c r="S257" s="13"/>
      <c r="T257" s="45"/>
      <c r="U257" s="45"/>
    </row>
    <row r="258" spans="1:21" x14ac:dyDescent="0.25">
      <c r="A258" s="13"/>
      <c r="B258" s="13">
        <v>3720</v>
      </c>
      <c r="C258" s="13" t="s">
        <v>37</v>
      </c>
      <c r="D258" s="13">
        <v>0</v>
      </c>
      <c r="E258" s="13" t="s">
        <v>37</v>
      </c>
      <c r="F258" s="13" t="s">
        <v>111</v>
      </c>
      <c r="G258" s="13">
        <v>1</v>
      </c>
      <c r="H258" s="13" t="s">
        <v>150</v>
      </c>
      <c r="I258" s="44">
        <v>2099237</v>
      </c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45"/>
      <c r="U258" s="45"/>
    </row>
    <row r="259" spans="1:21" x14ac:dyDescent="0.25">
      <c r="A259" s="13"/>
      <c r="B259" s="13">
        <v>3730</v>
      </c>
      <c r="C259" s="13" t="s">
        <v>37</v>
      </c>
      <c r="D259" s="13">
        <v>1</v>
      </c>
      <c r="E259" s="13" t="s">
        <v>38</v>
      </c>
      <c r="F259" s="13" t="s">
        <v>112</v>
      </c>
      <c r="G259" s="13">
        <v>1</v>
      </c>
      <c r="H259" s="13" t="s">
        <v>150</v>
      </c>
      <c r="I259" s="44">
        <v>2099237</v>
      </c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45"/>
      <c r="U259" s="45"/>
    </row>
    <row r="260" spans="1:21" x14ac:dyDescent="0.25">
      <c r="A260" s="13"/>
      <c r="B260" s="13">
        <v>3740</v>
      </c>
      <c r="C260" s="13" t="s">
        <v>37</v>
      </c>
      <c r="D260" s="13">
        <v>2</v>
      </c>
      <c r="E260" s="13">
        <v>3078</v>
      </c>
      <c r="F260" s="13" t="s">
        <v>112</v>
      </c>
      <c r="G260" s="13">
        <v>1</v>
      </c>
      <c r="H260" s="13" t="s">
        <v>150</v>
      </c>
      <c r="I260" s="44">
        <v>2099237</v>
      </c>
      <c r="J260" s="13" t="s">
        <v>151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45"/>
      <c r="U260" s="45"/>
    </row>
    <row r="261" spans="1:21" x14ac:dyDescent="0.25">
      <c r="A261" s="12">
        <v>17</v>
      </c>
      <c r="B261" s="12" t="s">
        <v>87</v>
      </c>
      <c r="C261" s="12" t="s">
        <v>88</v>
      </c>
      <c r="D261" s="12" t="s">
        <v>18</v>
      </c>
      <c r="E261" s="12" t="s">
        <v>89</v>
      </c>
      <c r="F261" s="12" t="s">
        <v>101</v>
      </c>
      <c r="G261" s="12" t="s">
        <v>169</v>
      </c>
      <c r="H261" s="12">
        <v>4000023915</v>
      </c>
      <c r="I261" s="41"/>
      <c r="J261" s="12">
        <f>VLOOKUP(B261,[2]Sheet1!$F:$G,2,0)</f>
        <v>8671041</v>
      </c>
      <c r="K261" s="12" t="s">
        <v>149</v>
      </c>
      <c r="L261" s="12" t="s">
        <v>153</v>
      </c>
      <c r="M261" s="12"/>
      <c r="N261" s="41">
        <v>11066916</v>
      </c>
      <c r="O261" s="12"/>
      <c r="P261" s="42"/>
      <c r="Q261" s="12"/>
      <c r="R261" s="41">
        <f>SUM(R262:R275)</f>
        <v>0</v>
      </c>
      <c r="S261" s="12"/>
      <c r="T261" s="43"/>
      <c r="U261" s="43"/>
    </row>
    <row r="262" spans="1:21" x14ac:dyDescent="0.25">
      <c r="A262" s="13"/>
      <c r="B262" s="13">
        <v>280</v>
      </c>
      <c r="C262" s="13" t="s">
        <v>32</v>
      </c>
      <c r="D262" s="13">
        <v>0</v>
      </c>
      <c r="E262" s="13" t="s">
        <v>32</v>
      </c>
      <c r="F262" s="13" t="s">
        <v>102</v>
      </c>
      <c r="G262" s="13">
        <v>1</v>
      </c>
      <c r="H262" s="13" t="s">
        <v>150</v>
      </c>
      <c r="I262" s="44">
        <v>5662632</v>
      </c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45"/>
      <c r="U262" s="45"/>
    </row>
    <row r="263" spans="1:21" x14ac:dyDescent="0.25">
      <c r="A263" s="13"/>
      <c r="B263" s="13">
        <v>290</v>
      </c>
      <c r="C263" s="13" t="s">
        <v>32</v>
      </c>
      <c r="D263" s="13">
        <v>1</v>
      </c>
      <c r="E263" s="13" t="s">
        <v>33</v>
      </c>
      <c r="F263" s="13" t="s">
        <v>103</v>
      </c>
      <c r="G263" s="13">
        <v>1</v>
      </c>
      <c r="H263" s="13" t="s">
        <v>150</v>
      </c>
      <c r="I263" s="44">
        <v>3594032</v>
      </c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45"/>
      <c r="U263" s="45"/>
    </row>
    <row r="264" spans="1:21" x14ac:dyDescent="0.25">
      <c r="A264" s="13"/>
      <c r="B264" s="13">
        <v>300</v>
      </c>
      <c r="C264" s="13" t="s">
        <v>32</v>
      </c>
      <c r="D264" s="13">
        <v>2</v>
      </c>
      <c r="E264" s="13">
        <v>53470</v>
      </c>
      <c r="F264" s="13" t="s">
        <v>104</v>
      </c>
      <c r="G264" s="13">
        <v>1</v>
      </c>
      <c r="H264" s="13" t="s">
        <v>150</v>
      </c>
      <c r="I264" s="44">
        <v>3594032</v>
      </c>
      <c r="J264" s="13" t="s">
        <v>151</v>
      </c>
      <c r="K264" s="13"/>
      <c r="L264" s="13"/>
      <c r="M264" s="13"/>
      <c r="N264" s="13"/>
      <c r="O264" s="13"/>
      <c r="P264" s="13"/>
      <c r="Q264" s="13"/>
      <c r="R264" s="13"/>
      <c r="S264" s="13"/>
      <c r="T264" s="45"/>
      <c r="U264" s="45"/>
    </row>
    <row r="265" spans="1:21" x14ac:dyDescent="0.25">
      <c r="A265" s="13"/>
      <c r="B265" s="13">
        <v>310</v>
      </c>
      <c r="C265" s="13" t="s">
        <v>32</v>
      </c>
      <c r="D265" s="13">
        <v>1</v>
      </c>
      <c r="E265" s="13" t="s">
        <v>34</v>
      </c>
      <c r="F265" s="13" t="s">
        <v>105</v>
      </c>
      <c r="G265" s="13">
        <v>1</v>
      </c>
      <c r="H265" s="13" t="s">
        <v>150</v>
      </c>
      <c r="I265" s="44">
        <v>2068600</v>
      </c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45"/>
      <c r="U265" s="45"/>
    </row>
    <row r="266" spans="1:21" x14ac:dyDescent="0.25">
      <c r="A266" s="13"/>
      <c r="B266" s="13">
        <v>320</v>
      </c>
      <c r="C266" s="13" t="s">
        <v>32</v>
      </c>
      <c r="D266" s="13">
        <v>2</v>
      </c>
      <c r="E266" s="13">
        <v>686</v>
      </c>
      <c r="F266" s="13" t="s">
        <v>106</v>
      </c>
      <c r="G266" s="13">
        <v>2</v>
      </c>
      <c r="H266" s="13" t="s">
        <v>150</v>
      </c>
      <c r="I266" s="44">
        <v>495100</v>
      </c>
      <c r="J266" s="14" t="s">
        <v>151</v>
      </c>
      <c r="K266" s="14"/>
      <c r="L266" s="14"/>
      <c r="M266" s="14"/>
      <c r="N266" s="46"/>
      <c r="O266" s="14"/>
      <c r="P266" s="14"/>
      <c r="Q266" s="47">
        <v>0</v>
      </c>
      <c r="R266" s="46">
        <f>N266-(N266*Q266)</f>
        <v>0</v>
      </c>
      <c r="S266" s="14"/>
      <c r="T266" s="15"/>
      <c r="U266" s="15"/>
    </row>
    <row r="267" spans="1:21" x14ac:dyDescent="0.25">
      <c r="A267" s="13"/>
      <c r="B267" s="13">
        <v>330</v>
      </c>
      <c r="C267" s="13" t="s">
        <v>32</v>
      </c>
      <c r="D267" s="13">
        <v>2</v>
      </c>
      <c r="E267" s="13">
        <v>33879</v>
      </c>
      <c r="F267" s="13" t="s">
        <v>107</v>
      </c>
      <c r="G267" s="13">
        <v>1</v>
      </c>
      <c r="H267" s="13" t="s">
        <v>150</v>
      </c>
      <c r="I267" s="44">
        <v>1078400</v>
      </c>
      <c r="J267" s="14" t="s">
        <v>151</v>
      </c>
      <c r="K267" s="14"/>
      <c r="L267" s="14"/>
      <c r="M267" s="14"/>
      <c r="N267" s="46"/>
      <c r="O267" s="14"/>
      <c r="P267" s="14"/>
      <c r="Q267" s="47">
        <v>0</v>
      </c>
      <c r="R267" s="46">
        <f>N267-(N267*Q267)</f>
        <v>0</v>
      </c>
      <c r="S267" s="14"/>
      <c r="T267" s="15"/>
      <c r="U267" s="15"/>
    </row>
    <row r="268" spans="1:21" x14ac:dyDescent="0.25">
      <c r="A268" s="13"/>
      <c r="B268" s="13">
        <v>1850</v>
      </c>
      <c r="C268" s="13" t="s">
        <v>35</v>
      </c>
      <c r="D268" s="13">
        <v>0</v>
      </c>
      <c r="E268" s="13" t="s">
        <v>35</v>
      </c>
      <c r="F268" s="13" t="s">
        <v>108</v>
      </c>
      <c r="G268" s="13">
        <v>1</v>
      </c>
      <c r="H268" s="13" t="s">
        <v>150</v>
      </c>
      <c r="I268" s="44">
        <v>3305047</v>
      </c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45"/>
      <c r="U268" s="45"/>
    </row>
    <row r="269" spans="1:21" x14ac:dyDescent="0.25">
      <c r="A269" s="13"/>
      <c r="B269" s="13">
        <v>1860</v>
      </c>
      <c r="C269" s="13" t="s">
        <v>35</v>
      </c>
      <c r="D269" s="13">
        <v>1</v>
      </c>
      <c r="E269" s="13" t="s">
        <v>33</v>
      </c>
      <c r="F269" s="13" t="s">
        <v>103</v>
      </c>
      <c r="G269" s="13">
        <v>1</v>
      </c>
      <c r="H269" s="13" t="s">
        <v>150</v>
      </c>
      <c r="I269" s="44">
        <v>2551147</v>
      </c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45"/>
      <c r="U269" s="45"/>
    </row>
    <row r="270" spans="1:21" x14ac:dyDescent="0.25">
      <c r="A270" s="13"/>
      <c r="B270" s="13">
        <v>1870</v>
      </c>
      <c r="C270" s="13" t="s">
        <v>35</v>
      </c>
      <c r="D270" s="13">
        <v>2</v>
      </c>
      <c r="E270" s="13">
        <v>53470</v>
      </c>
      <c r="F270" s="13" t="s">
        <v>104</v>
      </c>
      <c r="G270" s="13">
        <v>1</v>
      </c>
      <c r="H270" s="13" t="s">
        <v>150</v>
      </c>
      <c r="I270" s="44">
        <v>2551147</v>
      </c>
      <c r="J270" s="13" t="s">
        <v>151</v>
      </c>
      <c r="K270" s="13"/>
      <c r="L270" s="13"/>
      <c r="M270" s="13"/>
      <c r="N270" s="13"/>
      <c r="O270" s="13"/>
      <c r="P270" s="13"/>
      <c r="Q270" s="13"/>
      <c r="R270" s="13"/>
      <c r="S270" s="13"/>
      <c r="T270" s="45"/>
      <c r="U270" s="45"/>
    </row>
    <row r="271" spans="1:21" x14ac:dyDescent="0.25">
      <c r="A271" s="13"/>
      <c r="B271" s="13">
        <v>1880</v>
      </c>
      <c r="C271" s="13" t="s">
        <v>35</v>
      </c>
      <c r="D271" s="13">
        <v>1</v>
      </c>
      <c r="E271" s="13" t="s">
        <v>36</v>
      </c>
      <c r="F271" s="13" t="s">
        <v>109</v>
      </c>
      <c r="G271" s="13">
        <v>1</v>
      </c>
      <c r="H271" s="13" t="s">
        <v>150</v>
      </c>
      <c r="I271" s="44">
        <v>753900</v>
      </c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45"/>
      <c r="U271" s="45"/>
    </row>
    <row r="272" spans="1:21" x14ac:dyDescent="0.25">
      <c r="A272" s="13"/>
      <c r="B272" s="13">
        <v>1890</v>
      </c>
      <c r="C272" s="13" t="s">
        <v>35</v>
      </c>
      <c r="D272" s="13">
        <v>2</v>
      </c>
      <c r="E272" s="13">
        <v>53479</v>
      </c>
      <c r="F272" s="13" t="s">
        <v>110</v>
      </c>
      <c r="G272" s="13">
        <v>1</v>
      </c>
      <c r="H272" s="13" t="s">
        <v>150</v>
      </c>
      <c r="I272" s="44">
        <v>753900</v>
      </c>
      <c r="J272" s="13" t="s">
        <v>151</v>
      </c>
      <c r="K272" s="13"/>
      <c r="L272" s="13"/>
      <c r="M272" s="13"/>
      <c r="N272" s="13"/>
      <c r="O272" s="13"/>
      <c r="P272" s="13"/>
      <c r="Q272" s="13"/>
      <c r="R272" s="13"/>
      <c r="S272" s="13"/>
      <c r="T272" s="45"/>
      <c r="U272" s="45"/>
    </row>
    <row r="273" spans="1:21" x14ac:dyDescent="0.25">
      <c r="A273" s="13"/>
      <c r="B273" s="13">
        <v>3720</v>
      </c>
      <c r="C273" s="13" t="s">
        <v>37</v>
      </c>
      <c r="D273" s="13">
        <v>0</v>
      </c>
      <c r="E273" s="13" t="s">
        <v>37</v>
      </c>
      <c r="F273" s="13" t="s">
        <v>111</v>
      </c>
      <c r="G273" s="13">
        <v>1</v>
      </c>
      <c r="H273" s="13" t="s">
        <v>150</v>
      </c>
      <c r="I273" s="44">
        <v>2099237</v>
      </c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45"/>
      <c r="U273" s="45"/>
    </row>
    <row r="274" spans="1:21" x14ac:dyDescent="0.25">
      <c r="A274" s="13"/>
      <c r="B274" s="13">
        <v>3730</v>
      </c>
      <c r="C274" s="13" t="s">
        <v>37</v>
      </c>
      <c r="D274" s="13">
        <v>1</v>
      </c>
      <c r="E274" s="13" t="s">
        <v>38</v>
      </c>
      <c r="F274" s="13" t="s">
        <v>112</v>
      </c>
      <c r="G274" s="13">
        <v>1</v>
      </c>
      <c r="H274" s="13" t="s">
        <v>150</v>
      </c>
      <c r="I274" s="44">
        <v>2099237</v>
      </c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45"/>
      <c r="U274" s="45"/>
    </row>
    <row r="275" spans="1:21" x14ac:dyDescent="0.25">
      <c r="A275" s="13"/>
      <c r="B275" s="13">
        <v>3740</v>
      </c>
      <c r="C275" s="13" t="s">
        <v>37</v>
      </c>
      <c r="D275" s="13">
        <v>2</v>
      </c>
      <c r="E275" s="13">
        <v>3078</v>
      </c>
      <c r="F275" s="13" t="s">
        <v>112</v>
      </c>
      <c r="G275" s="13">
        <v>1</v>
      </c>
      <c r="H275" s="13" t="s">
        <v>150</v>
      </c>
      <c r="I275" s="44">
        <v>2099237</v>
      </c>
      <c r="J275" s="13" t="s">
        <v>151</v>
      </c>
      <c r="K275" s="13"/>
      <c r="L275" s="13"/>
      <c r="M275" s="13"/>
      <c r="N275" s="13"/>
      <c r="O275" s="13"/>
      <c r="P275" s="13"/>
      <c r="Q275" s="13"/>
      <c r="R275" s="13"/>
      <c r="S275" s="13"/>
      <c r="T275" s="45"/>
      <c r="U275" s="45"/>
    </row>
    <row r="276" spans="1:21" x14ac:dyDescent="0.25">
      <c r="A276" s="12">
        <v>18</v>
      </c>
      <c r="B276" s="12" t="s">
        <v>90</v>
      </c>
      <c r="C276" s="12" t="s">
        <v>91</v>
      </c>
      <c r="D276" s="12" t="s">
        <v>18</v>
      </c>
      <c r="E276" s="12" t="s">
        <v>92</v>
      </c>
      <c r="F276" s="12" t="s">
        <v>101</v>
      </c>
      <c r="G276" s="12" t="s">
        <v>170</v>
      </c>
      <c r="H276" s="12">
        <v>4000023915</v>
      </c>
      <c r="I276" s="41"/>
      <c r="J276" s="12">
        <f>VLOOKUP(B276,[2]Sheet1!$F:$G,2,0)</f>
        <v>8520884</v>
      </c>
      <c r="K276" s="12" t="s">
        <v>149</v>
      </c>
      <c r="L276" s="12" t="s">
        <v>153</v>
      </c>
      <c r="M276" s="12"/>
      <c r="N276" s="41">
        <v>11066916</v>
      </c>
      <c r="O276" s="12"/>
      <c r="P276" s="42"/>
      <c r="Q276" s="12"/>
      <c r="R276" s="41">
        <f>SUM(R277:R290)</f>
        <v>0</v>
      </c>
      <c r="S276" s="12"/>
      <c r="T276" s="43"/>
      <c r="U276" s="43"/>
    </row>
    <row r="277" spans="1:21" x14ac:dyDescent="0.25">
      <c r="A277" s="13"/>
      <c r="B277" s="13">
        <v>280</v>
      </c>
      <c r="C277" s="13" t="s">
        <v>32</v>
      </c>
      <c r="D277" s="13">
        <v>0</v>
      </c>
      <c r="E277" s="13" t="s">
        <v>32</v>
      </c>
      <c r="F277" s="13" t="s">
        <v>102</v>
      </c>
      <c r="G277" s="13">
        <v>1</v>
      </c>
      <c r="H277" s="13" t="s">
        <v>150</v>
      </c>
      <c r="I277" s="44">
        <v>5662632</v>
      </c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45"/>
      <c r="U277" s="45"/>
    </row>
    <row r="278" spans="1:21" x14ac:dyDescent="0.25">
      <c r="A278" s="13"/>
      <c r="B278" s="13">
        <v>290</v>
      </c>
      <c r="C278" s="13" t="s">
        <v>32</v>
      </c>
      <c r="D278" s="13">
        <v>1</v>
      </c>
      <c r="E278" s="13" t="s">
        <v>33</v>
      </c>
      <c r="F278" s="13" t="s">
        <v>103</v>
      </c>
      <c r="G278" s="13">
        <v>1</v>
      </c>
      <c r="H278" s="13" t="s">
        <v>150</v>
      </c>
      <c r="I278" s="44">
        <v>3594032</v>
      </c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45"/>
      <c r="U278" s="45"/>
    </row>
    <row r="279" spans="1:21" x14ac:dyDescent="0.25">
      <c r="A279" s="13"/>
      <c r="B279" s="13">
        <v>300</v>
      </c>
      <c r="C279" s="13" t="s">
        <v>32</v>
      </c>
      <c r="D279" s="13">
        <v>2</v>
      </c>
      <c r="E279" s="13">
        <v>53470</v>
      </c>
      <c r="F279" s="13" t="s">
        <v>104</v>
      </c>
      <c r="G279" s="13">
        <v>1</v>
      </c>
      <c r="H279" s="13" t="s">
        <v>150</v>
      </c>
      <c r="I279" s="44">
        <v>3594032</v>
      </c>
      <c r="J279" s="13" t="s">
        <v>151</v>
      </c>
      <c r="K279" s="13"/>
      <c r="L279" s="13"/>
      <c r="M279" s="13"/>
      <c r="N279" s="13"/>
      <c r="O279" s="13"/>
      <c r="P279" s="13"/>
      <c r="Q279" s="13"/>
      <c r="R279" s="13"/>
      <c r="S279" s="13"/>
      <c r="T279" s="45"/>
      <c r="U279" s="45"/>
    </row>
    <row r="280" spans="1:21" x14ac:dyDescent="0.25">
      <c r="A280" s="13"/>
      <c r="B280" s="13">
        <v>310</v>
      </c>
      <c r="C280" s="13" t="s">
        <v>32</v>
      </c>
      <c r="D280" s="13">
        <v>1</v>
      </c>
      <c r="E280" s="13" t="s">
        <v>34</v>
      </c>
      <c r="F280" s="13" t="s">
        <v>105</v>
      </c>
      <c r="G280" s="13">
        <v>1</v>
      </c>
      <c r="H280" s="13" t="s">
        <v>150</v>
      </c>
      <c r="I280" s="44">
        <v>2068600</v>
      </c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45"/>
      <c r="U280" s="45"/>
    </row>
    <row r="281" spans="1:21" x14ac:dyDescent="0.25">
      <c r="A281" s="13"/>
      <c r="B281" s="13">
        <v>320</v>
      </c>
      <c r="C281" s="13" t="s">
        <v>32</v>
      </c>
      <c r="D281" s="13">
        <v>2</v>
      </c>
      <c r="E281" s="13">
        <v>686</v>
      </c>
      <c r="F281" s="13" t="s">
        <v>106</v>
      </c>
      <c r="G281" s="13">
        <v>2</v>
      </c>
      <c r="H281" s="13" t="s">
        <v>150</v>
      </c>
      <c r="I281" s="44">
        <v>495100</v>
      </c>
      <c r="J281" s="14" t="s">
        <v>151</v>
      </c>
      <c r="K281" s="14"/>
      <c r="L281" s="14"/>
      <c r="M281" s="14"/>
      <c r="N281" s="46"/>
      <c r="O281" s="14"/>
      <c r="P281" s="14"/>
      <c r="Q281" s="47">
        <v>0</v>
      </c>
      <c r="R281" s="46">
        <f>N281-(N281*Q281)</f>
        <v>0</v>
      </c>
      <c r="S281" s="14"/>
      <c r="T281" s="15"/>
      <c r="U281" s="15"/>
    </row>
    <row r="282" spans="1:21" x14ac:dyDescent="0.25">
      <c r="A282" s="13"/>
      <c r="B282" s="13">
        <v>330</v>
      </c>
      <c r="C282" s="13" t="s">
        <v>32</v>
      </c>
      <c r="D282" s="13">
        <v>2</v>
      </c>
      <c r="E282" s="13">
        <v>33879</v>
      </c>
      <c r="F282" s="13" t="s">
        <v>107</v>
      </c>
      <c r="G282" s="13">
        <v>1</v>
      </c>
      <c r="H282" s="13" t="s">
        <v>150</v>
      </c>
      <c r="I282" s="44">
        <v>1078400</v>
      </c>
      <c r="J282" s="14" t="s">
        <v>151</v>
      </c>
      <c r="K282" s="14"/>
      <c r="L282" s="14"/>
      <c r="M282" s="14"/>
      <c r="N282" s="46"/>
      <c r="O282" s="14"/>
      <c r="P282" s="14"/>
      <c r="Q282" s="47">
        <v>0</v>
      </c>
      <c r="R282" s="46">
        <f>N282-(N282*Q282)</f>
        <v>0</v>
      </c>
      <c r="S282" s="14"/>
      <c r="T282" s="15"/>
      <c r="U282" s="15"/>
    </row>
    <row r="283" spans="1:21" x14ac:dyDescent="0.25">
      <c r="A283" s="13"/>
      <c r="B283" s="13">
        <v>1850</v>
      </c>
      <c r="C283" s="13" t="s">
        <v>35</v>
      </c>
      <c r="D283" s="13">
        <v>0</v>
      </c>
      <c r="E283" s="13" t="s">
        <v>35</v>
      </c>
      <c r="F283" s="13" t="s">
        <v>108</v>
      </c>
      <c r="G283" s="13">
        <v>1</v>
      </c>
      <c r="H283" s="13" t="s">
        <v>150</v>
      </c>
      <c r="I283" s="44">
        <v>3305047</v>
      </c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45"/>
      <c r="U283" s="45"/>
    </row>
    <row r="284" spans="1:21" x14ac:dyDescent="0.25">
      <c r="A284" s="13"/>
      <c r="B284" s="13">
        <v>1860</v>
      </c>
      <c r="C284" s="13" t="s">
        <v>35</v>
      </c>
      <c r="D284" s="13">
        <v>1</v>
      </c>
      <c r="E284" s="13" t="s">
        <v>33</v>
      </c>
      <c r="F284" s="13" t="s">
        <v>103</v>
      </c>
      <c r="G284" s="13">
        <v>1</v>
      </c>
      <c r="H284" s="13" t="s">
        <v>150</v>
      </c>
      <c r="I284" s="44">
        <v>2551147</v>
      </c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45"/>
      <c r="U284" s="45"/>
    </row>
    <row r="285" spans="1:21" x14ac:dyDescent="0.25">
      <c r="A285" s="13"/>
      <c r="B285" s="13">
        <v>1870</v>
      </c>
      <c r="C285" s="13" t="s">
        <v>35</v>
      </c>
      <c r="D285" s="13">
        <v>2</v>
      </c>
      <c r="E285" s="13">
        <v>53470</v>
      </c>
      <c r="F285" s="13" t="s">
        <v>104</v>
      </c>
      <c r="G285" s="13">
        <v>1</v>
      </c>
      <c r="H285" s="13" t="s">
        <v>150</v>
      </c>
      <c r="I285" s="44">
        <v>2551147</v>
      </c>
      <c r="J285" s="13" t="s">
        <v>151</v>
      </c>
      <c r="K285" s="13"/>
      <c r="L285" s="13"/>
      <c r="M285" s="13"/>
      <c r="N285" s="13"/>
      <c r="O285" s="13"/>
      <c r="P285" s="13"/>
      <c r="Q285" s="13"/>
      <c r="R285" s="13"/>
      <c r="S285" s="13"/>
      <c r="T285" s="45"/>
      <c r="U285" s="45"/>
    </row>
    <row r="286" spans="1:21" x14ac:dyDescent="0.25">
      <c r="A286" s="13"/>
      <c r="B286" s="13">
        <v>1880</v>
      </c>
      <c r="C286" s="13" t="s">
        <v>35</v>
      </c>
      <c r="D286" s="13">
        <v>1</v>
      </c>
      <c r="E286" s="13" t="s">
        <v>36</v>
      </c>
      <c r="F286" s="13" t="s">
        <v>109</v>
      </c>
      <c r="G286" s="13">
        <v>1</v>
      </c>
      <c r="H286" s="13" t="s">
        <v>150</v>
      </c>
      <c r="I286" s="44">
        <v>753900</v>
      </c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45"/>
      <c r="U286" s="45"/>
    </row>
    <row r="287" spans="1:21" x14ac:dyDescent="0.25">
      <c r="A287" s="13"/>
      <c r="B287" s="13">
        <v>1890</v>
      </c>
      <c r="C287" s="13" t="s">
        <v>35</v>
      </c>
      <c r="D287" s="13">
        <v>2</v>
      </c>
      <c r="E287" s="13">
        <v>53479</v>
      </c>
      <c r="F287" s="13" t="s">
        <v>110</v>
      </c>
      <c r="G287" s="13">
        <v>1</v>
      </c>
      <c r="H287" s="13" t="s">
        <v>150</v>
      </c>
      <c r="I287" s="44">
        <v>753900</v>
      </c>
      <c r="J287" s="13" t="s">
        <v>151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45"/>
      <c r="U287" s="45"/>
    </row>
    <row r="288" spans="1:21" x14ac:dyDescent="0.25">
      <c r="A288" s="13"/>
      <c r="B288" s="13">
        <v>3720</v>
      </c>
      <c r="C288" s="13" t="s">
        <v>37</v>
      </c>
      <c r="D288" s="13">
        <v>0</v>
      </c>
      <c r="E288" s="13" t="s">
        <v>37</v>
      </c>
      <c r="F288" s="13" t="s">
        <v>111</v>
      </c>
      <c r="G288" s="13">
        <v>1</v>
      </c>
      <c r="H288" s="13" t="s">
        <v>150</v>
      </c>
      <c r="I288" s="44">
        <v>2099237</v>
      </c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45"/>
      <c r="U288" s="45"/>
    </row>
    <row r="289" spans="1:21" x14ac:dyDescent="0.25">
      <c r="A289" s="13"/>
      <c r="B289" s="13">
        <v>3730</v>
      </c>
      <c r="C289" s="13" t="s">
        <v>37</v>
      </c>
      <c r="D289" s="13">
        <v>1</v>
      </c>
      <c r="E289" s="13" t="s">
        <v>38</v>
      </c>
      <c r="F289" s="13" t="s">
        <v>112</v>
      </c>
      <c r="G289" s="13">
        <v>1</v>
      </c>
      <c r="H289" s="13" t="s">
        <v>150</v>
      </c>
      <c r="I289" s="44">
        <v>2099237</v>
      </c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45"/>
      <c r="U289" s="45"/>
    </row>
    <row r="290" spans="1:21" x14ac:dyDescent="0.25">
      <c r="A290" s="13"/>
      <c r="B290" s="13">
        <v>3740</v>
      </c>
      <c r="C290" s="13" t="s">
        <v>37</v>
      </c>
      <c r="D290" s="13">
        <v>2</v>
      </c>
      <c r="E290" s="13">
        <v>3078</v>
      </c>
      <c r="F290" s="13" t="s">
        <v>112</v>
      </c>
      <c r="G290" s="13">
        <v>1</v>
      </c>
      <c r="H290" s="13" t="s">
        <v>150</v>
      </c>
      <c r="I290" s="44">
        <v>2099237</v>
      </c>
      <c r="J290" s="13" t="s">
        <v>151</v>
      </c>
      <c r="K290" s="13"/>
      <c r="L290" s="13"/>
      <c r="M290" s="13"/>
      <c r="N290" s="13"/>
      <c r="O290" s="13"/>
      <c r="P290" s="13"/>
      <c r="Q290" s="13"/>
      <c r="R290" s="13"/>
      <c r="S290" s="13"/>
      <c r="T290" s="45"/>
      <c r="U290" s="45"/>
    </row>
    <row r="291" spans="1:21" x14ac:dyDescent="0.25">
      <c r="A291" s="12">
        <v>19</v>
      </c>
      <c r="B291" s="12" t="s">
        <v>93</v>
      </c>
      <c r="C291" s="12" t="s">
        <v>94</v>
      </c>
      <c r="D291" s="12" t="s">
        <v>18</v>
      </c>
      <c r="E291" s="12" t="s">
        <v>95</v>
      </c>
      <c r="F291" s="12" t="s">
        <v>101</v>
      </c>
      <c r="G291" s="12" t="s">
        <v>171</v>
      </c>
      <c r="H291" s="12">
        <v>4000023915</v>
      </c>
      <c r="I291" s="41"/>
      <c r="J291" s="12">
        <f>VLOOKUP(B291,[2]Sheet1!$F:$G,2,0)</f>
        <v>8388732</v>
      </c>
      <c r="K291" s="12" t="s">
        <v>149</v>
      </c>
      <c r="L291" s="12" t="s">
        <v>153</v>
      </c>
      <c r="M291" s="12"/>
      <c r="N291" s="41">
        <v>11066916</v>
      </c>
      <c r="O291" s="12"/>
      <c r="P291" s="42"/>
      <c r="Q291" s="12"/>
      <c r="R291" s="41">
        <f>SUM(R292:R305)</f>
        <v>0</v>
      </c>
      <c r="S291" s="12"/>
      <c r="T291" s="43"/>
      <c r="U291" s="43"/>
    </row>
    <row r="292" spans="1:21" x14ac:dyDescent="0.25">
      <c r="A292" s="13"/>
      <c r="B292" s="13">
        <v>280</v>
      </c>
      <c r="C292" s="13" t="s">
        <v>32</v>
      </c>
      <c r="D292" s="13">
        <v>0</v>
      </c>
      <c r="E292" s="13" t="s">
        <v>32</v>
      </c>
      <c r="F292" s="13" t="s">
        <v>102</v>
      </c>
      <c r="G292" s="13">
        <v>1</v>
      </c>
      <c r="H292" s="13" t="s">
        <v>150</v>
      </c>
      <c r="I292" s="44">
        <v>5662632</v>
      </c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45"/>
      <c r="U292" s="45"/>
    </row>
    <row r="293" spans="1:21" x14ac:dyDescent="0.25">
      <c r="A293" s="13"/>
      <c r="B293" s="13">
        <v>290</v>
      </c>
      <c r="C293" s="13" t="s">
        <v>32</v>
      </c>
      <c r="D293" s="13">
        <v>1</v>
      </c>
      <c r="E293" s="13" t="s">
        <v>33</v>
      </c>
      <c r="F293" s="13" t="s">
        <v>103</v>
      </c>
      <c r="G293" s="13">
        <v>1</v>
      </c>
      <c r="H293" s="13" t="s">
        <v>150</v>
      </c>
      <c r="I293" s="44">
        <v>3594032</v>
      </c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45"/>
      <c r="U293" s="45"/>
    </row>
    <row r="294" spans="1:21" x14ac:dyDescent="0.25">
      <c r="A294" s="13"/>
      <c r="B294" s="13">
        <v>300</v>
      </c>
      <c r="C294" s="13" t="s">
        <v>32</v>
      </c>
      <c r="D294" s="13">
        <v>2</v>
      </c>
      <c r="E294" s="13">
        <v>53470</v>
      </c>
      <c r="F294" s="13" t="s">
        <v>104</v>
      </c>
      <c r="G294" s="13">
        <v>1</v>
      </c>
      <c r="H294" s="13" t="s">
        <v>150</v>
      </c>
      <c r="I294" s="44">
        <v>3594032</v>
      </c>
      <c r="J294" s="13" t="s">
        <v>151</v>
      </c>
      <c r="K294" s="13"/>
      <c r="L294" s="13"/>
      <c r="M294" s="13"/>
      <c r="N294" s="13"/>
      <c r="O294" s="13"/>
      <c r="P294" s="13"/>
      <c r="Q294" s="13"/>
      <c r="R294" s="13"/>
      <c r="S294" s="13"/>
      <c r="T294" s="45"/>
      <c r="U294" s="45"/>
    </row>
    <row r="295" spans="1:21" x14ac:dyDescent="0.25">
      <c r="A295" s="13"/>
      <c r="B295" s="13">
        <v>310</v>
      </c>
      <c r="C295" s="13" t="s">
        <v>32</v>
      </c>
      <c r="D295" s="13">
        <v>1</v>
      </c>
      <c r="E295" s="13" t="s">
        <v>34</v>
      </c>
      <c r="F295" s="13" t="s">
        <v>105</v>
      </c>
      <c r="G295" s="13">
        <v>1</v>
      </c>
      <c r="H295" s="13" t="s">
        <v>150</v>
      </c>
      <c r="I295" s="44">
        <v>2068600</v>
      </c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45"/>
      <c r="U295" s="45"/>
    </row>
    <row r="296" spans="1:21" x14ac:dyDescent="0.25">
      <c r="A296" s="13"/>
      <c r="B296" s="13">
        <v>320</v>
      </c>
      <c r="C296" s="13" t="s">
        <v>32</v>
      </c>
      <c r="D296" s="13">
        <v>2</v>
      </c>
      <c r="E296" s="13">
        <v>686</v>
      </c>
      <c r="F296" s="13" t="s">
        <v>106</v>
      </c>
      <c r="G296" s="13">
        <v>2</v>
      </c>
      <c r="H296" s="13" t="s">
        <v>150</v>
      </c>
      <c r="I296" s="44">
        <v>495100</v>
      </c>
      <c r="J296" s="14" t="s">
        <v>151</v>
      </c>
      <c r="K296" s="14"/>
      <c r="L296" s="14"/>
      <c r="M296" s="14"/>
      <c r="N296" s="46"/>
      <c r="O296" s="14"/>
      <c r="P296" s="14"/>
      <c r="Q296" s="47">
        <v>0</v>
      </c>
      <c r="R296" s="46">
        <f>N296-(N296*Q296)</f>
        <v>0</v>
      </c>
      <c r="S296" s="14"/>
      <c r="T296" s="15"/>
      <c r="U296" s="15"/>
    </row>
    <row r="297" spans="1:21" x14ac:dyDescent="0.25">
      <c r="A297" s="13"/>
      <c r="B297" s="13">
        <v>330</v>
      </c>
      <c r="C297" s="13" t="s">
        <v>32</v>
      </c>
      <c r="D297" s="13">
        <v>2</v>
      </c>
      <c r="E297" s="13">
        <v>33879</v>
      </c>
      <c r="F297" s="13" t="s">
        <v>107</v>
      </c>
      <c r="G297" s="13">
        <v>1</v>
      </c>
      <c r="H297" s="13" t="s">
        <v>150</v>
      </c>
      <c r="I297" s="44">
        <v>1078400</v>
      </c>
      <c r="J297" s="14" t="s">
        <v>151</v>
      </c>
      <c r="K297" s="14"/>
      <c r="L297" s="14"/>
      <c r="M297" s="14"/>
      <c r="N297" s="46"/>
      <c r="O297" s="14"/>
      <c r="P297" s="14"/>
      <c r="Q297" s="47">
        <v>0</v>
      </c>
      <c r="R297" s="46">
        <f>N297-(N297*Q297)</f>
        <v>0</v>
      </c>
      <c r="S297" s="14"/>
      <c r="T297" s="15"/>
      <c r="U297" s="15"/>
    </row>
    <row r="298" spans="1:21" x14ac:dyDescent="0.25">
      <c r="A298" s="13"/>
      <c r="B298" s="13">
        <v>1850</v>
      </c>
      <c r="C298" s="13" t="s">
        <v>35</v>
      </c>
      <c r="D298" s="13">
        <v>0</v>
      </c>
      <c r="E298" s="13" t="s">
        <v>35</v>
      </c>
      <c r="F298" s="13" t="s">
        <v>108</v>
      </c>
      <c r="G298" s="13">
        <v>1</v>
      </c>
      <c r="H298" s="13" t="s">
        <v>150</v>
      </c>
      <c r="I298" s="44">
        <v>3305047</v>
      </c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45"/>
      <c r="U298" s="45"/>
    </row>
    <row r="299" spans="1:21" x14ac:dyDescent="0.25">
      <c r="A299" s="13"/>
      <c r="B299" s="13">
        <v>1860</v>
      </c>
      <c r="C299" s="13" t="s">
        <v>35</v>
      </c>
      <c r="D299" s="13">
        <v>1</v>
      </c>
      <c r="E299" s="13" t="s">
        <v>33</v>
      </c>
      <c r="F299" s="13" t="s">
        <v>103</v>
      </c>
      <c r="G299" s="13">
        <v>1</v>
      </c>
      <c r="H299" s="13" t="s">
        <v>150</v>
      </c>
      <c r="I299" s="44">
        <v>2551147</v>
      </c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45"/>
      <c r="U299" s="45"/>
    </row>
    <row r="300" spans="1:21" x14ac:dyDescent="0.25">
      <c r="A300" s="13"/>
      <c r="B300" s="13">
        <v>1870</v>
      </c>
      <c r="C300" s="13" t="s">
        <v>35</v>
      </c>
      <c r="D300" s="13">
        <v>2</v>
      </c>
      <c r="E300" s="13">
        <v>53470</v>
      </c>
      <c r="F300" s="13" t="s">
        <v>104</v>
      </c>
      <c r="G300" s="13">
        <v>1</v>
      </c>
      <c r="H300" s="13" t="s">
        <v>150</v>
      </c>
      <c r="I300" s="44">
        <v>2551147</v>
      </c>
      <c r="J300" s="13" t="s">
        <v>151</v>
      </c>
      <c r="K300" s="13"/>
      <c r="L300" s="13"/>
      <c r="M300" s="13"/>
      <c r="N300" s="13"/>
      <c r="O300" s="13"/>
      <c r="P300" s="13"/>
      <c r="Q300" s="13"/>
      <c r="R300" s="13"/>
      <c r="S300" s="13"/>
      <c r="T300" s="45"/>
      <c r="U300" s="45"/>
    </row>
    <row r="301" spans="1:21" x14ac:dyDescent="0.25">
      <c r="A301" s="13"/>
      <c r="B301" s="13">
        <v>1880</v>
      </c>
      <c r="C301" s="13" t="s">
        <v>35</v>
      </c>
      <c r="D301" s="13">
        <v>1</v>
      </c>
      <c r="E301" s="13" t="s">
        <v>36</v>
      </c>
      <c r="F301" s="13" t="s">
        <v>109</v>
      </c>
      <c r="G301" s="13">
        <v>1</v>
      </c>
      <c r="H301" s="13" t="s">
        <v>150</v>
      </c>
      <c r="I301" s="44">
        <v>753900</v>
      </c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45"/>
      <c r="U301" s="45"/>
    </row>
    <row r="302" spans="1:21" x14ac:dyDescent="0.25">
      <c r="A302" s="13"/>
      <c r="B302" s="13">
        <v>1890</v>
      </c>
      <c r="C302" s="13" t="s">
        <v>35</v>
      </c>
      <c r="D302" s="13">
        <v>2</v>
      </c>
      <c r="E302" s="13">
        <v>53479</v>
      </c>
      <c r="F302" s="13" t="s">
        <v>110</v>
      </c>
      <c r="G302" s="13">
        <v>1</v>
      </c>
      <c r="H302" s="13" t="s">
        <v>150</v>
      </c>
      <c r="I302" s="44">
        <v>753900</v>
      </c>
      <c r="J302" s="13" t="s">
        <v>151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45"/>
      <c r="U302" s="45"/>
    </row>
    <row r="303" spans="1:21" x14ac:dyDescent="0.25">
      <c r="A303" s="13"/>
      <c r="B303" s="13">
        <v>3720</v>
      </c>
      <c r="C303" s="13" t="s">
        <v>37</v>
      </c>
      <c r="D303" s="13">
        <v>0</v>
      </c>
      <c r="E303" s="13" t="s">
        <v>37</v>
      </c>
      <c r="F303" s="13" t="s">
        <v>111</v>
      </c>
      <c r="G303" s="13">
        <v>1</v>
      </c>
      <c r="H303" s="13" t="s">
        <v>150</v>
      </c>
      <c r="I303" s="44">
        <v>2099237</v>
      </c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45"/>
      <c r="U303" s="45"/>
    </row>
    <row r="304" spans="1:21" x14ac:dyDescent="0.25">
      <c r="A304" s="13"/>
      <c r="B304" s="13">
        <v>3730</v>
      </c>
      <c r="C304" s="13" t="s">
        <v>37</v>
      </c>
      <c r="D304" s="13">
        <v>1</v>
      </c>
      <c r="E304" s="13" t="s">
        <v>38</v>
      </c>
      <c r="F304" s="13" t="s">
        <v>112</v>
      </c>
      <c r="G304" s="13">
        <v>1</v>
      </c>
      <c r="H304" s="13" t="s">
        <v>150</v>
      </c>
      <c r="I304" s="44">
        <v>2099237</v>
      </c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45"/>
      <c r="U304" s="45"/>
    </row>
    <row r="305" spans="1:21" x14ac:dyDescent="0.25">
      <c r="A305" s="13"/>
      <c r="B305" s="13">
        <v>3740</v>
      </c>
      <c r="C305" s="13" t="s">
        <v>37</v>
      </c>
      <c r="D305" s="13">
        <v>2</v>
      </c>
      <c r="E305" s="13">
        <v>3078</v>
      </c>
      <c r="F305" s="13" t="s">
        <v>112</v>
      </c>
      <c r="G305" s="13">
        <v>1</v>
      </c>
      <c r="H305" s="13" t="s">
        <v>150</v>
      </c>
      <c r="I305" s="44">
        <v>2099237</v>
      </c>
      <c r="J305" s="13" t="s">
        <v>151</v>
      </c>
      <c r="K305" s="13"/>
      <c r="L305" s="13"/>
      <c r="M305" s="13"/>
      <c r="N305" s="13"/>
      <c r="O305" s="13"/>
      <c r="P305" s="13"/>
      <c r="Q305" s="13"/>
      <c r="R305" s="13"/>
      <c r="S305" s="13"/>
      <c r="T305" s="45"/>
      <c r="U305" s="45"/>
    </row>
    <row r="306" spans="1:21" x14ac:dyDescent="0.25">
      <c r="A306" s="14"/>
      <c r="B306" s="14"/>
      <c r="C306" s="14"/>
      <c r="D306" s="14" t="s">
        <v>96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5"/>
      <c r="U306" s="15"/>
    </row>
    <row r="307" spans="1:2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spans="1:2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spans="1:2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spans="1:2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spans="1:2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spans="1:2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spans="1:2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spans="1:2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spans="1:2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spans="1:2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spans="1:2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spans="1:2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spans="1:2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spans="1:2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spans="1:2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spans="1:2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spans="1:2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spans="1:2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spans="1:2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spans="1:2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spans="1:2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spans="1:2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spans="1:2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spans="1:2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spans="1:2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spans="1:2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spans="1:2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spans="1:2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spans="1:2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spans="1:2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spans="1:2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spans="1:2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spans="1:2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spans="1:2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spans="1:2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spans="1:2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spans="1:2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spans="1:2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spans="1:2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spans="1:2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spans="1:2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spans="1:2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spans="1:2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spans="1:2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spans="1:2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spans="1:2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spans="1:2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spans="1:2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spans="1:2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spans="1:2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spans="1:2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spans="1:2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spans="1:2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spans="1:2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spans="1:2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spans="1:2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spans="1:2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spans="1:2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spans="1:2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spans="1:2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spans="1:2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spans="1:2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spans="1:2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spans="1:2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spans="1:2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spans="1:2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spans="1:2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spans="1:2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spans="1:2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spans="1:2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spans="1:2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spans="1:2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spans="1:2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spans="1:2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spans="1:2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spans="1:2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spans="1:2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spans="1:2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spans="1:2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spans="1:2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spans="1:2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spans="1:2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spans="1:2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spans="1:2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spans="1:2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spans="1:2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spans="1:2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spans="1:2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spans="1:2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spans="1:2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spans="1:2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spans="1:2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spans="1:2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spans="1:2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spans="1:2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spans="1:2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spans="1:2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spans="1:2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spans="1:2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spans="1:2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spans="1:2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spans="1:2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spans="1:2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spans="1:2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spans="1:2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spans="1:2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spans="1:2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spans="1:2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spans="1:2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spans="1:2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spans="1:2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spans="1:2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spans="1:2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spans="1:2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spans="1:2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spans="1:2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spans="1:2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spans="1:2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spans="1:2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spans="1:2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spans="1:2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spans="1:2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spans="1:2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spans="1:2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spans="1:2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spans="1:2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spans="1:2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spans="1:2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spans="1:2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spans="1:2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spans="1:2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spans="1:2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spans="1:2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spans="1:2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spans="1:2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spans="1:2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spans="1:2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spans="1:2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spans="1:2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spans="1:2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spans="1:2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spans="1:2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spans="1:2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spans="1:2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spans="1:2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spans="1:2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spans="1:2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spans="1:2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spans="1:2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spans="1:2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spans="1:2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spans="1:2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spans="1:2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spans="1:2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spans="1:2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spans="1:2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spans="1:2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spans="1:2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spans="1:2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spans="1:2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spans="1:2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spans="1:2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spans="1:2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spans="1:2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spans="1:2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spans="1:2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spans="1:2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spans="1:2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spans="1:2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spans="1:2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spans="1:2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spans="1:2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spans="1:2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spans="1:2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spans="1:2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spans="1:2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spans="1:2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spans="1:2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spans="1:2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spans="1:2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spans="1:2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spans="1:2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spans="1:2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spans="1:2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spans="1:2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spans="1:2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spans="1:2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spans="1:2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spans="1:2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spans="1:2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spans="1:2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spans="1:2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spans="1:2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spans="1:2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spans="1:2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spans="1:2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spans="1:2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spans="1:2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spans="1:2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spans="1:2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spans="1:2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spans="1:2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spans="1:2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spans="1:2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spans="1:2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spans="1:2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spans="1:2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spans="1:2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spans="1:2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spans="1:2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spans="1:2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spans="1:2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spans="1:2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spans="1:2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spans="1:2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spans="1:2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spans="1:2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spans="1:2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spans="1:2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spans="1:2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spans="1:2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spans="1:2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spans="1:2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spans="1:2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spans="1:2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spans="1:2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spans="1:2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spans="1:2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spans="1:2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spans="1:2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spans="1:2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spans="1:2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spans="1:2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spans="1:2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spans="1:2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spans="1:2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spans="1:2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spans="1:2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spans="1:2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spans="1:2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spans="1:2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spans="1:2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spans="1:2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spans="1:2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spans="1:2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spans="1:2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spans="1:2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spans="1:2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spans="1:2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spans="1:2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spans="1:2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spans="1:2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spans="1:2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spans="1:2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spans="1:2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spans="1:2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spans="1:2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spans="1:2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spans="1:2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spans="1:2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spans="1:2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spans="1:2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spans="1:2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spans="1:2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spans="1:2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spans="1:2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spans="1:2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spans="1:2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spans="1:2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spans="1:2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spans="1:2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spans="1:2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spans="1:2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spans="1:2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spans="1:2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spans="1:2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spans="1:2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spans="1:2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spans="1:2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spans="1:2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spans="1:2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spans="1:2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spans="1:2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spans="1:2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spans="1:2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spans="1:2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spans="1:2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spans="1:2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spans="1:2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spans="1:2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spans="1:2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spans="1:2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spans="1:2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spans="1:2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spans="1:2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spans="1:2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spans="1:2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spans="1:2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spans="1:2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spans="1:2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spans="1:2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spans="1:2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spans="1:2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spans="1:2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spans="1:2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spans="1:2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spans="1:2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spans="1:2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spans="1:2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spans="1:2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spans="1:2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spans="1:2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spans="1:2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spans="1:2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spans="1:2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spans="1:2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spans="1:2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spans="1:2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spans="1:2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spans="1:2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spans="1:2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spans="1:2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spans="1:2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spans="1:2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spans="1:2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spans="1:2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spans="1:2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spans="1:2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spans="1:2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spans="1:2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spans="1:2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spans="1:2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spans="1:2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spans="1:2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spans="1:2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spans="1:2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spans="1:2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spans="1:2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spans="1:2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spans="1:2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spans="1:2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spans="1:2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spans="1:2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spans="1:2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spans="1:2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spans="1:2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spans="1:2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spans="1:2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spans="1:2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spans="1:2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spans="1:2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spans="1:2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spans="1:2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spans="1:2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spans="1:2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spans="1:2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spans="1:2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spans="1:2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spans="1:2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spans="1:2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spans="1:2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spans="1:2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spans="1:2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spans="1:2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spans="1:2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spans="1:2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spans="1:2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spans="1:2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spans="1:2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spans="1:2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spans="1:2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spans="1:2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spans="1:2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spans="1:2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spans="1:2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spans="1:2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spans="1:2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spans="1:2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spans="1:2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spans="1:2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spans="1:2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spans="1:2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spans="1:2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spans="1:2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spans="1:2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spans="1:2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spans="1:2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spans="1:2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spans="1:2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spans="1:2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spans="1:2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spans="1:2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spans="1:2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spans="1:2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spans="1:2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spans="1:2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spans="1:2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spans="1:2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spans="1:2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spans="1:2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spans="1:2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spans="1:2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spans="1:2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spans="1:2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spans="1:2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spans="1:2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spans="1:2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spans="1:2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spans="1:2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spans="1:2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spans="1:2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spans="1:2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spans="1:2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spans="1:2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spans="1:2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spans="1:2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spans="1:2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spans="1:2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spans="1:2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spans="1:2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spans="1:2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spans="1:2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spans="1:2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spans="1:2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spans="1:2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spans="1:2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spans="1:2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spans="1:2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spans="1:2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spans="1:2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spans="1:2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spans="1:2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spans="1:2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spans="1:2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spans="1:2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spans="1:2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spans="1:2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spans="1:2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spans="1:2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spans="1:2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spans="1:2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spans="1:2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spans="1:2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spans="1:2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spans="1:2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spans="1:2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spans="1:2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spans="1:2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spans="1:2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spans="1:2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spans="1:2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spans="1:2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spans="1:2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spans="1:2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spans="1:2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spans="1:2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spans="1:2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spans="1:2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spans="1:2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spans="1:2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spans="1:2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spans="1:2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spans="1:2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spans="1:2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spans="1:2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spans="1:2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spans="1:2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spans="1:2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spans="1:2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spans="1:2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spans="1:2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spans="1:2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spans="1:2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spans="1:2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spans="1:2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spans="1:2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spans="1:2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spans="1:2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spans="1:2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spans="1:2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spans="1:2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spans="1:2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spans="1:2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spans="1:2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spans="1:2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spans="1:2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spans="1:2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spans="1:2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spans="1:2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spans="1:2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spans="1:2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spans="1:2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spans="1:2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spans="1:2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spans="1:2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spans="1:2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spans="1:2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spans="1:2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spans="1:2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spans="1:2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spans="1:2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spans="1:2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spans="1:2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spans="1:2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spans="1:2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spans="1:2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spans="1:2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spans="1:2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spans="1:2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spans="1:2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spans="1:2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spans="1:2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spans="1:2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spans="1:2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spans="1:2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spans="1:2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spans="1:2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spans="1:2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spans="1:2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spans="1:2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spans="1:2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spans="1:2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spans="1:2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spans="1:2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spans="1:2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spans="1:2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spans="1:2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spans="1:2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spans="1:2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spans="1:2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spans="1:2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spans="1:2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spans="1:2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spans="1:2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spans="1:2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spans="1:2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spans="1:2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spans="1:2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spans="1:2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spans="1:2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spans="1:2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spans="1:2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spans="1:2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spans="1:2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spans="1:2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spans="1:2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spans="1:2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spans="1:2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spans="1:2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spans="1:2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spans="1:2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spans="1:2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spans="1:2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spans="1:2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spans="1:2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spans="1:2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spans="1:2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spans="1:2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spans="1:2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spans="1:2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spans="1:2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spans="1:2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spans="1:2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spans="1:2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spans="1:2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spans="1:2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spans="1:2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spans="1:2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spans="1:2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spans="1:2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spans="1:2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spans="1:2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spans="1:2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  <row r="917" spans="1:2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</row>
    <row r="918" spans="1:2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</row>
    <row r="919" spans="1:2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</row>
    <row r="920" spans="1:2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</row>
    <row r="921" spans="1:2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</row>
    <row r="922" spans="1:2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</row>
    <row r="923" spans="1:2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</row>
    <row r="924" spans="1:2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</row>
    <row r="925" spans="1:2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</row>
    <row r="926" spans="1:2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</row>
    <row r="927" spans="1:2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</row>
    <row r="928" spans="1:2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</row>
    <row r="929" spans="1:2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</row>
    <row r="930" spans="1:2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</row>
    <row r="931" spans="1:2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</row>
    <row r="932" spans="1:2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</row>
    <row r="933" spans="1:2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</row>
    <row r="934" spans="1:2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</row>
    <row r="935" spans="1:2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</row>
    <row r="936" spans="1:2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</row>
    <row r="937" spans="1:2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</row>
    <row r="938" spans="1:2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</row>
    <row r="939" spans="1:2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</row>
    <row r="940" spans="1:2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</row>
    <row r="941" spans="1:2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</row>
    <row r="942" spans="1:2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</row>
    <row r="943" spans="1:2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</row>
    <row r="944" spans="1:2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</row>
    <row r="945" spans="1:2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</row>
    <row r="946" spans="1:2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</row>
    <row r="947" spans="1:2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</row>
    <row r="948" spans="1:2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</row>
    <row r="949" spans="1:2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</row>
    <row r="950" spans="1:2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</row>
    <row r="951" spans="1:2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</row>
    <row r="952" spans="1:2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</row>
    <row r="953" spans="1:2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</row>
    <row r="954" spans="1:2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</row>
    <row r="955" spans="1:2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</row>
    <row r="956" spans="1:2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</row>
    <row r="957" spans="1:2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</row>
    <row r="958" spans="1:2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</row>
    <row r="959" spans="1:2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</row>
    <row r="960" spans="1:2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</row>
    <row r="961" spans="1:2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</row>
    <row r="962" spans="1:2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</row>
    <row r="963" spans="1:2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</row>
    <row r="964" spans="1:2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</row>
    <row r="965" spans="1:2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</row>
    <row r="966" spans="1:2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</row>
    <row r="967" spans="1:2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</row>
    <row r="968" spans="1:2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</row>
    <row r="969" spans="1:2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</row>
    <row r="970" spans="1:2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</row>
    <row r="971" spans="1:2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</row>
    <row r="972" spans="1:2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</row>
    <row r="973" spans="1:2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</row>
    <row r="974" spans="1:2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</row>
    <row r="975" spans="1:2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</row>
    <row r="976" spans="1:2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</row>
    <row r="977" spans="1:2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</row>
    <row r="978" spans="1:2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</row>
    <row r="979" spans="1:2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</row>
    <row r="980" spans="1:2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</row>
    <row r="981" spans="1:2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</row>
    <row r="982" spans="1:2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</row>
    <row r="983" spans="1:2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</row>
    <row r="984" spans="1:2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</row>
    <row r="985" spans="1:2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</row>
    <row r="986" spans="1:2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</row>
    <row r="987" spans="1:2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</row>
    <row r="988" spans="1:2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</row>
    <row r="989" spans="1:2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</row>
    <row r="990" spans="1:2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</row>
    <row r="991" spans="1:2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</row>
    <row r="992" spans="1:2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</row>
    <row r="993" spans="1:2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</row>
    <row r="994" spans="1:2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</row>
    <row r="995" spans="1:2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</row>
    <row r="996" spans="1:2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</row>
    <row r="997" spans="1:2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</row>
    <row r="998" spans="1:2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</row>
    <row r="999" spans="1:2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</row>
    <row r="1000" spans="1:2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</row>
    <row r="1001" spans="1:2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</row>
    <row r="1002" spans="1:21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</row>
    <row r="1003" spans="1:21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</row>
    <row r="1004" spans="1:21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</row>
    <row r="1005" spans="1:21" x14ac:dyDescent="0.25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</row>
    <row r="1006" spans="1:21" x14ac:dyDescent="0.25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</row>
    <row r="1007" spans="1:21" x14ac:dyDescent="0.25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</row>
    <row r="1008" spans="1:21" x14ac:dyDescent="0.25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</row>
    <row r="1009" spans="1:21" x14ac:dyDescent="0.25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</row>
    <row r="1010" spans="1:21" x14ac:dyDescent="0.25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</row>
    <row r="1011" spans="1:21" x14ac:dyDescent="0.25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</row>
    <row r="1012" spans="1:21" x14ac:dyDescent="0.25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</row>
    <row r="1013" spans="1:21" x14ac:dyDescent="0.25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</row>
    <row r="1014" spans="1:21" x14ac:dyDescent="0.25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</row>
    <row r="1015" spans="1:21" x14ac:dyDescent="0.25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</row>
    <row r="1016" spans="1:21" x14ac:dyDescent="0.25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</row>
    <row r="1017" spans="1:21" x14ac:dyDescent="0.25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</row>
    <row r="1018" spans="1:21" x14ac:dyDescent="0.25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</row>
    <row r="1019" spans="1:21" x14ac:dyDescent="0.25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</row>
    <row r="1020" spans="1:21" x14ac:dyDescent="0.25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</row>
    <row r="1021" spans="1:21" x14ac:dyDescent="0.25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</row>
    <row r="1022" spans="1:21" x14ac:dyDescent="0.25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</row>
    <row r="1023" spans="1:21" x14ac:dyDescent="0.25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</row>
    <row r="1024" spans="1:21" x14ac:dyDescent="0.25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</row>
    <row r="1025" spans="1:21" x14ac:dyDescent="0.25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</row>
    <row r="1026" spans="1:21" x14ac:dyDescent="0.25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</row>
    <row r="1027" spans="1:21" x14ac:dyDescent="0.25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</row>
    <row r="1028" spans="1:21" x14ac:dyDescent="0.25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</row>
    <row r="1029" spans="1:21" x14ac:dyDescent="0.25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</row>
    <row r="1030" spans="1:21" x14ac:dyDescent="0.25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</row>
    <row r="1031" spans="1:21" x14ac:dyDescent="0.25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</row>
    <row r="1032" spans="1:21" x14ac:dyDescent="0.25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</row>
    <row r="1033" spans="1:21" x14ac:dyDescent="0.25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</row>
    <row r="1034" spans="1:21" x14ac:dyDescent="0.25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</row>
    <row r="1035" spans="1:21" x14ac:dyDescent="0.25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</row>
    <row r="1036" spans="1:21" x14ac:dyDescent="0.25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</row>
    <row r="1037" spans="1:21" x14ac:dyDescent="0.25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</row>
    <row r="1038" spans="1:21" x14ac:dyDescent="0.25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</row>
    <row r="1039" spans="1:21" x14ac:dyDescent="0.25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</row>
    <row r="1040" spans="1:21" x14ac:dyDescent="0.25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</row>
    <row r="1041" spans="1:21" x14ac:dyDescent="0.25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</row>
    <row r="1042" spans="1:21" x14ac:dyDescent="0.25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</row>
    <row r="1043" spans="1:21" x14ac:dyDescent="0.25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</row>
    <row r="1044" spans="1:21" x14ac:dyDescent="0.25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</row>
    <row r="1045" spans="1:21" x14ac:dyDescent="0.25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</row>
    <row r="1046" spans="1:21" x14ac:dyDescent="0.25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</row>
    <row r="1047" spans="1:21" x14ac:dyDescent="0.25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</row>
    <row r="1048" spans="1:21" x14ac:dyDescent="0.25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</row>
    <row r="1049" spans="1:21" x14ac:dyDescent="0.25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</row>
    <row r="1050" spans="1:21" x14ac:dyDescent="0.25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</row>
    <row r="1051" spans="1:21" x14ac:dyDescent="0.25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</row>
    <row r="1052" spans="1:21" x14ac:dyDescent="0.25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</row>
    <row r="1053" spans="1:21" x14ac:dyDescent="0.25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</row>
    <row r="1054" spans="1:21" x14ac:dyDescent="0.25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</row>
    <row r="1055" spans="1:21" x14ac:dyDescent="0.25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</row>
    <row r="1056" spans="1:21" x14ac:dyDescent="0.25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</row>
    <row r="1057" spans="1:21" x14ac:dyDescent="0.25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</row>
    <row r="1058" spans="1:21" x14ac:dyDescent="0.25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</row>
    <row r="1059" spans="1:21" x14ac:dyDescent="0.25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</row>
    <row r="1060" spans="1:21" x14ac:dyDescent="0.25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</row>
    <row r="1061" spans="1:21" x14ac:dyDescent="0.25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</row>
    <row r="1062" spans="1:21" x14ac:dyDescent="0.25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</row>
    <row r="1063" spans="1:21" x14ac:dyDescent="0.25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</row>
    <row r="1064" spans="1:21" x14ac:dyDescent="0.25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</row>
    <row r="1065" spans="1:21" x14ac:dyDescent="0.25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</row>
    <row r="1066" spans="1:21" x14ac:dyDescent="0.25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</row>
    <row r="1067" spans="1:21" x14ac:dyDescent="0.25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</row>
    <row r="1068" spans="1:21" x14ac:dyDescent="0.25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</row>
    <row r="1069" spans="1:21" x14ac:dyDescent="0.25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</row>
    <row r="1070" spans="1:21" x14ac:dyDescent="0.25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</row>
    <row r="1071" spans="1:21" x14ac:dyDescent="0.25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</row>
    <row r="1072" spans="1:21" x14ac:dyDescent="0.25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</row>
    <row r="1073" spans="1:21" x14ac:dyDescent="0.25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</row>
    <row r="1074" spans="1:21" x14ac:dyDescent="0.25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</row>
    <row r="1075" spans="1:21" x14ac:dyDescent="0.25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</row>
    <row r="1076" spans="1:21" x14ac:dyDescent="0.25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</row>
    <row r="1077" spans="1:21" x14ac:dyDescent="0.25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</row>
    <row r="1078" spans="1:21" x14ac:dyDescent="0.25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</row>
    <row r="1079" spans="1:21" x14ac:dyDescent="0.25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</row>
    <row r="1080" spans="1:21" x14ac:dyDescent="0.25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</row>
    <row r="1081" spans="1:21" x14ac:dyDescent="0.25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</row>
    <row r="1082" spans="1:21" x14ac:dyDescent="0.25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</row>
    <row r="1083" spans="1:21" x14ac:dyDescent="0.25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</row>
    <row r="1084" spans="1:21" x14ac:dyDescent="0.25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</row>
    <row r="1085" spans="1:21" x14ac:dyDescent="0.25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</row>
    <row r="1086" spans="1:21" x14ac:dyDescent="0.25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</row>
    <row r="1087" spans="1:21" x14ac:dyDescent="0.25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</row>
    <row r="1088" spans="1:21" x14ac:dyDescent="0.25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</row>
    <row r="1089" spans="1:21" x14ac:dyDescent="0.25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</row>
    <row r="1090" spans="1:21" x14ac:dyDescent="0.25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</row>
    <row r="1091" spans="1:21" x14ac:dyDescent="0.25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</row>
    <row r="1092" spans="1:21" x14ac:dyDescent="0.25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</row>
    <row r="1093" spans="1:21" x14ac:dyDescent="0.25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</row>
    <row r="1094" spans="1:21" x14ac:dyDescent="0.25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</row>
    <row r="1095" spans="1:21" x14ac:dyDescent="0.25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</row>
    <row r="1096" spans="1:21" x14ac:dyDescent="0.25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</row>
    <row r="1097" spans="1:21" x14ac:dyDescent="0.25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</row>
    <row r="1098" spans="1:21" x14ac:dyDescent="0.25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</row>
    <row r="1099" spans="1:21" x14ac:dyDescent="0.25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</row>
    <row r="1100" spans="1:21" x14ac:dyDescent="0.25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</row>
    <row r="1101" spans="1:21" x14ac:dyDescent="0.25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</row>
    <row r="1102" spans="1:21" x14ac:dyDescent="0.25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</row>
    <row r="1103" spans="1:21" x14ac:dyDescent="0.25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</row>
    <row r="1104" spans="1:21" x14ac:dyDescent="0.25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</row>
    <row r="1105" spans="1:21" x14ac:dyDescent="0.25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</row>
    <row r="1106" spans="1:21" x14ac:dyDescent="0.25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</row>
    <row r="1107" spans="1:21" x14ac:dyDescent="0.25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</row>
    <row r="1108" spans="1:21" x14ac:dyDescent="0.25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</row>
    <row r="1109" spans="1:21" x14ac:dyDescent="0.25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</row>
    <row r="1110" spans="1:21" x14ac:dyDescent="0.25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</row>
    <row r="1111" spans="1:21" x14ac:dyDescent="0.25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</row>
    <row r="1112" spans="1:21" x14ac:dyDescent="0.25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</row>
    <row r="1113" spans="1:21" x14ac:dyDescent="0.25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</row>
    <row r="1114" spans="1:21" x14ac:dyDescent="0.25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</row>
    <row r="1115" spans="1:21" x14ac:dyDescent="0.25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</row>
    <row r="1116" spans="1:21" x14ac:dyDescent="0.25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</row>
    <row r="1117" spans="1:21" x14ac:dyDescent="0.25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</row>
    <row r="1118" spans="1:21" x14ac:dyDescent="0.25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</row>
    <row r="1119" spans="1:21" x14ac:dyDescent="0.25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</row>
    <row r="1120" spans="1:21" x14ac:dyDescent="0.25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</row>
    <row r="1121" spans="1:21" x14ac:dyDescent="0.25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</row>
    <row r="1122" spans="1:21" x14ac:dyDescent="0.25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</row>
    <row r="1123" spans="1:21" x14ac:dyDescent="0.25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</row>
    <row r="1124" spans="1:21" x14ac:dyDescent="0.25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</row>
    <row r="1125" spans="1:21" x14ac:dyDescent="0.25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</row>
    <row r="1126" spans="1:21" x14ac:dyDescent="0.25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</row>
    <row r="1127" spans="1:21" x14ac:dyDescent="0.25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</row>
    <row r="1128" spans="1:21" x14ac:dyDescent="0.25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</row>
    <row r="1129" spans="1:21" x14ac:dyDescent="0.25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</row>
    <row r="1130" spans="1:21" x14ac:dyDescent="0.25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</row>
    <row r="1131" spans="1:21" x14ac:dyDescent="0.25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</row>
    <row r="1132" spans="1:21" x14ac:dyDescent="0.25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</row>
    <row r="1133" spans="1:21" x14ac:dyDescent="0.25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</row>
    <row r="1134" spans="1:21" x14ac:dyDescent="0.25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</row>
    <row r="1135" spans="1:21" x14ac:dyDescent="0.25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</row>
    <row r="1136" spans="1:21" x14ac:dyDescent="0.25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</row>
    <row r="1137" spans="1:21" x14ac:dyDescent="0.25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</row>
    <row r="1138" spans="1:21" x14ac:dyDescent="0.25">
      <c r="A1138" s="15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</row>
    <row r="1139" spans="1:21" x14ac:dyDescent="0.25">
      <c r="A1139" s="15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</row>
    <row r="1140" spans="1:21" x14ac:dyDescent="0.25">
      <c r="A1140" s="15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</row>
    <row r="1141" spans="1:21" x14ac:dyDescent="0.25">
      <c r="A1141" s="15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</row>
    <row r="1142" spans="1:21" x14ac:dyDescent="0.25">
      <c r="A1142" s="15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</row>
    <row r="1143" spans="1:21" x14ac:dyDescent="0.25">
      <c r="A1143" s="15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</row>
    <row r="1144" spans="1:21" x14ac:dyDescent="0.25">
      <c r="A1144" s="15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</row>
    <row r="1145" spans="1:21" x14ac:dyDescent="0.25">
      <c r="A1145" s="15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</row>
    <row r="1146" spans="1:21" x14ac:dyDescent="0.25">
      <c r="A1146" s="15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</row>
    <row r="1147" spans="1:21" x14ac:dyDescent="0.25">
      <c r="A1147" s="15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</row>
    <row r="1148" spans="1:21" x14ac:dyDescent="0.25">
      <c r="A1148" s="15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</row>
    <row r="1149" spans="1:21" x14ac:dyDescent="0.25">
      <c r="A1149" s="15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</row>
    <row r="1150" spans="1:21" x14ac:dyDescent="0.25">
      <c r="A1150" s="15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</row>
    <row r="1151" spans="1:21" x14ac:dyDescent="0.25">
      <c r="A1151" s="15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</row>
    <row r="1152" spans="1:21" x14ac:dyDescent="0.25">
      <c r="A1152" s="15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</row>
    <row r="1153" spans="1:21" x14ac:dyDescent="0.25">
      <c r="A1153" s="15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</row>
    <row r="1154" spans="1:21" x14ac:dyDescent="0.25">
      <c r="A1154" s="15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</row>
    <row r="1155" spans="1:21" x14ac:dyDescent="0.25">
      <c r="A1155" s="15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</row>
    <row r="1156" spans="1:21" x14ac:dyDescent="0.25">
      <c r="A1156" s="15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</row>
    <row r="1157" spans="1:21" x14ac:dyDescent="0.25">
      <c r="A1157" s="15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</row>
    <row r="1158" spans="1:21" x14ac:dyDescent="0.25">
      <c r="A1158" s="15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</row>
    <row r="1159" spans="1:21" x14ac:dyDescent="0.25">
      <c r="A1159" s="15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</row>
    <row r="1160" spans="1:21" x14ac:dyDescent="0.25">
      <c r="A1160" s="15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</row>
    <row r="1161" spans="1:21" x14ac:dyDescent="0.25">
      <c r="A1161" s="15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</row>
    <row r="1162" spans="1:21" x14ac:dyDescent="0.25">
      <c r="A1162" s="15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</row>
    <row r="1163" spans="1:21" x14ac:dyDescent="0.25">
      <c r="A1163" s="15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</row>
    <row r="1164" spans="1:21" x14ac:dyDescent="0.25">
      <c r="A1164" s="15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</row>
    <row r="1165" spans="1:21" x14ac:dyDescent="0.25">
      <c r="A1165" s="15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</row>
    <row r="1166" spans="1:21" x14ac:dyDescent="0.25">
      <c r="A1166" s="15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</row>
    <row r="1167" spans="1:21" x14ac:dyDescent="0.25">
      <c r="A1167" s="15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</row>
    <row r="1168" spans="1:21" x14ac:dyDescent="0.25">
      <c r="A1168" s="15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</row>
    <row r="1169" spans="1:21" x14ac:dyDescent="0.25">
      <c r="A1169" s="15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</row>
    <row r="1170" spans="1:21" x14ac:dyDescent="0.25">
      <c r="A1170" s="15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</row>
    <row r="1171" spans="1:21" x14ac:dyDescent="0.25">
      <c r="A1171" s="15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</row>
    <row r="1172" spans="1:21" x14ac:dyDescent="0.25">
      <c r="A1172" s="15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</row>
    <row r="1173" spans="1:21" x14ac:dyDescent="0.25">
      <c r="A1173" s="15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</row>
    <row r="1174" spans="1:21" x14ac:dyDescent="0.25">
      <c r="A1174" s="15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</row>
    <row r="1175" spans="1:21" x14ac:dyDescent="0.25">
      <c r="A1175" s="15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</row>
    <row r="1176" spans="1:21" x14ac:dyDescent="0.25">
      <c r="A1176" s="15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</row>
    <row r="1177" spans="1:21" x14ac:dyDescent="0.25">
      <c r="A1177" s="15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</row>
    <row r="1178" spans="1:21" x14ac:dyDescent="0.25">
      <c r="A1178" s="15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</row>
    <row r="1179" spans="1:21" x14ac:dyDescent="0.25">
      <c r="A1179" s="15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</row>
    <row r="1180" spans="1:21" x14ac:dyDescent="0.25">
      <c r="A1180" s="15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</row>
    <row r="1181" spans="1:21" x14ac:dyDescent="0.25">
      <c r="A1181" s="15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</row>
    <row r="1182" spans="1:21" x14ac:dyDescent="0.25">
      <c r="A1182" s="15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</row>
    <row r="1183" spans="1:21" x14ac:dyDescent="0.25">
      <c r="A1183" s="15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</row>
    <row r="1184" spans="1:21" x14ac:dyDescent="0.25">
      <c r="A1184" s="15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</row>
    <row r="1185" spans="1:21" x14ac:dyDescent="0.25">
      <c r="A1185" s="15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</row>
    <row r="1186" spans="1:21" x14ac:dyDescent="0.25">
      <c r="A1186" s="15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</row>
    <row r="1187" spans="1:21" x14ac:dyDescent="0.25">
      <c r="A1187" s="15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</row>
    <row r="1188" spans="1:21" x14ac:dyDescent="0.25">
      <c r="A1188" s="15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</row>
    <row r="1189" spans="1:21" x14ac:dyDescent="0.25">
      <c r="A1189" s="15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</row>
    <row r="1190" spans="1:21" x14ac:dyDescent="0.25">
      <c r="A1190" s="15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</row>
    <row r="1191" spans="1:21" x14ac:dyDescent="0.25">
      <c r="A1191" s="15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</row>
    <row r="1192" spans="1:21" x14ac:dyDescent="0.25">
      <c r="A1192" s="15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</row>
    <row r="1193" spans="1:21" x14ac:dyDescent="0.25">
      <c r="A1193" s="15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</row>
    <row r="1194" spans="1:21" x14ac:dyDescent="0.25">
      <c r="A1194" s="15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</row>
    <row r="1195" spans="1:21" x14ac:dyDescent="0.25">
      <c r="A1195" s="15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</row>
    <row r="1196" spans="1:21" x14ac:dyDescent="0.25">
      <c r="A1196" s="15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</row>
    <row r="1197" spans="1:21" x14ac:dyDescent="0.25">
      <c r="A1197" s="15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</row>
    <row r="1198" spans="1:21" x14ac:dyDescent="0.25">
      <c r="A1198" s="15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</row>
    <row r="1199" spans="1:21" x14ac:dyDescent="0.25">
      <c r="A1199" s="15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</row>
    <row r="1200" spans="1:21" x14ac:dyDescent="0.25">
      <c r="A1200" s="15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</row>
    <row r="1201" spans="1:21" x14ac:dyDescent="0.25">
      <c r="A1201" s="15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</row>
    <row r="1202" spans="1:21" x14ac:dyDescent="0.25">
      <c r="A1202" s="15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</row>
    <row r="1203" spans="1:21" x14ac:dyDescent="0.25">
      <c r="A1203" s="15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</row>
    <row r="1204" spans="1:21" x14ac:dyDescent="0.25">
      <c r="A1204" s="15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</row>
    <row r="1205" spans="1:21" x14ac:dyDescent="0.25">
      <c r="A1205" s="15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</row>
    <row r="1206" spans="1:21" x14ac:dyDescent="0.25">
      <c r="A1206" s="15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</row>
    <row r="1207" spans="1:21" x14ac:dyDescent="0.25">
      <c r="A1207" s="15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</row>
    <row r="1208" spans="1:21" x14ac:dyDescent="0.25">
      <c r="A1208" s="15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</row>
    <row r="1209" spans="1:21" x14ac:dyDescent="0.25">
      <c r="A1209" s="15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</row>
    <row r="1210" spans="1:21" x14ac:dyDescent="0.25">
      <c r="A1210" s="15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</row>
    <row r="1211" spans="1:21" x14ac:dyDescent="0.25">
      <c r="A1211" s="15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</row>
    <row r="1212" spans="1:21" x14ac:dyDescent="0.25">
      <c r="A1212" s="15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</row>
    <row r="1213" spans="1:21" x14ac:dyDescent="0.25">
      <c r="A1213" s="15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</row>
    <row r="1214" spans="1:21" x14ac:dyDescent="0.25">
      <c r="A1214" s="15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</row>
    <row r="1215" spans="1:21" x14ac:dyDescent="0.25">
      <c r="A1215" s="15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</row>
    <row r="1216" spans="1:21" x14ac:dyDescent="0.25">
      <c r="A1216" s="15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</row>
    <row r="1217" spans="1:21" x14ac:dyDescent="0.25">
      <c r="A1217" s="15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</row>
    <row r="1218" spans="1:21" x14ac:dyDescent="0.25">
      <c r="A1218" s="15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</row>
    <row r="1219" spans="1:21" x14ac:dyDescent="0.25">
      <c r="A1219" s="15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</row>
    <row r="1220" spans="1:21" x14ac:dyDescent="0.25">
      <c r="A1220" s="15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</row>
    <row r="1221" spans="1:21" x14ac:dyDescent="0.25">
      <c r="A1221" s="15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</row>
    <row r="1222" spans="1:21" x14ac:dyDescent="0.25">
      <c r="A1222" s="15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</row>
    <row r="1223" spans="1:21" x14ac:dyDescent="0.25">
      <c r="A1223" s="15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</row>
    <row r="1224" spans="1:21" x14ac:dyDescent="0.25">
      <c r="A1224" s="15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</row>
    <row r="1225" spans="1:21" x14ac:dyDescent="0.25">
      <c r="A1225" s="15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</row>
    <row r="1226" spans="1:21" x14ac:dyDescent="0.25">
      <c r="A1226" s="15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</row>
    <row r="1227" spans="1:21" x14ac:dyDescent="0.25">
      <c r="A1227" s="15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</row>
    <row r="1228" spans="1:21" x14ac:dyDescent="0.25">
      <c r="A1228" s="15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</row>
    <row r="1229" spans="1:21" x14ac:dyDescent="0.25">
      <c r="A1229" s="15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</row>
    <row r="1230" spans="1:21" x14ac:dyDescent="0.25">
      <c r="A1230" s="15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</row>
    <row r="1231" spans="1:21" x14ac:dyDescent="0.25">
      <c r="A1231" s="15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</row>
    <row r="1232" spans="1:21" x14ac:dyDescent="0.25">
      <c r="A1232" s="15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</row>
    <row r="1233" spans="1:21" x14ac:dyDescent="0.25">
      <c r="A1233" s="15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</row>
    <row r="1234" spans="1:21" x14ac:dyDescent="0.25">
      <c r="A1234" s="15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</row>
    <row r="1235" spans="1:21" x14ac:dyDescent="0.25">
      <c r="A1235" s="15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</row>
    <row r="1236" spans="1:21" x14ac:dyDescent="0.25">
      <c r="A1236" s="15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</row>
    <row r="1237" spans="1:21" x14ac:dyDescent="0.25">
      <c r="A1237" s="15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</row>
    <row r="1238" spans="1:21" x14ac:dyDescent="0.25">
      <c r="A1238" s="15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</row>
    <row r="1239" spans="1:21" x14ac:dyDescent="0.25">
      <c r="A1239" s="15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</row>
    <row r="1240" spans="1:21" x14ac:dyDescent="0.25">
      <c r="A1240" s="15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</row>
    <row r="1241" spans="1:21" x14ac:dyDescent="0.25">
      <c r="A1241" s="15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</row>
    <row r="1242" spans="1:21" x14ac:dyDescent="0.25">
      <c r="A1242" s="15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</row>
    <row r="1243" spans="1:21" x14ac:dyDescent="0.25">
      <c r="A1243" s="15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</row>
    <row r="1244" spans="1:21" x14ac:dyDescent="0.25">
      <c r="A1244" s="15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</row>
    <row r="1245" spans="1:21" x14ac:dyDescent="0.25">
      <c r="A1245" s="15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</row>
    <row r="1246" spans="1:21" x14ac:dyDescent="0.25">
      <c r="A1246" s="15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</row>
    <row r="1247" spans="1:21" x14ac:dyDescent="0.25">
      <c r="A1247" s="15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</row>
    <row r="1248" spans="1:21" x14ac:dyDescent="0.25">
      <c r="A1248" s="15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</row>
    <row r="1249" spans="1:21" x14ac:dyDescent="0.25">
      <c r="A1249" s="15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</row>
    <row r="1250" spans="1:21" x14ac:dyDescent="0.25">
      <c r="A1250" s="15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</row>
    <row r="1251" spans="1:21" x14ac:dyDescent="0.25">
      <c r="A1251" s="15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</row>
    <row r="1252" spans="1:21" x14ac:dyDescent="0.25">
      <c r="A1252" s="15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</row>
    <row r="1253" spans="1:21" x14ac:dyDescent="0.25">
      <c r="A1253" s="15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</row>
    <row r="1254" spans="1:21" x14ac:dyDescent="0.25">
      <c r="A1254" s="15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</row>
    <row r="1255" spans="1:21" x14ac:dyDescent="0.25">
      <c r="A1255" s="15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</row>
    <row r="1256" spans="1:21" x14ac:dyDescent="0.25">
      <c r="A1256" s="15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</row>
    <row r="1257" spans="1:21" x14ac:dyDescent="0.25">
      <c r="A1257" s="15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</row>
    <row r="1258" spans="1:21" x14ac:dyDescent="0.25">
      <c r="A1258" s="15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</row>
    <row r="1259" spans="1:21" x14ac:dyDescent="0.25">
      <c r="A1259" s="15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</row>
    <row r="1260" spans="1:21" x14ac:dyDescent="0.25">
      <c r="A1260" s="15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</row>
    <row r="1261" spans="1:21" x14ac:dyDescent="0.25">
      <c r="A1261" s="15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</row>
    <row r="1262" spans="1:21" x14ac:dyDescent="0.25">
      <c r="A1262" s="15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</row>
    <row r="1263" spans="1:21" x14ac:dyDescent="0.25">
      <c r="A1263" s="15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</row>
    <row r="1264" spans="1:21" x14ac:dyDescent="0.25">
      <c r="A1264" s="15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</row>
    <row r="1265" spans="1:21" x14ac:dyDescent="0.25">
      <c r="A1265" s="15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</row>
    <row r="1266" spans="1:21" x14ac:dyDescent="0.25">
      <c r="A1266" s="15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</row>
    <row r="1267" spans="1:21" x14ac:dyDescent="0.25">
      <c r="A1267" s="15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</row>
    <row r="1268" spans="1:21" x14ac:dyDescent="0.25">
      <c r="A1268" s="15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</row>
    <row r="1269" spans="1:21" x14ac:dyDescent="0.25">
      <c r="A1269" s="15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</row>
    <row r="1270" spans="1:21" x14ac:dyDescent="0.25">
      <c r="A1270" s="15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</row>
    <row r="1271" spans="1:21" x14ac:dyDescent="0.25">
      <c r="A1271" s="15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</row>
    <row r="1272" spans="1:21" x14ac:dyDescent="0.25">
      <c r="A1272" s="15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</row>
    <row r="1273" spans="1:21" x14ac:dyDescent="0.25">
      <c r="A1273" s="15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</row>
    <row r="1274" spans="1:21" x14ac:dyDescent="0.25">
      <c r="A1274" s="15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</row>
    <row r="1275" spans="1:21" x14ac:dyDescent="0.25">
      <c r="A1275" s="15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</row>
    <row r="1276" spans="1:21" x14ac:dyDescent="0.25">
      <c r="A1276" s="15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</row>
    <row r="1277" spans="1:21" x14ac:dyDescent="0.25">
      <c r="A1277" s="15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</row>
    <row r="1278" spans="1:21" x14ac:dyDescent="0.25">
      <c r="A1278" s="15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</row>
    <row r="1279" spans="1:21" x14ac:dyDescent="0.25">
      <c r="A1279" s="15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</row>
    <row r="1280" spans="1:21" x14ac:dyDescent="0.25">
      <c r="A1280" s="15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</row>
    <row r="1281" spans="1:21" x14ac:dyDescent="0.25">
      <c r="A1281" s="15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</row>
    <row r="1282" spans="1:21" x14ac:dyDescent="0.25">
      <c r="A1282" s="15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</row>
    <row r="1283" spans="1:21" x14ac:dyDescent="0.25">
      <c r="A1283" s="15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</row>
    <row r="1284" spans="1:21" x14ac:dyDescent="0.25">
      <c r="A1284" s="15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</row>
    <row r="1285" spans="1:21" x14ac:dyDescent="0.25">
      <c r="A1285" s="15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</row>
    <row r="1286" spans="1:21" x14ac:dyDescent="0.25">
      <c r="A1286" s="15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</row>
    <row r="1287" spans="1:21" x14ac:dyDescent="0.25">
      <c r="A1287" s="15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</row>
    <row r="1288" spans="1:21" x14ac:dyDescent="0.25">
      <c r="A1288" s="15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</row>
    <row r="1289" spans="1:21" x14ac:dyDescent="0.25">
      <c r="A1289" s="15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</row>
    <row r="1290" spans="1:21" x14ac:dyDescent="0.25">
      <c r="A1290" s="15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</row>
    <row r="1291" spans="1:21" x14ac:dyDescent="0.25">
      <c r="A1291" s="15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</row>
    <row r="1292" spans="1:21" x14ac:dyDescent="0.25">
      <c r="A1292" s="15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</row>
    <row r="1293" spans="1:21" x14ac:dyDescent="0.25">
      <c r="A1293" s="15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</row>
    <row r="1294" spans="1:21" x14ac:dyDescent="0.25">
      <c r="A1294" s="15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</row>
    <row r="1295" spans="1:21" x14ac:dyDescent="0.25">
      <c r="A1295" s="15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</row>
    <row r="1296" spans="1:21" x14ac:dyDescent="0.25">
      <c r="A1296" s="15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</row>
    <row r="1297" spans="1:21" x14ac:dyDescent="0.25">
      <c r="A1297" s="15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</row>
    <row r="1298" spans="1:21" x14ac:dyDescent="0.25">
      <c r="A1298" s="15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</row>
    <row r="1299" spans="1:21" x14ac:dyDescent="0.25">
      <c r="A1299" s="15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</row>
    <row r="1300" spans="1:21" x14ac:dyDescent="0.25">
      <c r="A1300" s="15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</row>
    <row r="1301" spans="1:21" x14ac:dyDescent="0.25">
      <c r="A1301" s="15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</row>
    <row r="1302" spans="1:21" x14ac:dyDescent="0.25">
      <c r="A1302" s="15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</row>
    <row r="1303" spans="1:21" x14ac:dyDescent="0.25">
      <c r="A1303" s="15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</row>
    <row r="1304" spans="1:21" x14ac:dyDescent="0.25">
      <c r="A1304" s="15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</row>
    <row r="1305" spans="1:21" x14ac:dyDescent="0.25">
      <c r="A1305" s="15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</row>
    <row r="1306" spans="1:21" x14ac:dyDescent="0.25">
      <c r="A1306" s="15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</row>
    <row r="1307" spans="1:21" x14ac:dyDescent="0.25">
      <c r="A1307" s="15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</row>
    <row r="1308" spans="1:21" x14ac:dyDescent="0.25">
      <c r="A1308" s="15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</row>
    <row r="1309" spans="1:21" x14ac:dyDescent="0.25">
      <c r="A1309" s="15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</row>
    <row r="1310" spans="1:21" x14ac:dyDescent="0.25">
      <c r="A1310" s="15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</row>
    <row r="1311" spans="1:21" x14ac:dyDescent="0.25">
      <c r="A1311" s="15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</row>
    <row r="1312" spans="1:21" x14ac:dyDescent="0.25">
      <c r="A1312" s="15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</row>
    <row r="1313" spans="1:21" x14ac:dyDescent="0.25">
      <c r="A1313" s="15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</row>
    <row r="1314" spans="1:21" x14ac:dyDescent="0.25">
      <c r="A1314" s="15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</row>
    <row r="1315" spans="1:21" x14ac:dyDescent="0.25">
      <c r="A1315" s="15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</row>
    <row r="1316" spans="1:21" x14ac:dyDescent="0.25">
      <c r="A1316" s="15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</row>
    <row r="1317" spans="1:21" x14ac:dyDescent="0.25">
      <c r="A1317" s="15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</row>
    <row r="1318" spans="1:21" x14ac:dyDescent="0.25">
      <c r="A1318" s="15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</row>
    <row r="1319" spans="1:21" x14ac:dyDescent="0.25">
      <c r="A1319" s="15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</row>
    <row r="1320" spans="1:21" x14ac:dyDescent="0.25">
      <c r="A1320" s="15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</row>
    <row r="1321" spans="1:21" x14ac:dyDescent="0.25">
      <c r="A1321" s="15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</row>
    <row r="1322" spans="1:21" x14ac:dyDescent="0.25">
      <c r="A1322" s="15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</row>
    <row r="1323" spans="1:21" x14ac:dyDescent="0.25">
      <c r="A1323" s="15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</row>
    <row r="1324" spans="1:21" x14ac:dyDescent="0.25">
      <c r="A1324" s="15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</row>
    <row r="1325" spans="1:21" x14ac:dyDescent="0.25">
      <c r="A1325" s="15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</row>
    <row r="1326" spans="1:21" x14ac:dyDescent="0.25">
      <c r="A1326" s="15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</row>
    <row r="1327" spans="1:21" x14ac:dyDescent="0.25">
      <c r="A1327" s="15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</row>
    <row r="1328" spans="1:21" x14ac:dyDescent="0.25">
      <c r="A1328" s="15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</row>
    <row r="1329" spans="1:21" x14ac:dyDescent="0.25">
      <c r="A1329" s="15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</row>
    <row r="1330" spans="1:21" x14ac:dyDescent="0.25">
      <c r="A1330" s="15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</row>
    <row r="1331" spans="1:21" x14ac:dyDescent="0.25">
      <c r="A1331" s="15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</row>
    <row r="1332" spans="1:21" x14ac:dyDescent="0.25">
      <c r="A1332" s="15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</row>
    <row r="1333" spans="1:21" x14ac:dyDescent="0.25">
      <c r="A1333" s="15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</row>
    <row r="1334" spans="1:21" x14ac:dyDescent="0.25">
      <c r="A1334" s="15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</row>
    <row r="1335" spans="1:21" x14ac:dyDescent="0.25">
      <c r="A1335" s="15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</row>
    <row r="1336" spans="1:21" x14ac:dyDescent="0.25">
      <c r="A1336" s="15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</row>
    <row r="1337" spans="1:21" x14ac:dyDescent="0.25">
      <c r="A1337" s="15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</row>
    <row r="1338" spans="1:21" x14ac:dyDescent="0.25">
      <c r="A1338" s="15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</row>
    <row r="1339" spans="1:21" x14ac:dyDescent="0.25">
      <c r="A1339" s="15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</row>
    <row r="1340" spans="1:21" x14ac:dyDescent="0.25">
      <c r="A1340" s="15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</row>
    <row r="1341" spans="1:21" x14ac:dyDescent="0.25">
      <c r="A1341" s="15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</row>
    <row r="1342" spans="1:21" x14ac:dyDescent="0.25">
      <c r="A1342" s="15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</row>
    <row r="1343" spans="1:21" x14ac:dyDescent="0.25">
      <c r="A1343" s="15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</row>
    <row r="1344" spans="1:21" x14ac:dyDescent="0.25">
      <c r="A1344" s="15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</row>
    <row r="1345" spans="1:21" x14ac:dyDescent="0.25">
      <c r="A1345" s="15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</row>
    <row r="1346" spans="1:21" x14ac:dyDescent="0.25">
      <c r="A1346" s="15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</row>
    <row r="1347" spans="1:21" x14ac:dyDescent="0.25">
      <c r="A1347" s="15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</row>
    <row r="1348" spans="1:21" x14ac:dyDescent="0.25">
      <c r="A1348" s="15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</row>
    <row r="1349" spans="1:21" x14ac:dyDescent="0.25">
      <c r="A1349" s="15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</row>
    <row r="1350" spans="1:21" x14ac:dyDescent="0.25">
      <c r="A1350" s="15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</row>
    <row r="1351" spans="1:21" x14ac:dyDescent="0.25">
      <c r="A1351" s="15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</row>
    <row r="1352" spans="1:21" x14ac:dyDescent="0.25">
      <c r="A1352" s="15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</row>
    <row r="1353" spans="1:21" x14ac:dyDescent="0.25">
      <c r="A1353" s="15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</row>
    <row r="1354" spans="1:21" x14ac:dyDescent="0.25">
      <c r="A1354" s="15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</row>
    <row r="1355" spans="1:21" x14ac:dyDescent="0.25">
      <c r="A1355" s="15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</row>
    <row r="1356" spans="1:21" x14ac:dyDescent="0.25">
      <c r="A1356" s="15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</row>
    <row r="1357" spans="1:21" x14ac:dyDescent="0.25">
      <c r="A1357" s="15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</row>
    <row r="1358" spans="1:21" x14ac:dyDescent="0.25">
      <c r="A1358" s="15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</row>
    <row r="1359" spans="1:21" x14ac:dyDescent="0.25">
      <c r="A1359" s="15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</row>
    <row r="1360" spans="1:21" x14ac:dyDescent="0.25">
      <c r="A1360" s="15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</row>
    <row r="1361" spans="1:21" x14ac:dyDescent="0.25">
      <c r="A1361" s="15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</row>
    <row r="1362" spans="1:21" x14ac:dyDescent="0.25">
      <c r="A1362" s="15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</row>
    <row r="1363" spans="1:21" x14ac:dyDescent="0.25">
      <c r="A1363" s="15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</row>
    <row r="1364" spans="1:21" x14ac:dyDescent="0.25">
      <c r="A1364" s="15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</row>
    <row r="1365" spans="1:21" x14ac:dyDescent="0.25">
      <c r="A1365" s="15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</row>
    <row r="1366" spans="1:21" x14ac:dyDescent="0.25">
      <c r="A1366" s="15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</row>
    <row r="1367" spans="1:21" x14ac:dyDescent="0.25">
      <c r="A1367" s="15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</row>
    <row r="1368" spans="1:21" x14ac:dyDescent="0.25">
      <c r="A1368" s="15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</row>
    <row r="1369" spans="1:21" x14ac:dyDescent="0.25">
      <c r="A1369" s="15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</row>
    <row r="1370" spans="1:21" x14ac:dyDescent="0.25">
      <c r="A1370" s="15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</row>
    <row r="1371" spans="1:21" x14ac:dyDescent="0.25">
      <c r="A1371" s="15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</row>
    <row r="1372" spans="1:21" x14ac:dyDescent="0.25">
      <c r="A1372" s="15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</row>
    <row r="1373" spans="1:21" x14ac:dyDescent="0.25">
      <c r="A1373" s="15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</row>
    <row r="1374" spans="1:21" x14ac:dyDescent="0.25">
      <c r="A1374" s="15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</row>
    <row r="1375" spans="1:21" x14ac:dyDescent="0.25">
      <c r="A1375" s="15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</row>
    <row r="1376" spans="1:21" x14ac:dyDescent="0.25">
      <c r="A1376" s="15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</row>
    <row r="1377" spans="1:21" x14ac:dyDescent="0.25">
      <c r="A1377" s="15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</row>
    <row r="1378" spans="1:21" x14ac:dyDescent="0.25">
      <c r="A1378" s="15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</row>
    <row r="1379" spans="1:21" x14ac:dyDescent="0.25">
      <c r="A1379" s="15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</row>
    <row r="1380" spans="1:21" x14ac:dyDescent="0.25">
      <c r="A1380" s="15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</row>
    <row r="1381" spans="1:21" x14ac:dyDescent="0.25">
      <c r="A1381" s="15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</row>
    <row r="1382" spans="1:21" x14ac:dyDescent="0.25">
      <c r="A1382" s="15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</row>
    <row r="1383" spans="1:21" x14ac:dyDescent="0.25">
      <c r="A1383" s="15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</row>
    <row r="1384" spans="1:21" x14ac:dyDescent="0.25">
      <c r="A1384" s="15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</row>
    <row r="1385" spans="1:21" x14ac:dyDescent="0.25">
      <c r="A1385" s="15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</row>
    <row r="1386" spans="1:21" x14ac:dyDescent="0.25">
      <c r="A1386" s="15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</row>
    <row r="1387" spans="1:21" x14ac:dyDescent="0.25">
      <c r="A1387" s="15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</row>
    <row r="1388" spans="1:21" x14ac:dyDescent="0.25">
      <c r="A1388" s="15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</row>
    <row r="1389" spans="1:21" x14ac:dyDescent="0.25">
      <c r="A1389" s="15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</row>
    <row r="1390" spans="1:21" x14ac:dyDescent="0.25">
      <c r="A1390" s="15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</row>
    <row r="1391" spans="1:21" x14ac:dyDescent="0.25">
      <c r="A1391" s="15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</row>
    <row r="1392" spans="1:21" x14ac:dyDescent="0.25">
      <c r="A1392" s="15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</row>
    <row r="1393" spans="1:21" x14ac:dyDescent="0.25">
      <c r="A1393" s="15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</row>
    <row r="1394" spans="1:21" x14ac:dyDescent="0.25">
      <c r="A1394" s="15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</row>
    <row r="1395" spans="1:21" x14ac:dyDescent="0.25">
      <c r="A1395" s="15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</row>
    <row r="1396" spans="1:21" x14ac:dyDescent="0.25">
      <c r="A1396" s="15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</row>
    <row r="1397" spans="1:21" x14ac:dyDescent="0.25">
      <c r="A1397" s="15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</row>
    <row r="1398" spans="1:21" x14ac:dyDescent="0.25">
      <c r="A1398" s="15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</row>
    <row r="1399" spans="1:21" x14ac:dyDescent="0.25">
      <c r="A1399" s="15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</row>
    <row r="1400" spans="1:21" x14ac:dyDescent="0.25">
      <c r="A1400" s="15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</row>
    <row r="1401" spans="1:21" x14ac:dyDescent="0.25">
      <c r="A1401" s="15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</row>
    <row r="1402" spans="1:21" x14ac:dyDescent="0.25">
      <c r="A1402" s="15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</row>
    <row r="1403" spans="1:21" x14ac:dyDescent="0.25">
      <c r="A1403" s="15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</row>
    <row r="1404" spans="1:21" x14ac:dyDescent="0.25">
      <c r="A1404" s="15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</row>
    <row r="1405" spans="1:21" x14ac:dyDescent="0.25">
      <c r="A1405" s="15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</row>
    <row r="1406" spans="1:21" x14ac:dyDescent="0.25">
      <c r="A1406" s="15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</row>
    <row r="1407" spans="1:21" x14ac:dyDescent="0.25">
      <c r="A1407" s="15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</row>
    <row r="1408" spans="1:21" x14ac:dyDescent="0.25">
      <c r="A1408" s="15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</row>
    <row r="1409" spans="1:21" x14ac:dyDescent="0.25">
      <c r="A1409" s="15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</row>
    <row r="1410" spans="1:21" x14ac:dyDescent="0.25">
      <c r="A1410" s="15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</row>
    <row r="1411" spans="1:21" x14ac:dyDescent="0.25">
      <c r="A1411" s="15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</row>
    <row r="1412" spans="1:21" x14ac:dyDescent="0.25">
      <c r="A1412" s="15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</row>
    <row r="1413" spans="1:21" x14ac:dyDescent="0.25">
      <c r="A1413" s="15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</row>
    <row r="1414" spans="1:21" x14ac:dyDescent="0.25">
      <c r="A1414" s="15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</row>
    <row r="1415" spans="1:21" x14ac:dyDescent="0.25">
      <c r="A1415" s="15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</row>
    <row r="1416" spans="1:21" x14ac:dyDescent="0.25">
      <c r="A1416" s="15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</row>
    <row r="1417" spans="1:21" x14ac:dyDescent="0.25">
      <c r="A1417" s="15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</row>
    <row r="1418" spans="1:21" x14ac:dyDescent="0.25">
      <c r="A1418" s="15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</row>
    <row r="1419" spans="1:21" x14ac:dyDescent="0.25">
      <c r="A1419" s="15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</row>
    <row r="1420" spans="1:21" x14ac:dyDescent="0.25">
      <c r="A1420" s="15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</row>
    <row r="1421" spans="1:21" x14ac:dyDescent="0.25">
      <c r="A1421" s="15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</row>
    <row r="1422" spans="1:21" x14ac:dyDescent="0.25">
      <c r="A1422" s="15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</row>
    <row r="1423" spans="1:21" x14ac:dyDescent="0.25">
      <c r="A1423" s="15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</row>
    <row r="1424" spans="1:21" x14ac:dyDescent="0.25">
      <c r="A1424" s="15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</row>
    <row r="1425" spans="1:21" x14ac:dyDescent="0.25">
      <c r="A1425" s="15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</row>
    <row r="1426" spans="1:21" x14ac:dyDescent="0.25">
      <c r="A1426" s="15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</row>
    <row r="1427" spans="1:21" x14ac:dyDescent="0.25">
      <c r="A1427" s="15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</row>
    <row r="1428" spans="1:21" x14ac:dyDescent="0.25">
      <c r="A1428" s="15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</row>
    <row r="1429" spans="1:21" x14ac:dyDescent="0.25">
      <c r="A1429" s="15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</row>
    <row r="1430" spans="1:21" x14ac:dyDescent="0.25">
      <c r="A1430" s="15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</row>
    <row r="1431" spans="1:21" x14ac:dyDescent="0.25">
      <c r="A1431" s="15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</row>
    <row r="1432" spans="1:21" x14ac:dyDescent="0.25">
      <c r="A1432" s="15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</row>
    <row r="1433" spans="1:21" x14ac:dyDescent="0.25">
      <c r="A1433" s="15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</row>
    <row r="1434" spans="1:21" x14ac:dyDescent="0.25">
      <c r="A1434" s="15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</row>
    <row r="1435" spans="1:21" x14ac:dyDescent="0.25">
      <c r="A1435" s="15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</row>
    <row r="1436" spans="1:21" x14ac:dyDescent="0.25">
      <c r="A1436" s="15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</row>
    <row r="1437" spans="1:21" x14ac:dyDescent="0.25">
      <c r="A1437" s="15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</row>
    <row r="1438" spans="1:21" x14ac:dyDescent="0.25">
      <c r="A1438" s="15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</row>
    <row r="1439" spans="1:21" x14ac:dyDescent="0.25">
      <c r="A1439" s="15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</row>
    <row r="1440" spans="1:21" x14ac:dyDescent="0.25">
      <c r="A1440" s="15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</row>
    <row r="1441" spans="1:21" x14ac:dyDescent="0.25">
      <c r="A1441" s="15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</row>
    <row r="1442" spans="1:21" x14ac:dyDescent="0.25">
      <c r="A1442" s="15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</row>
    <row r="1443" spans="1:21" x14ac:dyDescent="0.25">
      <c r="A1443" s="15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</row>
    <row r="1444" spans="1:21" x14ac:dyDescent="0.25">
      <c r="A1444" s="15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</row>
    <row r="1445" spans="1:21" x14ac:dyDescent="0.25">
      <c r="A1445" s="15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</row>
    <row r="1446" spans="1:21" x14ac:dyDescent="0.25">
      <c r="A1446" s="15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</row>
    <row r="1447" spans="1:21" x14ac:dyDescent="0.25">
      <c r="A1447" s="15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</row>
    <row r="1448" spans="1:21" x14ac:dyDescent="0.25">
      <c r="A1448" s="15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</row>
    <row r="1449" spans="1:21" x14ac:dyDescent="0.25">
      <c r="A1449" s="15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</row>
    <row r="1450" spans="1:21" x14ac:dyDescent="0.25">
      <c r="A1450" s="15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</row>
    <row r="1451" spans="1:21" x14ac:dyDescent="0.25">
      <c r="A1451" s="15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</row>
    <row r="1452" spans="1:21" x14ac:dyDescent="0.25">
      <c r="A1452" s="15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</row>
    <row r="1453" spans="1:21" x14ac:dyDescent="0.25">
      <c r="A1453" s="15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</row>
    <row r="1454" spans="1:21" x14ac:dyDescent="0.25">
      <c r="A1454" s="15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</row>
    <row r="1455" spans="1:21" x14ac:dyDescent="0.25">
      <c r="A1455" s="15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</row>
    <row r="1456" spans="1:21" x14ac:dyDescent="0.25">
      <c r="A1456" s="15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</row>
    <row r="1457" spans="1:21" x14ac:dyDescent="0.25">
      <c r="A1457" s="15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</row>
    <row r="1458" spans="1:21" x14ac:dyDescent="0.25">
      <c r="A1458" s="15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</row>
    <row r="1459" spans="1:21" x14ac:dyDescent="0.25">
      <c r="A1459" s="15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</row>
    <row r="1460" spans="1:21" x14ac:dyDescent="0.25">
      <c r="A1460" s="15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</row>
    <row r="1461" spans="1:21" x14ac:dyDescent="0.25">
      <c r="A1461" s="15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</row>
    <row r="1462" spans="1:21" x14ac:dyDescent="0.25">
      <c r="A1462" s="15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</row>
    <row r="1463" spans="1:21" x14ac:dyDescent="0.25">
      <c r="A1463" s="15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</row>
    <row r="1464" spans="1:21" x14ac:dyDescent="0.25">
      <c r="A1464" s="15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</row>
    <row r="1465" spans="1:21" x14ac:dyDescent="0.25">
      <c r="A1465" s="15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</row>
    <row r="1466" spans="1:21" x14ac:dyDescent="0.25">
      <c r="A1466" s="15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</row>
    <row r="1467" spans="1:21" x14ac:dyDescent="0.25">
      <c r="A1467" s="15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</row>
    <row r="1468" spans="1:21" x14ac:dyDescent="0.25">
      <c r="A1468" s="15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</row>
    <row r="1469" spans="1:21" x14ac:dyDescent="0.25">
      <c r="A1469" s="15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</row>
    <row r="1470" spans="1:21" x14ac:dyDescent="0.25">
      <c r="A1470" s="15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</row>
    <row r="1471" spans="1:21" x14ac:dyDescent="0.25">
      <c r="A1471" s="15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</row>
    <row r="1472" spans="1:21" x14ac:dyDescent="0.25">
      <c r="A1472" s="15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</row>
    <row r="1473" spans="1:21" x14ac:dyDescent="0.25">
      <c r="A1473" s="15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</row>
    <row r="1474" spans="1:21" x14ac:dyDescent="0.25">
      <c r="A1474" s="15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</row>
    <row r="1475" spans="1:21" x14ac:dyDescent="0.25">
      <c r="A1475" s="15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</row>
    <row r="1476" spans="1:21" x14ac:dyDescent="0.25">
      <c r="A1476" s="15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</row>
    <row r="1477" spans="1:21" x14ac:dyDescent="0.25">
      <c r="A1477" s="15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</row>
    <row r="1478" spans="1:21" x14ac:dyDescent="0.25">
      <c r="A1478" s="15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</row>
    <row r="1479" spans="1:21" x14ac:dyDescent="0.25">
      <c r="A1479" s="15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</row>
    <row r="1480" spans="1:21" x14ac:dyDescent="0.25">
      <c r="A1480" s="15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</row>
    <row r="1481" spans="1:21" x14ac:dyDescent="0.25">
      <c r="A1481" s="15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</row>
    <row r="1482" spans="1:21" x14ac:dyDescent="0.25">
      <c r="A1482" s="15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</row>
    <row r="1483" spans="1:21" x14ac:dyDescent="0.25">
      <c r="A1483" s="15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</row>
    <row r="1484" spans="1:21" x14ac:dyDescent="0.25">
      <c r="A1484" s="15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</row>
    <row r="1485" spans="1:21" x14ac:dyDescent="0.25">
      <c r="A1485" s="15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</row>
    <row r="1486" spans="1:21" x14ac:dyDescent="0.25">
      <c r="A1486" s="15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</row>
    <row r="1487" spans="1:21" x14ac:dyDescent="0.25">
      <c r="A1487" s="15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</row>
    <row r="1488" spans="1:21" x14ac:dyDescent="0.25">
      <c r="A1488" s="15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</row>
    <row r="1489" spans="1:21" x14ac:dyDescent="0.25">
      <c r="A1489" s="15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</row>
    <row r="1490" spans="1:21" x14ac:dyDescent="0.25">
      <c r="A1490" s="15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</row>
    <row r="1491" spans="1:21" x14ac:dyDescent="0.25">
      <c r="A1491" s="15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</row>
    <row r="1492" spans="1:21" x14ac:dyDescent="0.25">
      <c r="A1492" s="15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</row>
  </sheetData>
  <sheetProtection autoFilter="0"/>
  <autoFilter ref="A20:U306"/>
  <mergeCells count="34">
    <mergeCell ref="B18:C18"/>
    <mergeCell ref="D18:E18"/>
    <mergeCell ref="F2:F4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B6:C6"/>
    <mergeCell ref="D6:E6"/>
    <mergeCell ref="B7:C7"/>
    <mergeCell ref="D7:E7"/>
    <mergeCell ref="B8:C8"/>
    <mergeCell ref="D8:E8"/>
    <mergeCell ref="B5:C5"/>
    <mergeCell ref="D5:E5"/>
    <mergeCell ref="B2:E2"/>
    <mergeCell ref="B3:C3"/>
    <mergeCell ref="D3:E3"/>
    <mergeCell ref="B4:C4"/>
    <mergeCell ref="D4:E4"/>
  </mergeCells>
  <conditionalFormatting sqref="B2:B18 D3:E18 C3:C4 C14:C18">
    <cfRule type="cellIs" dxfId="8" priority="22" stopIfTrue="1" operator="equal">
      <formula>""</formula>
    </cfRule>
    <cfRule type="cellIs" dxfId="7" priority="23" stopIfTrue="1" operator="notEqual">
      <formula>""""""</formula>
    </cfRule>
  </conditionalFormatting>
  <conditionalFormatting sqref="A21:U306">
    <cfRule type="expression" dxfId="6" priority="15">
      <formula>$D21=2</formula>
    </cfRule>
    <cfRule type="containsText" dxfId="5" priority="16" stopIfTrue="1" operator="containsText" text="filled with">
      <formula>NOT(ISERROR(SEARCH("filled with",A21)))</formula>
    </cfRule>
    <cfRule type="expression" dxfId="4" priority="17" stopIfTrue="1">
      <formula>$D21=""</formula>
    </cfRule>
    <cfRule type="expression" dxfId="3" priority="18" stopIfTrue="1">
      <formula>$D21=2</formula>
    </cfRule>
    <cfRule type="expression" dxfId="2" priority="19" stopIfTrue="1">
      <formula>$D21=1</formula>
    </cfRule>
    <cfRule type="expression" dxfId="1" priority="20" stopIfTrue="1">
      <formula>$D21=0</formula>
    </cfRule>
    <cfRule type="expression" dxfId="0" priority="21" stopIfTrue="1">
      <formula>$D21&lt;&gt;""</formula>
    </cfRule>
  </conditionalFormatting>
  <dataValidations count="4">
    <dataValidation allowBlank="1" showInputMessage="1" showErrorMessage="1" sqref="O298:P1492 J298:J1492 J28:J40 O28:P40 J43:J55 O43:P55 J58:J70 O58:P70 J73:J85 O73:P85 J88:J100 O88:P100 J103:J115 O103:P115 J118:J130 O118:P130 J133:J145 O133:P145 J148:J160 O148:P160 J163:J175 O163:P175 J178:J190 O178:P190 J193:J205 O193:P205 J208:J220 O208:P220 J223:J235 O223:P235 J238:J250 O238:P250 J253:J265 O253:P265 J268:J280 O268:P280 J283:J295 O283:P295 O21:P25 J21:J25 Q21:S1492 K21:N1492 A21:I1492"/>
    <dataValidation type="list" allowBlank="1" showInputMessage="1" showErrorMessage="1" sqref="P26:P27 P41:P42 P56:P57 P71:P72 P86:P87 P101:P102 P116:P117 P131:P132 P146:P147 P161:P162 P176:P177 P191:P192 P206:P207 P221:P222 P236:P237 P251:P252 P266:P267 P281:P282 P296:P297">
      <formula1>svclist</formula1>
    </dataValidation>
    <dataValidation type="list" allowBlank="1" showInputMessage="1" showErrorMessage="1" sqref="O26:O27 O41:O42 O56:O57 O71:O72 O86:O87 O101:O102 O116:O117 O131:O132 O146:O147 O161:O162 O176:O177 O191:O192 O206:O207 O221:O222 O236:O237 O251:O252 O266:O267 O281:O282 O296:O297">
      <formula1>currlist</formula1>
    </dataValidation>
    <dataValidation type="list" allowBlank="1" showInputMessage="1" showErrorMessage="1" sqref="J15 J26:J27 J41:J42 J56:J57 J71:J72 J86:J87 J101:J102 J116:J117 J131:J132 J146:J147 J161:J162 J176:J177 J191:J192 J206:J207 J221:J222 J236:J237 J251:J252 J266:J267 J281:J282 J296:J297">
      <formula1>TIlist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Imeh</dc:creator>
  <cp:lastModifiedBy>Imeh</cp:lastModifiedBy>
  <dcterms:created xsi:type="dcterms:W3CDTF">2018-02-13T04:24:20Z</dcterms:created>
  <dcterms:modified xsi:type="dcterms:W3CDTF">2018-02-23T10:51:25Z</dcterms:modified>
</cp:coreProperties>
</file>