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oratoriofii\Desktop\BUSCARV_Buscar_registros_repetidos\"/>
    </mc:Choice>
  </mc:AlternateContent>
  <bookViews>
    <workbookView xWindow="0" yWindow="0" windowWidth="28800" windowHeight="12330"/>
  </bookViews>
  <sheets>
    <sheet name="Base Datos" sheetId="1" r:id="rId1"/>
    <sheet name="Hoja2" sheetId="2" r:id="rId2"/>
    <sheet name="Hoja3" sheetId="6" r:id="rId3"/>
  </sheets>
  <definedNames>
    <definedName name="_xlnm._FilterDatabase" localSheetId="0" hidden="1">'Base Datos'!$D$3:$D$50</definedName>
    <definedName name="_xlnm.Extract" localSheetId="0">'Base Datos'!$L$5</definedName>
    <definedName name="cuadro">'Base Datos'!$C$4:$J$50</definedName>
    <definedName name="vend">'Base Datos'!$L$5:$L$9</definedName>
  </definedNames>
  <calcPr calcId="162913"/>
</workbook>
</file>

<file path=xl/calcChain.xml><?xml version="1.0" encoding="utf-8"?>
<calcChain xmlns="http://schemas.openxmlformats.org/spreadsheetml/2006/main">
  <c r="F15" i="6" l="1"/>
  <c r="G18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4" i="1"/>
  <c r="D8" i="2" l="1"/>
  <c r="D9" i="2"/>
  <c r="G7" i="2"/>
  <c r="E26" i="2"/>
  <c r="I22" i="2"/>
  <c r="E18" i="2"/>
  <c r="F7" i="2"/>
  <c r="D26" i="2"/>
  <c r="J24" i="2"/>
  <c r="I23" i="2"/>
  <c r="H22" i="2"/>
  <c r="G21" i="2"/>
  <c r="F20" i="2"/>
  <c r="E19" i="2"/>
  <c r="D18" i="2"/>
  <c r="J16" i="2"/>
  <c r="I15" i="2"/>
  <c r="H14" i="2"/>
  <c r="G13" i="2"/>
  <c r="F12" i="2"/>
  <c r="E11" i="2"/>
  <c r="D10" i="2"/>
  <c r="J8" i="2"/>
  <c r="D25" i="2"/>
  <c r="H21" i="2"/>
  <c r="F19" i="2"/>
  <c r="J15" i="2"/>
  <c r="H13" i="2"/>
  <c r="F11" i="2"/>
  <c r="E10" i="2"/>
  <c r="E7" i="2"/>
  <c r="J25" i="2"/>
  <c r="I24" i="2"/>
  <c r="H23" i="2"/>
  <c r="G22" i="2"/>
  <c r="F21" i="2"/>
  <c r="E20" i="2"/>
  <c r="D19" i="2"/>
  <c r="J17" i="2"/>
  <c r="I16" i="2"/>
  <c r="H15" i="2"/>
  <c r="G14" i="2"/>
  <c r="F13" i="2"/>
  <c r="E12" i="2"/>
  <c r="D11" i="2"/>
  <c r="J9" i="2"/>
  <c r="I8" i="2"/>
  <c r="J23" i="2"/>
  <c r="G20" i="2"/>
  <c r="D17" i="2"/>
  <c r="I14" i="2"/>
  <c r="G12" i="2"/>
  <c r="J26" i="2"/>
  <c r="I25" i="2"/>
  <c r="H24" i="2"/>
  <c r="G23" i="2"/>
  <c r="F22" i="2"/>
  <c r="E21" i="2"/>
  <c r="D20" i="2"/>
  <c r="J18" i="2"/>
  <c r="I17" i="2"/>
  <c r="H16" i="2"/>
  <c r="G15" i="2"/>
  <c r="F14" i="2"/>
  <c r="E13" i="2"/>
  <c r="D12" i="2"/>
  <c r="J10" i="2"/>
  <c r="I9" i="2"/>
  <c r="H8" i="2"/>
  <c r="D7" i="2"/>
  <c r="I26" i="2"/>
  <c r="H25" i="2"/>
  <c r="G24" i="2"/>
  <c r="F23" i="2"/>
  <c r="E22" i="2"/>
  <c r="D21" i="2"/>
  <c r="J19" i="2"/>
  <c r="I18" i="2"/>
  <c r="H17" i="2"/>
  <c r="G16" i="2"/>
  <c r="F15" i="2"/>
  <c r="E14" i="2"/>
  <c r="D13" i="2"/>
  <c r="J11" i="2"/>
  <c r="I10" i="2"/>
  <c r="H9" i="2"/>
  <c r="G8" i="2"/>
  <c r="J7" i="2"/>
  <c r="H26" i="2"/>
  <c r="G25" i="2"/>
  <c r="F24" i="2"/>
  <c r="E23" i="2"/>
  <c r="D22" i="2"/>
  <c r="J20" i="2"/>
  <c r="I19" i="2"/>
  <c r="H18" i="2"/>
  <c r="G17" i="2"/>
  <c r="F16" i="2"/>
  <c r="E15" i="2"/>
  <c r="D14" i="2"/>
  <c r="J12" i="2"/>
  <c r="I11" i="2"/>
  <c r="H10" i="2"/>
  <c r="G9" i="2"/>
  <c r="F8" i="2"/>
  <c r="I7" i="2"/>
  <c r="G26" i="2"/>
  <c r="F25" i="2"/>
  <c r="E24" i="2"/>
  <c r="D23" i="2"/>
  <c r="J21" i="2"/>
  <c r="I20" i="2"/>
  <c r="H19" i="2"/>
  <c r="G18" i="2"/>
  <c r="F17" i="2"/>
  <c r="E16" i="2"/>
  <c r="D15" i="2"/>
  <c r="J13" i="2"/>
  <c r="I12" i="2"/>
  <c r="H11" i="2"/>
  <c r="G10" i="2"/>
  <c r="F9" i="2"/>
  <c r="E8" i="2"/>
  <c r="H7" i="2"/>
  <c r="F26" i="2"/>
  <c r="E25" i="2"/>
  <c r="D24" i="2"/>
  <c r="J22" i="2"/>
  <c r="I21" i="2"/>
  <c r="H20" i="2"/>
  <c r="G19" i="2"/>
  <c r="F18" i="2"/>
  <c r="E17" i="2"/>
  <c r="D16" i="2"/>
  <c r="J14" i="2"/>
  <c r="I13" i="2"/>
  <c r="H12" i="2"/>
  <c r="G11" i="2"/>
  <c r="F10" i="2"/>
  <c r="E9" i="2"/>
</calcChain>
</file>

<file path=xl/sharedStrings.xml><?xml version="1.0" encoding="utf-8"?>
<sst xmlns="http://schemas.openxmlformats.org/spreadsheetml/2006/main" count="168" uniqueCount="74">
  <si>
    <t>Fecha</t>
  </si>
  <si>
    <t>Producto</t>
  </si>
  <si>
    <t>Cantidad</t>
  </si>
  <si>
    <t>Productos vendidos</t>
  </si>
  <si>
    <t>Pedro Julio</t>
  </si>
  <si>
    <t>Nombre / Vendedor</t>
  </si>
  <si>
    <t>Ana Ramirez</t>
  </si>
  <si>
    <t>Sebastian Fuentes</t>
  </si>
  <si>
    <t>Juan Toloza</t>
  </si>
  <si>
    <t>Carolina Peña</t>
  </si>
  <si>
    <t>Precio neto</t>
  </si>
  <si>
    <t>Precio unitario</t>
  </si>
  <si>
    <t>Cereal integral 500 gr</t>
  </si>
  <si>
    <t>Jarabe de maiz 500 cc</t>
  </si>
  <si>
    <t>Aceite oliva 250 cc</t>
  </si>
  <si>
    <t>Salsa de soya 125 ml</t>
  </si>
  <si>
    <t>Concentrado perro 1 kg</t>
  </si>
  <si>
    <t>Cepillo de dientes</t>
  </si>
  <si>
    <t>Código cliente</t>
  </si>
  <si>
    <t>Desengrasante 500 ml</t>
  </si>
  <si>
    <t>Salsa de tomate 300 ml</t>
  </si>
  <si>
    <t>Margarina 100 gr</t>
  </si>
  <si>
    <t>Jabon antibacterial x 3</t>
  </si>
  <si>
    <t>AC8725</t>
  </si>
  <si>
    <t>BC8007</t>
  </si>
  <si>
    <t>DC8811</t>
  </si>
  <si>
    <t>ME4723</t>
  </si>
  <si>
    <t>KA7749</t>
  </si>
  <si>
    <t>DC8152</t>
  </si>
  <si>
    <t>KA3308</t>
  </si>
  <si>
    <t>DC7372</t>
  </si>
  <si>
    <t>KA8669</t>
  </si>
  <si>
    <t>AC1403</t>
  </si>
  <si>
    <t>BC1732</t>
  </si>
  <si>
    <t>ME3335</t>
  </si>
  <si>
    <t>AC4313</t>
  </si>
  <si>
    <t>BC6724</t>
  </si>
  <si>
    <t>AC3721</t>
  </si>
  <si>
    <t>BC8087</t>
  </si>
  <si>
    <t>DC6022</t>
  </si>
  <si>
    <t>ME5050</t>
  </si>
  <si>
    <t>KA9535</t>
  </si>
  <si>
    <t>DC1749</t>
  </si>
  <si>
    <t>KA9019</t>
  </si>
  <si>
    <t>DC3488</t>
  </si>
  <si>
    <t>KA9318</t>
  </si>
  <si>
    <t>AC5532</t>
  </si>
  <si>
    <t>BC3775</t>
  </si>
  <si>
    <t>ME3346</t>
  </si>
  <si>
    <t>AC1743</t>
  </si>
  <si>
    <t>BC7379</t>
  </si>
  <si>
    <t>AC5364</t>
  </si>
  <si>
    <t>BC7491</t>
  </si>
  <si>
    <t>DC1138</t>
  </si>
  <si>
    <t>ME6407</t>
  </si>
  <si>
    <t>KA3951</t>
  </si>
  <si>
    <t>DC9100</t>
  </si>
  <si>
    <t>KA1332</t>
  </si>
  <si>
    <t>DC9590</t>
  </si>
  <si>
    <t>KA4058</t>
  </si>
  <si>
    <t>AC2718</t>
  </si>
  <si>
    <t>BC9832</t>
  </si>
  <si>
    <t>ME6640</t>
  </si>
  <si>
    <t>AC3042</t>
  </si>
  <si>
    <t>BC3252</t>
  </si>
  <si>
    <t>AC9054</t>
  </si>
  <si>
    <t>BC7758</t>
  </si>
  <si>
    <t>DC3429</t>
  </si>
  <si>
    <t>ME7605</t>
  </si>
  <si>
    <t>KA6679</t>
  </si>
  <si>
    <t>Vendedor</t>
  </si>
  <si>
    <t>contar</t>
  </si>
  <si>
    <t>vendedores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</si>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</sst>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\ * #,##0_);_(&quot;$&quot;\ * \(#,##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1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0"/>
  <sheetViews>
    <sheetView showGridLines="0" tabSelected="1" workbookViewId="0">
      <selection activeCell="L13" sqref="L13"/>
    </sheetView>
  </sheetViews>
  <sheetFormatPr baseColWidth="10" defaultRowHeight="15" x14ac:dyDescent="0.25"/>
  <cols>
    <col min="1" max="2" width="6.7109375" customWidth="1"/>
    <col min="3" max="3" width="8.85546875" bestFit="1" customWidth="1"/>
    <col min="4" max="4" width="19.7109375" customWidth="1"/>
    <col min="5" max="5" width="15.7109375" style="3" customWidth="1"/>
    <col min="6" max="6" width="21.7109375" bestFit="1" customWidth="1"/>
    <col min="7" max="7" width="10.7109375" customWidth="1"/>
    <col min="8" max="9" width="14.28515625" customWidth="1"/>
    <col min="10" max="10" width="20.7109375" customWidth="1"/>
    <col min="12" max="12" width="17.28515625" bestFit="1" customWidth="1"/>
  </cols>
  <sheetData>
    <row r="1" spans="2:13" x14ac:dyDescent="0.25">
      <c r="E1" s="4" t="s">
        <v>8</v>
      </c>
    </row>
    <row r="2" spans="2:13" ht="15.75" x14ac:dyDescent="0.25">
      <c r="D2" s="7" t="s">
        <v>3</v>
      </c>
      <c r="E2" s="7"/>
      <c r="F2" s="7"/>
      <c r="G2" s="7"/>
      <c r="H2" s="7"/>
      <c r="I2" s="7"/>
      <c r="J2" s="7"/>
    </row>
    <row r="3" spans="2:13" x14ac:dyDescent="0.25">
      <c r="C3" t="s">
        <v>73</v>
      </c>
      <c r="D3" s="1" t="s">
        <v>5</v>
      </c>
      <c r="E3" s="1" t="s">
        <v>0</v>
      </c>
      <c r="F3" s="1" t="s">
        <v>1</v>
      </c>
      <c r="G3" s="1" t="s">
        <v>2</v>
      </c>
      <c r="H3" s="1" t="s">
        <v>11</v>
      </c>
      <c r="I3" s="1" t="s">
        <v>10</v>
      </c>
      <c r="J3" s="1" t="s">
        <v>18</v>
      </c>
    </row>
    <row r="4" spans="2:13" x14ac:dyDescent="0.25">
      <c r="B4">
        <v>1</v>
      </c>
      <c r="C4" s="13">
        <f>COUNTIF($D$3:D4,Hoja2!$J$2)</f>
        <v>0</v>
      </c>
      <c r="D4" s="4" t="s">
        <v>8</v>
      </c>
      <c r="E4" s="2">
        <v>40929</v>
      </c>
      <c r="F4" s="4" t="s">
        <v>12</v>
      </c>
      <c r="G4" s="6">
        <v>15</v>
      </c>
      <c r="H4" s="5">
        <v>11200</v>
      </c>
      <c r="I4" s="5">
        <f>G4*H4</f>
        <v>168000</v>
      </c>
      <c r="J4" s="3" t="s">
        <v>23</v>
      </c>
      <c r="L4" s="10" t="s">
        <v>72</v>
      </c>
    </row>
    <row r="5" spans="2:13" x14ac:dyDescent="0.25">
      <c r="C5" s="6">
        <f>COUNTIF($D$3:D5,Hoja2!$J$2)</f>
        <v>0</v>
      </c>
      <c r="D5" s="4" t="s">
        <v>6</v>
      </c>
      <c r="E5" s="2">
        <v>40963</v>
      </c>
      <c r="F5" s="4" t="s">
        <v>22</v>
      </c>
      <c r="G5" s="6">
        <v>1</v>
      </c>
      <c r="H5" s="5">
        <v>4700</v>
      </c>
      <c r="I5" s="5">
        <f t="shared" ref="I5:I50" si="0">G5*H5</f>
        <v>4700</v>
      </c>
      <c r="J5" s="3" t="s">
        <v>24</v>
      </c>
      <c r="L5" s="12" t="s">
        <v>8</v>
      </c>
      <c r="M5">
        <v>1</v>
      </c>
    </row>
    <row r="6" spans="2:13" x14ac:dyDescent="0.25">
      <c r="C6" s="6">
        <f>COUNTIF($D$3:D6,Hoja2!$J$2)</f>
        <v>0</v>
      </c>
      <c r="D6" s="4" t="s">
        <v>4</v>
      </c>
      <c r="E6" s="2">
        <v>40828</v>
      </c>
      <c r="F6" s="4" t="s">
        <v>19</v>
      </c>
      <c r="G6" s="6">
        <v>12</v>
      </c>
      <c r="H6" s="5">
        <v>4350</v>
      </c>
      <c r="I6" s="5">
        <f t="shared" si="0"/>
        <v>52200</v>
      </c>
      <c r="J6" s="3" t="s">
        <v>25</v>
      </c>
      <c r="L6" s="12" t="s">
        <v>6</v>
      </c>
      <c r="M6">
        <v>2</v>
      </c>
    </row>
    <row r="7" spans="2:13" x14ac:dyDescent="0.25">
      <c r="C7" s="6">
        <f>COUNTIF($D$3:D7,Hoja2!$J$2)</f>
        <v>0</v>
      </c>
      <c r="D7" s="4" t="s">
        <v>4</v>
      </c>
      <c r="E7" s="2">
        <v>40866</v>
      </c>
      <c r="F7" s="4" t="s">
        <v>13</v>
      </c>
      <c r="G7" s="6">
        <v>1</v>
      </c>
      <c r="H7" s="5">
        <v>15300</v>
      </c>
      <c r="I7" s="5">
        <f t="shared" si="0"/>
        <v>15300</v>
      </c>
      <c r="J7" s="3" t="s">
        <v>26</v>
      </c>
      <c r="L7" s="12" t="s">
        <v>4</v>
      </c>
      <c r="M7">
        <v>3</v>
      </c>
    </row>
    <row r="8" spans="2:13" x14ac:dyDescent="0.25">
      <c r="C8" s="6">
        <f>COUNTIF($D$3:D8,Hoja2!$J$2)</f>
        <v>0</v>
      </c>
      <c r="D8" s="4" t="s">
        <v>4</v>
      </c>
      <c r="E8" s="2">
        <v>41016</v>
      </c>
      <c r="F8" s="4" t="s">
        <v>20</v>
      </c>
      <c r="G8" s="6">
        <v>5</v>
      </c>
      <c r="H8" s="5">
        <v>3700</v>
      </c>
      <c r="I8" s="5">
        <f t="shared" si="0"/>
        <v>18500</v>
      </c>
      <c r="J8" s="3" t="s">
        <v>27</v>
      </c>
      <c r="L8" s="12" t="s">
        <v>7</v>
      </c>
      <c r="M8">
        <v>4</v>
      </c>
    </row>
    <row r="9" spans="2:13" x14ac:dyDescent="0.25">
      <c r="C9" s="13">
        <f>COUNTIF($D$3:D9,Hoja2!$J$2)</f>
        <v>0</v>
      </c>
      <c r="D9" s="4" t="s">
        <v>8</v>
      </c>
      <c r="E9" s="2">
        <v>41057</v>
      </c>
      <c r="F9" s="4" t="s">
        <v>22</v>
      </c>
      <c r="G9" s="6">
        <v>11</v>
      </c>
      <c r="H9" s="5">
        <v>4700</v>
      </c>
      <c r="I9" s="5">
        <f t="shared" si="0"/>
        <v>51700</v>
      </c>
      <c r="J9" s="3" t="s">
        <v>28</v>
      </c>
      <c r="L9" s="12" t="s">
        <v>9</v>
      </c>
      <c r="M9">
        <v>5</v>
      </c>
    </row>
    <row r="10" spans="2:13" x14ac:dyDescent="0.25">
      <c r="C10" s="13">
        <f>COUNTIF($D$3:D10,Hoja2!$J$2)</f>
        <v>0</v>
      </c>
      <c r="D10" s="4" t="s">
        <v>8</v>
      </c>
      <c r="E10" s="2">
        <v>41041</v>
      </c>
      <c r="F10" s="4" t="s">
        <v>12</v>
      </c>
      <c r="G10" s="6">
        <v>14</v>
      </c>
      <c r="H10" s="5">
        <v>11200</v>
      </c>
      <c r="I10" s="5">
        <f t="shared" si="0"/>
        <v>156800</v>
      </c>
      <c r="J10" s="3" t="s">
        <v>29</v>
      </c>
      <c r="L10" s="4"/>
    </row>
    <row r="11" spans="2:13" x14ac:dyDescent="0.25">
      <c r="C11" s="6">
        <f>COUNTIF($D$3:D11,Hoja2!$J$2)</f>
        <v>0</v>
      </c>
      <c r="D11" s="4" t="s">
        <v>7</v>
      </c>
      <c r="E11" s="2">
        <v>40868</v>
      </c>
      <c r="F11" s="4" t="s">
        <v>20</v>
      </c>
      <c r="G11" s="6">
        <v>1</v>
      </c>
      <c r="H11" s="5">
        <v>3700</v>
      </c>
      <c r="I11" s="5">
        <f t="shared" si="0"/>
        <v>3700</v>
      </c>
      <c r="J11" s="3" t="s">
        <v>30</v>
      </c>
    </row>
    <row r="12" spans="2:13" x14ac:dyDescent="0.25">
      <c r="C12" s="6">
        <f>COUNTIF($D$3:D12,Hoja2!$J$2)</f>
        <v>1</v>
      </c>
      <c r="D12" s="4" t="s">
        <v>9</v>
      </c>
      <c r="E12" s="2">
        <v>40921</v>
      </c>
      <c r="F12" s="4" t="s">
        <v>13</v>
      </c>
      <c r="G12" s="6">
        <v>10</v>
      </c>
      <c r="H12" s="5">
        <v>15300</v>
      </c>
      <c r="I12" s="5">
        <f t="shared" si="0"/>
        <v>153000</v>
      </c>
      <c r="J12" s="3" t="s">
        <v>31</v>
      </c>
    </row>
    <row r="13" spans="2:13" x14ac:dyDescent="0.25">
      <c r="C13" s="6">
        <f>COUNTIF($D$3:D13,Hoja2!$J$2)</f>
        <v>1</v>
      </c>
      <c r="D13" s="4" t="s">
        <v>7</v>
      </c>
      <c r="E13" s="2">
        <v>40739</v>
      </c>
      <c r="F13" s="4" t="s">
        <v>14</v>
      </c>
      <c r="G13" s="6">
        <v>9</v>
      </c>
      <c r="H13" s="5">
        <v>6500</v>
      </c>
      <c r="I13" s="5">
        <f t="shared" si="0"/>
        <v>58500</v>
      </c>
      <c r="J13" s="3" t="s">
        <v>32</v>
      </c>
    </row>
    <row r="14" spans="2:13" x14ac:dyDescent="0.25">
      <c r="C14" s="6">
        <f>COUNTIF($D$3:D14,Hoja2!$J$2)</f>
        <v>1</v>
      </c>
      <c r="D14" s="4" t="s">
        <v>4</v>
      </c>
      <c r="E14" s="2">
        <v>41259</v>
      </c>
      <c r="F14" s="4" t="s">
        <v>20</v>
      </c>
      <c r="G14" s="6">
        <v>8</v>
      </c>
      <c r="H14" s="5">
        <v>3700</v>
      </c>
      <c r="I14" s="5">
        <f t="shared" si="0"/>
        <v>29600</v>
      </c>
      <c r="J14" s="3" t="s">
        <v>33</v>
      </c>
    </row>
    <row r="15" spans="2:13" x14ac:dyDescent="0.25">
      <c r="C15" s="6">
        <f>COUNTIF($D$3:D15,Hoja2!$J$2)</f>
        <v>1</v>
      </c>
      <c r="D15" s="4" t="s">
        <v>4</v>
      </c>
      <c r="E15" s="2">
        <v>40993</v>
      </c>
      <c r="F15" s="4" t="s">
        <v>21</v>
      </c>
      <c r="G15" s="6">
        <v>4</v>
      </c>
      <c r="H15" s="5">
        <v>1200</v>
      </c>
      <c r="I15" s="5">
        <f t="shared" si="0"/>
        <v>4800</v>
      </c>
      <c r="J15" s="3" t="s">
        <v>34</v>
      </c>
    </row>
    <row r="16" spans="2:13" x14ac:dyDescent="0.25">
      <c r="C16" s="6">
        <f>COUNTIF($D$3:D16,Hoja2!$J$2)</f>
        <v>2</v>
      </c>
      <c r="D16" s="4" t="s">
        <v>9</v>
      </c>
      <c r="E16" s="2">
        <v>40863</v>
      </c>
      <c r="F16" s="4" t="s">
        <v>13</v>
      </c>
      <c r="G16" s="6">
        <v>4</v>
      </c>
      <c r="H16" s="5">
        <v>15300</v>
      </c>
      <c r="I16" s="5">
        <f t="shared" si="0"/>
        <v>61200</v>
      </c>
      <c r="J16" s="3" t="s">
        <v>35</v>
      </c>
    </row>
    <row r="17" spans="3:10" x14ac:dyDescent="0.25">
      <c r="C17" s="6">
        <f>COUNTIF($D$3:D17,Hoja2!$J$2)</f>
        <v>2</v>
      </c>
      <c r="D17" s="4" t="s">
        <v>6</v>
      </c>
      <c r="E17" s="2">
        <v>40925</v>
      </c>
      <c r="F17" s="4" t="s">
        <v>12</v>
      </c>
      <c r="G17" s="6">
        <v>9</v>
      </c>
      <c r="H17" s="5">
        <v>11200</v>
      </c>
      <c r="I17" s="5">
        <f t="shared" si="0"/>
        <v>100800</v>
      </c>
      <c r="J17" s="3" t="s">
        <v>36</v>
      </c>
    </row>
    <row r="18" spans="3:10" x14ac:dyDescent="0.25">
      <c r="C18" s="6">
        <f>COUNTIF($D$3:D18,Hoja2!$J$2)</f>
        <v>3</v>
      </c>
      <c r="D18" s="4" t="s">
        <v>9</v>
      </c>
      <c r="E18" s="2">
        <v>40857</v>
      </c>
      <c r="F18" s="4" t="s">
        <v>21</v>
      </c>
      <c r="G18" s="6">
        <v>10</v>
      </c>
      <c r="H18" s="5">
        <v>1200</v>
      </c>
      <c r="I18" s="5">
        <f t="shared" si="0"/>
        <v>12000</v>
      </c>
      <c r="J18" s="3" t="s">
        <v>37</v>
      </c>
    </row>
    <row r="19" spans="3:10" x14ac:dyDescent="0.25">
      <c r="C19" s="6">
        <f>COUNTIF($D$3:D19,Hoja2!$J$2)</f>
        <v>3</v>
      </c>
      <c r="D19" s="4" t="s">
        <v>4</v>
      </c>
      <c r="E19" s="2">
        <v>40834</v>
      </c>
      <c r="F19" s="4" t="s">
        <v>14</v>
      </c>
      <c r="G19" s="6">
        <v>12</v>
      </c>
      <c r="H19" s="5">
        <v>6500</v>
      </c>
      <c r="I19" s="5">
        <f t="shared" si="0"/>
        <v>78000</v>
      </c>
      <c r="J19" s="3" t="s">
        <v>38</v>
      </c>
    </row>
    <row r="20" spans="3:10" x14ac:dyDescent="0.25">
      <c r="C20" s="13">
        <f>COUNTIF($D$3:D20,Hoja2!$J$2)</f>
        <v>3</v>
      </c>
      <c r="D20" s="4" t="s">
        <v>8</v>
      </c>
      <c r="E20" s="2">
        <v>40989</v>
      </c>
      <c r="F20" s="4" t="s">
        <v>15</v>
      </c>
      <c r="G20" s="6">
        <v>3</v>
      </c>
      <c r="H20" s="5">
        <v>7200</v>
      </c>
      <c r="I20" s="5">
        <f t="shared" si="0"/>
        <v>21600</v>
      </c>
      <c r="J20" s="3" t="s">
        <v>39</v>
      </c>
    </row>
    <row r="21" spans="3:10" x14ac:dyDescent="0.25">
      <c r="C21" s="6">
        <f>COUNTIF($D$3:D21,Hoja2!$J$2)</f>
        <v>3</v>
      </c>
      <c r="D21" s="4" t="s">
        <v>6</v>
      </c>
      <c r="E21" s="2">
        <v>40875</v>
      </c>
      <c r="F21" s="4" t="s">
        <v>20</v>
      </c>
      <c r="G21" s="6">
        <v>10</v>
      </c>
      <c r="H21" s="5">
        <v>3700</v>
      </c>
      <c r="I21" s="5">
        <f t="shared" si="0"/>
        <v>37000</v>
      </c>
      <c r="J21" s="3" t="s">
        <v>40</v>
      </c>
    </row>
    <row r="22" spans="3:10" x14ac:dyDescent="0.25">
      <c r="C22" s="6">
        <f>COUNTIF($D$3:D22,Hoja2!$J$2)</f>
        <v>4</v>
      </c>
      <c r="D22" s="4" t="s">
        <v>9</v>
      </c>
      <c r="E22" s="2">
        <v>40804</v>
      </c>
      <c r="F22" s="4" t="s">
        <v>19</v>
      </c>
      <c r="G22" s="6">
        <v>1</v>
      </c>
      <c r="H22" s="5">
        <v>4350</v>
      </c>
      <c r="I22" s="5">
        <f t="shared" si="0"/>
        <v>4350</v>
      </c>
      <c r="J22" s="3" t="s">
        <v>41</v>
      </c>
    </row>
    <row r="23" spans="3:10" x14ac:dyDescent="0.25">
      <c r="C23" s="6">
        <f>COUNTIF($D$3:D23,Hoja2!$J$2)</f>
        <v>4</v>
      </c>
      <c r="D23" s="4" t="s">
        <v>4</v>
      </c>
      <c r="E23" s="2">
        <v>40996</v>
      </c>
      <c r="F23" s="4" t="s">
        <v>13</v>
      </c>
      <c r="G23" s="6">
        <v>13</v>
      </c>
      <c r="H23" s="5">
        <v>15300</v>
      </c>
      <c r="I23" s="5">
        <f t="shared" si="0"/>
        <v>198900</v>
      </c>
      <c r="J23" s="3" t="s">
        <v>42</v>
      </c>
    </row>
    <row r="24" spans="3:10" x14ac:dyDescent="0.25">
      <c r="C24" s="6">
        <f>COUNTIF($D$3:D24,Hoja2!$J$2)</f>
        <v>5</v>
      </c>
      <c r="D24" s="4" t="s">
        <v>9</v>
      </c>
      <c r="E24" s="2">
        <v>40858</v>
      </c>
      <c r="F24" s="4" t="s">
        <v>20</v>
      </c>
      <c r="G24" s="6">
        <v>8</v>
      </c>
      <c r="H24" s="5">
        <v>3700</v>
      </c>
      <c r="I24" s="5">
        <f t="shared" si="0"/>
        <v>29600</v>
      </c>
      <c r="J24" s="3" t="s">
        <v>43</v>
      </c>
    </row>
    <row r="25" spans="3:10" x14ac:dyDescent="0.25">
      <c r="C25" s="13">
        <f>COUNTIF($D$3:D25,Hoja2!$J$2)</f>
        <v>5</v>
      </c>
      <c r="D25" s="4" t="s">
        <v>8</v>
      </c>
      <c r="E25" s="2">
        <v>40939</v>
      </c>
      <c r="F25" s="4" t="s">
        <v>12</v>
      </c>
      <c r="G25" s="6">
        <v>7</v>
      </c>
      <c r="H25" s="5">
        <v>11200</v>
      </c>
      <c r="I25" s="5">
        <f t="shared" si="0"/>
        <v>78400</v>
      </c>
      <c r="J25" s="3" t="s">
        <v>44</v>
      </c>
    </row>
    <row r="26" spans="3:10" x14ac:dyDescent="0.25">
      <c r="C26" s="6">
        <f>COUNTIF($D$3:D26,Hoja2!$J$2)</f>
        <v>6</v>
      </c>
      <c r="D26" s="4" t="s">
        <v>9</v>
      </c>
      <c r="E26" s="2">
        <v>40877</v>
      </c>
      <c r="F26" s="4" t="s">
        <v>21</v>
      </c>
      <c r="G26" s="6">
        <v>6</v>
      </c>
      <c r="H26" s="5">
        <v>1200</v>
      </c>
      <c r="I26" s="5">
        <f t="shared" si="0"/>
        <v>7200</v>
      </c>
      <c r="J26" s="3" t="s">
        <v>45</v>
      </c>
    </row>
    <row r="27" spans="3:10" x14ac:dyDescent="0.25">
      <c r="C27" s="6">
        <f>COUNTIF($D$3:D27,Hoja2!$J$2)</f>
        <v>6</v>
      </c>
      <c r="D27" s="4" t="s">
        <v>7</v>
      </c>
      <c r="E27" s="2">
        <v>40752</v>
      </c>
      <c r="F27" s="4" t="s">
        <v>13</v>
      </c>
      <c r="G27" s="6">
        <v>8</v>
      </c>
      <c r="H27" s="5">
        <v>15300</v>
      </c>
      <c r="I27" s="5">
        <f t="shared" si="0"/>
        <v>122400</v>
      </c>
      <c r="J27" s="3" t="s">
        <v>46</v>
      </c>
    </row>
    <row r="28" spans="3:10" x14ac:dyDescent="0.25">
      <c r="C28" s="6">
        <f>COUNTIF($D$3:D28,Hoja2!$J$2)</f>
        <v>6</v>
      </c>
      <c r="D28" s="4" t="s">
        <v>6</v>
      </c>
      <c r="E28" s="2">
        <v>40903</v>
      </c>
      <c r="F28" s="4" t="s">
        <v>21</v>
      </c>
      <c r="G28" s="6">
        <v>7</v>
      </c>
      <c r="H28" s="5">
        <v>1200</v>
      </c>
      <c r="I28" s="5">
        <f t="shared" si="0"/>
        <v>8400</v>
      </c>
      <c r="J28" s="3" t="s">
        <v>47</v>
      </c>
    </row>
    <row r="29" spans="3:10" x14ac:dyDescent="0.25">
      <c r="C29" s="6">
        <f>COUNTIF($D$3:D29,Hoja2!$J$2)</f>
        <v>6</v>
      </c>
      <c r="D29" s="4" t="s">
        <v>4</v>
      </c>
      <c r="E29" s="2">
        <v>40803</v>
      </c>
      <c r="F29" s="4" t="s">
        <v>16</v>
      </c>
      <c r="G29" s="6">
        <v>1</v>
      </c>
      <c r="H29" s="5">
        <v>7900</v>
      </c>
      <c r="I29" s="5">
        <f t="shared" si="0"/>
        <v>7900</v>
      </c>
      <c r="J29" s="3" t="s">
        <v>48</v>
      </c>
    </row>
    <row r="30" spans="3:10" x14ac:dyDescent="0.25">
      <c r="C30" s="6">
        <f>COUNTIF($D$3:D30,Hoja2!$J$2)</f>
        <v>7</v>
      </c>
      <c r="D30" s="4" t="s">
        <v>9</v>
      </c>
      <c r="E30" s="2">
        <v>40814</v>
      </c>
      <c r="F30" s="4" t="s">
        <v>21</v>
      </c>
      <c r="G30" s="6">
        <v>4</v>
      </c>
      <c r="H30" s="5">
        <v>1200</v>
      </c>
      <c r="I30" s="5">
        <f t="shared" si="0"/>
        <v>4800</v>
      </c>
      <c r="J30" s="3" t="s">
        <v>49</v>
      </c>
    </row>
    <row r="31" spans="3:10" x14ac:dyDescent="0.25">
      <c r="C31" s="6">
        <f>COUNTIF($D$3:D31,Hoja2!$J$2)</f>
        <v>8</v>
      </c>
      <c r="D31" s="4" t="s">
        <v>9</v>
      </c>
      <c r="E31" s="2">
        <v>41016</v>
      </c>
      <c r="F31" s="4" t="s">
        <v>13</v>
      </c>
      <c r="G31" s="6">
        <v>14</v>
      </c>
      <c r="H31" s="5">
        <v>15300</v>
      </c>
      <c r="I31" s="5">
        <f t="shared" si="0"/>
        <v>214200</v>
      </c>
      <c r="J31" s="3" t="s">
        <v>50</v>
      </c>
    </row>
    <row r="32" spans="3:10" x14ac:dyDescent="0.25">
      <c r="C32" s="13">
        <f>COUNTIF($D$3:D32,Hoja2!$J$2)</f>
        <v>8</v>
      </c>
      <c r="D32" s="4" t="s">
        <v>8</v>
      </c>
      <c r="E32" s="2">
        <v>40799</v>
      </c>
      <c r="F32" s="4" t="s">
        <v>13</v>
      </c>
      <c r="G32" s="6">
        <v>2</v>
      </c>
      <c r="H32" s="5">
        <v>15300</v>
      </c>
      <c r="I32" s="5">
        <f t="shared" si="0"/>
        <v>30600</v>
      </c>
      <c r="J32" s="3" t="s">
        <v>51</v>
      </c>
    </row>
    <row r="33" spans="3:10" x14ac:dyDescent="0.25">
      <c r="C33" s="6">
        <f>COUNTIF($D$3:D33,Hoja2!$J$2)</f>
        <v>8</v>
      </c>
      <c r="D33" s="4" t="s">
        <v>4</v>
      </c>
      <c r="E33" s="2">
        <v>41265</v>
      </c>
      <c r="F33" s="4" t="s">
        <v>19</v>
      </c>
      <c r="G33" s="6">
        <v>10</v>
      </c>
      <c r="H33" s="5">
        <v>4350</v>
      </c>
      <c r="I33" s="5">
        <f t="shared" si="0"/>
        <v>43500</v>
      </c>
      <c r="J33" s="3" t="s">
        <v>52</v>
      </c>
    </row>
    <row r="34" spans="3:10" x14ac:dyDescent="0.25">
      <c r="C34" s="6">
        <f>COUNTIF($D$3:D34,Hoja2!$J$2)</f>
        <v>8</v>
      </c>
      <c r="D34" s="4" t="s">
        <v>6</v>
      </c>
      <c r="E34" s="2">
        <v>41002</v>
      </c>
      <c r="F34" s="4" t="s">
        <v>12</v>
      </c>
      <c r="G34" s="6">
        <v>8</v>
      </c>
      <c r="H34" s="5">
        <v>11200</v>
      </c>
      <c r="I34" s="5">
        <f t="shared" si="0"/>
        <v>89600</v>
      </c>
      <c r="J34" s="3" t="s">
        <v>53</v>
      </c>
    </row>
    <row r="35" spans="3:10" x14ac:dyDescent="0.25">
      <c r="C35" s="6">
        <f>COUNTIF($D$3:D35,Hoja2!$J$2)</f>
        <v>8</v>
      </c>
      <c r="D35" s="4" t="s">
        <v>4</v>
      </c>
      <c r="E35" s="2">
        <v>40954</v>
      </c>
      <c r="F35" s="4" t="s">
        <v>20</v>
      </c>
      <c r="G35" s="6">
        <v>5</v>
      </c>
      <c r="H35" s="5">
        <v>3700</v>
      </c>
      <c r="I35" s="5">
        <f t="shared" si="0"/>
        <v>18500</v>
      </c>
      <c r="J35" s="3" t="s">
        <v>54</v>
      </c>
    </row>
    <row r="36" spans="3:10" x14ac:dyDescent="0.25">
      <c r="C36" s="6">
        <f>COUNTIF($D$3:D36,Hoja2!$J$2)</f>
        <v>8</v>
      </c>
      <c r="D36" s="4" t="s">
        <v>7</v>
      </c>
      <c r="E36" s="2">
        <v>40774</v>
      </c>
      <c r="F36" s="4" t="s">
        <v>14</v>
      </c>
      <c r="G36" s="6">
        <v>13</v>
      </c>
      <c r="H36" s="5">
        <v>6500</v>
      </c>
      <c r="I36" s="5">
        <f t="shared" si="0"/>
        <v>84500</v>
      </c>
      <c r="J36" s="3" t="s">
        <v>55</v>
      </c>
    </row>
    <row r="37" spans="3:10" x14ac:dyDescent="0.25">
      <c r="C37" s="6">
        <f>COUNTIF($D$3:D37,Hoja2!$J$2)</f>
        <v>9</v>
      </c>
      <c r="D37" s="4" t="s">
        <v>9</v>
      </c>
      <c r="E37" s="2">
        <v>40801</v>
      </c>
      <c r="F37" s="4" t="s">
        <v>20</v>
      </c>
      <c r="G37" s="6">
        <v>5</v>
      </c>
      <c r="H37" s="5">
        <v>3700</v>
      </c>
      <c r="I37" s="5">
        <f t="shared" si="0"/>
        <v>18500</v>
      </c>
      <c r="J37" s="3" t="s">
        <v>56</v>
      </c>
    </row>
    <row r="38" spans="3:10" x14ac:dyDescent="0.25">
      <c r="C38" s="13">
        <f>COUNTIF($D$3:D38,Hoja2!$J$2)</f>
        <v>9</v>
      </c>
      <c r="D38" s="4" t="s">
        <v>8</v>
      </c>
      <c r="E38" s="2">
        <v>40883</v>
      </c>
      <c r="F38" s="4" t="s">
        <v>13</v>
      </c>
      <c r="G38" s="6">
        <v>13</v>
      </c>
      <c r="H38" s="5">
        <v>15300</v>
      </c>
      <c r="I38" s="5">
        <f t="shared" si="0"/>
        <v>198900</v>
      </c>
      <c r="J38" s="3" t="s">
        <v>57</v>
      </c>
    </row>
    <row r="39" spans="3:10" x14ac:dyDescent="0.25">
      <c r="C39" s="13">
        <f>COUNTIF($D$3:D39,Hoja2!$J$2)</f>
        <v>9</v>
      </c>
      <c r="D39" s="4" t="s">
        <v>8</v>
      </c>
      <c r="E39" s="2">
        <v>40740</v>
      </c>
      <c r="F39" s="4" t="s">
        <v>22</v>
      </c>
      <c r="G39" s="6">
        <v>8</v>
      </c>
      <c r="H39" s="5">
        <v>4700</v>
      </c>
      <c r="I39" s="5">
        <f t="shared" si="0"/>
        <v>37600</v>
      </c>
      <c r="J39" s="3" t="s">
        <v>58</v>
      </c>
    </row>
    <row r="40" spans="3:10" x14ac:dyDescent="0.25">
      <c r="C40" s="6">
        <f>COUNTIF($D$3:D40,Hoja2!$J$2)</f>
        <v>9</v>
      </c>
      <c r="D40" s="4" t="s">
        <v>7</v>
      </c>
      <c r="E40" s="2">
        <v>40863</v>
      </c>
      <c r="F40" s="4" t="s">
        <v>14</v>
      </c>
      <c r="G40" s="6">
        <v>2</v>
      </c>
      <c r="H40" s="5">
        <v>6500</v>
      </c>
      <c r="I40" s="5">
        <f t="shared" si="0"/>
        <v>13000</v>
      </c>
      <c r="J40" s="3" t="s">
        <v>59</v>
      </c>
    </row>
    <row r="41" spans="3:10" x14ac:dyDescent="0.25">
      <c r="C41" s="6">
        <f>COUNTIF($D$3:D41,Hoja2!$J$2)</f>
        <v>9</v>
      </c>
      <c r="D41" s="4" t="s">
        <v>4</v>
      </c>
      <c r="E41" s="2">
        <v>40800</v>
      </c>
      <c r="F41" s="4" t="s">
        <v>19</v>
      </c>
      <c r="G41" s="6">
        <v>2</v>
      </c>
      <c r="H41" s="5">
        <v>4350</v>
      </c>
      <c r="I41" s="5">
        <f t="shared" si="0"/>
        <v>8700</v>
      </c>
      <c r="J41" s="3" t="s">
        <v>60</v>
      </c>
    </row>
    <row r="42" spans="3:10" x14ac:dyDescent="0.25">
      <c r="C42" s="6">
        <f>COUNTIF($D$3:D42,Hoja2!$J$2)</f>
        <v>10</v>
      </c>
      <c r="D42" s="4" t="s">
        <v>9</v>
      </c>
      <c r="E42" s="2">
        <v>40745</v>
      </c>
      <c r="F42" s="4" t="s">
        <v>13</v>
      </c>
      <c r="G42" s="6">
        <v>12</v>
      </c>
      <c r="H42" s="5">
        <v>15300</v>
      </c>
      <c r="I42" s="5">
        <f t="shared" si="0"/>
        <v>183600</v>
      </c>
      <c r="J42" s="3" t="s">
        <v>61</v>
      </c>
    </row>
    <row r="43" spans="3:10" x14ac:dyDescent="0.25">
      <c r="C43" s="6">
        <f>COUNTIF($D$3:D43,Hoja2!$J$2)</f>
        <v>10</v>
      </c>
      <c r="D43" s="4" t="s">
        <v>6</v>
      </c>
      <c r="E43" s="2">
        <v>41019</v>
      </c>
      <c r="F43" s="4" t="s">
        <v>21</v>
      </c>
      <c r="G43" s="6">
        <v>13</v>
      </c>
      <c r="H43" s="5">
        <v>1200</v>
      </c>
      <c r="I43" s="5">
        <f t="shared" si="0"/>
        <v>15600</v>
      </c>
      <c r="J43" s="3" t="s">
        <v>62</v>
      </c>
    </row>
    <row r="44" spans="3:10" x14ac:dyDescent="0.25">
      <c r="C44" s="13">
        <f>COUNTIF($D$3:D44,Hoja2!$J$2)</f>
        <v>10</v>
      </c>
      <c r="D44" s="4" t="s">
        <v>8</v>
      </c>
      <c r="E44" s="2">
        <v>40810</v>
      </c>
      <c r="F44" s="4" t="s">
        <v>17</v>
      </c>
      <c r="G44" s="6">
        <v>13</v>
      </c>
      <c r="H44" s="5">
        <v>2500</v>
      </c>
      <c r="I44" s="5">
        <f t="shared" si="0"/>
        <v>32500</v>
      </c>
      <c r="J44" s="3" t="s">
        <v>63</v>
      </c>
    </row>
    <row r="45" spans="3:10" x14ac:dyDescent="0.25">
      <c r="C45" s="6">
        <f>COUNTIF($D$3:D45,Hoja2!$J$2)</f>
        <v>11</v>
      </c>
      <c r="D45" s="4" t="s">
        <v>9</v>
      </c>
      <c r="E45" s="2">
        <v>40803</v>
      </c>
      <c r="F45" s="4" t="s">
        <v>20</v>
      </c>
      <c r="G45" s="6">
        <v>6</v>
      </c>
      <c r="H45" s="5">
        <v>3700</v>
      </c>
      <c r="I45" s="5">
        <f t="shared" si="0"/>
        <v>22200</v>
      </c>
      <c r="J45" s="3" t="s">
        <v>64</v>
      </c>
    </row>
    <row r="46" spans="3:10" x14ac:dyDescent="0.25">
      <c r="C46" s="6">
        <f>COUNTIF($D$3:D46,Hoja2!$J$2)</f>
        <v>11</v>
      </c>
      <c r="D46" s="4" t="s">
        <v>7</v>
      </c>
      <c r="E46" s="2">
        <v>40885</v>
      </c>
      <c r="F46" s="4" t="s">
        <v>12</v>
      </c>
      <c r="G46" s="6">
        <v>15</v>
      </c>
      <c r="H46" s="5">
        <v>11200</v>
      </c>
      <c r="I46" s="5">
        <f t="shared" si="0"/>
        <v>168000</v>
      </c>
      <c r="J46" s="3" t="s">
        <v>65</v>
      </c>
    </row>
    <row r="47" spans="3:10" x14ac:dyDescent="0.25">
      <c r="C47" s="13">
        <f>COUNTIF($D$3:D47,Hoja2!$J$2)</f>
        <v>11</v>
      </c>
      <c r="D47" s="4" t="s">
        <v>8</v>
      </c>
      <c r="E47" s="2">
        <v>40726</v>
      </c>
      <c r="F47" s="4" t="s">
        <v>19</v>
      </c>
      <c r="G47" s="6">
        <v>9</v>
      </c>
      <c r="H47" s="5">
        <v>4350</v>
      </c>
      <c r="I47" s="5">
        <f t="shared" si="0"/>
        <v>39150</v>
      </c>
      <c r="J47" s="3" t="s">
        <v>66</v>
      </c>
    </row>
    <row r="48" spans="3:10" x14ac:dyDescent="0.25">
      <c r="C48" s="6">
        <f>COUNTIF($D$3:D48,Hoja2!$J$2)</f>
        <v>12</v>
      </c>
      <c r="D48" s="4" t="s">
        <v>9</v>
      </c>
      <c r="E48" s="2">
        <v>40971</v>
      </c>
      <c r="F48" s="4" t="s">
        <v>14</v>
      </c>
      <c r="G48" s="6">
        <v>5</v>
      </c>
      <c r="H48" s="5">
        <v>6500</v>
      </c>
      <c r="I48" s="5">
        <f t="shared" si="0"/>
        <v>32500</v>
      </c>
      <c r="J48" s="3" t="s">
        <v>67</v>
      </c>
    </row>
    <row r="49" spans="3:10" x14ac:dyDescent="0.25">
      <c r="C49" s="6">
        <f>COUNTIF($D$3:D49,Hoja2!$J$2)</f>
        <v>12</v>
      </c>
      <c r="D49" s="4" t="s">
        <v>7</v>
      </c>
      <c r="E49" s="2">
        <v>40890</v>
      </c>
      <c r="F49" s="4" t="s">
        <v>22</v>
      </c>
      <c r="G49" s="6">
        <v>10</v>
      </c>
      <c r="H49" s="5">
        <v>4700</v>
      </c>
      <c r="I49" s="5">
        <f t="shared" si="0"/>
        <v>47000</v>
      </c>
      <c r="J49" s="3" t="s">
        <v>68</v>
      </c>
    </row>
    <row r="50" spans="3:10" x14ac:dyDescent="0.25">
      <c r="C50" s="6">
        <f>COUNTIF($D$3:D50,Hoja2!$J$2)</f>
        <v>12</v>
      </c>
      <c r="D50" s="4" t="s">
        <v>6</v>
      </c>
      <c r="E50" s="2">
        <v>40752</v>
      </c>
      <c r="F50" s="4" t="s">
        <v>12</v>
      </c>
      <c r="G50" s="6">
        <v>1</v>
      </c>
      <c r="H50" s="5">
        <v>11200</v>
      </c>
      <c r="I50" s="5">
        <f t="shared" si="0"/>
        <v>11200</v>
      </c>
      <c r="J50" s="3" t="s">
        <v>69</v>
      </c>
    </row>
  </sheetData>
  <mergeCells count="1">
    <mergeCell ref="D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6"/>
  <sheetViews>
    <sheetView workbookViewId="0">
      <selection activeCell="O15" sqref="O15"/>
    </sheetView>
  </sheetViews>
  <sheetFormatPr baseColWidth="10" defaultRowHeight="15" x14ac:dyDescent="0.25"/>
  <cols>
    <col min="1" max="3" width="6.7109375" customWidth="1"/>
    <col min="4" max="4" width="19.7109375" customWidth="1"/>
    <col min="5" max="5" width="15.7109375" customWidth="1"/>
    <col min="6" max="6" width="21.7109375" customWidth="1"/>
    <col min="7" max="7" width="10.7109375" customWidth="1"/>
    <col min="8" max="9" width="14.28515625" customWidth="1"/>
    <col min="10" max="10" width="20.7109375" customWidth="1"/>
  </cols>
  <sheetData>
    <row r="2" spans="3:10" x14ac:dyDescent="0.25">
      <c r="I2" s="9" t="s">
        <v>70</v>
      </c>
      <c r="J2" s="8" t="s">
        <v>9</v>
      </c>
    </row>
    <row r="3" spans="3:10" x14ac:dyDescent="0.25">
      <c r="I3" s="11"/>
      <c r="J3" s="11"/>
    </row>
    <row r="5" spans="3:10" ht="15.75" x14ac:dyDescent="0.25">
      <c r="D5" s="7" t="s">
        <v>3</v>
      </c>
      <c r="E5" s="7"/>
      <c r="F5" s="7"/>
      <c r="G5" s="7"/>
      <c r="H5" s="7"/>
      <c r="I5" s="7"/>
      <c r="J5" s="7"/>
    </row>
    <row r="6" spans="3:10" x14ac:dyDescent="0.25">
      <c r="C6" t="s">
        <v>71</v>
      </c>
      <c r="D6" s="1" t="s">
        <v>5</v>
      </c>
      <c r="E6" s="1" t="s">
        <v>0</v>
      </c>
      <c r="F6" s="1" t="s">
        <v>1</v>
      </c>
      <c r="G6" s="1" t="s">
        <v>2</v>
      </c>
      <c r="H6" s="1" t="s">
        <v>11</v>
      </c>
      <c r="I6" s="1" t="s">
        <v>10</v>
      </c>
      <c r="J6" s="1" t="s">
        <v>18</v>
      </c>
    </row>
    <row r="7" spans="3:10" x14ac:dyDescent="0.25">
      <c r="C7">
        <v>1</v>
      </c>
      <c r="D7" t="str">
        <f>VLOOKUP($C7,cuadro,COLUMN(B1),0)</f>
        <v>Carolina Peña</v>
      </c>
      <c r="E7">
        <f>VLOOKUP($C7,cuadro,COLUMN(C1),0)</f>
        <v>40921</v>
      </c>
      <c r="F7" t="str">
        <f>VLOOKUP($C7,cuadro,COLUMN(D1),0)</f>
        <v>Jarabe de maiz 500 cc</v>
      </c>
      <c r="G7">
        <f>VLOOKUP($C7,cuadro,COLUMN(E1),0)</f>
        <v>10</v>
      </c>
      <c r="H7">
        <f>VLOOKUP($C7,cuadro,COLUMN(F1),0)</f>
        <v>15300</v>
      </c>
      <c r="I7">
        <f>VLOOKUP($C7,cuadro,COLUMN(G1),0)</f>
        <v>153000</v>
      </c>
      <c r="J7" t="str">
        <f>VLOOKUP($C7,cuadro,COLUMN(H1),0)</f>
        <v>KA8669</v>
      </c>
    </row>
    <row r="8" spans="3:10" x14ac:dyDescent="0.25">
      <c r="C8">
        <v>2</v>
      </c>
      <c r="D8" t="str">
        <f>VLOOKUP($C8,cuadro,COLUMN(B2),0)</f>
        <v>Carolina Peña</v>
      </c>
      <c r="E8">
        <f>VLOOKUP($C8,cuadro,COLUMN(C2),0)</f>
        <v>40863</v>
      </c>
      <c r="F8" t="str">
        <f>VLOOKUP($C8,cuadro,COLUMN(D2),0)</f>
        <v>Jarabe de maiz 500 cc</v>
      </c>
      <c r="G8">
        <f>VLOOKUP($C8,cuadro,COLUMN(E2),0)</f>
        <v>4</v>
      </c>
      <c r="H8">
        <f>VLOOKUP($C8,cuadro,COLUMN(F2),0)</f>
        <v>15300</v>
      </c>
      <c r="I8">
        <f>VLOOKUP($C8,cuadro,COLUMN(G2),0)</f>
        <v>61200</v>
      </c>
      <c r="J8" t="str">
        <f>VLOOKUP($C8,cuadro,COLUMN(H2),0)</f>
        <v>AC4313</v>
      </c>
    </row>
    <row r="9" spans="3:10" x14ac:dyDescent="0.25">
      <c r="C9">
        <v>3</v>
      </c>
      <c r="D9" t="str">
        <f>VLOOKUP($C9,cuadro,COLUMN(B3),0)</f>
        <v>Carolina Peña</v>
      </c>
      <c r="E9">
        <f>VLOOKUP($C9,cuadro,COLUMN(C3),0)</f>
        <v>40857</v>
      </c>
      <c r="F9" t="str">
        <f>VLOOKUP($C9,cuadro,COLUMN(D3),0)</f>
        <v>Margarina 100 gr</v>
      </c>
      <c r="G9">
        <f>VLOOKUP($C9,cuadro,COLUMN(E3),0)</f>
        <v>10</v>
      </c>
      <c r="H9">
        <f>VLOOKUP($C9,cuadro,COLUMN(F3),0)</f>
        <v>1200</v>
      </c>
      <c r="I9">
        <f>VLOOKUP($C9,cuadro,COLUMN(G3),0)</f>
        <v>12000</v>
      </c>
      <c r="J9" t="str">
        <f>VLOOKUP($C9,cuadro,COLUMN(H3),0)</f>
        <v>AC3721</v>
      </c>
    </row>
    <row r="10" spans="3:10" x14ac:dyDescent="0.25">
      <c r="C10">
        <v>4</v>
      </c>
      <c r="D10" t="str">
        <f>VLOOKUP($C10,cuadro,COLUMN(B4),0)</f>
        <v>Carolina Peña</v>
      </c>
      <c r="E10">
        <f>VLOOKUP($C10,cuadro,COLUMN(C4),0)</f>
        <v>40804</v>
      </c>
      <c r="F10" t="str">
        <f>VLOOKUP($C10,cuadro,COLUMN(D4),0)</f>
        <v>Desengrasante 500 ml</v>
      </c>
      <c r="G10">
        <f>VLOOKUP($C10,cuadro,COLUMN(E4),0)</f>
        <v>1</v>
      </c>
      <c r="H10">
        <f>VLOOKUP($C10,cuadro,COLUMN(F4),0)</f>
        <v>4350</v>
      </c>
      <c r="I10">
        <f>VLOOKUP($C10,cuadro,COLUMN(G4),0)</f>
        <v>4350</v>
      </c>
      <c r="J10" t="str">
        <f>VLOOKUP($C10,cuadro,COLUMN(H4),0)</f>
        <v>KA9535</v>
      </c>
    </row>
    <row r="11" spans="3:10" x14ac:dyDescent="0.25">
      <c r="C11">
        <v>5</v>
      </c>
      <c r="D11" t="str">
        <f>VLOOKUP($C11,cuadro,COLUMN(B5),0)</f>
        <v>Carolina Peña</v>
      </c>
      <c r="E11">
        <f>VLOOKUP($C11,cuadro,COLUMN(C5),0)</f>
        <v>40858</v>
      </c>
      <c r="F11" t="str">
        <f>VLOOKUP($C11,cuadro,COLUMN(D5),0)</f>
        <v>Salsa de tomate 300 ml</v>
      </c>
      <c r="G11">
        <f>VLOOKUP($C11,cuadro,COLUMN(E5),0)</f>
        <v>8</v>
      </c>
      <c r="H11">
        <f>VLOOKUP($C11,cuadro,COLUMN(F5),0)</f>
        <v>3700</v>
      </c>
      <c r="I11">
        <f>VLOOKUP($C11,cuadro,COLUMN(G5),0)</f>
        <v>29600</v>
      </c>
      <c r="J11" t="str">
        <f>VLOOKUP($C11,cuadro,COLUMN(H5),0)</f>
        <v>KA9019</v>
      </c>
    </row>
    <row r="12" spans="3:10" x14ac:dyDescent="0.25">
      <c r="C12">
        <v>6</v>
      </c>
      <c r="D12" t="str">
        <f>VLOOKUP($C12,cuadro,COLUMN(B6),0)</f>
        <v>Carolina Peña</v>
      </c>
      <c r="E12">
        <f>VLOOKUP($C12,cuadro,COLUMN(C6),0)</f>
        <v>40877</v>
      </c>
      <c r="F12" t="str">
        <f>VLOOKUP($C12,cuadro,COLUMN(D6),0)</f>
        <v>Margarina 100 gr</v>
      </c>
      <c r="G12">
        <f>VLOOKUP($C12,cuadro,COLUMN(E6),0)</f>
        <v>6</v>
      </c>
      <c r="H12">
        <f>VLOOKUP($C12,cuadro,COLUMN(F6),0)</f>
        <v>1200</v>
      </c>
      <c r="I12">
        <f>VLOOKUP($C12,cuadro,COLUMN(G6),0)</f>
        <v>7200</v>
      </c>
      <c r="J12" t="str">
        <f>VLOOKUP($C12,cuadro,COLUMN(H6),0)</f>
        <v>KA9318</v>
      </c>
    </row>
    <row r="13" spans="3:10" x14ac:dyDescent="0.25">
      <c r="C13">
        <v>7</v>
      </c>
      <c r="D13" t="str">
        <f>VLOOKUP($C13,cuadro,COLUMN(B7),0)</f>
        <v>Carolina Peña</v>
      </c>
      <c r="E13">
        <f>VLOOKUP($C13,cuadro,COLUMN(C7),0)</f>
        <v>40814</v>
      </c>
      <c r="F13" t="str">
        <f>VLOOKUP($C13,cuadro,COLUMN(D7),0)</f>
        <v>Margarina 100 gr</v>
      </c>
      <c r="G13">
        <f>VLOOKUP($C13,cuadro,COLUMN(E7),0)</f>
        <v>4</v>
      </c>
      <c r="H13">
        <f>VLOOKUP($C13,cuadro,COLUMN(F7),0)</f>
        <v>1200</v>
      </c>
      <c r="I13">
        <f>VLOOKUP($C13,cuadro,COLUMN(G7),0)</f>
        <v>4800</v>
      </c>
      <c r="J13" t="str">
        <f>VLOOKUP($C13,cuadro,COLUMN(H7),0)</f>
        <v>AC1743</v>
      </c>
    </row>
    <row r="14" spans="3:10" x14ac:dyDescent="0.25">
      <c r="C14">
        <v>8</v>
      </c>
      <c r="D14" t="str">
        <f>VLOOKUP($C14,cuadro,COLUMN(B8),0)</f>
        <v>Carolina Peña</v>
      </c>
      <c r="E14">
        <f>VLOOKUP($C14,cuadro,COLUMN(C8),0)</f>
        <v>41016</v>
      </c>
      <c r="F14" t="str">
        <f>VLOOKUP($C14,cuadro,COLUMN(D8),0)</f>
        <v>Jarabe de maiz 500 cc</v>
      </c>
      <c r="G14">
        <f>VLOOKUP($C14,cuadro,COLUMN(E8),0)</f>
        <v>14</v>
      </c>
      <c r="H14">
        <f>VLOOKUP($C14,cuadro,COLUMN(F8),0)</f>
        <v>15300</v>
      </c>
      <c r="I14">
        <f>VLOOKUP($C14,cuadro,COLUMN(G8),0)</f>
        <v>214200</v>
      </c>
      <c r="J14" t="str">
        <f>VLOOKUP($C14,cuadro,COLUMN(H8),0)</f>
        <v>BC7379</v>
      </c>
    </row>
    <row r="15" spans="3:10" x14ac:dyDescent="0.25">
      <c r="C15">
        <v>9</v>
      </c>
      <c r="D15" t="str">
        <f>VLOOKUP($C15,cuadro,COLUMN(B9),0)</f>
        <v>Carolina Peña</v>
      </c>
      <c r="E15">
        <f>VLOOKUP($C15,cuadro,COLUMN(C9),0)</f>
        <v>40801</v>
      </c>
      <c r="F15" t="str">
        <f>VLOOKUP($C15,cuadro,COLUMN(D9),0)</f>
        <v>Salsa de tomate 300 ml</v>
      </c>
      <c r="G15">
        <f>VLOOKUP($C15,cuadro,COLUMN(E9),0)</f>
        <v>5</v>
      </c>
      <c r="H15">
        <f>VLOOKUP($C15,cuadro,COLUMN(F9),0)</f>
        <v>3700</v>
      </c>
      <c r="I15">
        <f>VLOOKUP($C15,cuadro,COLUMN(G9),0)</f>
        <v>18500</v>
      </c>
      <c r="J15" t="str">
        <f>VLOOKUP($C15,cuadro,COLUMN(H9),0)</f>
        <v>DC9100</v>
      </c>
    </row>
    <row r="16" spans="3:10" x14ac:dyDescent="0.25">
      <c r="C16">
        <v>10</v>
      </c>
      <c r="D16" t="str">
        <f>VLOOKUP($C16,cuadro,COLUMN(B10),0)</f>
        <v>Carolina Peña</v>
      </c>
      <c r="E16">
        <f>VLOOKUP($C16,cuadro,COLUMN(C10),0)</f>
        <v>40745</v>
      </c>
      <c r="F16" t="str">
        <f>VLOOKUP($C16,cuadro,COLUMN(D10),0)</f>
        <v>Jarabe de maiz 500 cc</v>
      </c>
      <c r="G16">
        <f>VLOOKUP($C16,cuadro,COLUMN(E10),0)</f>
        <v>12</v>
      </c>
      <c r="H16">
        <f>VLOOKUP($C16,cuadro,COLUMN(F10),0)</f>
        <v>15300</v>
      </c>
      <c r="I16">
        <f>VLOOKUP($C16,cuadro,COLUMN(G10),0)</f>
        <v>183600</v>
      </c>
      <c r="J16" t="str">
        <f>VLOOKUP($C16,cuadro,COLUMN(H10),0)</f>
        <v>BC9832</v>
      </c>
    </row>
    <row r="17" spans="3:10" x14ac:dyDescent="0.25">
      <c r="C17">
        <v>11</v>
      </c>
      <c r="D17" t="str">
        <f>VLOOKUP($C17,cuadro,COLUMN(B11),0)</f>
        <v>Carolina Peña</v>
      </c>
      <c r="E17">
        <f>VLOOKUP($C17,cuadro,COLUMN(C11),0)</f>
        <v>40803</v>
      </c>
      <c r="F17" t="str">
        <f>VLOOKUP($C17,cuadro,COLUMN(D11),0)</f>
        <v>Salsa de tomate 300 ml</v>
      </c>
      <c r="G17">
        <f>VLOOKUP($C17,cuadro,COLUMN(E11),0)</f>
        <v>6</v>
      </c>
      <c r="H17">
        <f>VLOOKUP($C17,cuadro,COLUMN(F11),0)</f>
        <v>3700</v>
      </c>
      <c r="I17">
        <f>VLOOKUP($C17,cuadro,COLUMN(G11),0)</f>
        <v>22200</v>
      </c>
      <c r="J17" t="str">
        <f>VLOOKUP($C17,cuadro,COLUMN(H11),0)</f>
        <v>BC3252</v>
      </c>
    </row>
    <row r="18" spans="3:10" x14ac:dyDescent="0.25">
      <c r="C18">
        <v>12</v>
      </c>
      <c r="D18" t="str">
        <f>VLOOKUP($C18,cuadro,COLUMN(B12),0)</f>
        <v>Carolina Peña</v>
      </c>
      <c r="E18">
        <f>VLOOKUP($C18,cuadro,COLUMN(C12),0)</f>
        <v>40971</v>
      </c>
      <c r="F18" t="str">
        <f>VLOOKUP($C18,cuadro,COLUMN(D12),0)</f>
        <v>Aceite oliva 250 cc</v>
      </c>
      <c r="G18">
        <f>VLOOKUP($C18,cuadro,COLUMN(E12),0)</f>
        <v>5</v>
      </c>
      <c r="H18">
        <f>VLOOKUP($C18,cuadro,COLUMN(F12),0)</f>
        <v>6500</v>
      </c>
      <c r="I18">
        <f>VLOOKUP($C18,cuadro,COLUMN(G12),0)</f>
        <v>32500</v>
      </c>
      <c r="J18" t="str">
        <f>VLOOKUP($C18,cuadro,COLUMN(H12),0)</f>
        <v>DC3429</v>
      </c>
    </row>
    <row r="19" spans="3:10" x14ac:dyDescent="0.25">
      <c r="C19">
        <v>13</v>
      </c>
      <c r="D19" t="e">
        <f>VLOOKUP($C19,cuadro,COLUMN(B13),0)</f>
        <v>#N/A</v>
      </c>
      <c r="E19" t="e">
        <f>VLOOKUP($C19,cuadro,COLUMN(C13),0)</f>
        <v>#N/A</v>
      </c>
      <c r="F19" t="e">
        <f>VLOOKUP($C19,cuadro,COLUMN(D13),0)</f>
        <v>#N/A</v>
      </c>
      <c r="G19" t="e">
        <f>VLOOKUP($C19,cuadro,COLUMN(E13),0)</f>
        <v>#N/A</v>
      </c>
      <c r="H19" t="e">
        <f>VLOOKUP($C19,cuadro,COLUMN(F13),0)</f>
        <v>#N/A</v>
      </c>
      <c r="I19" t="e">
        <f>VLOOKUP($C19,cuadro,COLUMN(G13),0)</f>
        <v>#N/A</v>
      </c>
      <c r="J19" t="e">
        <f>VLOOKUP($C19,cuadro,COLUMN(H13),0)</f>
        <v>#N/A</v>
      </c>
    </row>
    <row r="20" spans="3:10" x14ac:dyDescent="0.25">
      <c r="C20">
        <v>14</v>
      </c>
      <c r="D20" t="e">
        <f>VLOOKUP($C20,cuadro,COLUMN(B14),0)</f>
        <v>#N/A</v>
      </c>
      <c r="E20" t="e">
        <f>VLOOKUP($C20,cuadro,COLUMN(C14),0)</f>
        <v>#N/A</v>
      </c>
      <c r="F20" t="e">
        <f>VLOOKUP($C20,cuadro,COLUMN(D14),0)</f>
        <v>#N/A</v>
      </c>
      <c r="G20" t="e">
        <f>VLOOKUP($C20,cuadro,COLUMN(E14),0)</f>
        <v>#N/A</v>
      </c>
      <c r="H20" t="e">
        <f>VLOOKUP($C20,cuadro,COLUMN(F14),0)</f>
        <v>#N/A</v>
      </c>
      <c r="I20" t="e">
        <f>VLOOKUP($C20,cuadro,COLUMN(G14),0)</f>
        <v>#N/A</v>
      </c>
      <c r="J20" t="e">
        <f>VLOOKUP($C20,cuadro,COLUMN(H14),0)</f>
        <v>#N/A</v>
      </c>
    </row>
    <row r="21" spans="3:10" x14ac:dyDescent="0.25">
      <c r="C21">
        <v>15</v>
      </c>
      <c r="D21" t="e">
        <f>VLOOKUP($C21,cuadro,COLUMN(B15),0)</f>
        <v>#N/A</v>
      </c>
      <c r="E21" t="e">
        <f>VLOOKUP($C21,cuadro,COLUMN(C15),0)</f>
        <v>#N/A</v>
      </c>
      <c r="F21" t="e">
        <f>VLOOKUP($C21,cuadro,COLUMN(D15),0)</f>
        <v>#N/A</v>
      </c>
      <c r="G21" t="e">
        <f>VLOOKUP($C21,cuadro,COLUMN(E15),0)</f>
        <v>#N/A</v>
      </c>
      <c r="H21" t="e">
        <f>VLOOKUP($C21,cuadro,COLUMN(F15),0)</f>
        <v>#N/A</v>
      </c>
      <c r="I21" t="e">
        <f>VLOOKUP($C21,cuadro,COLUMN(G15),0)</f>
        <v>#N/A</v>
      </c>
      <c r="J21" t="e">
        <f>VLOOKUP($C21,cuadro,COLUMN(H15),0)</f>
        <v>#N/A</v>
      </c>
    </row>
    <row r="22" spans="3:10" x14ac:dyDescent="0.25">
      <c r="C22">
        <v>16</v>
      </c>
      <c r="D22" t="e">
        <f>VLOOKUP($C22,cuadro,COLUMN(B16),0)</f>
        <v>#N/A</v>
      </c>
      <c r="E22" t="e">
        <f>VLOOKUP($C22,cuadro,COLUMN(C16),0)</f>
        <v>#N/A</v>
      </c>
      <c r="F22" t="e">
        <f>VLOOKUP($C22,cuadro,COLUMN(D16),0)</f>
        <v>#N/A</v>
      </c>
      <c r="G22" t="e">
        <f>VLOOKUP($C22,cuadro,COLUMN(E16),0)</f>
        <v>#N/A</v>
      </c>
      <c r="H22" t="e">
        <f>VLOOKUP($C22,cuadro,COLUMN(F16),0)</f>
        <v>#N/A</v>
      </c>
      <c r="I22" t="e">
        <f>VLOOKUP($C22,cuadro,COLUMN(G16),0)</f>
        <v>#N/A</v>
      </c>
      <c r="J22" t="e">
        <f>VLOOKUP($C22,cuadro,COLUMN(H16),0)</f>
        <v>#N/A</v>
      </c>
    </row>
    <row r="23" spans="3:10" x14ac:dyDescent="0.25">
      <c r="C23">
        <v>17</v>
      </c>
      <c r="D23" t="e">
        <f>VLOOKUP($C23,cuadro,COLUMN(B17),0)</f>
        <v>#N/A</v>
      </c>
      <c r="E23" t="e">
        <f>VLOOKUP($C23,cuadro,COLUMN(C17),0)</f>
        <v>#N/A</v>
      </c>
      <c r="F23" t="e">
        <f>VLOOKUP($C23,cuadro,COLUMN(D17),0)</f>
        <v>#N/A</v>
      </c>
      <c r="G23" t="e">
        <f>VLOOKUP($C23,cuadro,COLUMN(E17),0)</f>
        <v>#N/A</v>
      </c>
      <c r="H23" t="e">
        <f>VLOOKUP($C23,cuadro,COLUMN(F17),0)</f>
        <v>#N/A</v>
      </c>
      <c r="I23" t="e">
        <f>VLOOKUP($C23,cuadro,COLUMN(G17),0)</f>
        <v>#N/A</v>
      </c>
      <c r="J23" t="e">
        <f>VLOOKUP($C23,cuadro,COLUMN(H17),0)</f>
        <v>#N/A</v>
      </c>
    </row>
    <row r="24" spans="3:10" x14ac:dyDescent="0.25">
      <c r="C24">
        <v>18</v>
      </c>
      <c r="D24" t="e">
        <f>VLOOKUP($C24,cuadro,COLUMN(B18),0)</f>
        <v>#N/A</v>
      </c>
      <c r="E24" t="e">
        <f>VLOOKUP($C24,cuadro,COLUMN(C18),0)</f>
        <v>#N/A</v>
      </c>
      <c r="F24" t="e">
        <f>VLOOKUP($C24,cuadro,COLUMN(D18),0)</f>
        <v>#N/A</v>
      </c>
      <c r="G24" t="e">
        <f>VLOOKUP($C24,cuadro,COLUMN(E18),0)</f>
        <v>#N/A</v>
      </c>
      <c r="H24" t="e">
        <f>VLOOKUP($C24,cuadro,COLUMN(F18),0)</f>
        <v>#N/A</v>
      </c>
      <c r="I24" t="e">
        <f>VLOOKUP($C24,cuadro,COLUMN(G18),0)</f>
        <v>#N/A</v>
      </c>
      <c r="J24" t="e">
        <f>VLOOKUP($C24,cuadro,COLUMN(H18),0)</f>
        <v>#N/A</v>
      </c>
    </row>
    <row r="25" spans="3:10" x14ac:dyDescent="0.25">
      <c r="C25">
        <v>19</v>
      </c>
      <c r="D25" t="e">
        <f>VLOOKUP($C25,cuadro,COLUMN(B19),0)</f>
        <v>#N/A</v>
      </c>
      <c r="E25" t="e">
        <f>VLOOKUP($C25,cuadro,COLUMN(C19),0)</f>
        <v>#N/A</v>
      </c>
      <c r="F25" t="e">
        <f>VLOOKUP($C25,cuadro,COLUMN(D19),0)</f>
        <v>#N/A</v>
      </c>
      <c r="G25" t="e">
        <f>VLOOKUP($C25,cuadro,COLUMN(E19),0)</f>
        <v>#N/A</v>
      </c>
      <c r="H25" t="e">
        <f>VLOOKUP($C25,cuadro,COLUMN(F19),0)</f>
        <v>#N/A</v>
      </c>
      <c r="I25" t="e">
        <f>VLOOKUP($C25,cuadro,COLUMN(G19),0)</f>
        <v>#N/A</v>
      </c>
      <c r="J25" t="e">
        <f>VLOOKUP($C25,cuadro,COLUMN(H19),0)</f>
        <v>#N/A</v>
      </c>
    </row>
    <row r="26" spans="3:10" x14ac:dyDescent="0.25">
      <c r="C26">
        <v>20</v>
      </c>
      <c r="D26" t="e">
        <f>VLOOKUP($C26,cuadro,COLUMN(B20),0)</f>
        <v>#N/A</v>
      </c>
      <c r="E26" t="e">
        <f>VLOOKUP($C26,cuadro,COLUMN(C20),0)</f>
        <v>#N/A</v>
      </c>
      <c r="F26" t="e">
        <f>VLOOKUP($C26,cuadro,COLUMN(D20),0)</f>
        <v>#N/A</v>
      </c>
      <c r="G26" t="e">
        <f>VLOOKUP($C26,cuadro,COLUMN(E20),0)</f>
        <v>#N/A</v>
      </c>
      <c r="H26" t="e">
        <f>VLOOKUP($C26,cuadro,COLUMN(F20),0)</f>
        <v>#N/A</v>
      </c>
      <c r="I26" t="e">
        <f>VLOOKUP($C26,cuadro,COLUMN(G20),0)</f>
        <v>#N/A</v>
      </c>
      <c r="J26" t="e">
        <f>VLOOKUP($C26,cuadro,COLUMN(H20),0)</f>
        <v>#N/A</v>
      </c>
    </row>
  </sheetData>
  <mergeCells count="1">
    <mergeCell ref="D5:J5"/>
  </mergeCells>
  <dataValidations count="1">
    <dataValidation type="list" allowBlank="1" showInputMessage="1" showErrorMessage="1" sqref="J2">
      <formula1>vend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G18"/>
  <sheetViews>
    <sheetView workbookViewId="0">
      <selection activeCell="F15" sqref="F15"/>
    </sheetView>
  </sheetViews>
  <sheetFormatPr baseColWidth="10" defaultRowHeight="15" x14ac:dyDescent="0.25"/>
  <cols>
    <col min="1" max="3" width="6.7109375" customWidth="1"/>
    <col min="4" max="4" width="19.7109375" customWidth="1"/>
    <col min="5" max="5" width="15.7109375" customWidth="1"/>
    <col min="6" max="6" width="21.7109375" customWidth="1"/>
    <col min="7" max="7" width="10.7109375" customWidth="1"/>
    <col min="8" max="9" width="14.28515625" customWidth="1"/>
    <col min="10" max="10" width="20.7109375" customWidth="1"/>
  </cols>
  <sheetData>
    <row r="15" spans="6:6" x14ac:dyDescent="0.25">
      <c r="F15">
        <f>ROW(A10)</f>
        <v>10</v>
      </c>
    </row>
    <row r="18" spans="7:7" x14ac:dyDescent="0.25">
      <c r="G18">
        <f>COLUMN(A10)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 Datos</vt:lpstr>
      <vt:lpstr>Hoja2</vt:lpstr>
      <vt:lpstr>Hoja3</vt:lpstr>
      <vt:lpstr>'Base Datos'!Área_de_extracción</vt:lpstr>
      <vt:lpstr>cuadro</vt:lpstr>
      <vt:lpstr>vend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LABORATORIO FII</cp:lastModifiedBy>
  <dcterms:created xsi:type="dcterms:W3CDTF">2012-07-18T13:48:26Z</dcterms:created>
  <dcterms:modified xsi:type="dcterms:W3CDTF">2019-05-19T15:44:54Z</dcterms:modified>
</cp:coreProperties>
</file>