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Raúl\Documents\Ingeniería Industrial\excel\"/>
    </mc:Choice>
  </mc:AlternateContent>
  <bookViews>
    <workbookView xWindow="360" yWindow="300" windowWidth="14895" windowHeight="7875" tabRatio="913" activeTab="6"/>
  </bookViews>
  <sheets>
    <sheet name="EMPLEADOS" sheetId="1" r:id="rId1"/>
    <sheet name="Avanz1" sheetId="3" r:id="rId2"/>
    <sheet name="Avanz2" sheetId="4" r:id="rId3"/>
    <sheet name="Avanz3" sheetId="5" r:id="rId4"/>
    <sheet name="Filtro_Avanz_4" sheetId="6" r:id="rId5"/>
    <sheet name="Filtro_Avanz_5" sheetId="7" r:id="rId6"/>
    <sheet name="Filtro_Avanz_6" sheetId="10" r:id="rId7"/>
    <sheet name="Hoja1" sheetId="11" r:id="rId8"/>
  </sheets>
  <definedNames>
    <definedName name="_xlnm._FilterDatabase" localSheetId="0" hidden="1">EMPLEADOS!$A$1:$K$80</definedName>
    <definedName name="_xlnm.Extract" localSheetId="1">Avanz1!$A$12:$K$12</definedName>
    <definedName name="_xlnm.Extract" localSheetId="2">Avanz2!$A$12:$K$12</definedName>
    <definedName name="_xlnm.Extract" localSheetId="3">Avanz3!$A$13:$D$13</definedName>
    <definedName name="_xlnm.Extract" localSheetId="0">EMPLEADOS!$Q$11:$AA$11</definedName>
    <definedName name="_xlnm.Extract" localSheetId="4">Filtro_Avanz_4!$A$12:$E$12</definedName>
    <definedName name="_xlnm.Extract" localSheetId="5">Filtro_Avanz_5!$A$14:$E$14</definedName>
    <definedName name="_xlnm.Extract" localSheetId="6">Filtro_Avanz_6!$A$14:$K$14</definedName>
    <definedName name="_xlnm.Criteria" localSheetId="1">Avanz1!$A$5:$C$6</definedName>
    <definedName name="_xlnm.Criteria" localSheetId="2">Avanz2!$A$5:$C$7</definedName>
    <definedName name="_xlnm.Criteria" localSheetId="3">Avanz3!$A$6:$B$7</definedName>
    <definedName name="_xlnm.Criteria" localSheetId="4">Filtro_Avanz_4!$A$6:$D$7</definedName>
    <definedName name="_xlnm.Criteria" localSheetId="5">Filtro_Avanz_5!$A$7:$D$8</definedName>
    <definedName name="_xlnm.Criteria" localSheetId="6">Filtro_Avanz_6!$A$7:$D$10</definedName>
    <definedName name="EMPLEADOS">EMPLEADOS!$A$1:$K$80</definedName>
  </definedNames>
  <calcPr calcId="162913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2" i="1"/>
  <c r="I3" i="1"/>
  <c r="K3" i="1" s="1"/>
  <c r="I4" i="1"/>
  <c r="I5" i="1"/>
  <c r="I6" i="1"/>
  <c r="I7" i="1"/>
  <c r="K7" i="1" s="1"/>
  <c r="I8" i="1"/>
  <c r="I9" i="1"/>
  <c r="I10" i="1"/>
  <c r="I11" i="1"/>
  <c r="K11" i="1" s="1"/>
  <c r="I12" i="1"/>
  <c r="I13" i="1"/>
  <c r="I14" i="1"/>
  <c r="I15" i="1"/>
  <c r="K15" i="1" s="1"/>
  <c r="I16" i="1"/>
  <c r="I17" i="1"/>
  <c r="I18" i="1"/>
  <c r="I19" i="1"/>
  <c r="K19" i="1" s="1"/>
  <c r="I20" i="1"/>
  <c r="I21" i="1"/>
  <c r="I22" i="1"/>
  <c r="I23" i="1"/>
  <c r="K23" i="1" s="1"/>
  <c r="I24" i="1"/>
  <c r="I25" i="1"/>
  <c r="I26" i="1"/>
  <c r="I27" i="1"/>
  <c r="K27" i="1" s="1"/>
  <c r="I28" i="1"/>
  <c r="I29" i="1"/>
  <c r="I30" i="1"/>
  <c r="I31" i="1"/>
  <c r="K31" i="1" s="1"/>
  <c r="I32" i="1"/>
  <c r="I33" i="1"/>
  <c r="I34" i="1"/>
  <c r="I35" i="1"/>
  <c r="K35" i="1" s="1"/>
  <c r="I36" i="1"/>
  <c r="I37" i="1"/>
  <c r="I38" i="1"/>
  <c r="I39" i="1"/>
  <c r="K39" i="1" s="1"/>
  <c r="I40" i="1"/>
  <c r="I41" i="1"/>
  <c r="I42" i="1"/>
  <c r="I43" i="1"/>
  <c r="K43" i="1" s="1"/>
  <c r="I44" i="1"/>
  <c r="I45" i="1"/>
  <c r="I46" i="1"/>
  <c r="I47" i="1"/>
  <c r="K47" i="1" s="1"/>
  <c r="I48" i="1"/>
  <c r="I49" i="1"/>
  <c r="I50" i="1"/>
  <c r="I51" i="1"/>
  <c r="K51" i="1" s="1"/>
  <c r="I52" i="1"/>
  <c r="I53" i="1"/>
  <c r="I54" i="1"/>
  <c r="I55" i="1"/>
  <c r="K55" i="1" s="1"/>
  <c r="I56" i="1"/>
  <c r="I57" i="1"/>
  <c r="I58" i="1"/>
  <c r="I59" i="1"/>
  <c r="K59" i="1" s="1"/>
  <c r="I60" i="1"/>
  <c r="I61" i="1"/>
  <c r="I62" i="1"/>
  <c r="I63" i="1"/>
  <c r="K63" i="1" s="1"/>
  <c r="I64" i="1"/>
  <c r="I65" i="1"/>
  <c r="I66" i="1"/>
  <c r="I67" i="1"/>
  <c r="K67" i="1" s="1"/>
  <c r="I68" i="1"/>
  <c r="I69" i="1"/>
  <c r="I70" i="1"/>
  <c r="I71" i="1"/>
  <c r="K71" i="1" s="1"/>
  <c r="I72" i="1"/>
  <c r="I73" i="1"/>
  <c r="I74" i="1"/>
  <c r="I75" i="1"/>
  <c r="K75" i="1" s="1"/>
  <c r="I76" i="1"/>
  <c r="I77" i="1"/>
  <c r="I78" i="1"/>
  <c r="I79" i="1"/>
  <c r="K79" i="1" s="1"/>
  <c r="I80" i="1"/>
  <c r="I2" i="1"/>
  <c r="K74" i="1" l="1"/>
  <c r="K66" i="1"/>
  <c r="K58" i="1"/>
  <c r="K50" i="1"/>
  <c r="K42" i="1"/>
  <c r="K34" i="1"/>
  <c r="K26" i="1"/>
  <c r="K22" i="1"/>
  <c r="K14" i="1"/>
  <c r="K10" i="1"/>
  <c r="K77" i="1"/>
  <c r="K73" i="1"/>
  <c r="K65" i="1"/>
  <c r="K61" i="1"/>
  <c r="K57" i="1"/>
  <c r="K53" i="1"/>
  <c r="K49" i="1"/>
  <c r="K45" i="1"/>
  <c r="K41" i="1"/>
  <c r="K37" i="1"/>
  <c r="K33" i="1"/>
  <c r="K29" i="1"/>
  <c r="K25" i="1"/>
  <c r="K21" i="1"/>
  <c r="K17" i="1"/>
  <c r="K13" i="1"/>
  <c r="K9" i="1"/>
  <c r="K5" i="1"/>
  <c r="K78" i="1"/>
  <c r="K70" i="1"/>
  <c r="K62" i="1"/>
  <c r="K54" i="1"/>
  <c r="K46" i="1"/>
  <c r="K38" i="1"/>
  <c r="K30" i="1"/>
  <c r="K18" i="1"/>
  <c r="K6" i="1"/>
  <c r="K2" i="1"/>
  <c r="K69" i="1"/>
  <c r="K80" i="1"/>
  <c r="K76" i="1"/>
  <c r="K72" i="1"/>
  <c r="K68" i="1"/>
  <c r="K64" i="1"/>
  <c r="K60" i="1"/>
  <c r="K56" i="1"/>
  <c r="K52" i="1"/>
  <c r="K48" i="1"/>
  <c r="K44" i="1"/>
  <c r="K40" i="1"/>
  <c r="K36" i="1"/>
  <c r="K32" i="1"/>
  <c r="K28" i="1"/>
  <c r="K24" i="1"/>
  <c r="K20" i="1"/>
  <c r="K16" i="1"/>
  <c r="K12" i="1"/>
  <c r="K8" i="1"/>
  <c r="K4" i="1"/>
</calcChain>
</file>

<file path=xl/sharedStrings.xml><?xml version="1.0" encoding="utf-8"?>
<sst xmlns="http://schemas.openxmlformats.org/spreadsheetml/2006/main" count="936" uniqueCount="227">
  <si>
    <t>PATERNO</t>
  </si>
  <si>
    <t>MATERNO</t>
  </si>
  <si>
    <t>NOMBRES</t>
  </si>
  <si>
    <t>SEXO</t>
  </si>
  <si>
    <t>EDAD</t>
  </si>
  <si>
    <t>PROFESION</t>
  </si>
  <si>
    <t>DISTRITO</t>
  </si>
  <si>
    <t>ALBINO</t>
  </si>
  <si>
    <t>FLORES</t>
  </si>
  <si>
    <t>FEDOR</t>
  </si>
  <si>
    <t>M</t>
  </si>
  <si>
    <t>CONTADOR</t>
  </si>
  <si>
    <t>BREÑA</t>
  </si>
  <si>
    <t>ALVA</t>
  </si>
  <si>
    <t>LLOSA</t>
  </si>
  <si>
    <t>NANCY</t>
  </si>
  <si>
    <t>F</t>
  </si>
  <si>
    <t>REL. IND.</t>
  </si>
  <si>
    <t>ALVAREZ</t>
  </si>
  <si>
    <t>ACUÑA</t>
  </si>
  <si>
    <t>LUIS</t>
  </si>
  <si>
    <t>ADMINISTRADOR</t>
  </si>
  <si>
    <t>LA MOLINA</t>
  </si>
  <si>
    <t>RONDON</t>
  </si>
  <si>
    <t>CARLOS</t>
  </si>
  <si>
    <t>ING. IND.</t>
  </si>
  <si>
    <t>AMADOR</t>
  </si>
  <si>
    <t>CORDANO</t>
  </si>
  <si>
    <t>LILIANA</t>
  </si>
  <si>
    <t>ANGELES</t>
  </si>
  <si>
    <t>TRELLES</t>
  </si>
  <si>
    <t>MARLA</t>
  </si>
  <si>
    <t>SURQUILLO</t>
  </si>
  <si>
    <t>ARIAS</t>
  </si>
  <si>
    <t>GUEVARA</t>
  </si>
  <si>
    <t>SICOLOGO</t>
  </si>
  <si>
    <t>SAN MARTIN DE PORRES</t>
  </si>
  <si>
    <t>AVILA</t>
  </si>
  <si>
    <t>MOLINA</t>
  </si>
  <si>
    <t>JOSE</t>
  </si>
  <si>
    <t>ABOGADO</t>
  </si>
  <si>
    <t>CHORRILLOS</t>
  </si>
  <si>
    <t>BALDEÓN</t>
  </si>
  <si>
    <t>BALBOA</t>
  </si>
  <si>
    <t>ELADIO</t>
  </si>
  <si>
    <t>SAN BORJA</t>
  </si>
  <si>
    <t>BALVOA</t>
  </si>
  <si>
    <t>CACERES</t>
  </si>
  <si>
    <t>NILFA</t>
  </si>
  <si>
    <t>PROFESOR</t>
  </si>
  <si>
    <t>BARBA</t>
  </si>
  <si>
    <t>ANTUNEZ</t>
  </si>
  <si>
    <t>JONAS</t>
  </si>
  <si>
    <t>MARIO</t>
  </si>
  <si>
    <t>BARDALES</t>
  </si>
  <si>
    <t>FELICES</t>
  </si>
  <si>
    <t>JUANA</t>
  </si>
  <si>
    <t>RITA</t>
  </si>
  <si>
    <t>BARRANCO</t>
  </si>
  <si>
    <t>BARTRA</t>
  </si>
  <si>
    <t>PEREZ</t>
  </si>
  <si>
    <t>BRAVO</t>
  </si>
  <si>
    <t>VIGO</t>
  </si>
  <si>
    <t>LUCÍA</t>
  </si>
  <si>
    <t>MAGDALENA</t>
  </si>
  <si>
    <t>DEL TRIGO</t>
  </si>
  <si>
    <t>ROBERTO</t>
  </si>
  <si>
    <t>LINCE</t>
  </si>
  <si>
    <t>CARBONEL</t>
  </si>
  <si>
    <t>MENA</t>
  </si>
  <si>
    <t>ALBERTO</t>
  </si>
  <si>
    <t>JESUS MARIA</t>
  </si>
  <si>
    <t>JORGE</t>
  </si>
  <si>
    <t>CARRASCO</t>
  </si>
  <si>
    <t>SOTO</t>
  </si>
  <si>
    <t>SAN MIGUEL</t>
  </si>
  <si>
    <t>CASTRO</t>
  </si>
  <si>
    <t>RAMOS</t>
  </si>
  <si>
    <t>ABEL</t>
  </si>
  <si>
    <t>ECONOMISTA</t>
  </si>
  <si>
    <t>LA PERLA</t>
  </si>
  <si>
    <t>QUISPE</t>
  </si>
  <si>
    <t>ENRIQUETA</t>
  </si>
  <si>
    <t>COSIO</t>
  </si>
  <si>
    <t>MODENESI</t>
  </si>
  <si>
    <t>CUEVA</t>
  </si>
  <si>
    <t>RUIZ</t>
  </si>
  <si>
    <t>ROSA</t>
  </si>
  <si>
    <t>DEL CASTILLO</t>
  </si>
  <si>
    <t>CHALCO</t>
  </si>
  <si>
    <t>MANUEL</t>
  </si>
  <si>
    <t>DELLEPIANE</t>
  </si>
  <si>
    <t>BU</t>
  </si>
  <si>
    <t>GINA</t>
  </si>
  <si>
    <t>DULUDE</t>
  </si>
  <si>
    <t>REYES</t>
  </si>
  <si>
    <t>EFRAÍN</t>
  </si>
  <si>
    <t>ELEJALDE</t>
  </si>
  <si>
    <t>LEMA</t>
  </si>
  <si>
    <t>CARLA</t>
  </si>
  <si>
    <t>EL CERCADO</t>
  </si>
  <si>
    <t>ZAMBRANO</t>
  </si>
  <si>
    <t>LUCRECIA</t>
  </si>
  <si>
    <t>SAN ISIDRO</t>
  </si>
  <si>
    <t>FRIAS</t>
  </si>
  <si>
    <t>LEYVA</t>
  </si>
  <si>
    <t>ANA</t>
  </si>
  <si>
    <t>PABLO</t>
  </si>
  <si>
    <t>FUENTES</t>
  </si>
  <si>
    <t>BERROCAL</t>
  </si>
  <si>
    <t>ANASTASIA</t>
  </si>
  <si>
    <t>GARCIA</t>
  </si>
  <si>
    <t>HUERTAS</t>
  </si>
  <si>
    <t>MOYA</t>
  </si>
  <si>
    <t>MARTHA</t>
  </si>
  <si>
    <t>HERBOZO</t>
  </si>
  <si>
    <t>HUAMAN</t>
  </si>
  <si>
    <t>OROZCO</t>
  </si>
  <si>
    <t>ANGEL</t>
  </si>
  <si>
    <t>SEGUNDO</t>
  </si>
  <si>
    <t>KUNT</t>
  </si>
  <si>
    <t>BRESCIA</t>
  </si>
  <si>
    <t>MARCIA</t>
  </si>
  <si>
    <t>LAMAS</t>
  </si>
  <si>
    <t>SILVIA</t>
  </si>
  <si>
    <t>SURCO</t>
  </si>
  <si>
    <t>ANDREA</t>
  </si>
  <si>
    <t>PUEBLO LIBRE</t>
  </si>
  <si>
    <t>RISCO</t>
  </si>
  <si>
    <t>CECILIA</t>
  </si>
  <si>
    <t>LOBATON</t>
  </si>
  <si>
    <t>JULIA</t>
  </si>
  <si>
    <t>LOPEZ</t>
  </si>
  <si>
    <t>ANTONELLA</t>
  </si>
  <si>
    <t>LUNA</t>
  </si>
  <si>
    <t>MADERA</t>
  </si>
  <si>
    <t>ROSAS</t>
  </si>
  <si>
    <t>MALATESTA</t>
  </si>
  <si>
    <t>MEDRANO</t>
  </si>
  <si>
    <t>SOLEDAD</t>
  </si>
  <si>
    <t>JOSÉ</t>
  </si>
  <si>
    <t>MONDRAGÓN</t>
  </si>
  <si>
    <t>GUILLERMO</t>
  </si>
  <si>
    <t>AMELIA</t>
  </si>
  <si>
    <t>OTOYA</t>
  </si>
  <si>
    <t>SICCHA</t>
  </si>
  <si>
    <t>EVA</t>
  </si>
  <si>
    <t>PAJARES</t>
  </si>
  <si>
    <t>PEÑA</t>
  </si>
  <si>
    <t>ALDO</t>
  </si>
  <si>
    <t>PANA</t>
  </si>
  <si>
    <t>CÉSAR</t>
  </si>
  <si>
    <t>RIGOBERTO</t>
  </si>
  <si>
    <t>PIZARRO</t>
  </si>
  <si>
    <t>EDUARDO</t>
  </si>
  <si>
    <t>TERESA</t>
  </si>
  <si>
    <t>RENTERIA</t>
  </si>
  <si>
    <t>EFRAIN</t>
  </si>
  <si>
    <t>FRESIA</t>
  </si>
  <si>
    <t>ATE</t>
  </si>
  <si>
    <t>SABINO</t>
  </si>
  <si>
    <t>RUEDA</t>
  </si>
  <si>
    <t>SANDRA</t>
  </si>
  <si>
    <t>RUESTA</t>
  </si>
  <si>
    <t>ROCÍO</t>
  </si>
  <si>
    <t>SALAZAR</t>
  </si>
  <si>
    <t>ERNESTO</t>
  </si>
  <si>
    <t>SEBASTIANI</t>
  </si>
  <si>
    <t>LUZ</t>
  </si>
  <si>
    <t>TICONA</t>
  </si>
  <si>
    <t>AROSEMENA</t>
  </si>
  <si>
    <t>ELENA</t>
  </si>
  <si>
    <t>SAN MARTÍN DE PORRES</t>
  </si>
  <si>
    <t>VIGIL</t>
  </si>
  <si>
    <t>OSWALDO</t>
  </si>
  <si>
    <t>TRENT</t>
  </si>
  <si>
    <t>JUAN</t>
  </si>
  <si>
    <t>TREVIÑO</t>
  </si>
  <si>
    <t>QUEVEDO</t>
  </si>
  <si>
    <t>ULLOA</t>
  </si>
  <si>
    <t>NICOLÁS</t>
  </si>
  <si>
    <t>VALENCIA</t>
  </si>
  <si>
    <t>FACUNDO</t>
  </si>
  <si>
    <t>VASCO</t>
  </si>
  <si>
    <t>ORESTES</t>
  </si>
  <si>
    <t>VELAZCO</t>
  </si>
  <si>
    <t>VIDAURRE</t>
  </si>
  <si>
    <t>FERNANDO</t>
  </si>
  <si>
    <t>ELEUTERIO</t>
  </si>
  <si>
    <t>PERLA</t>
  </si>
  <si>
    <t>VILLALOBOS</t>
  </si>
  <si>
    <t>PALACIOS</t>
  </si>
  <si>
    <t>SELENE</t>
  </si>
  <si>
    <t>ZORRO</t>
  </si>
  <si>
    <t>SALAS</t>
  </si>
  <si>
    <t>ROSARIO</t>
  </si>
  <si>
    <t>ZUTA</t>
  </si>
  <si>
    <t>MADIEL</t>
  </si>
  <si>
    <t>REGISTROS QUE CUMPLEN LA CONDICION</t>
  </si>
  <si>
    <t>BASICO</t>
  </si>
  <si>
    <t>NETO</t>
  </si>
  <si>
    <t>OBREGÓN</t>
  </si>
  <si>
    <r>
      <t xml:space="preserve">sea </t>
    </r>
    <r>
      <rPr>
        <b/>
        <sz val="18"/>
        <color theme="1"/>
        <rFont val="Arial"/>
        <family val="2"/>
      </rPr>
      <t xml:space="preserve">Abogado, Contador </t>
    </r>
    <r>
      <rPr>
        <sz val="18"/>
        <color theme="1"/>
        <rFont val="Arial"/>
        <family val="2"/>
      </rPr>
      <t>o</t>
    </r>
    <r>
      <rPr>
        <b/>
        <sz val="18"/>
        <color theme="1"/>
        <rFont val="Arial"/>
        <family val="2"/>
      </rPr>
      <t xml:space="preserve"> Economista</t>
    </r>
    <r>
      <rPr>
        <sz val="18"/>
        <color theme="1"/>
        <rFont val="Arial"/>
        <family val="2"/>
      </rPr>
      <t xml:space="preserve">, de los distritos de </t>
    </r>
    <r>
      <rPr>
        <b/>
        <sz val="18"/>
        <color theme="1"/>
        <rFont val="Arial"/>
        <family val="2"/>
      </rPr>
      <t>San Borja, Surquillo</t>
    </r>
    <r>
      <rPr>
        <sz val="18"/>
        <color theme="1"/>
        <rFont val="Arial"/>
        <family val="2"/>
      </rPr>
      <t xml:space="preserve"> y</t>
    </r>
  </si>
  <si>
    <t>BONIFICACION</t>
  </si>
  <si>
    <t>DESCUENTO</t>
  </si>
  <si>
    <t>TABLA CRITERIOS</t>
  </si>
  <si>
    <t>varones que vivan en "La Molina" solo deberan visualizar los campos:</t>
  </si>
  <si>
    <r>
      <rPr>
        <b/>
        <sz val="18"/>
        <color theme="1"/>
        <rFont val="Arial"/>
        <family val="2"/>
      </rPr>
      <t>Jesus Maria</t>
    </r>
    <r>
      <rPr>
        <sz val="18"/>
        <color theme="1"/>
        <rFont val="Arial"/>
        <family val="2"/>
      </rPr>
      <t xml:space="preserve"> respectivamente, cuyos </t>
    </r>
    <r>
      <rPr>
        <b/>
        <u/>
        <sz val="18"/>
        <color rgb="FFFF0000"/>
        <rFont val="Arial"/>
        <family val="2"/>
      </rPr>
      <t>NETOS</t>
    </r>
    <r>
      <rPr>
        <sz val="18"/>
        <color theme="1"/>
        <rFont val="Arial"/>
        <family val="2"/>
      </rPr>
      <t xml:space="preserve"> se encuentren entre los </t>
    </r>
    <r>
      <rPr>
        <b/>
        <sz val="22"/>
        <color rgb="FFFF0000"/>
        <rFont val="Arial"/>
        <family val="2"/>
      </rPr>
      <t xml:space="preserve">2100 </t>
    </r>
    <r>
      <rPr>
        <sz val="22"/>
        <color rgb="FFFF0000"/>
        <rFont val="Arial"/>
        <family val="2"/>
      </rPr>
      <t>y</t>
    </r>
    <r>
      <rPr>
        <b/>
        <sz val="22"/>
        <color rgb="FFFF0000"/>
        <rFont val="Arial"/>
        <family val="2"/>
      </rPr>
      <t xml:space="preserve"> 4000</t>
    </r>
  </si>
  <si>
    <t>cuyo apellido Paterno empiece en "A", Sexo Masculino y mayores de edad, solo debera mostrar los campos.</t>
  </si>
  <si>
    <r>
      <t xml:space="preserve">de  Sexo Femenino y mayores de edad, cuyo </t>
    </r>
    <r>
      <rPr>
        <sz val="18"/>
        <color rgb="FFFF0000"/>
        <rFont val="Arial"/>
        <family val="2"/>
      </rPr>
      <t>NETO</t>
    </r>
    <r>
      <rPr>
        <sz val="18"/>
        <color theme="1"/>
        <rFont val="Arial"/>
        <family val="2"/>
      </rPr>
      <t xml:space="preserve"> este entre los 1500 y 3000 y </t>
    </r>
  </si>
  <si>
    <t>solo los campos:</t>
  </si>
  <si>
    <t xml:space="preserve">Haciendo uso de la tabla ubicada en la Hoja EMPLEADOS mostrar a todos aquellos trabajadores </t>
  </si>
  <si>
    <t xml:space="preserve">Haciendo uso de la tabla ubicada en la Hoja "EMPLEADOS" mostrar a todos aquellos trabajadores </t>
  </si>
  <si>
    <t xml:space="preserve">Utilizando la hoja "EMPLEADOS", filtrar a todos aquellos trabajadores cuya profesion </t>
  </si>
  <si>
    <r>
      <t xml:space="preserve">que del sexo Masculino y sean </t>
    </r>
    <r>
      <rPr>
        <b/>
        <sz val="16"/>
        <color rgb="FFFF0000"/>
        <rFont val="Arial"/>
        <family val="2"/>
      </rPr>
      <t xml:space="preserve">mayores a 20 años y menores a </t>
    </r>
    <r>
      <rPr>
        <b/>
        <sz val="18"/>
        <color rgb="FFFF0000"/>
        <rFont val="Arial"/>
        <family val="2"/>
      </rPr>
      <t>30 años</t>
    </r>
  </si>
  <si>
    <r>
      <t xml:space="preserve">que tenga ocupacion Administrador o Contador cuyo </t>
    </r>
    <r>
      <rPr>
        <sz val="16"/>
        <color rgb="FFFF0000"/>
        <rFont val="Arial"/>
        <family val="2"/>
      </rPr>
      <t>NETO</t>
    </r>
    <r>
      <rPr>
        <sz val="16"/>
        <color theme="1"/>
        <rFont val="Arial"/>
        <family val="2"/>
      </rPr>
      <t xml:space="preserve"> exceda los 2000 </t>
    </r>
    <r>
      <rPr>
        <sz val="16"/>
        <color rgb="FFFF0000"/>
        <rFont val="Arial"/>
        <family val="2"/>
      </rPr>
      <t>Y MENOR A 3500</t>
    </r>
  </si>
  <si>
    <t>&gt;20</t>
  </si>
  <si>
    <t>&lt;30</t>
  </si>
  <si>
    <t>&gt;2000</t>
  </si>
  <si>
    <t>&lt;3500</t>
  </si>
  <si>
    <t>&gt;17</t>
  </si>
  <si>
    <t>&lt;200</t>
  </si>
  <si>
    <t>A*</t>
  </si>
  <si>
    <t>&gt;1500</t>
  </si>
  <si>
    <t>&lt;3000</t>
  </si>
  <si>
    <t>&gt;2100</t>
  </si>
  <si>
    <t>&lt;4000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</si>
</sst>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 * #,##0_ ;_ * \-#,##0_ ;_ * &quot;-&quot;??_ ;_ @_ "/>
    <numFmt numFmtId="165" formatCode="&quot;$&quot;#,##0_);[Red]\(&quot;$&quot;#,##0\)"/>
    <numFmt numFmtId="166" formatCode="_-&quot;$&quot;* #,##0.00_-;_-&quot;$&quot;* #,##0.00\-;_-&quot;$&quot;* &quot;-&quot;??_-;_-@_-"/>
    <numFmt numFmtId="167" formatCode="_([$€-2]* #,##0.00_);_([$€-2]* \(#,##0.00\);_([$€-2]* &quot;-&quot;??_)"/>
    <numFmt numFmtId="168" formatCode="_ &quot;$&quot;* #,##0.00_ ;_ &quot;$&quot;* \-#,##0.00_ ;_ &quot;$&quot;* &quot;-&quot;??_ ;_ @_ "/>
    <numFmt numFmtId="169" formatCode="&quot;S/&quot;#,##0.00"/>
    <numFmt numFmtId="170" formatCode="0000000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BERNHARD"/>
    </font>
    <font>
      <sz val="10"/>
      <name val="Helv"/>
    </font>
    <font>
      <sz val="8"/>
      <name val="Helv"/>
    </font>
    <font>
      <b/>
      <sz val="12"/>
      <color indexed="20"/>
      <name val="Arial"/>
      <family val="2"/>
    </font>
    <font>
      <b/>
      <sz val="12"/>
      <color indexed="56"/>
      <name val="Arial"/>
      <family val="2"/>
    </font>
    <font>
      <sz val="14"/>
      <color theme="1"/>
      <name val="Arial"/>
      <family val="2"/>
    </font>
    <font>
      <sz val="18"/>
      <color rgb="FFFFC00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Arial"/>
      <family val="2"/>
    </font>
    <font>
      <b/>
      <sz val="18"/>
      <color theme="1"/>
      <name val="Arial"/>
      <family val="2"/>
    </font>
    <font>
      <sz val="18"/>
      <color theme="0"/>
      <name val="Calibri"/>
      <family val="2"/>
      <scheme val="minor"/>
    </font>
    <font>
      <sz val="16"/>
      <color theme="1"/>
      <name val="Arial"/>
      <family val="2"/>
    </font>
    <font>
      <sz val="18"/>
      <color rgb="FFFF0000"/>
      <name val="Arial"/>
      <family val="2"/>
    </font>
    <font>
      <b/>
      <sz val="11"/>
      <color rgb="FFFF0000"/>
      <name val="Arial"/>
      <family val="2"/>
    </font>
    <font>
      <b/>
      <sz val="22"/>
      <color rgb="FFFF0000"/>
      <name val="Arial"/>
      <family val="2"/>
    </font>
    <font>
      <sz val="22"/>
      <color rgb="FFFF0000"/>
      <name val="Arial"/>
      <family val="2"/>
    </font>
    <font>
      <sz val="12"/>
      <color rgb="FFFFFF00"/>
      <name val="Calibri"/>
      <family val="2"/>
      <scheme val="minor"/>
    </font>
    <font>
      <sz val="20"/>
      <color rgb="FFFFFF00"/>
      <name val="Calibri"/>
      <family val="2"/>
      <scheme val="minor"/>
    </font>
    <font>
      <b/>
      <u/>
      <sz val="18"/>
      <color rgb="FFFF0000"/>
      <name val="Arial"/>
      <family val="2"/>
    </font>
    <font>
      <b/>
      <sz val="14"/>
      <color theme="0"/>
      <name val="Arial"/>
      <family val="2"/>
    </font>
    <font>
      <sz val="16"/>
      <color rgb="FFFF0000"/>
      <name val="Arial"/>
      <family val="2"/>
    </font>
    <font>
      <b/>
      <sz val="16"/>
      <color rgb="FFFF0000"/>
      <name val="Arial"/>
      <family val="2"/>
    </font>
    <font>
      <b/>
      <sz val="1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5"/>
        <bgColor indexed="35"/>
      </patternFill>
    </fill>
    <fill>
      <patternFill patternType="solid">
        <fgColor indexed="13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10"/>
      </left>
      <right style="double">
        <color indexed="10"/>
      </right>
      <top style="double">
        <color indexed="10"/>
      </top>
      <bottom style="double">
        <color indexed="10"/>
      </bottom>
      <diagonal/>
    </border>
  </borders>
  <cellStyleXfs count="17">
    <xf numFmtId="0" fontId="0" fillId="0" borderId="0"/>
    <xf numFmtId="0" fontId="1" fillId="0" borderId="0"/>
    <xf numFmtId="170" fontId="1" fillId="0" borderId="0" applyFont="0" applyFill="0" applyBorder="0" applyAlignment="0" applyProtection="0"/>
    <xf numFmtId="38" fontId="4" fillId="0" borderId="0" applyFont="0" applyFill="0" applyBorder="0" applyAlignment="0" applyProtection="0"/>
    <xf numFmtId="0" fontId="5" fillId="0" borderId="0"/>
    <xf numFmtId="0" fontId="6" fillId="0" borderId="0"/>
    <xf numFmtId="0" fontId="5" fillId="0" borderId="0"/>
    <xf numFmtId="0" fontId="6" fillId="0" borderId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38" fontId="7" fillId="0" borderId="0"/>
    <xf numFmtId="0" fontId="8" fillId="4" borderId="2">
      <alignment horizontal="center"/>
    </xf>
    <xf numFmtId="168" fontId="4" fillId="0" borderId="0" applyFont="0" applyFill="0" applyBorder="0" applyAlignment="0" applyProtection="0"/>
    <xf numFmtId="169" fontId="9" fillId="5" borderId="2">
      <alignment horizontal="center"/>
    </xf>
    <xf numFmtId="0" fontId="4" fillId="0" borderId="0"/>
    <xf numFmtId="170" fontId="4" fillId="0" borderId="0" applyFont="0" applyFill="0" applyBorder="0" applyAlignment="0" applyProtection="0"/>
  </cellStyleXfs>
  <cellXfs count="34">
    <xf numFmtId="0" fontId="0" fillId="0" borderId="0" xfId="0"/>
    <xf numFmtId="0" fontId="2" fillId="2" borderId="0" xfId="1" applyFont="1" applyFill="1"/>
    <xf numFmtId="0" fontId="2" fillId="2" borderId="0" xfId="1" applyFont="1" applyFill="1" applyAlignment="1">
      <alignment horizontal="center"/>
    </xf>
    <xf numFmtId="164" fontId="2" fillId="2" borderId="0" xfId="2" applyNumberFormat="1" applyFont="1" applyFill="1"/>
    <xf numFmtId="0" fontId="1" fillId="3" borderId="0" xfId="1" applyFill="1"/>
    <xf numFmtId="0" fontId="3" fillId="3" borderId="0" xfId="1" applyFont="1" applyFill="1"/>
    <xf numFmtId="0" fontId="1" fillId="3" borderId="1" xfId="1" applyFill="1" applyBorder="1"/>
    <xf numFmtId="0" fontId="1" fillId="3" borderId="1" xfId="1" applyFill="1" applyBorder="1" applyAlignment="1">
      <alignment horizontal="center"/>
    </xf>
    <xf numFmtId="164" fontId="1" fillId="3" borderId="1" xfId="2" applyNumberFormat="1" applyFill="1" applyBorder="1"/>
    <xf numFmtId="0" fontId="1" fillId="3" borderId="1" xfId="1" applyFill="1" applyBorder="1" applyAlignment="1">
      <alignment horizontal="left"/>
    </xf>
    <xf numFmtId="0" fontId="1" fillId="3" borderId="1" xfId="1" quotePrefix="1" applyFill="1" applyBorder="1" applyAlignment="1">
      <alignment horizontal="left"/>
    </xf>
    <xf numFmtId="0" fontId="4" fillId="3" borderId="1" xfId="1" applyFont="1" applyFill="1" applyBorder="1"/>
    <xf numFmtId="0" fontId="1" fillId="3" borderId="0" xfId="1" applyFill="1" applyAlignment="1">
      <alignment horizontal="center"/>
    </xf>
    <xf numFmtId="0" fontId="3" fillId="3" borderId="0" xfId="1" applyFont="1" applyFill="1" applyAlignment="1">
      <alignment horizontal="center"/>
    </xf>
    <xf numFmtId="0" fontId="1" fillId="3" borderId="0" xfId="1" quotePrefix="1" applyFill="1" applyAlignment="1">
      <alignment horizontal="left"/>
    </xf>
    <xf numFmtId="0" fontId="1" fillId="3" borderId="0" xfId="1" applyFill="1" applyAlignment="1">
      <alignment horizontal="left"/>
    </xf>
    <xf numFmtId="0" fontId="0" fillId="3" borderId="0" xfId="0" applyFill="1"/>
    <xf numFmtId="0" fontId="10" fillId="3" borderId="0" xfId="0" applyFont="1" applyFill="1"/>
    <xf numFmtId="0" fontId="11" fillId="6" borderId="0" xfId="0" applyFont="1" applyFill="1"/>
    <xf numFmtId="0" fontId="12" fillId="6" borderId="0" xfId="0" applyFont="1" applyFill="1"/>
    <xf numFmtId="0" fontId="2" fillId="3" borderId="0" xfId="1" applyFont="1" applyFill="1"/>
    <xf numFmtId="0" fontId="2" fillId="3" borderId="0" xfId="1" applyFont="1" applyFill="1" applyAlignment="1">
      <alignment horizontal="center"/>
    </xf>
    <xf numFmtId="0" fontId="13" fillId="3" borderId="0" xfId="0" applyFont="1" applyFill="1"/>
    <xf numFmtId="0" fontId="15" fillId="6" borderId="0" xfId="0" applyFont="1" applyFill="1"/>
    <xf numFmtId="0" fontId="12" fillId="3" borderId="0" xfId="0" applyFont="1" applyFill="1"/>
    <xf numFmtId="0" fontId="0" fillId="6" borderId="0" xfId="0" applyFill="1"/>
    <xf numFmtId="0" fontId="16" fillId="3" borderId="0" xfId="0" applyFont="1" applyFill="1"/>
    <xf numFmtId="0" fontId="18" fillId="3" borderId="0" xfId="1" applyFont="1" applyFill="1"/>
    <xf numFmtId="0" fontId="18" fillId="3" borderId="0" xfId="1" applyFont="1" applyFill="1" applyAlignment="1">
      <alignment horizontal="center"/>
    </xf>
    <xf numFmtId="0" fontId="21" fillId="6" borderId="0" xfId="0" applyFont="1" applyFill="1"/>
    <xf numFmtId="0" fontId="22" fillId="6" borderId="0" xfId="0" applyFont="1" applyFill="1"/>
    <xf numFmtId="0" fontId="24" fillId="2" borderId="0" xfId="1" applyFont="1" applyFill="1"/>
    <xf numFmtId="0" fontId="24" fillId="2" borderId="0" xfId="1" applyFont="1" applyFill="1" applyAlignment="1">
      <alignment horizontal="center"/>
    </xf>
    <xf numFmtId="164" fontId="24" fillId="2" borderId="0" xfId="2" applyNumberFormat="1" applyFont="1" applyFill="1"/>
  </cellXfs>
  <cellStyles count="17">
    <cellStyle name="Comma [0]" xfId="3"/>
    <cellStyle name="Comma0 - Modelo1" xfId="4"/>
    <cellStyle name="Comma0 - Style1" xfId="5"/>
    <cellStyle name="Comma1 - Modelo2" xfId="6"/>
    <cellStyle name="Comma1 - Style2" xfId="7"/>
    <cellStyle name="Currency [0]" xfId="8"/>
    <cellStyle name="Currency_8-a, perstat-nov" xfId="9"/>
    <cellStyle name="Euro" xfId="10"/>
    <cellStyle name="Millares 2" xfId="16"/>
    <cellStyle name="Millares_PRUEBA DE ubicación en excel intermedio" xfId="2"/>
    <cellStyle name="Normal" xfId="0" builtinId="0"/>
    <cellStyle name="Normal 2" xfId="1"/>
    <cellStyle name="Normal 3" xfId="15"/>
    <cellStyle name="RM" xfId="11"/>
    <cellStyle name="Servando" xfId="12"/>
    <cellStyle name="Währung_Mappe1" xfId="13"/>
    <cellStyle name="YNES" xfId="1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6" tint="-0.249977111117893"/>
  </sheetPr>
  <dimension ref="A1:AA165"/>
  <sheetViews>
    <sheetView zoomScale="40" zoomScaleNormal="40" workbookViewId="0">
      <selection activeCell="AD31" sqref="AD31"/>
    </sheetView>
  </sheetViews>
  <sheetFormatPr baseColWidth="10" defaultRowHeight="12.75"/>
  <cols>
    <col min="1" max="1" width="16.85546875" style="4" customWidth="1"/>
    <col min="2" max="2" width="17" style="4" customWidth="1"/>
    <col min="3" max="3" width="12.140625" style="4" customWidth="1"/>
    <col min="4" max="5" width="11.42578125" style="12"/>
    <col min="6" max="6" width="17.140625" style="4" bestFit="1" customWidth="1"/>
    <col min="7" max="7" width="25.42578125" style="12" bestFit="1" customWidth="1"/>
    <col min="8" max="8" width="12.42578125" style="4" bestFit="1" customWidth="1"/>
    <col min="9" max="9" width="25.42578125" style="12" customWidth="1"/>
    <col min="10" max="11" width="12.42578125" style="4" bestFit="1" customWidth="1"/>
    <col min="12" max="16384" width="11.42578125" style="4"/>
  </cols>
  <sheetData>
    <row r="1" spans="1:27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3" t="s">
        <v>199</v>
      </c>
      <c r="I1" s="2" t="s">
        <v>203</v>
      </c>
      <c r="J1" s="3" t="s">
        <v>204</v>
      </c>
      <c r="K1" s="3" t="s">
        <v>200</v>
      </c>
      <c r="L1" s="5"/>
      <c r="M1" s="5"/>
      <c r="N1" s="5"/>
      <c r="O1" s="5"/>
      <c r="P1" s="5"/>
      <c r="Q1" s="5"/>
    </row>
    <row r="2" spans="1:27">
      <c r="A2" s="6" t="s">
        <v>18</v>
      </c>
      <c r="B2" s="6" t="s">
        <v>23</v>
      </c>
      <c r="C2" s="6" t="s">
        <v>24</v>
      </c>
      <c r="D2" s="7" t="s">
        <v>10</v>
      </c>
      <c r="E2" s="7">
        <v>41</v>
      </c>
      <c r="F2" s="6" t="s">
        <v>40</v>
      </c>
      <c r="G2" s="7" t="s">
        <v>45</v>
      </c>
      <c r="H2" s="8">
        <v>2950</v>
      </c>
      <c r="I2" s="7">
        <f>H2*0.1</f>
        <v>295</v>
      </c>
      <c r="J2" s="8">
        <f>H2*0.05</f>
        <v>147.5</v>
      </c>
      <c r="K2" s="8">
        <f>H2+I2-J2</f>
        <v>3097.5</v>
      </c>
    </row>
    <row r="3" spans="1:27">
      <c r="A3" s="6" t="s">
        <v>37</v>
      </c>
      <c r="B3" s="6" t="s">
        <v>38</v>
      </c>
      <c r="C3" s="6" t="s">
        <v>39</v>
      </c>
      <c r="D3" s="7" t="s">
        <v>10</v>
      </c>
      <c r="E3" s="7">
        <v>35</v>
      </c>
      <c r="F3" s="6" t="s">
        <v>40</v>
      </c>
      <c r="G3" s="7" t="s">
        <v>41</v>
      </c>
      <c r="H3" s="8">
        <v>2050</v>
      </c>
      <c r="I3" s="7">
        <f t="shared" ref="I3:I66" si="0">H3*0.1</f>
        <v>205</v>
      </c>
      <c r="J3" s="8">
        <f t="shared" ref="J3:J66" si="1">H3*0.05</f>
        <v>102.5</v>
      </c>
      <c r="K3" s="8">
        <f t="shared" ref="K3:K66" si="2">H3+I3-J3</f>
        <v>2152.5</v>
      </c>
    </row>
    <row r="4" spans="1:27">
      <c r="A4" s="6" t="s">
        <v>54</v>
      </c>
      <c r="B4" s="6" t="s">
        <v>55</v>
      </c>
      <c r="C4" s="6" t="s">
        <v>56</v>
      </c>
      <c r="D4" s="7" t="s">
        <v>16</v>
      </c>
      <c r="E4" s="7">
        <v>27</v>
      </c>
      <c r="F4" s="6" t="s">
        <v>40</v>
      </c>
      <c r="G4" s="7" t="s">
        <v>22</v>
      </c>
      <c r="H4" s="8">
        <v>4687</v>
      </c>
      <c r="I4" s="7">
        <f t="shared" si="0"/>
        <v>468.70000000000005</v>
      </c>
      <c r="J4" s="8">
        <f t="shared" si="1"/>
        <v>234.35000000000002</v>
      </c>
      <c r="K4" s="8">
        <f t="shared" si="2"/>
        <v>4921.3499999999995</v>
      </c>
    </row>
    <row r="5" spans="1:27">
      <c r="A5" s="6" t="s">
        <v>59</v>
      </c>
      <c r="B5" s="6" t="s">
        <v>60</v>
      </c>
      <c r="C5" s="6" t="s">
        <v>20</v>
      </c>
      <c r="D5" s="7" t="s">
        <v>10</v>
      </c>
      <c r="E5" s="7">
        <v>28</v>
      </c>
      <c r="F5" s="6" t="s">
        <v>40</v>
      </c>
      <c r="G5" s="7" t="s">
        <v>12</v>
      </c>
      <c r="H5" s="8">
        <v>2596</v>
      </c>
      <c r="I5" s="7">
        <f t="shared" si="0"/>
        <v>259.60000000000002</v>
      </c>
      <c r="J5" s="8">
        <f t="shared" si="1"/>
        <v>129.80000000000001</v>
      </c>
      <c r="K5" s="8">
        <f t="shared" si="2"/>
        <v>2725.7999999999997</v>
      </c>
    </row>
    <row r="6" spans="1:27">
      <c r="A6" s="6" t="s">
        <v>73</v>
      </c>
      <c r="B6" s="6" t="s">
        <v>74</v>
      </c>
      <c r="C6" s="6" t="s">
        <v>24</v>
      </c>
      <c r="D6" s="7" t="s">
        <v>10</v>
      </c>
      <c r="E6" s="7">
        <v>39</v>
      </c>
      <c r="F6" s="6" t="s">
        <v>40</v>
      </c>
      <c r="G6" s="7" t="s">
        <v>75</v>
      </c>
      <c r="H6" s="8">
        <v>3850</v>
      </c>
      <c r="I6" s="7">
        <f t="shared" si="0"/>
        <v>385</v>
      </c>
      <c r="J6" s="8">
        <f t="shared" si="1"/>
        <v>192.5</v>
      </c>
      <c r="K6" s="8">
        <f t="shared" si="2"/>
        <v>4042.5</v>
      </c>
    </row>
    <row r="7" spans="1:27">
      <c r="A7" s="6" t="s">
        <v>88</v>
      </c>
      <c r="B7" s="6" t="s">
        <v>89</v>
      </c>
      <c r="C7" s="6" t="s">
        <v>90</v>
      </c>
      <c r="D7" s="7" t="s">
        <v>10</v>
      </c>
      <c r="E7" s="7">
        <v>27</v>
      </c>
      <c r="F7" s="6" t="s">
        <v>40</v>
      </c>
      <c r="G7" s="7" t="s">
        <v>32</v>
      </c>
      <c r="H7" s="8">
        <v>2862</v>
      </c>
      <c r="I7" s="7">
        <f t="shared" si="0"/>
        <v>286.2</v>
      </c>
      <c r="J7" s="8">
        <f t="shared" si="1"/>
        <v>143.1</v>
      </c>
      <c r="K7" s="8">
        <f t="shared" si="2"/>
        <v>3005.1</v>
      </c>
    </row>
    <row r="8" spans="1:27">
      <c r="A8" s="6" t="s">
        <v>8</v>
      </c>
      <c r="B8" s="6" t="s">
        <v>69</v>
      </c>
      <c r="C8" s="6" t="s">
        <v>39</v>
      </c>
      <c r="D8" s="7" t="s">
        <v>10</v>
      </c>
      <c r="E8" s="7">
        <v>29</v>
      </c>
      <c r="F8" s="6" t="s">
        <v>40</v>
      </c>
      <c r="G8" s="7" t="s">
        <v>103</v>
      </c>
      <c r="H8" s="8">
        <v>2351</v>
      </c>
      <c r="I8" s="7">
        <f t="shared" si="0"/>
        <v>235.10000000000002</v>
      </c>
      <c r="J8" s="8">
        <f t="shared" si="1"/>
        <v>117.55000000000001</v>
      </c>
      <c r="K8" s="8">
        <f t="shared" si="2"/>
        <v>2468.5499999999997</v>
      </c>
    </row>
    <row r="9" spans="1:27">
      <c r="A9" s="10" t="s">
        <v>104</v>
      </c>
      <c r="B9" s="6" t="s">
        <v>105</v>
      </c>
      <c r="C9" s="6" t="s">
        <v>106</v>
      </c>
      <c r="D9" s="7" t="s">
        <v>16</v>
      </c>
      <c r="E9" s="7">
        <v>26</v>
      </c>
      <c r="F9" s="6" t="s">
        <v>40</v>
      </c>
      <c r="G9" s="7" t="s">
        <v>36</v>
      </c>
      <c r="H9" s="8">
        <v>2070</v>
      </c>
      <c r="I9" s="7">
        <f t="shared" si="0"/>
        <v>207</v>
      </c>
      <c r="J9" s="8">
        <f t="shared" si="1"/>
        <v>103.5</v>
      </c>
      <c r="K9" s="8">
        <f t="shared" si="2"/>
        <v>2173.5</v>
      </c>
    </row>
    <row r="10" spans="1:27">
      <c r="A10" s="6" t="s">
        <v>150</v>
      </c>
      <c r="B10" s="6" t="s">
        <v>54</v>
      </c>
      <c r="C10" s="6" t="s">
        <v>149</v>
      </c>
      <c r="D10" s="7" t="s">
        <v>10</v>
      </c>
      <c r="E10" s="7">
        <v>27</v>
      </c>
      <c r="F10" s="6" t="s">
        <v>40</v>
      </c>
      <c r="G10" s="7" t="s">
        <v>22</v>
      </c>
      <c r="H10" s="8">
        <v>6195</v>
      </c>
      <c r="I10" s="7">
        <f t="shared" si="0"/>
        <v>619.5</v>
      </c>
      <c r="J10" s="8">
        <f t="shared" si="1"/>
        <v>309.75</v>
      </c>
      <c r="K10" s="8">
        <f t="shared" si="2"/>
        <v>6504.75</v>
      </c>
    </row>
    <row r="11" spans="1:27">
      <c r="A11" s="6" t="s">
        <v>177</v>
      </c>
      <c r="B11" s="6" t="s">
        <v>178</v>
      </c>
      <c r="C11" s="6" t="s">
        <v>87</v>
      </c>
      <c r="D11" s="7" t="s">
        <v>16</v>
      </c>
      <c r="E11" s="7">
        <v>50</v>
      </c>
      <c r="F11" s="6" t="s">
        <v>40</v>
      </c>
      <c r="G11" s="7" t="s">
        <v>100</v>
      </c>
      <c r="H11" s="8">
        <v>1950</v>
      </c>
      <c r="I11" s="7">
        <f t="shared" si="0"/>
        <v>195</v>
      </c>
      <c r="J11" s="8">
        <f t="shared" si="1"/>
        <v>97.5</v>
      </c>
      <c r="K11" s="8">
        <f t="shared" si="2"/>
        <v>2047.5</v>
      </c>
      <c r="Q11" s="1" t="s">
        <v>0</v>
      </c>
      <c r="R11" s="1" t="s">
        <v>1</v>
      </c>
      <c r="S11" s="1" t="s">
        <v>2</v>
      </c>
      <c r="T11" s="2" t="s">
        <v>3</v>
      </c>
      <c r="U11" s="2" t="s">
        <v>4</v>
      </c>
      <c r="V11" s="1" t="s">
        <v>5</v>
      </c>
      <c r="W11" s="2" t="s">
        <v>6</v>
      </c>
      <c r="X11" s="3" t="s">
        <v>199</v>
      </c>
      <c r="Y11" s="2" t="s">
        <v>203</v>
      </c>
      <c r="Z11" s="3" t="s">
        <v>204</v>
      </c>
      <c r="AA11" s="3" t="s">
        <v>200</v>
      </c>
    </row>
    <row r="12" spans="1:27">
      <c r="A12" s="6" t="s">
        <v>18</v>
      </c>
      <c r="B12" s="6" t="s">
        <v>19</v>
      </c>
      <c r="C12" s="6" t="s">
        <v>20</v>
      </c>
      <c r="D12" s="7" t="s">
        <v>10</v>
      </c>
      <c r="E12" s="7">
        <v>37</v>
      </c>
      <c r="F12" s="6" t="s">
        <v>21</v>
      </c>
      <c r="G12" s="7" t="s">
        <v>22</v>
      </c>
      <c r="H12" s="8">
        <v>3900</v>
      </c>
      <c r="I12" s="7">
        <f t="shared" si="0"/>
        <v>390</v>
      </c>
      <c r="J12" s="8">
        <f t="shared" si="1"/>
        <v>195</v>
      </c>
      <c r="K12" s="8">
        <f t="shared" si="2"/>
        <v>4095</v>
      </c>
      <c r="Q12" s="6" t="s">
        <v>18</v>
      </c>
      <c r="R12" s="6" t="s">
        <v>23</v>
      </c>
      <c r="S12" s="6" t="s">
        <v>24</v>
      </c>
      <c r="T12" s="7" t="s">
        <v>10</v>
      </c>
      <c r="U12" s="7">
        <v>41</v>
      </c>
      <c r="V12" s="6" t="s">
        <v>40</v>
      </c>
      <c r="W12" s="7" t="s">
        <v>45</v>
      </c>
      <c r="X12" s="8">
        <v>2950</v>
      </c>
      <c r="Y12" s="7">
        <v>295</v>
      </c>
      <c r="Z12" s="8">
        <v>147.5</v>
      </c>
      <c r="AA12" s="8">
        <v>3097.5</v>
      </c>
    </row>
    <row r="13" spans="1:27">
      <c r="A13" s="6" t="s">
        <v>26</v>
      </c>
      <c r="B13" s="6" t="s">
        <v>27</v>
      </c>
      <c r="C13" s="6" t="s">
        <v>28</v>
      </c>
      <c r="D13" s="7" t="s">
        <v>16</v>
      </c>
      <c r="E13" s="7">
        <v>27</v>
      </c>
      <c r="F13" s="6" t="s">
        <v>21</v>
      </c>
      <c r="G13" s="7" t="s">
        <v>12</v>
      </c>
      <c r="H13" s="8">
        <v>2404</v>
      </c>
      <c r="I13" s="7">
        <f t="shared" si="0"/>
        <v>240.4</v>
      </c>
      <c r="J13" s="8">
        <f t="shared" si="1"/>
        <v>120.2</v>
      </c>
      <c r="K13" s="8">
        <f t="shared" si="2"/>
        <v>2524.2000000000003</v>
      </c>
      <c r="Q13" s="6" t="s">
        <v>167</v>
      </c>
      <c r="R13" s="9" t="s">
        <v>144</v>
      </c>
      <c r="S13" s="6" t="s">
        <v>168</v>
      </c>
      <c r="T13" s="7" t="s">
        <v>16</v>
      </c>
      <c r="U13" s="7">
        <v>31</v>
      </c>
      <c r="V13" s="6" t="s">
        <v>79</v>
      </c>
      <c r="W13" s="7" t="s">
        <v>71</v>
      </c>
      <c r="X13" s="8">
        <v>2868</v>
      </c>
      <c r="Y13" s="7">
        <v>286.8</v>
      </c>
      <c r="Z13" s="8">
        <v>143.4</v>
      </c>
      <c r="AA13" s="8">
        <v>3011.4</v>
      </c>
    </row>
    <row r="14" spans="1:27">
      <c r="A14" s="9" t="s">
        <v>29</v>
      </c>
      <c r="B14" s="9" t="s">
        <v>30</v>
      </c>
      <c r="C14" s="6" t="s">
        <v>31</v>
      </c>
      <c r="D14" s="7" t="s">
        <v>16</v>
      </c>
      <c r="E14" s="7">
        <v>31</v>
      </c>
      <c r="F14" s="6" t="s">
        <v>21</v>
      </c>
      <c r="G14" s="7" t="s">
        <v>32</v>
      </c>
      <c r="H14" s="8">
        <v>3785</v>
      </c>
      <c r="I14" s="7">
        <f t="shared" si="0"/>
        <v>378.5</v>
      </c>
      <c r="J14" s="8">
        <f t="shared" si="1"/>
        <v>189.25</v>
      </c>
      <c r="K14" s="8">
        <f t="shared" si="2"/>
        <v>3974.25</v>
      </c>
    </row>
    <row r="15" spans="1:27">
      <c r="A15" s="6" t="s">
        <v>42</v>
      </c>
      <c r="B15" s="6" t="s">
        <v>43</v>
      </c>
      <c r="C15" s="6" t="s">
        <v>44</v>
      </c>
      <c r="D15" s="7" t="s">
        <v>10</v>
      </c>
      <c r="E15" s="7">
        <v>33</v>
      </c>
      <c r="F15" s="6" t="s">
        <v>21</v>
      </c>
      <c r="G15" s="7" t="s">
        <v>45</v>
      </c>
      <c r="H15" s="8">
        <v>3312</v>
      </c>
      <c r="I15" s="7">
        <f t="shared" si="0"/>
        <v>331.20000000000005</v>
      </c>
      <c r="J15" s="8">
        <f t="shared" si="1"/>
        <v>165.60000000000002</v>
      </c>
      <c r="K15" s="8">
        <f t="shared" si="2"/>
        <v>3477.6</v>
      </c>
    </row>
    <row r="16" spans="1:27">
      <c r="A16" s="6" t="s">
        <v>68</v>
      </c>
      <c r="B16" s="6" t="s">
        <v>69</v>
      </c>
      <c r="C16" s="6" t="s">
        <v>70</v>
      </c>
      <c r="D16" s="7" t="s">
        <v>10</v>
      </c>
      <c r="E16" s="7">
        <v>41</v>
      </c>
      <c r="F16" s="6" t="s">
        <v>21</v>
      </c>
      <c r="G16" s="7" t="s">
        <v>71</v>
      </c>
      <c r="H16" s="8">
        <v>6950</v>
      </c>
      <c r="I16" s="7">
        <f t="shared" si="0"/>
        <v>695</v>
      </c>
      <c r="J16" s="8">
        <f t="shared" si="1"/>
        <v>347.5</v>
      </c>
      <c r="K16" s="8">
        <f t="shared" si="2"/>
        <v>7297.5</v>
      </c>
    </row>
    <row r="17" spans="1:11">
      <c r="A17" s="6" t="s">
        <v>68</v>
      </c>
      <c r="B17" s="6" t="s">
        <v>69</v>
      </c>
      <c r="C17" s="6" t="s">
        <v>72</v>
      </c>
      <c r="D17" s="7" t="s">
        <v>10</v>
      </c>
      <c r="E17" s="7">
        <v>45</v>
      </c>
      <c r="F17" s="6" t="s">
        <v>21</v>
      </c>
      <c r="G17" s="7" t="s">
        <v>71</v>
      </c>
      <c r="H17" s="8">
        <v>3099</v>
      </c>
      <c r="I17" s="7">
        <f t="shared" si="0"/>
        <v>309.90000000000003</v>
      </c>
      <c r="J17" s="8">
        <f t="shared" si="1"/>
        <v>154.95000000000002</v>
      </c>
      <c r="K17" s="8">
        <f t="shared" si="2"/>
        <v>3253.9500000000003</v>
      </c>
    </row>
    <row r="18" spans="1:11">
      <c r="A18" s="6" t="s">
        <v>201</v>
      </c>
      <c r="B18" s="6" t="s">
        <v>92</v>
      </c>
      <c r="C18" s="6" t="s">
        <v>93</v>
      </c>
      <c r="D18" s="7" t="s">
        <v>16</v>
      </c>
      <c r="E18" s="7">
        <v>36</v>
      </c>
      <c r="F18" s="6" t="s">
        <v>21</v>
      </c>
      <c r="G18" s="7" t="s">
        <v>32</v>
      </c>
      <c r="H18" s="8">
        <v>4030</v>
      </c>
      <c r="I18" s="7">
        <f t="shared" si="0"/>
        <v>403</v>
      </c>
      <c r="J18" s="8">
        <f t="shared" si="1"/>
        <v>201.5</v>
      </c>
      <c r="K18" s="8">
        <f t="shared" si="2"/>
        <v>4231.5</v>
      </c>
    </row>
    <row r="19" spans="1:11">
      <c r="A19" s="6" t="s">
        <v>104</v>
      </c>
      <c r="B19" s="6" t="s">
        <v>105</v>
      </c>
      <c r="C19" s="6" t="s">
        <v>107</v>
      </c>
      <c r="D19" s="7" t="s">
        <v>10</v>
      </c>
      <c r="E19" s="7">
        <v>22</v>
      </c>
      <c r="F19" s="6" t="s">
        <v>21</v>
      </c>
      <c r="G19" s="7" t="s">
        <v>75</v>
      </c>
      <c r="H19" s="8">
        <v>2248</v>
      </c>
      <c r="I19" s="7">
        <f t="shared" si="0"/>
        <v>224.8</v>
      </c>
      <c r="J19" s="8">
        <f t="shared" si="1"/>
        <v>112.4</v>
      </c>
      <c r="K19" s="8">
        <f t="shared" si="2"/>
        <v>2360.4</v>
      </c>
    </row>
    <row r="20" spans="1:11">
      <c r="A20" s="6" t="s">
        <v>34</v>
      </c>
      <c r="B20" s="6" t="s">
        <v>113</v>
      </c>
      <c r="C20" s="6" t="s">
        <v>114</v>
      </c>
      <c r="D20" s="7" t="s">
        <v>16</v>
      </c>
      <c r="E20" s="7">
        <v>35</v>
      </c>
      <c r="F20" s="6" t="s">
        <v>21</v>
      </c>
      <c r="G20" s="7" t="s">
        <v>32</v>
      </c>
      <c r="H20" s="8">
        <v>3670</v>
      </c>
      <c r="I20" s="7">
        <f t="shared" si="0"/>
        <v>367</v>
      </c>
      <c r="J20" s="8">
        <f t="shared" si="1"/>
        <v>183.5</v>
      </c>
      <c r="K20" s="8">
        <f t="shared" si="2"/>
        <v>3853.5</v>
      </c>
    </row>
    <row r="21" spans="1:11">
      <c r="A21" s="6" t="s">
        <v>115</v>
      </c>
      <c r="B21" s="6" t="s">
        <v>8</v>
      </c>
      <c r="C21" s="6" t="s">
        <v>99</v>
      </c>
      <c r="D21" s="7" t="s">
        <v>16</v>
      </c>
      <c r="E21" s="7">
        <v>27</v>
      </c>
      <c r="F21" s="6" t="s">
        <v>21</v>
      </c>
      <c r="G21" s="7" t="s">
        <v>45</v>
      </c>
      <c r="H21" s="8">
        <v>3060</v>
      </c>
      <c r="I21" s="7">
        <f t="shared" si="0"/>
        <v>306</v>
      </c>
      <c r="J21" s="8">
        <f t="shared" si="1"/>
        <v>153</v>
      </c>
      <c r="K21" s="8">
        <f t="shared" si="2"/>
        <v>3213</v>
      </c>
    </row>
    <row r="22" spans="1:11">
      <c r="A22" s="6" t="s">
        <v>120</v>
      </c>
      <c r="B22" s="6" t="s">
        <v>121</v>
      </c>
      <c r="C22" s="6" t="s">
        <v>122</v>
      </c>
      <c r="D22" s="7" t="s">
        <v>16</v>
      </c>
      <c r="E22" s="7">
        <v>38</v>
      </c>
      <c r="F22" s="9" t="s">
        <v>21</v>
      </c>
      <c r="G22" s="7" t="s">
        <v>67</v>
      </c>
      <c r="H22" s="8">
        <v>3700</v>
      </c>
      <c r="I22" s="7">
        <f t="shared" si="0"/>
        <v>370</v>
      </c>
      <c r="J22" s="8">
        <f t="shared" si="1"/>
        <v>185</v>
      </c>
      <c r="K22" s="8">
        <f t="shared" si="2"/>
        <v>3885</v>
      </c>
    </row>
    <row r="23" spans="1:11">
      <c r="A23" s="9" t="s">
        <v>144</v>
      </c>
      <c r="B23" s="10" t="s">
        <v>145</v>
      </c>
      <c r="C23" s="6" t="s">
        <v>146</v>
      </c>
      <c r="D23" s="7" t="s">
        <v>16</v>
      </c>
      <c r="E23" s="7">
        <v>31</v>
      </c>
      <c r="F23" s="6" t="s">
        <v>21</v>
      </c>
      <c r="G23" s="7" t="s">
        <v>32</v>
      </c>
      <c r="H23" s="8">
        <v>3298</v>
      </c>
      <c r="I23" s="7">
        <f t="shared" si="0"/>
        <v>329.8</v>
      </c>
      <c r="J23" s="8">
        <f t="shared" si="1"/>
        <v>164.9</v>
      </c>
      <c r="K23" s="8">
        <f t="shared" si="2"/>
        <v>3462.9</v>
      </c>
    </row>
    <row r="24" spans="1:11">
      <c r="A24" s="6" t="s">
        <v>148</v>
      </c>
      <c r="B24" s="6" t="s">
        <v>91</v>
      </c>
      <c r="C24" s="6" t="s">
        <v>151</v>
      </c>
      <c r="D24" s="7" t="s">
        <v>10</v>
      </c>
      <c r="E24" s="7">
        <v>45</v>
      </c>
      <c r="F24" s="6" t="s">
        <v>21</v>
      </c>
      <c r="G24" s="7" t="s">
        <v>12</v>
      </c>
      <c r="H24" s="8">
        <v>9452</v>
      </c>
      <c r="I24" s="7">
        <f t="shared" si="0"/>
        <v>945.2</v>
      </c>
      <c r="J24" s="8">
        <f t="shared" si="1"/>
        <v>472.6</v>
      </c>
      <c r="K24" s="8">
        <f t="shared" si="2"/>
        <v>9924.6</v>
      </c>
    </row>
    <row r="25" spans="1:11">
      <c r="A25" s="6" t="s">
        <v>156</v>
      </c>
      <c r="B25" s="6" t="s">
        <v>130</v>
      </c>
      <c r="C25" s="6" t="s">
        <v>157</v>
      </c>
      <c r="D25" s="7" t="s">
        <v>10</v>
      </c>
      <c r="E25" s="7">
        <v>29</v>
      </c>
      <c r="F25" s="6" t="s">
        <v>21</v>
      </c>
      <c r="G25" s="7" t="s">
        <v>32</v>
      </c>
      <c r="H25" s="8">
        <v>4364</v>
      </c>
      <c r="I25" s="7">
        <f t="shared" si="0"/>
        <v>436.40000000000003</v>
      </c>
      <c r="J25" s="8">
        <f t="shared" si="1"/>
        <v>218.20000000000002</v>
      </c>
      <c r="K25" s="8">
        <f t="shared" si="2"/>
        <v>4582.2</v>
      </c>
    </row>
    <row r="26" spans="1:11">
      <c r="A26" s="6" t="s">
        <v>136</v>
      </c>
      <c r="B26" s="6" t="s">
        <v>85</v>
      </c>
      <c r="C26" s="6" t="s">
        <v>160</v>
      </c>
      <c r="D26" s="7" t="s">
        <v>10</v>
      </c>
      <c r="E26" s="7">
        <v>27</v>
      </c>
      <c r="F26" s="6" t="s">
        <v>21</v>
      </c>
      <c r="G26" s="7" t="s">
        <v>127</v>
      </c>
      <c r="H26" s="8">
        <v>3256</v>
      </c>
      <c r="I26" s="7">
        <f t="shared" si="0"/>
        <v>325.60000000000002</v>
      </c>
      <c r="J26" s="8">
        <f t="shared" si="1"/>
        <v>162.80000000000001</v>
      </c>
      <c r="K26" s="8">
        <f t="shared" si="2"/>
        <v>3418.7999999999997</v>
      </c>
    </row>
    <row r="27" spans="1:11">
      <c r="A27" s="6" t="s">
        <v>161</v>
      </c>
      <c r="B27" s="6" t="s">
        <v>89</v>
      </c>
      <c r="C27" s="6" t="s">
        <v>162</v>
      </c>
      <c r="D27" s="7" t="s">
        <v>16</v>
      </c>
      <c r="E27" s="7">
        <v>39</v>
      </c>
      <c r="F27" s="6" t="s">
        <v>21</v>
      </c>
      <c r="G27" s="7" t="s">
        <v>45</v>
      </c>
      <c r="H27" s="8">
        <v>2950</v>
      </c>
      <c r="I27" s="7">
        <f t="shared" si="0"/>
        <v>295</v>
      </c>
      <c r="J27" s="8">
        <f t="shared" si="1"/>
        <v>147.5</v>
      </c>
      <c r="K27" s="8">
        <f t="shared" si="2"/>
        <v>3097.5</v>
      </c>
    </row>
    <row r="28" spans="1:11">
      <c r="A28" s="6" t="s">
        <v>7</v>
      </c>
      <c r="B28" s="6" t="s">
        <v>8</v>
      </c>
      <c r="C28" s="6" t="s">
        <v>9</v>
      </c>
      <c r="D28" s="7" t="s">
        <v>10</v>
      </c>
      <c r="E28" s="7">
        <v>27</v>
      </c>
      <c r="F28" s="6" t="s">
        <v>11</v>
      </c>
      <c r="G28" s="7" t="s">
        <v>12</v>
      </c>
      <c r="H28" s="8">
        <v>2111</v>
      </c>
      <c r="I28" s="7">
        <f t="shared" si="0"/>
        <v>211.10000000000002</v>
      </c>
      <c r="J28" s="8">
        <f t="shared" si="1"/>
        <v>105.55000000000001</v>
      </c>
      <c r="K28" s="8">
        <f t="shared" si="2"/>
        <v>2216.5499999999997</v>
      </c>
    </row>
    <row r="29" spans="1:11">
      <c r="A29" s="6" t="s">
        <v>50</v>
      </c>
      <c r="B29" s="6" t="s">
        <v>51</v>
      </c>
      <c r="C29" s="6" t="s">
        <v>52</v>
      </c>
      <c r="D29" s="7" t="s">
        <v>10</v>
      </c>
      <c r="E29" s="7">
        <v>40</v>
      </c>
      <c r="F29" s="6" t="s">
        <v>11</v>
      </c>
      <c r="G29" s="7" t="s">
        <v>32</v>
      </c>
      <c r="H29" s="8">
        <v>4150</v>
      </c>
      <c r="I29" s="7">
        <f t="shared" si="0"/>
        <v>415</v>
      </c>
      <c r="J29" s="8">
        <f t="shared" si="1"/>
        <v>207.5</v>
      </c>
      <c r="K29" s="8">
        <f t="shared" si="2"/>
        <v>4357.5</v>
      </c>
    </row>
    <row r="30" spans="1:11">
      <c r="A30" s="6" t="s">
        <v>50</v>
      </c>
      <c r="B30" s="6" t="s">
        <v>51</v>
      </c>
      <c r="C30" s="6" t="s">
        <v>53</v>
      </c>
      <c r="D30" s="7" t="s">
        <v>10</v>
      </c>
      <c r="E30" s="7">
        <v>45</v>
      </c>
      <c r="F30" s="6" t="s">
        <v>11</v>
      </c>
      <c r="G30" s="7" t="s">
        <v>32</v>
      </c>
      <c r="H30" s="8">
        <v>3850</v>
      </c>
      <c r="I30" s="7">
        <f t="shared" si="0"/>
        <v>385</v>
      </c>
      <c r="J30" s="8">
        <f t="shared" si="1"/>
        <v>192.5</v>
      </c>
      <c r="K30" s="8">
        <f t="shared" si="2"/>
        <v>4042.5</v>
      </c>
    </row>
    <row r="31" spans="1:11">
      <c r="A31" s="6" t="s">
        <v>85</v>
      </c>
      <c r="B31" s="6" t="s">
        <v>86</v>
      </c>
      <c r="C31" s="6" t="s">
        <v>87</v>
      </c>
      <c r="D31" s="7" t="s">
        <v>16</v>
      </c>
      <c r="E31" s="7">
        <v>39</v>
      </c>
      <c r="F31" s="9" t="s">
        <v>11</v>
      </c>
      <c r="G31" s="7" t="s">
        <v>32</v>
      </c>
      <c r="H31" s="8">
        <v>6150</v>
      </c>
      <c r="I31" s="7">
        <f t="shared" si="0"/>
        <v>615</v>
      </c>
      <c r="J31" s="8">
        <f t="shared" si="1"/>
        <v>307.5</v>
      </c>
      <c r="K31" s="8">
        <f t="shared" si="2"/>
        <v>6457.5</v>
      </c>
    </row>
    <row r="32" spans="1:11">
      <c r="A32" s="6" t="s">
        <v>108</v>
      </c>
      <c r="B32" s="6" t="s">
        <v>109</v>
      </c>
      <c r="C32" s="6" t="s">
        <v>110</v>
      </c>
      <c r="D32" s="7" t="s">
        <v>16</v>
      </c>
      <c r="E32" s="7">
        <v>29</v>
      </c>
      <c r="F32" s="6" t="s">
        <v>11</v>
      </c>
      <c r="G32" s="7" t="s">
        <v>67</v>
      </c>
      <c r="H32" s="8">
        <v>1819</v>
      </c>
      <c r="I32" s="7">
        <f t="shared" si="0"/>
        <v>181.9</v>
      </c>
      <c r="J32" s="8">
        <f t="shared" si="1"/>
        <v>90.95</v>
      </c>
      <c r="K32" s="8">
        <f t="shared" si="2"/>
        <v>1909.95</v>
      </c>
    </row>
    <row r="33" spans="1:11">
      <c r="A33" s="6" t="s">
        <v>112</v>
      </c>
      <c r="B33" s="6" t="s">
        <v>61</v>
      </c>
      <c r="C33" s="6" t="s">
        <v>119</v>
      </c>
      <c r="D33" s="7" t="s">
        <v>10</v>
      </c>
      <c r="E33" s="7">
        <v>24</v>
      </c>
      <c r="F33" s="6" t="s">
        <v>11</v>
      </c>
      <c r="G33" s="7" t="s">
        <v>64</v>
      </c>
      <c r="H33" s="8">
        <v>4135</v>
      </c>
      <c r="I33" s="7">
        <f t="shared" si="0"/>
        <v>413.5</v>
      </c>
      <c r="J33" s="8">
        <f t="shared" si="1"/>
        <v>206.75</v>
      </c>
      <c r="K33" s="8">
        <f t="shared" si="2"/>
        <v>4341.75</v>
      </c>
    </row>
    <row r="34" spans="1:11">
      <c r="A34" s="6" t="s">
        <v>69</v>
      </c>
      <c r="B34" s="9" t="s">
        <v>29</v>
      </c>
      <c r="C34" s="6" t="s">
        <v>140</v>
      </c>
      <c r="D34" s="7" t="s">
        <v>10</v>
      </c>
      <c r="E34" s="7">
        <v>45</v>
      </c>
      <c r="F34" s="6" t="s">
        <v>11</v>
      </c>
      <c r="G34" s="7" t="s">
        <v>75</v>
      </c>
      <c r="H34" s="8">
        <v>6216</v>
      </c>
      <c r="I34" s="7">
        <f t="shared" si="0"/>
        <v>621.6</v>
      </c>
      <c r="J34" s="8">
        <f t="shared" si="1"/>
        <v>310.8</v>
      </c>
      <c r="K34" s="8">
        <f t="shared" si="2"/>
        <v>6526.8</v>
      </c>
    </row>
    <row r="35" spans="1:11">
      <c r="A35" s="6" t="s">
        <v>117</v>
      </c>
      <c r="B35" s="6" t="s">
        <v>76</v>
      </c>
      <c r="C35" s="6" t="s">
        <v>143</v>
      </c>
      <c r="D35" s="7" t="s">
        <v>16</v>
      </c>
      <c r="E35" s="7">
        <v>41</v>
      </c>
      <c r="F35" s="6" t="s">
        <v>11</v>
      </c>
      <c r="G35" s="7" t="s">
        <v>64</v>
      </c>
      <c r="H35" s="8">
        <v>3120</v>
      </c>
      <c r="I35" s="7">
        <f t="shared" si="0"/>
        <v>312</v>
      </c>
      <c r="J35" s="8">
        <f t="shared" si="1"/>
        <v>156</v>
      </c>
      <c r="K35" s="8">
        <f t="shared" si="2"/>
        <v>3276</v>
      </c>
    </row>
    <row r="36" spans="1:11">
      <c r="A36" s="6" t="s">
        <v>147</v>
      </c>
      <c r="B36" s="6" t="s">
        <v>148</v>
      </c>
      <c r="C36" s="6" t="s">
        <v>149</v>
      </c>
      <c r="D36" s="7" t="s">
        <v>10</v>
      </c>
      <c r="E36" s="7">
        <v>27</v>
      </c>
      <c r="F36" s="6" t="s">
        <v>11</v>
      </c>
      <c r="G36" s="7" t="s">
        <v>22</v>
      </c>
      <c r="H36" s="8">
        <v>1917</v>
      </c>
      <c r="I36" s="7">
        <f t="shared" si="0"/>
        <v>191.70000000000002</v>
      </c>
      <c r="J36" s="8">
        <f t="shared" si="1"/>
        <v>95.850000000000009</v>
      </c>
      <c r="K36" s="8">
        <f t="shared" si="2"/>
        <v>2012.85</v>
      </c>
    </row>
    <row r="37" spans="1:11">
      <c r="A37" s="6" t="s">
        <v>165</v>
      </c>
      <c r="B37" s="6" t="s">
        <v>33</v>
      </c>
      <c r="C37" s="6" t="s">
        <v>166</v>
      </c>
      <c r="D37" s="7" t="s">
        <v>10</v>
      </c>
      <c r="E37" s="7">
        <v>31</v>
      </c>
      <c r="F37" s="6" t="s">
        <v>11</v>
      </c>
      <c r="G37" s="7" t="s">
        <v>159</v>
      </c>
      <c r="H37" s="8">
        <v>1802</v>
      </c>
      <c r="I37" s="7">
        <f t="shared" si="0"/>
        <v>180.20000000000002</v>
      </c>
      <c r="J37" s="8">
        <f t="shared" si="1"/>
        <v>90.100000000000009</v>
      </c>
      <c r="K37" s="8">
        <f t="shared" si="2"/>
        <v>1892.1000000000001</v>
      </c>
    </row>
    <row r="38" spans="1:11">
      <c r="A38" s="6" t="s">
        <v>169</v>
      </c>
      <c r="B38" s="6" t="s">
        <v>170</v>
      </c>
      <c r="C38" s="6" t="s">
        <v>171</v>
      </c>
      <c r="D38" s="7" t="s">
        <v>16</v>
      </c>
      <c r="E38" s="7">
        <v>29</v>
      </c>
      <c r="F38" s="6" t="s">
        <v>11</v>
      </c>
      <c r="G38" s="7" t="s">
        <v>172</v>
      </c>
      <c r="H38" s="8">
        <v>2613</v>
      </c>
      <c r="I38" s="7">
        <f t="shared" si="0"/>
        <v>261.3</v>
      </c>
      <c r="J38" s="8">
        <f t="shared" si="1"/>
        <v>130.65</v>
      </c>
      <c r="K38" s="8">
        <f t="shared" si="2"/>
        <v>2743.65</v>
      </c>
    </row>
    <row r="39" spans="1:11">
      <c r="A39" s="6" t="s">
        <v>169</v>
      </c>
      <c r="B39" s="6" t="s">
        <v>173</v>
      </c>
      <c r="C39" s="6" t="s">
        <v>174</v>
      </c>
      <c r="D39" s="7" t="s">
        <v>10</v>
      </c>
      <c r="E39" s="7">
        <v>33</v>
      </c>
      <c r="F39" s="6" t="s">
        <v>11</v>
      </c>
      <c r="G39" s="7" t="s">
        <v>41</v>
      </c>
      <c r="H39" s="8">
        <v>3200</v>
      </c>
      <c r="I39" s="7">
        <f t="shared" si="0"/>
        <v>320</v>
      </c>
      <c r="J39" s="8">
        <f t="shared" si="1"/>
        <v>160</v>
      </c>
      <c r="K39" s="8">
        <f t="shared" si="2"/>
        <v>3360</v>
      </c>
    </row>
    <row r="40" spans="1:11">
      <c r="A40" s="6" t="s">
        <v>185</v>
      </c>
      <c r="B40" s="6" t="s">
        <v>167</v>
      </c>
      <c r="C40" s="6" t="s">
        <v>174</v>
      </c>
      <c r="D40" s="7" t="s">
        <v>10</v>
      </c>
      <c r="E40" s="7">
        <v>43</v>
      </c>
      <c r="F40" s="6" t="s">
        <v>11</v>
      </c>
      <c r="G40" s="7" t="s">
        <v>32</v>
      </c>
      <c r="H40" s="8">
        <v>6790</v>
      </c>
      <c r="I40" s="7">
        <f t="shared" si="0"/>
        <v>679</v>
      </c>
      <c r="J40" s="8">
        <f t="shared" si="1"/>
        <v>339.5</v>
      </c>
      <c r="K40" s="8">
        <f t="shared" si="2"/>
        <v>7129.5</v>
      </c>
    </row>
    <row r="41" spans="1:11">
      <c r="A41" s="6" t="s">
        <v>185</v>
      </c>
      <c r="B41" s="6" t="s">
        <v>186</v>
      </c>
      <c r="C41" s="6" t="s">
        <v>187</v>
      </c>
      <c r="D41" s="7" t="s">
        <v>10</v>
      </c>
      <c r="E41" s="7">
        <v>39</v>
      </c>
      <c r="F41" s="6" t="s">
        <v>11</v>
      </c>
      <c r="G41" s="7" t="s">
        <v>32</v>
      </c>
      <c r="H41" s="8">
        <v>3950</v>
      </c>
      <c r="I41" s="7">
        <f t="shared" si="0"/>
        <v>395</v>
      </c>
      <c r="J41" s="8">
        <f t="shared" si="1"/>
        <v>197.5</v>
      </c>
      <c r="K41" s="8">
        <f t="shared" si="2"/>
        <v>4147.5</v>
      </c>
    </row>
    <row r="42" spans="1:11">
      <c r="A42" s="6" t="s">
        <v>190</v>
      </c>
      <c r="B42" s="6" t="s">
        <v>191</v>
      </c>
      <c r="C42" s="6" t="s">
        <v>192</v>
      </c>
      <c r="D42" s="7" t="s">
        <v>16</v>
      </c>
      <c r="E42" s="7">
        <v>44</v>
      </c>
      <c r="F42" s="6" t="s">
        <v>11</v>
      </c>
      <c r="G42" s="7" t="s">
        <v>71</v>
      </c>
      <c r="H42" s="8">
        <v>6850</v>
      </c>
      <c r="I42" s="7">
        <f t="shared" si="0"/>
        <v>685</v>
      </c>
      <c r="J42" s="8">
        <f t="shared" si="1"/>
        <v>342.5</v>
      </c>
      <c r="K42" s="8">
        <f t="shared" si="2"/>
        <v>7192.5</v>
      </c>
    </row>
    <row r="43" spans="1:11">
      <c r="A43" s="6" t="s">
        <v>76</v>
      </c>
      <c r="B43" s="6" t="s">
        <v>77</v>
      </c>
      <c r="C43" s="6" t="s">
        <v>78</v>
      </c>
      <c r="D43" s="7" t="s">
        <v>10</v>
      </c>
      <c r="E43" s="7">
        <v>33</v>
      </c>
      <c r="F43" s="6" t="s">
        <v>79</v>
      </c>
      <c r="G43" s="7" t="s">
        <v>80</v>
      </c>
      <c r="H43" s="8">
        <v>2950</v>
      </c>
      <c r="I43" s="7">
        <f t="shared" si="0"/>
        <v>295</v>
      </c>
      <c r="J43" s="8">
        <f t="shared" si="1"/>
        <v>147.5</v>
      </c>
      <c r="K43" s="8">
        <f t="shared" si="2"/>
        <v>3097.5</v>
      </c>
    </row>
    <row r="44" spans="1:11">
      <c r="A44" s="6" t="s">
        <v>55</v>
      </c>
      <c r="B44" s="6" t="s">
        <v>101</v>
      </c>
      <c r="C44" s="6" t="s">
        <v>102</v>
      </c>
      <c r="D44" s="7" t="s">
        <v>16</v>
      </c>
      <c r="E44" s="7">
        <v>24</v>
      </c>
      <c r="F44" s="6" t="s">
        <v>79</v>
      </c>
      <c r="G44" s="7" t="s">
        <v>100</v>
      </c>
      <c r="H44" s="8">
        <v>2466</v>
      </c>
      <c r="I44" s="7">
        <f t="shared" si="0"/>
        <v>246.60000000000002</v>
      </c>
      <c r="J44" s="8">
        <f t="shared" si="1"/>
        <v>123.30000000000001</v>
      </c>
      <c r="K44" s="8">
        <f t="shared" si="2"/>
        <v>2589.2999999999997</v>
      </c>
    </row>
    <row r="45" spans="1:11">
      <c r="A45" s="6" t="s">
        <v>167</v>
      </c>
      <c r="B45" s="9" t="s">
        <v>144</v>
      </c>
      <c r="C45" s="6" t="s">
        <v>168</v>
      </c>
      <c r="D45" s="7" t="s">
        <v>16</v>
      </c>
      <c r="E45" s="7">
        <v>31</v>
      </c>
      <c r="F45" s="6" t="s">
        <v>79</v>
      </c>
      <c r="G45" s="7" t="s">
        <v>71</v>
      </c>
      <c r="H45" s="8">
        <v>2868</v>
      </c>
      <c r="I45" s="7">
        <f t="shared" si="0"/>
        <v>286.8</v>
      </c>
      <c r="J45" s="8">
        <f t="shared" si="1"/>
        <v>143.4</v>
      </c>
      <c r="K45" s="8">
        <f t="shared" si="2"/>
        <v>3011.4</v>
      </c>
    </row>
    <row r="46" spans="1:11">
      <c r="A46" s="6" t="s">
        <v>181</v>
      </c>
      <c r="B46" s="6" t="s">
        <v>13</v>
      </c>
      <c r="C46" s="6" t="s">
        <v>182</v>
      </c>
      <c r="D46" s="7" t="s">
        <v>10</v>
      </c>
      <c r="E46" s="7">
        <v>32</v>
      </c>
      <c r="F46" s="6" t="s">
        <v>79</v>
      </c>
      <c r="G46" s="7" t="s">
        <v>12</v>
      </c>
      <c r="H46" s="8">
        <v>2524</v>
      </c>
      <c r="I46" s="7">
        <f t="shared" si="0"/>
        <v>252.4</v>
      </c>
      <c r="J46" s="8">
        <f t="shared" si="1"/>
        <v>126.2</v>
      </c>
      <c r="K46" s="8">
        <f t="shared" si="2"/>
        <v>2650.2000000000003</v>
      </c>
    </row>
    <row r="47" spans="1:11">
      <c r="A47" s="6" t="s">
        <v>61</v>
      </c>
      <c r="B47" s="6" t="s">
        <v>62</v>
      </c>
      <c r="C47" s="6" t="s">
        <v>63</v>
      </c>
      <c r="D47" s="7" t="s">
        <v>16</v>
      </c>
      <c r="E47" s="7">
        <v>44</v>
      </c>
      <c r="F47" s="6" t="s">
        <v>25</v>
      </c>
      <c r="G47" s="7" t="s">
        <v>64</v>
      </c>
      <c r="H47" s="8">
        <v>2950</v>
      </c>
      <c r="I47" s="7">
        <f t="shared" si="0"/>
        <v>295</v>
      </c>
      <c r="J47" s="8">
        <f t="shared" si="1"/>
        <v>147.5</v>
      </c>
      <c r="K47" s="8">
        <f t="shared" si="2"/>
        <v>3097.5</v>
      </c>
    </row>
    <row r="48" spans="1:11">
      <c r="A48" s="6" t="s">
        <v>116</v>
      </c>
      <c r="B48" s="6" t="s">
        <v>117</v>
      </c>
      <c r="C48" s="6" t="s">
        <v>118</v>
      </c>
      <c r="D48" s="7" t="s">
        <v>10</v>
      </c>
      <c r="E48" s="7">
        <v>48</v>
      </c>
      <c r="F48" s="6" t="s">
        <v>25</v>
      </c>
      <c r="G48" s="7" t="s">
        <v>32</v>
      </c>
      <c r="H48" s="8">
        <v>4020</v>
      </c>
      <c r="I48" s="7">
        <f t="shared" si="0"/>
        <v>402</v>
      </c>
      <c r="J48" s="8">
        <f t="shared" si="1"/>
        <v>201</v>
      </c>
      <c r="K48" s="8">
        <f t="shared" si="2"/>
        <v>4221</v>
      </c>
    </row>
    <row r="49" spans="1:11">
      <c r="A49" s="6" t="s">
        <v>123</v>
      </c>
      <c r="B49" s="6" t="s">
        <v>83</v>
      </c>
      <c r="C49" s="6" t="s">
        <v>124</v>
      </c>
      <c r="D49" s="7" t="s">
        <v>16</v>
      </c>
      <c r="E49" s="7">
        <v>39</v>
      </c>
      <c r="F49" s="6" t="s">
        <v>25</v>
      </c>
      <c r="G49" s="7" t="s">
        <v>125</v>
      </c>
      <c r="H49" s="8">
        <v>4023</v>
      </c>
      <c r="I49" s="7">
        <f t="shared" si="0"/>
        <v>402.3</v>
      </c>
      <c r="J49" s="8">
        <f t="shared" si="1"/>
        <v>201.15</v>
      </c>
      <c r="K49" s="8">
        <f t="shared" si="2"/>
        <v>4224.1500000000005</v>
      </c>
    </row>
    <row r="50" spans="1:11">
      <c r="A50" s="6" t="s">
        <v>135</v>
      </c>
      <c r="B50" s="6" t="s">
        <v>136</v>
      </c>
      <c r="C50" s="6" t="s">
        <v>72</v>
      </c>
      <c r="D50" s="7" t="s">
        <v>10</v>
      </c>
      <c r="E50" s="7">
        <v>24</v>
      </c>
      <c r="F50" s="6" t="s">
        <v>25</v>
      </c>
      <c r="G50" s="7" t="s">
        <v>125</v>
      </c>
      <c r="H50" s="8">
        <v>2479</v>
      </c>
      <c r="I50" s="7">
        <f t="shared" si="0"/>
        <v>247.9</v>
      </c>
      <c r="J50" s="8">
        <f t="shared" si="1"/>
        <v>123.95</v>
      </c>
      <c r="K50" s="8">
        <f t="shared" si="2"/>
        <v>2602.9500000000003</v>
      </c>
    </row>
    <row r="51" spans="1:11">
      <c r="A51" s="6" t="s">
        <v>141</v>
      </c>
      <c r="B51" s="10" t="s">
        <v>104</v>
      </c>
      <c r="C51" s="6" t="s">
        <v>142</v>
      </c>
      <c r="D51" s="7" t="s">
        <v>10</v>
      </c>
      <c r="E51" s="7">
        <v>22</v>
      </c>
      <c r="F51" s="6" t="s">
        <v>25</v>
      </c>
      <c r="G51" s="7" t="s">
        <v>127</v>
      </c>
      <c r="H51" s="8">
        <v>1330</v>
      </c>
      <c r="I51" s="7">
        <f t="shared" si="0"/>
        <v>133</v>
      </c>
      <c r="J51" s="8">
        <f t="shared" si="1"/>
        <v>66.5</v>
      </c>
      <c r="K51" s="8">
        <f t="shared" si="2"/>
        <v>1396.5</v>
      </c>
    </row>
    <row r="52" spans="1:11">
      <c r="A52" s="6" t="s">
        <v>175</v>
      </c>
      <c r="B52" s="6" t="s">
        <v>163</v>
      </c>
      <c r="C52" s="10" t="s">
        <v>176</v>
      </c>
      <c r="D52" s="7" t="s">
        <v>10</v>
      </c>
      <c r="E52" s="7">
        <v>37</v>
      </c>
      <c r="F52" s="6" t="s">
        <v>25</v>
      </c>
      <c r="G52" s="7" t="s">
        <v>12</v>
      </c>
      <c r="H52" s="8">
        <v>3650</v>
      </c>
      <c r="I52" s="7">
        <f t="shared" si="0"/>
        <v>365</v>
      </c>
      <c r="J52" s="8">
        <f t="shared" si="1"/>
        <v>182.5</v>
      </c>
      <c r="K52" s="8">
        <f t="shared" si="2"/>
        <v>3832.5</v>
      </c>
    </row>
    <row r="53" spans="1:11">
      <c r="A53" s="6" t="s">
        <v>196</v>
      </c>
      <c r="B53" s="6" t="s">
        <v>76</v>
      </c>
      <c r="C53" s="6" t="s">
        <v>197</v>
      </c>
      <c r="D53" s="7" t="s">
        <v>10</v>
      </c>
      <c r="E53" s="7">
        <v>26</v>
      </c>
      <c r="F53" s="6" t="s">
        <v>25</v>
      </c>
      <c r="G53" s="7" t="s">
        <v>80</v>
      </c>
      <c r="H53" s="8">
        <v>7061</v>
      </c>
      <c r="I53" s="7">
        <f t="shared" si="0"/>
        <v>706.1</v>
      </c>
      <c r="J53" s="8">
        <f t="shared" si="1"/>
        <v>353.05</v>
      </c>
      <c r="K53" s="8">
        <f t="shared" si="2"/>
        <v>7414.05</v>
      </c>
    </row>
    <row r="54" spans="1:11">
      <c r="A54" s="6" t="s">
        <v>46</v>
      </c>
      <c r="B54" s="6" t="s">
        <v>47</v>
      </c>
      <c r="C54" s="6" t="s">
        <v>48</v>
      </c>
      <c r="D54" s="7" t="s">
        <v>16</v>
      </c>
      <c r="E54" s="7">
        <v>38</v>
      </c>
      <c r="F54" s="6" t="s">
        <v>49</v>
      </c>
      <c r="G54" s="7" t="s">
        <v>36</v>
      </c>
      <c r="H54" s="8">
        <v>2970</v>
      </c>
      <c r="I54" s="7">
        <f t="shared" si="0"/>
        <v>297</v>
      </c>
      <c r="J54" s="8">
        <f t="shared" si="1"/>
        <v>148.5</v>
      </c>
      <c r="K54" s="8">
        <f t="shared" si="2"/>
        <v>3118.5</v>
      </c>
    </row>
    <row r="55" spans="1:11">
      <c r="A55" s="6" t="s">
        <v>54</v>
      </c>
      <c r="B55" s="6" t="s">
        <v>55</v>
      </c>
      <c r="C55" s="6" t="s">
        <v>57</v>
      </c>
      <c r="D55" s="7" t="s">
        <v>16</v>
      </c>
      <c r="E55" s="7">
        <v>29</v>
      </c>
      <c r="F55" s="6" t="s">
        <v>49</v>
      </c>
      <c r="G55" s="7" t="s">
        <v>58</v>
      </c>
      <c r="H55" s="8">
        <v>3133</v>
      </c>
      <c r="I55" s="7">
        <f t="shared" si="0"/>
        <v>313.3</v>
      </c>
      <c r="J55" s="8">
        <f t="shared" si="1"/>
        <v>156.65</v>
      </c>
      <c r="K55" s="8">
        <f t="shared" si="2"/>
        <v>3289.65</v>
      </c>
    </row>
    <row r="56" spans="1:11">
      <c r="A56" s="6" t="s">
        <v>137</v>
      </c>
      <c r="B56" s="6" t="s">
        <v>138</v>
      </c>
      <c r="C56" s="6" t="s">
        <v>139</v>
      </c>
      <c r="D56" s="7" t="s">
        <v>16</v>
      </c>
      <c r="E56" s="7">
        <v>30</v>
      </c>
      <c r="F56" s="6" t="s">
        <v>49</v>
      </c>
      <c r="G56" s="7" t="s">
        <v>71</v>
      </c>
      <c r="H56" s="8">
        <v>2367</v>
      </c>
      <c r="I56" s="7">
        <f t="shared" si="0"/>
        <v>236.70000000000002</v>
      </c>
      <c r="J56" s="8">
        <f t="shared" si="1"/>
        <v>118.35000000000001</v>
      </c>
      <c r="K56" s="8">
        <f t="shared" si="2"/>
        <v>2485.35</v>
      </c>
    </row>
    <row r="57" spans="1:11">
      <c r="A57" s="6" t="s">
        <v>156</v>
      </c>
      <c r="B57" s="6" t="s">
        <v>130</v>
      </c>
      <c r="C57" s="6" t="s">
        <v>158</v>
      </c>
      <c r="D57" s="7" t="s">
        <v>16</v>
      </c>
      <c r="E57" s="7">
        <v>29</v>
      </c>
      <c r="F57" s="6" t="s">
        <v>49</v>
      </c>
      <c r="G57" s="7" t="s">
        <v>159</v>
      </c>
      <c r="H57" s="8">
        <v>2323</v>
      </c>
      <c r="I57" s="7">
        <f t="shared" si="0"/>
        <v>232.3</v>
      </c>
      <c r="J57" s="8">
        <f t="shared" si="1"/>
        <v>116.15</v>
      </c>
      <c r="K57" s="8">
        <f t="shared" si="2"/>
        <v>2439.15</v>
      </c>
    </row>
    <row r="58" spans="1:11">
      <c r="A58" s="6" t="s">
        <v>95</v>
      </c>
      <c r="B58" s="6" t="s">
        <v>26</v>
      </c>
      <c r="C58" s="6" t="s">
        <v>99</v>
      </c>
      <c r="D58" s="7" t="s">
        <v>16</v>
      </c>
      <c r="E58" s="7">
        <v>40</v>
      </c>
      <c r="F58" s="6" t="s">
        <v>49</v>
      </c>
      <c r="G58" s="7" t="s">
        <v>45</v>
      </c>
      <c r="H58" s="8">
        <v>7250</v>
      </c>
      <c r="I58" s="7">
        <f t="shared" si="0"/>
        <v>725</v>
      </c>
      <c r="J58" s="8">
        <f t="shared" si="1"/>
        <v>362.5</v>
      </c>
      <c r="K58" s="8">
        <f t="shared" si="2"/>
        <v>7612.5</v>
      </c>
    </row>
    <row r="59" spans="1:11">
      <c r="A59" s="6" t="s">
        <v>179</v>
      </c>
      <c r="B59" s="6" t="s">
        <v>97</v>
      </c>
      <c r="C59" s="6" t="s">
        <v>180</v>
      </c>
      <c r="D59" s="7" t="s">
        <v>10</v>
      </c>
      <c r="E59" s="7">
        <v>34</v>
      </c>
      <c r="F59" s="6" t="s">
        <v>49</v>
      </c>
      <c r="G59" s="7" t="s">
        <v>12</v>
      </c>
      <c r="H59" s="8">
        <v>3340</v>
      </c>
      <c r="I59" s="7">
        <f t="shared" si="0"/>
        <v>334</v>
      </c>
      <c r="J59" s="8">
        <f t="shared" si="1"/>
        <v>167</v>
      </c>
      <c r="K59" s="8">
        <f t="shared" si="2"/>
        <v>3507</v>
      </c>
    </row>
    <row r="60" spans="1:11">
      <c r="A60" s="6" t="s">
        <v>13</v>
      </c>
      <c r="B60" s="6" t="s">
        <v>14</v>
      </c>
      <c r="C60" s="6" t="s">
        <v>15</v>
      </c>
      <c r="D60" s="7" t="s">
        <v>16</v>
      </c>
      <c r="E60" s="7">
        <v>27</v>
      </c>
      <c r="F60" s="6" t="s">
        <v>17</v>
      </c>
      <c r="G60" s="7" t="s">
        <v>12</v>
      </c>
      <c r="H60" s="8">
        <v>2138</v>
      </c>
      <c r="I60" s="7">
        <f t="shared" si="0"/>
        <v>213.8</v>
      </c>
      <c r="J60" s="8">
        <f t="shared" si="1"/>
        <v>106.9</v>
      </c>
      <c r="K60" s="8">
        <f t="shared" si="2"/>
        <v>2244.9</v>
      </c>
    </row>
    <row r="61" spans="1:11">
      <c r="A61" s="6" t="s">
        <v>47</v>
      </c>
      <c r="B61" s="6" t="s">
        <v>65</v>
      </c>
      <c r="C61" s="6" t="s">
        <v>66</v>
      </c>
      <c r="D61" s="7" t="s">
        <v>10</v>
      </c>
      <c r="E61" s="7">
        <v>24</v>
      </c>
      <c r="F61" s="6" t="s">
        <v>17</v>
      </c>
      <c r="G61" s="7" t="s">
        <v>67</v>
      </c>
      <c r="H61" s="8">
        <v>1718</v>
      </c>
      <c r="I61" s="7">
        <f t="shared" si="0"/>
        <v>171.8</v>
      </c>
      <c r="J61" s="8">
        <f t="shared" si="1"/>
        <v>85.9</v>
      </c>
      <c r="K61" s="8">
        <f t="shared" si="2"/>
        <v>1803.8999999999999</v>
      </c>
    </row>
    <row r="62" spans="1:11">
      <c r="A62" s="6" t="s">
        <v>97</v>
      </c>
      <c r="B62" s="6" t="s">
        <v>98</v>
      </c>
      <c r="C62" s="6" t="s">
        <v>99</v>
      </c>
      <c r="D62" s="7" t="s">
        <v>16</v>
      </c>
      <c r="E62" s="7">
        <v>27</v>
      </c>
      <c r="F62" s="6" t="s">
        <v>17</v>
      </c>
      <c r="G62" s="7" t="s">
        <v>100</v>
      </c>
      <c r="H62" s="8">
        <v>2942</v>
      </c>
      <c r="I62" s="7">
        <f t="shared" si="0"/>
        <v>294.2</v>
      </c>
      <c r="J62" s="8">
        <f t="shared" si="1"/>
        <v>147.1</v>
      </c>
      <c r="K62" s="8">
        <f t="shared" si="2"/>
        <v>3089.1</v>
      </c>
    </row>
    <row r="63" spans="1:11">
      <c r="A63" s="6" t="s">
        <v>14</v>
      </c>
      <c r="B63" s="6" t="s">
        <v>128</v>
      </c>
      <c r="C63" s="6" t="s">
        <v>129</v>
      </c>
      <c r="D63" s="7" t="s">
        <v>16</v>
      </c>
      <c r="E63" s="7">
        <v>26</v>
      </c>
      <c r="F63" s="6" t="s">
        <v>17</v>
      </c>
      <c r="G63" s="7" t="s">
        <v>36</v>
      </c>
      <c r="H63" s="8">
        <v>3861</v>
      </c>
      <c r="I63" s="7">
        <f t="shared" si="0"/>
        <v>386.1</v>
      </c>
      <c r="J63" s="8">
        <f t="shared" si="1"/>
        <v>193.05</v>
      </c>
      <c r="K63" s="8">
        <f t="shared" si="2"/>
        <v>4054.05</v>
      </c>
    </row>
    <row r="64" spans="1:11">
      <c r="A64" s="6" t="s">
        <v>134</v>
      </c>
      <c r="B64" s="6" t="s">
        <v>123</v>
      </c>
      <c r="C64" s="6" t="s">
        <v>90</v>
      </c>
      <c r="D64" s="7" t="s">
        <v>10</v>
      </c>
      <c r="E64" s="7">
        <v>25</v>
      </c>
      <c r="F64" s="6" t="s">
        <v>17</v>
      </c>
      <c r="G64" s="7" t="s">
        <v>75</v>
      </c>
      <c r="H64" s="8">
        <v>2460</v>
      </c>
      <c r="I64" s="7">
        <f t="shared" si="0"/>
        <v>246</v>
      </c>
      <c r="J64" s="8">
        <f t="shared" si="1"/>
        <v>123</v>
      </c>
      <c r="K64" s="8">
        <f t="shared" si="2"/>
        <v>2583</v>
      </c>
    </row>
    <row r="65" spans="1:11">
      <c r="A65" s="6" t="s">
        <v>148</v>
      </c>
      <c r="B65" s="6" t="s">
        <v>141</v>
      </c>
      <c r="C65" s="6" t="s">
        <v>152</v>
      </c>
      <c r="D65" s="7" t="s">
        <v>10</v>
      </c>
      <c r="E65" s="7">
        <v>21</v>
      </c>
      <c r="F65" s="6" t="s">
        <v>17</v>
      </c>
      <c r="G65" s="7" t="s">
        <v>45</v>
      </c>
      <c r="H65" s="8">
        <v>5723</v>
      </c>
      <c r="I65" s="7">
        <f t="shared" si="0"/>
        <v>572.30000000000007</v>
      </c>
      <c r="J65" s="8">
        <f t="shared" si="1"/>
        <v>286.15000000000003</v>
      </c>
      <c r="K65" s="8">
        <f t="shared" si="2"/>
        <v>6009.1500000000005</v>
      </c>
    </row>
    <row r="66" spans="1:11">
      <c r="A66" s="6" t="s">
        <v>153</v>
      </c>
      <c r="B66" s="6" t="s">
        <v>132</v>
      </c>
      <c r="C66" s="6" t="s">
        <v>154</v>
      </c>
      <c r="D66" s="7" t="s">
        <v>10</v>
      </c>
      <c r="E66" s="7">
        <v>21</v>
      </c>
      <c r="F66" s="6" t="s">
        <v>17</v>
      </c>
      <c r="G66" s="7" t="s">
        <v>100</v>
      </c>
      <c r="H66" s="8">
        <v>5622</v>
      </c>
      <c r="I66" s="7">
        <f t="shared" si="0"/>
        <v>562.20000000000005</v>
      </c>
      <c r="J66" s="8">
        <f t="shared" si="1"/>
        <v>281.10000000000002</v>
      </c>
      <c r="K66" s="8">
        <f t="shared" si="2"/>
        <v>5903.0999999999995</v>
      </c>
    </row>
    <row r="67" spans="1:11">
      <c r="A67" s="6" t="s">
        <v>163</v>
      </c>
      <c r="B67" s="6" t="s">
        <v>120</v>
      </c>
      <c r="C67" s="6" t="s">
        <v>164</v>
      </c>
      <c r="D67" s="7" t="s">
        <v>16</v>
      </c>
      <c r="E67" s="7">
        <v>24</v>
      </c>
      <c r="F67" s="6" t="s">
        <v>17</v>
      </c>
      <c r="G67" s="7" t="s">
        <v>75</v>
      </c>
      <c r="H67" s="8">
        <v>3823</v>
      </c>
      <c r="I67" s="7">
        <f t="shared" ref="I67:I80" si="3">H67*0.1</f>
        <v>382.3</v>
      </c>
      <c r="J67" s="8">
        <f t="shared" ref="J67:J80" si="4">H67*0.05</f>
        <v>191.15</v>
      </c>
      <c r="K67" s="8">
        <f t="shared" ref="K67:K80" si="5">H67+I67-J67</f>
        <v>4014.15</v>
      </c>
    </row>
    <row r="68" spans="1:11">
      <c r="A68" s="6" t="s">
        <v>186</v>
      </c>
      <c r="B68" s="6" t="s">
        <v>137</v>
      </c>
      <c r="C68" s="6" t="s">
        <v>188</v>
      </c>
      <c r="D68" s="7" t="s">
        <v>10</v>
      </c>
      <c r="E68" s="7">
        <v>29</v>
      </c>
      <c r="F68" s="6" t="s">
        <v>17</v>
      </c>
      <c r="G68" s="7" t="s">
        <v>58</v>
      </c>
      <c r="H68" s="8">
        <v>1565</v>
      </c>
      <c r="I68" s="7">
        <f t="shared" si="3"/>
        <v>156.5</v>
      </c>
      <c r="J68" s="8">
        <f t="shared" si="4"/>
        <v>78.25</v>
      </c>
      <c r="K68" s="8">
        <f t="shared" si="5"/>
        <v>1643.25</v>
      </c>
    </row>
    <row r="69" spans="1:11">
      <c r="A69" s="6" t="s">
        <v>173</v>
      </c>
      <c r="B69" s="6" t="s">
        <v>115</v>
      </c>
      <c r="C69" s="6" t="s">
        <v>189</v>
      </c>
      <c r="D69" s="7" t="s">
        <v>16</v>
      </c>
      <c r="E69" s="7">
        <v>25</v>
      </c>
      <c r="F69" s="6" t="s">
        <v>17</v>
      </c>
      <c r="G69" s="7" t="s">
        <v>22</v>
      </c>
      <c r="H69" s="8">
        <v>5901</v>
      </c>
      <c r="I69" s="7">
        <f t="shared" si="3"/>
        <v>590.1</v>
      </c>
      <c r="J69" s="8">
        <f t="shared" si="4"/>
        <v>295.05</v>
      </c>
      <c r="K69" s="8">
        <f t="shared" si="5"/>
        <v>6196.05</v>
      </c>
    </row>
    <row r="70" spans="1:11">
      <c r="A70" s="9" t="s">
        <v>193</v>
      </c>
      <c r="B70" s="6" t="s">
        <v>194</v>
      </c>
      <c r="C70" s="6" t="s">
        <v>195</v>
      </c>
      <c r="D70" s="7" t="s">
        <v>16</v>
      </c>
      <c r="E70" s="7">
        <v>28</v>
      </c>
      <c r="F70" s="6" t="s">
        <v>17</v>
      </c>
      <c r="G70" s="7" t="s">
        <v>12</v>
      </c>
      <c r="H70" s="8">
        <v>3164</v>
      </c>
      <c r="I70" s="7">
        <f t="shared" si="3"/>
        <v>316.40000000000003</v>
      </c>
      <c r="J70" s="8">
        <f t="shared" si="4"/>
        <v>158.20000000000002</v>
      </c>
      <c r="K70" s="8">
        <f t="shared" si="5"/>
        <v>3322.2000000000003</v>
      </c>
    </row>
    <row r="71" spans="1:11">
      <c r="A71" s="6" t="s">
        <v>76</v>
      </c>
      <c r="B71" s="6" t="s">
        <v>81</v>
      </c>
      <c r="C71" s="6" t="s">
        <v>82</v>
      </c>
      <c r="D71" s="7" t="s">
        <v>16</v>
      </c>
      <c r="E71" s="7">
        <v>37</v>
      </c>
      <c r="F71" s="10" t="s">
        <v>35</v>
      </c>
      <c r="G71" s="7" t="s">
        <v>32</v>
      </c>
      <c r="H71" s="8">
        <v>4500</v>
      </c>
      <c r="I71" s="7">
        <f t="shared" si="3"/>
        <v>450</v>
      </c>
      <c r="J71" s="8">
        <f t="shared" si="4"/>
        <v>225</v>
      </c>
      <c r="K71" s="8">
        <f t="shared" si="5"/>
        <v>4725</v>
      </c>
    </row>
    <row r="72" spans="1:11">
      <c r="A72" s="6" t="s">
        <v>83</v>
      </c>
      <c r="B72" s="6" t="s">
        <v>84</v>
      </c>
      <c r="C72" s="6" t="s">
        <v>56</v>
      </c>
      <c r="D72" s="7" t="s">
        <v>16</v>
      </c>
      <c r="E72" s="7">
        <v>27</v>
      </c>
      <c r="F72" s="10" t="s">
        <v>35</v>
      </c>
      <c r="G72" s="7" t="s">
        <v>71</v>
      </c>
      <c r="H72" s="8">
        <v>1594</v>
      </c>
      <c r="I72" s="7">
        <f t="shared" si="3"/>
        <v>159.4</v>
      </c>
      <c r="J72" s="8">
        <f t="shared" si="4"/>
        <v>79.7</v>
      </c>
      <c r="K72" s="8">
        <f t="shared" si="5"/>
        <v>1673.7</v>
      </c>
    </row>
    <row r="73" spans="1:11">
      <c r="A73" s="11" t="s">
        <v>94</v>
      </c>
      <c r="B73" s="6" t="s">
        <v>95</v>
      </c>
      <c r="C73" s="6" t="s">
        <v>96</v>
      </c>
      <c r="D73" s="7" t="s">
        <v>10</v>
      </c>
      <c r="E73" s="7">
        <v>45</v>
      </c>
      <c r="F73" s="10" t="s">
        <v>35</v>
      </c>
      <c r="G73" s="7" t="s">
        <v>32</v>
      </c>
      <c r="H73" s="8">
        <v>5400</v>
      </c>
      <c r="I73" s="7">
        <f t="shared" si="3"/>
        <v>540</v>
      </c>
      <c r="J73" s="8">
        <f t="shared" si="4"/>
        <v>270</v>
      </c>
      <c r="K73" s="8">
        <f t="shared" si="5"/>
        <v>5670</v>
      </c>
    </row>
    <row r="74" spans="1:11">
      <c r="A74" s="6" t="s">
        <v>111</v>
      </c>
      <c r="B74" s="6" t="s">
        <v>112</v>
      </c>
      <c r="C74" s="6" t="s">
        <v>26</v>
      </c>
      <c r="D74" s="7" t="s">
        <v>10</v>
      </c>
      <c r="E74" s="7">
        <v>29</v>
      </c>
      <c r="F74" s="10" t="s">
        <v>35</v>
      </c>
      <c r="G74" s="7" t="s">
        <v>80</v>
      </c>
      <c r="H74" s="8">
        <v>2665</v>
      </c>
      <c r="I74" s="7">
        <f t="shared" si="3"/>
        <v>266.5</v>
      </c>
      <c r="J74" s="8">
        <f t="shared" si="4"/>
        <v>133.25</v>
      </c>
      <c r="K74" s="8">
        <f t="shared" si="5"/>
        <v>2798.25</v>
      </c>
    </row>
    <row r="75" spans="1:11">
      <c r="A75" s="6" t="s">
        <v>98</v>
      </c>
      <c r="B75" s="6" t="s">
        <v>123</v>
      </c>
      <c r="C75" s="6" t="s">
        <v>126</v>
      </c>
      <c r="D75" s="7" t="s">
        <v>16</v>
      </c>
      <c r="E75" s="7">
        <v>32</v>
      </c>
      <c r="F75" s="10" t="s">
        <v>35</v>
      </c>
      <c r="G75" s="7" t="s">
        <v>127</v>
      </c>
      <c r="H75" s="8">
        <v>3600</v>
      </c>
      <c r="I75" s="7">
        <f t="shared" si="3"/>
        <v>360</v>
      </c>
      <c r="J75" s="8">
        <f t="shared" si="4"/>
        <v>180</v>
      </c>
      <c r="K75" s="8">
        <f t="shared" si="5"/>
        <v>3780</v>
      </c>
    </row>
    <row r="76" spans="1:11">
      <c r="A76" s="6" t="s">
        <v>105</v>
      </c>
      <c r="B76" s="6" t="s">
        <v>46</v>
      </c>
      <c r="C76" s="6" t="s">
        <v>90</v>
      </c>
      <c r="D76" s="7" t="s">
        <v>10</v>
      </c>
      <c r="E76" s="7">
        <v>28</v>
      </c>
      <c r="F76" s="10" t="s">
        <v>35</v>
      </c>
      <c r="G76" s="7" t="s">
        <v>100</v>
      </c>
      <c r="H76" s="8">
        <v>2747</v>
      </c>
      <c r="I76" s="7">
        <f t="shared" si="3"/>
        <v>274.7</v>
      </c>
      <c r="J76" s="8">
        <f t="shared" si="4"/>
        <v>137.35</v>
      </c>
      <c r="K76" s="8">
        <f t="shared" si="5"/>
        <v>2884.35</v>
      </c>
    </row>
    <row r="77" spans="1:11">
      <c r="A77" s="6" t="s">
        <v>130</v>
      </c>
      <c r="B77" s="6" t="s">
        <v>108</v>
      </c>
      <c r="C77" s="6" t="s">
        <v>131</v>
      </c>
      <c r="D77" s="7" t="s">
        <v>16</v>
      </c>
      <c r="E77" s="7">
        <v>29</v>
      </c>
      <c r="F77" s="10" t="s">
        <v>35</v>
      </c>
      <c r="G77" s="7" t="s">
        <v>22</v>
      </c>
      <c r="H77" s="8">
        <v>5414</v>
      </c>
      <c r="I77" s="7">
        <f t="shared" si="3"/>
        <v>541.4</v>
      </c>
      <c r="J77" s="8">
        <f t="shared" si="4"/>
        <v>270.7</v>
      </c>
      <c r="K77" s="8">
        <f t="shared" si="5"/>
        <v>5684.7</v>
      </c>
    </row>
    <row r="78" spans="1:11">
      <c r="A78" s="6" t="s">
        <v>132</v>
      </c>
      <c r="B78" s="6" t="s">
        <v>13</v>
      </c>
      <c r="C78" s="6" t="s">
        <v>133</v>
      </c>
      <c r="D78" s="7" t="s">
        <v>16</v>
      </c>
      <c r="E78" s="7">
        <v>28</v>
      </c>
      <c r="F78" s="10" t="s">
        <v>35</v>
      </c>
      <c r="G78" s="7" t="s">
        <v>127</v>
      </c>
      <c r="H78" s="8">
        <v>1397</v>
      </c>
      <c r="I78" s="7">
        <f t="shared" si="3"/>
        <v>139.70000000000002</v>
      </c>
      <c r="J78" s="8">
        <f t="shared" si="4"/>
        <v>69.850000000000009</v>
      </c>
      <c r="K78" s="8">
        <f t="shared" si="5"/>
        <v>1466.8500000000001</v>
      </c>
    </row>
    <row r="79" spans="1:11">
      <c r="A79" s="6" t="s">
        <v>77</v>
      </c>
      <c r="B79" s="6" t="s">
        <v>37</v>
      </c>
      <c r="C79" s="6" t="s">
        <v>155</v>
      </c>
      <c r="D79" s="7" t="s">
        <v>16</v>
      </c>
      <c r="E79" s="7">
        <v>29</v>
      </c>
      <c r="F79" s="10" t="s">
        <v>35</v>
      </c>
      <c r="G79" s="7" t="s">
        <v>71</v>
      </c>
      <c r="H79" s="8">
        <v>2538</v>
      </c>
      <c r="I79" s="7">
        <f t="shared" si="3"/>
        <v>253.8</v>
      </c>
      <c r="J79" s="8">
        <f t="shared" si="4"/>
        <v>126.9</v>
      </c>
      <c r="K79" s="8">
        <f t="shared" si="5"/>
        <v>2664.9</v>
      </c>
    </row>
    <row r="80" spans="1:11">
      <c r="A80" s="6" t="s">
        <v>183</v>
      </c>
      <c r="B80" s="6" t="s">
        <v>153</v>
      </c>
      <c r="C80" s="6" t="s">
        <v>184</v>
      </c>
      <c r="D80" s="7" t="s">
        <v>10</v>
      </c>
      <c r="E80" s="7">
        <v>33</v>
      </c>
      <c r="F80" s="10" t="s">
        <v>35</v>
      </c>
      <c r="G80" s="7" t="s">
        <v>32</v>
      </c>
      <c r="H80" s="8">
        <v>3500</v>
      </c>
      <c r="I80" s="7">
        <f t="shared" si="3"/>
        <v>350</v>
      </c>
      <c r="J80" s="8">
        <f t="shared" si="4"/>
        <v>175</v>
      </c>
      <c r="K80" s="8">
        <f t="shared" si="5"/>
        <v>3675</v>
      </c>
    </row>
    <row r="84" spans="1:11">
      <c r="F84" s="5"/>
      <c r="G84" s="13"/>
      <c r="H84" s="5"/>
      <c r="I84" s="13"/>
      <c r="J84" s="5"/>
      <c r="K84" s="5"/>
    </row>
    <row r="87" spans="1:11">
      <c r="A87" s="5"/>
    </row>
    <row r="89" spans="1:11">
      <c r="A89" s="5"/>
      <c r="B89" s="5"/>
      <c r="C89" s="5"/>
      <c r="D89" s="13"/>
      <c r="E89" s="13"/>
      <c r="F89" s="5"/>
      <c r="G89" s="13"/>
      <c r="I89" s="13"/>
    </row>
    <row r="91" spans="1:11">
      <c r="A91" s="5"/>
      <c r="F91" s="14"/>
    </row>
    <row r="92" spans="1:11">
      <c r="A92" s="5"/>
    </row>
    <row r="93" spans="1:11">
      <c r="A93" s="5"/>
    </row>
    <row r="94" spans="1:11">
      <c r="A94" s="5"/>
      <c r="F94" s="14"/>
    </row>
    <row r="95" spans="1:11">
      <c r="A95" s="5"/>
    </row>
    <row r="96" spans="1:11">
      <c r="A96" s="5"/>
    </row>
    <row r="97" spans="1:6">
      <c r="A97" s="5"/>
      <c r="B97" s="14"/>
    </row>
    <row r="106" spans="1:6">
      <c r="A106" s="14"/>
      <c r="F106" s="15"/>
    </row>
    <row r="111" spans="1:6">
      <c r="F111" s="15"/>
    </row>
    <row r="113" spans="1:6">
      <c r="F113" s="14"/>
    </row>
    <row r="114" spans="1:6">
      <c r="A114" s="14"/>
      <c r="C114" s="14"/>
    </row>
    <row r="115" spans="1:6">
      <c r="A115" s="14"/>
    </row>
    <row r="119" spans="1:6">
      <c r="A119" s="14"/>
    </row>
    <row r="122" spans="1:6">
      <c r="F122" s="14"/>
    </row>
    <row r="123" spans="1:6">
      <c r="F123" s="14"/>
    </row>
    <row r="125" spans="1:6">
      <c r="A125" s="14"/>
    </row>
    <row r="127" spans="1:6">
      <c r="A127" s="15"/>
    </row>
    <row r="133" spans="1:1">
      <c r="A133" s="14"/>
    </row>
    <row r="134" spans="1:1">
      <c r="A134" s="14"/>
    </row>
    <row r="143" spans="1:1">
      <c r="A143" s="14"/>
    </row>
    <row r="157" spans="1:1">
      <c r="A157" s="14"/>
    </row>
    <row r="160" spans="1:1">
      <c r="A160" s="15"/>
    </row>
    <row r="162" spans="1:1">
      <c r="A162" s="14"/>
    </row>
    <row r="165" spans="1:1">
      <c r="A165" s="14"/>
    </row>
  </sheetData>
  <sortState ref="A2:H80">
    <sortCondition ref="F5"/>
  </sortState>
  <printOptions gridLines="1" gridLinesSet="0"/>
  <pageMargins left="0.75" right="0.75" top="1" bottom="1" header="0.511811024" footer="0.511811024"/>
  <pageSetup paperSize="9" orientation="portrait" horizontalDpi="360" verticalDpi="360" r:id="rId1"/>
  <headerFooter alignWithMargins="0">
    <oddHeader>&amp;A</oddHeader>
    <oddFooter>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K36"/>
  <sheetViews>
    <sheetView zoomScale="115" zoomScaleNormal="115" workbookViewId="0">
      <selection activeCell="B5" sqref="B5"/>
    </sheetView>
  </sheetViews>
  <sheetFormatPr baseColWidth="10" defaultRowHeight="15"/>
  <cols>
    <col min="1" max="1" width="11.42578125" style="16"/>
    <col min="2" max="2" width="15.7109375" style="16" customWidth="1"/>
    <col min="3" max="3" width="17.42578125" style="16" customWidth="1"/>
    <col min="4" max="4" width="13.7109375" style="16" customWidth="1"/>
    <col min="5" max="16384" width="11.42578125" style="16"/>
  </cols>
  <sheetData>
    <row r="1" spans="1:11" s="17" customFormat="1" ht="20.25">
      <c r="A1" s="26" t="s">
        <v>212</v>
      </c>
    </row>
    <row r="2" spans="1:11" s="17" customFormat="1" ht="23.25">
      <c r="A2" s="26" t="s">
        <v>214</v>
      </c>
    </row>
    <row r="4" spans="1:11" s="18" customFormat="1" ht="23.25">
      <c r="A4" s="23" t="s">
        <v>205</v>
      </c>
    </row>
    <row r="5" spans="1:11" customFormat="1">
      <c r="A5" s="2" t="s">
        <v>3</v>
      </c>
      <c r="B5" s="2" t="s">
        <v>4</v>
      </c>
      <c r="C5" s="2" t="s">
        <v>4</v>
      </c>
    </row>
    <row r="6" spans="1:11" customFormat="1">
      <c r="A6" s="7" t="s">
        <v>10</v>
      </c>
      <c r="B6" t="s">
        <v>216</v>
      </c>
      <c r="C6" t="s">
        <v>217</v>
      </c>
    </row>
    <row r="7" spans="1:11" customFormat="1"/>
    <row r="8" spans="1:11" customFormat="1"/>
    <row r="9" spans="1:11" customFormat="1"/>
    <row r="10" spans="1:11" customFormat="1"/>
    <row r="11" spans="1:11" s="19" customFormat="1" ht="23.25">
      <c r="A11" s="23" t="s">
        <v>198</v>
      </c>
    </row>
    <row r="12" spans="1:11" customFormat="1">
      <c r="A12" s="1" t="s">
        <v>0</v>
      </c>
      <c r="B12" s="1" t="s">
        <v>1</v>
      </c>
      <c r="C12" s="1" t="s">
        <v>2</v>
      </c>
      <c r="D12" s="2" t="s">
        <v>3</v>
      </c>
      <c r="E12" s="2" t="s">
        <v>4</v>
      </c>
      <c r="F12" s="1" t="s">
        <v>5</v>
      </c>
      <c r="G12" s="2" t="s">
        <v>6</v>
      </c>
      <c r="H12" s="3" t="s">
        <v>199</v>
      </c>
      <c r="I12" s="2" t="s">
        <v>203</v>
      </c>
      <c r="J12" s="3" t="s">
        <v>204</v>
      </c>
      <c r="K12" s="3" t="s">
        <v>200</v>
      </c>
    </row>
    <row r="13" spans="1:11" customFormat="1">
      <c r="A13" s="6" t="s">
        <v>59</v>
      </c>
      <c r="B13" s="6" t="s">
        <v>60</v>
      </c>
      <c r="C13" s="6" t="s">
        <v>20</v>
      </c>
      <c r="D13" s="7" t="s">
        <v>10</v>
      </c>
      <c r="E13" s="7">
        <v>28</v>
      </c>
      <c r="F13" s="6" t="s">
        <v>40</v>
      </c>
      <c r="G13" s="7" t="s">
        <v>12</v>
      </c>
      <c r="H13" s="8">
        <v>2596</v>
      </c>
      <c r="I13" s="7">
        <v>259.60000000000002</v>
      </c>
      <c r="J13" s="8">
        <v>129.80000000000001</v>
      </c>
      <c r="K13" s="8">
        <v>2725.7999999999997</v>
      </c>
    </row>
    <row r="14" spans="1:11" customFormat="1">
      <c r="A14" s="6" t="s">
        <v>88</v>
      </c>
      <c r="B14" s="6" t="s">
        <v>89</v>
      </c>
      <c r="C14" s="6" t="s">
        <v>90</v>
      </c>
      <c r="D14" s="7" t="s">
        <v>10</v>
      </c>
      <c r="E14" s="7">
        <v>27</v>
      </c>
      <c r="F14" s="6" t="s">
        <v>40</v>
      </c>
      <c r="G14" s="7" t="s">
        <v>32</v>
      </c>
      <c r="H14" s="8">
        <v>2862</v>
      </c>
      <c r="I14" s="7">
        <v>286.2</v>
      </c>
      <c r="J14" s="8">
        <v>143.1</v>
      </c>
      <c r="K14" s="8">
        <v>3005.1</v>
      </c>
    </row>
    <row r="15" spans="1:11" customFormat="1">
      <c r="A15" s="6" t="s">
        <v>8</v>
      </c>
      <c r="B15" s="6" t="s">
        <v>69</v>
      </c>
      <c r="C15" s="6" t="s">
        <v>39</v>
      </c>
      <c r="D15" s="7" t="s">
        <v>10</v>
      </c>
      <c r="E15" s="7">
        <v>29</v>
      </c>
      <c r="F15" s="6" t="s">
        <v>40</v>
      </c>
      <c r="G15" s="7" t="s">
        <v>103</v>
      </c>
      <c r="H15" s="8">
        <v>2351</v>
      </c>
      <c r="I15" s="7">
        <v>235.10000000000002</v>
      </c>
      <c r="J15" s="8">
        <v>117.55000000000001</v>
      </c>
      <c r="K15" s="8">
        <v>2468.5499999999997</v>
      </c>
    </row>
    <row r="16" spans="1:11" customFormat="1">
      <c r="A16" s="6" t="s">
        <v>150</v>
      </c>
      <c r="B16" s="6" t="s">
        <v>54</v>
      </c>
      <c r="C16" s="6" t="s">
        <v>149</v>
      </c>
      <c r="D16" s="7" t="s">
        <v>10</v>
      </c>
      <c r="E16" s="7">
        <v>27</v>
      </c>
      <c r="F16" s="6" t="s">
        <v>40</v>
      </c>
      <c r="G16" s="7" t="s">
        <v>22</v>
      </c>
      <c r="H16" s="8">
        <v>6195</v>
      </c>
      <c r="I16" s="7">
        <v>619.5</v>
      </c>
      <c r="J16" s="8">
        <v>309.75</v>
      </c>
      <c r="K16" s="8">
        <v>6504.75</v>
      </c>
    </row>
    <row r="17" spans="1:11" customFormat="1">
      <c r="A17" s="6" t="s">
        <v>104</v>
      </c>
      <c r="B17" s="6" t="s">
        <v>105</v>
      </c>
      <c r="C17" s="6" t="s">
        <v>107</v>
      </c>
      <c r="D17" s="7" t="s">
        <v>10</v>
      </c>
      <c r="E17" s="7">
        <v>22</v>
      </c>
      <c r="F17" s="6" t="s">
        <v>21</v>
      </c>
      <c r="G17" s="7" t="s">
        <v>75</v>
      </c>
      <c r="H17" s="8">
        <v>2248</v>
      </c>
      <c r="I17" s="7">
        <v>224.8</v>
      </c>
      <c r="J17" s="8">
        <v>112.4</v>
      </c>
      <c r="K17" s="8">
        <v>2360.4</v>
      </c>
    </row>
    <row r="18" spans="1:11" customFormat="1">
      <c r="A18" s="6" t="s">
        <v>156</v>
      </c>
      <c r="B18" s="6" t="s">
        <v>130</v>
      </c>
      <c r="C18" s="6" t="s">
        <v>157</v>
      </c>
      <c r="D18" s="7" t="s">
        <v>10</v>
      </c>
      <c r="E18" s="7">
        <v>29</v>
      </c>
      <c r="F18" s="6" t="s">
        <v>21</v>
      </c>
      <c r="G18" s="7" t="s">
        <v>32</v>
      </c>
      <c r="H18" s="8">
        <v>4364</v>
      </c>
      <c r="I18" s="7">
        <v>436.40000000000003</v>
      </c>
      <c r="J18" s="8">
        <v>218.20000000000002</v>
      </c>
      <c r="K18" s="8">
        <v>4582.2</v>
      </c>
    </row>
    <row r="19" spans="1:11" customFormat="1">
      <c r="A19" s="6" t="s">
        <v>136</v>
      </c>
      <c r="B19" s="6" t="s">
        <v>85</v>
      </c>
      <c r="C19" s="6" t="s">
        <v>160</v>
      </c>
      <c r="D19" s="7" t="s">
        <v>10</v>
      </c>
      <c r="E19" s="7">
        <v>27</v>
      </c>
      <c r="F19" s="6" t="s">
        <v>21</v>
      </c>
      <c r="G19" s="7" t="s">
        <v>127</v>
      </c>
      <c r="H19" s="8">
        <v>3256</v>
      </c>
      <c r="I19" s="7">
        <v>325.60000000000002</v>
      </c>
      <c r="J19" s="8">
        <v>162.80000000000001</v>
      </c>
      <c r="K19" s="8">
        <v>3418.7999999999997</v>
      </c>
    </row>
    <row r="20" spans="1:11" customFormat="1">
      <c r="A20" s="6" t="s">
        <v>7</v>
      </c>
      <c r="B20" s="6" t="s">
        <v>8</v>
      </c>
      <c r="C20" s="6" t="s">
        <v>9</v>
      </c>
      <c r="D20" s="7" t="s">
        <v>10</v>
      </c>
      <c r="E20" s="7">
        <v>27</v>
      </c>
      <c r="F20" s="6" t="s">
        <v>11</v>
      </c>
      <c r="G20" s="7" t="s">
        <v>12</v>
      </c>
      <c r="H20" s="8">
        <v>2111</v>
      </c>
      <c r="I20" s="7">
        <v>211.10000000000002</v>
      </c>
      <c r="J20" s="8">
        <v>105.55000000000001</v>
      </c>
      <c r="K20" s="8">
        <v>2216.5499999999997</v>
      </c>
    </row>
    <row r="21" spans="1:11" customFormat="1">
      <c r="A21" s="6" t="s">
        <v>112</v>
      </c>
      <c r="B21" s="6" t="s">
        <v>61</v>
      </c>
      <c r="C21" s="6" t="s">
        <v>119</v>
      </c>
      <c r="D21" s="7" t="s">
        <v>10</v>
      </c>
      <c r="E21" s="7">
        <v>24</v>
      </c>
      <c r="F21" s="6" t="s">
        <v>11</v>
      </c>
      <c r="G21" s="7" t="s">
        <v>64</v>
      </c>
      <c r="H21" s="8">
        <v>4135</v>
      </c>
      <c r="I21" s="7">
        <v>413.5</v>
      </c>
      <c r="J21" s="8">
        <v>206.75</v>
      </c>
      <c r="K21" s="8">
        <v>4341.75</v>
      </c>
    </row>
    <row r="22" spans="1:11" customFormat="1">
      <c r="A22" s="6" t="s">
        <v>147</v>
      </c>
      <c r="B22" s="6" t="s">
        <v>148</v>
      </c>
      <c r="C22" s="6" t="s">
        <v>149</v>
      </c>
      <c r="D22" s="7" t="s">
        <v>10</v>
      </c>
      <c r="E22" s="7">
        <v>27</v>
      </c>
      <c r="F22" s="6" t="s">
        <v>11</v>
      </c>
      <c r="G22" s="7" t="s">
        <v>22</v>
      </c>
      <c r="H22" s="8">
        <v>1917</v>
      </c>
      <c r="I22" s="7">
        <v>191.70000000000002</v>
      </c>
      <c r="J22" s="8">
        <v>95.850000000000009</v>
      </c>
      <c r="K22" s="8">
        <v>2012.85</v>
      </c>
    </row>
    <row r="23" spans="1:11" customFormat="1">
      <c r="A23" s="6" t="s">
        <v>135</v>
      </c>
      <c r="B23" s="6" t="s">
        <v>136</v>
      </c>
      <c r="C23" s="6" t="s">
        <v>72</v>
      </c>
      <c r="D23" s="7" t="s">
        <v>10</v>
      </c>
      <c r="E23" s="7">
        <v>24</v>
      </c>
      <c r="F23" s="6" t="s">
        <v>25</v>
      </c>
      <c r="G23" s="7" t="s">
        <v>125</v>
      </c>
      <c r="H23" s="8">
        <v>2479</v>
      </c>
      <c r="I23" s="7">
        <v>247.9</v>
      </c>
      <c r="J23" s="8">
        <v>123.95</v>
      </c>
      <c r="K23" s="8">
        <v>2602.9500000000003</v>
      </c>
    </row>
    <row r="24" spans="1:11" customFormat="1">
      <c r="A24" s="6" t="s">
        <v>141</v>
      </c>
      <c r="B24" s="10" t="s">
        <v>104</v>
      </c>
      <c r="C24" s="6" t="s">
        <v>142</v>
      </c>
      <c r="D24" s="7" t="s">
        <v>10</v>
      </c>
      <c r="E24" s="7">
        <v>22</v>
      </c>
      <c r="F24" s="6" t="s">
        <v>25</v>
      </c>
      <c r="G24" s="7" t="s">
        <v>127</v>
      </c>
      <c r="H24" s="8">
        <v>1330</v>
      </c>
      <c r="I24" s="7">
        <v>133</v>
      </c>
      <c r="J24" s="8">
        <v>66.5</v>
      </c>
      <c r="K24" s="8">
        <v>1396.5</v>
      </c>
    </row>
    <row r="25" spans="1:11" customFormat="1">
      <c r="A25" s="6" t="s">
        <v>196</v>
      </c>
      <c r="B25" s="6" t="s">
        <v>76</v>
      </c>
      <c r="C25" s="6" t="s">
        <v>197</v>
      </c>
      <c r="D25" s="7" t="s">
        <v>10</v>
      </c>
      <c r="E25" s="7">
        <v>26</v>
      </c>
      <c r="F25" s="6" t="s">
        <v>25</v>
      </c>
      <c r="G25" s="7" t="s">
        <v>80</v>
      </c>
      <c r="H25" s="8">
        <v>7061</v>
      </c>
      <c r="I25" s="7">
        <v>706.1</v>
      </c>
      <c r="J25" s="8">
        <v>353.05</v>
      </c>
      <c r="K25" s="8">
        <v>7414.05</v>
      </c>
    </row>
    <row r="26" spans="1:11" customFormat="1">
      <c r="A26" s="6" t="s">
        <v>47</v>
      </c>
      <c r="B26" s="6" t="s">
        <v>65</v>
      </c>
      <c r="C26" s="6" t="s">
        <v>66</v>
      </c>
      <c r="D26" s="7" t="s">
        <v>10</v>
      </c>
      <c r="E26" s="7">
        <v>24</v>
      </c>
      <c r="F26" s="6" t="s">
        <v>17</v>
      </c>
      <c r="G26" s="7" t="s">
        <v>67</v>
      </c>
      <c r="H26" s="8">
        <v>1718</v>
      </c>
      <c r="I26" s="7">
        <v>171.8</v>
      </c>
      <c r="J26" s="8">
        <v>85.9</v>
      </c>
      <c r="K26" s="8">
        <v>1803.8999999999999</v>
      </c>
    </row>
    <row r="27" spans="1:11" customFormat="1">
      <c r="A27" s="6" t="s">
        <v>134</v>
      </c>
      <c r="B27" s="6" t="s">
        <v>123</v>
      </c>
      <c r="C27" s="6" t="s">
        <v>90</v>
      </c>
      <c r="D27" s="7" t="s">
        <v>10</v>
      </c>
      <c r="E27" s="7">
        <v>25</v>
      </c>
      <c r="F27" s="6" t="s">
        <v>17</v>
      </c>
      <c r="G27" s="7" t="s">
        <v>75</v>
      </c>
      <c r="H27" s="8">
        <v>2460</v>
      </c>
      <c r="I27" s="7">
        <v>246</v>
      </c>
      <c r="J27" s="8">
        <v>123</v>
      </c>
      <c r="K27" s="8">
        <v>2583</v>
      </c>
    </row>
    <row r="28" spans="1:11" customFormat="1">
      <c r="A28" s="6" t="s">
        <v>148</v>
      </c>
      <c r="B28" s="6" t="s">
        <v>141</v>
      </c>
      <c r="C28" s="6" t="s">
        <v>152</v>
      </c>
      <c r="D28" s="7" t="s">
        <v>10</v>
      </c>
      <c r="E28" s="7">
        <v>21</v>
      </c>
      <c r="F28" s="6" t="s">
        <v>17</v>
      </c>
      <c r="G28" s="7" t="s">
        <v>45</v>
      </c>
      <c r="H28" s="8">
        <v>5723</v>
      </c>
      <c r="I28" s="7">
        <v>572.30000000000007</v>
      </c>
      <c r="J28" s="8">
        <v>286.15000000000003</v>
      </c>
      <c r="K28" s="8">
        <v>6009.1500000000005</v>
      </c>
    </row>
    <row r="29" spans="1:11" customFormat="1">
      <c r="A29" s="6" t="s">
        <v>153</v>
      </c>
      <c r="B29" s="6" t="s">
        <v>132</v>
      </c>
      <c r="C29" s="6" t="s">
        <v>154</v>
      </c>
      <c r="D29" s="7" t="s">
        <v>10</v>
      </c>
      <c r="E29" s="7">
        <v>21</v>
      </c>
      <c r="F29" s="6" t="s">
        <v>17</v>
      </c>
      <c r="G29" s="7" t="s">
        <v>100</v>
      </c>
      <c r="H29" s="8">
        <v>5622</v>
      </c>
      <c r="I29" s="7">
        <v>562.20000000000005</v>
      </c>
      <c r="J29" s="8">
        <v>281.10000000000002</v>
      </c>
      <c r="K29" s="8">
        <v>5903.0999999999995</v>
      </c>
    </row>
    <row r="30" spans="1:11" customFormat="1">
      <c r="A30" s="6" t="s">
        <v>186</v>
      </c>
      <c r="B30" s="6" t="s">
        <v>137</v>
      </c>
      <c r="C30" s="6" t="s">
        <v>188</v>
      </c>
      <c r="D30" s="7" t="s">
        <v>10</v>
      </c>
      <c r="E30" s="7">
        <v>29</v>
      </c>
      <c r="F30" s="6" t="s">
        <v>17</v>
      </c>
      <c r="G30" s="7" t="s">
        <v>58</v>
      </c>
      <c r="H30" s="8">
        <v>1565</v>
      </c>
      <c r="I30" s="7">
        <v>156.5</v>
      </c>
      <c r="J30" s="8">
        <v>78.25</v>
      </c>
      <c r="K30" s="8">
        <v>1643.25</v>
      </c>
    </row>
    <row r="31" spans="1:11" customFormat="1">
      <c r="A31" s="6" t="s">
        <v>111</v>
      </c>
      <c r="B31" s="6" t="s">
        <v>112</v>
      </c>
      <c r="C31" s="6" t="s">
        <v>26</v>
      </c>
      <c r="D31" s="7" t="s">
        <v>10</v>
      </c>
      <c r="E31" s="7">
        <v>29</v>
      </c>
      <c r="F31" s="10" t="s">
        <v>35</v>
      </c>
      <c r="G31" s="7" t="s">
        <v>80</v>
      </c>
      <c r="H31" s="8">
        <v>2665</v>
      </c>
      <c r="I31" s="7">
        <v>266.5</v>
      </c>
      <c r="J31" s="8">
        <v>133.25</v>
      </c>
      <c r="K31" s="8">
        <v>2798.25</v>
      </c>
    </row>
    <row r="32" spans="1:11" customFormat="1">
      <c r="A32" s="6" t="s">
        <v>105</v>
      </c>
      <c r="B32" s="6" t="s">
        <v>46</v>
      </c>
      <c r="C32" s="6" t="s">
        <v>90</v>
      </c>
      <c r="D32" s="7" t="s">
        <v>10</v>
      </c>
      <c r="E32" s="7">
        <v>28</v>
      </c>
      <c r="F32" s="10" t="s">
        <v>35</v>
      </c>
      <c r="G32" s="7" t="s">
        <v>100</v>
      </c>
      <c r="H32" s="8">
        <v>2747</v>
      </c>
      <c r="I32" s="7">
        <v>274.7</v>
      </c>
      <c r="J32" s="8">
        <v>137.35</v>
      </c>
      <c r="K32" s="8">
        <v>2884.35</v>
      </c>
    </row>
    <row r="33" customFormat="1"/>
    <row r="34" customFormat="1"/>
    <row r="35" customFormat="1"/>
    <row r="36" customFormat="1"/>
  </sheetData>
  <sortState ref="A14:K36">
    <sortCondition ref="D1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49"/>
  <sheetViews>
    <sheetView zoomScale="120" zoomScaleNormal="120" workbookViewId="0">
      <selection activeCell="C15" sqref="C15"/>
    </sheetView>
  </sheetViews>
  <sheetFormatPr baseColWidth="10" defaultRowHeight="15"/>
  <cols>
    <col min="1" max="2" width="18.140625" style="16" customWidth="1"/>
    <col min="3" max="3" width="18.85546875" style="16" customWidth="1"/>
    <col min="4" max="4" width="16.7109375" style="16" customWidth="1"/>
    <col min="5" max="5" width="23.28515625" style="16" customWidth="1"/>
    <col min="6" max="6" width="16.7109375" style="16" customWidth="1"/>
    <col min="7" max="16384" width="11.42578125" style="16"/>
  </cols>
  <sheetData>
    <row r="1" spans="1:29" s="17" customFormat="1" ht="20.25">
      <c r="A1" s="26" t="s">
        <v>211</v>
      </c>
    </row>
    <row r="2" spans="1:29" s="17" customFormat="1" ht="20.25">
      <c r="A2" s="26" t="s">
        <v>215</v>
      </c>
    </row>
    <row r="4" spans="1:29" s="18" customFormat="1" ht="23.25">
      <c r="A4" s="23" t="s">
        <v>205</v>
      </c>
    </row>
    <row r="5" spans="1:29">
      <c r="A5" s="1" t="s">
        <v>5</v>
      </c>
      <c r="B5" s="3" t="s">
        <v>200</v>
      </c>
      <c r="C5" s="3" t="s">
        <v>200</v>
      </c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</row>
    <row r="6" spans="1:29" customFormat="1">
      <c r="A6" s="6" t="s">
        <v>21</v>
      </c>
      <c r="B6" t="s">
        <v>218</v>
      </c>
      <c r="C6" t="s">
        <v>219</v>
      </c>
    </row>
    <row r="7" spans="1:29" customFormat="1">
      <c r="A7" s="6" t="s">
        <v>11</v>
      </c>
      <c r="B7" t="s">
        <v>218</v>
      </c>
      <c r="C7" t="s">
        <v>219</v>
      </c>
    </row>
    <row r="8" spans="1:29" customFormat="1"/>
    <row r="9" spans="1:29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</row>
    <row r="10" spans="1:29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</row>
    <row r="11" spans="1:29" s="19" customFormat="1" ht="23.25">
      <c r="A11" s="23" t="s">
        <v>198</v>
      </c>
    </row>
    <row r="12" spans="1:29">
      <c r="A12" s="1" t="s">
        <v>0</v>
      </c>
      <c r="B12" s="1" t="s">
        <v>1</v>
      </c>
      <c r="C12" s="1" t="s">
        <v>2</v>
      </c>
      <c r="D12" s="2" t="s">
        <v>3</v>
      </c>
      <c r="E12" s="2" t="s">
        <v>4</v>
      </c>
      <c r="F12" s="1" t="s">
        <v>5</v>
      </c>
      <c r="G12" s="2" t="s">
        <v>6</v>
      </c>
      <c r="H12" s="3" t="s">
        <v>199</v>
      </c>
      <c r="I12" s="2" t="s">
        <v>203</v>
      </c>
      <c r="J12" s="3" t="s">
        <v>204</v>
      </c>
      <c r="K12" s="3" t="s">
        <v>200</v>
      </c>
    </row>
    <row r="13" spans="1:29" customFormat="1">
      <c r="A13" s="6" t="s">
        <v>26</v>
      </c>
      <c r="B13" s="6" t="s">
        <v>27</v>
      </c>
      <c r="C13" s="6" t="s">
        <v>28</v>
      </c>
      <c r="D13" s="7" t="s">
        <v>16</v>
      </c>
      <c r="E13" s="7">
        <v>27</v>
      </c>
      <c r="F13" s="6" t="s">
        <v>21</v>
      </c>
      <c r="G13" s="7" t="s">
        <v>12</v>
      </c>
      <c r="H13" s="8">
        <v>2404</v>
      </c>
      <c r="I13" s="7">
        <v>240.4</v>
      </c>
      <c r="J13" s="8">
        <v>120.2</v>
      </c>
      <c r="K13" s="8">
        <v>2524.2000000000003</v>
      </c>
    </row>
    <row r="14" spans="1:29" customFormat="1">
      <c r="A14" s="6" t="s">
        <v>42</v>
      </c>
      <c r="B14" s="6" t="s">
        <v>43</v>
      </c>
      <c r="C14" s="6" t="s">
        <v>44</v>
      </c>
      <c r="D14" s="7" t="s">
        <v>10</v>
      </c>
      <c r="E14" s="7">
        <v>33</v>
      </c>
      <c r="F14" s="6" t="s">
        <v>21</v>
      </c>
      <c r="G14" s="7" t="s">
        <v>45</v>
      </c>
      <c r="H14" s="8">
        <v>3312</v>
      </c>
      <c r="I14" s="7">
        <v>331.20000000000005</v>
      </c>
      <c r="J14" s="8">
        <v>165.60000000000002</v>
      </c>
      <c r="K14" s="8">
        <v>3477.6</v>
      </c>
    </row>
    <row r="15" spans="1:29" customFormat="1">
      <c r="A15" s="6" t="s">
        <v>68</v>
      </c>
      <c r="B15" s="6" t="s">
        <v>69</v>
      </c>
      <c r="C15" s="6" t="s">
        <v>72</v>
      </c>
      <c r="D15" s="7" t="s">
        <v>10</v>
      </c>
      <c r="E15" s="7">
        <v>45</v>
      </c>
      <c r="F15" s="6" t="s">
        <v>21</v>
      </c>
      <c r="G15" s="7" t="s">
        <v>71</v>
      </c>
      <c r="H15" s="8">
        <v>3099</v>
      </c>
      <c r="I15" s="7">
        <v>309.90000000000003</v>
      </c>
      <c r="J15" s="8">
        <v>154.95000000000002</v>
      </c>
      <c r="K15" s="8">
        <v>3253.9500000000003</v>
      </c>
    </row>
    <row r="16" spans="1:29" customFormat="1">
      <c r="A16" s="6" t="s">
        <v>104</v>
      </c>
      <c r="B16" s="6" t="s">
        <v>105</v>
      </c>
      <c r="C16" s="6" t="s">
        <v>107</v>
      </c>
      <c r="D16" s="7" t="s">
        <v>10</v>
      </c>
      <c r="E16" s="7">
        <v>22</v>
      </c>
      <c r="F16" s="6" t="s">
        <v>21</v>
      </c>
      <c r="G16" s="7" t="s">
        <v>75</v>
      </c>
      <c r="H16" s="8">
        <v>2248</v>
      </c>
      <c r="I16" s="7">
        <v>224.8</v>
      </c>
      <c r="J16" s="8">
        <v>112.4</v>
      </c>
      <c r="K16" s="8">
        <v>2360.4</v>
      </c>
    </row>
    <row r="17" spans="1:11" customFormat="1">
      <c r="A17" s="6" t="s">
        <v>115</v>
      </c>
      <c r="B17" s="6" t="s">
        <v>8</v>
      </c>
      <c r="C17" s="6" t="s">
        <v>99</v>
      </c>
      <c r="D17" s="7" t="s">
        <v>16</v>
      </c>
      <c r="E17" s="7">
        <v>27</v>
      </c>
      <c r="F17" s="6" t="s">
        <v>21</v>
      </c>
      <c r="G17" s="7" t="s">
        <v>45</v>
      </c>
      <c r="H17" s="8">
        <v>3060</v>
      </c>
      <c r="I17" s="7">
        <v>306</v>
      </c>
      <c r="J17" s="8">
        <v>153</v>
      </c>
      <c r="K17" s="8">
        <v>3213</v>
      </c>
    </row>
    <row r="18" spans="1:11" customFormat="1">
      <c r="A18" s="9" t="s">
        <v>144</v>
      </c>
      <c r="B18" s="10" t="s">
        <v>145</v>
      </c>
      <c r="C18" s="6" t="s">
        <v>146</v>
      </c>
      <c r="D18" s="7" t="s">
        <v>16</v>
      </c>
      <c r="E18" s="7">
        <v>31</v>
      </c>
      <c r="F18" s="6" t="s">
        <v>21</v>
      </c>
      <c r="G18" s="7" t="s">
        <v>32</v>
      </c>
      <c r="H18" s="8">
        <v>3298</v>
      </c>
      <c r="I18" s="7">
        <v>329.8</v>
      </c>
      <c r="J18" s="8">
        <v>164.9</v>
      </c>
      <c r="K18" s="8">
        <v>3462.9</v>
      </c>
    </row>
    <row r="19" spans="1:11" customFormat="1">
      <c r="A19" s="6" t="s">
        <v>136</v>
      </c>
      <c r="B19" s="6" t="s">
        <v>85</v>
      </c>
      <c r="C19" s="6" t="s">
        <v>160</v>
      </c>
      <c r="D19" s="7" t="s">
        <v>10</v>
      </c>
      <c r="E19" s="7">
        <v>27</v>
      </c>
      <c r="F19" s="6" t="s">
        <v>21</v>
      </c>
      <c r="G19" s="7" t="s">
        <v>127</v>
      </c>
      <c r="H19" s="8">
        <v>3256</v>
      </c>
      <c r="I19" s="7">
        <v>325.60000000000002</v>
      </c>
      <c r="J19" s="8">
        <v>162.80000000000001</v>
      </c>
      <c r="K19" s="8">
        <v>3418.7999999999997</v>
      </c>
    </row>
    <row r="20" spans="1:11" customFormat="1">
      <c r="A20" s="6" t="s">
        <v>161</v>
      </c>
      <c r="B20" s="6" t="s">
        <v>89</v>
      </c>
      <c r="C20" s="6" t="s">
        <v>162</v>
      </c>
      <c r="D20" s="7" t="s">
        <v>16</v>
      </c>
      <c r="E20" s="7">
        <v>39</v>
      </c>
      <c r="F20" s="6" t="s">
        <v>21</v>
      </c>
      <c r="G20" s="7" t="s">
        <v>45</v>
      </c>
      <c r="H20" s="8">
        <v>2950</v>
      </c>
      <c r="I20" s="7">
        <v>295</v>
      </c>
      <c r="J20" s="8">
        <v>147.5</v>
      </c>
      <c r="K20" s="8">
        <v>3097.5</v>
      </c>
    </row>
    <row r="21" spans="1:11" customFormat="1">
      <c r="A21" s="6" t="s">
        <v>7</v>
      </c>
      <c r="B21" s="6" t="s">
        <v>8</v>
      </c>
      <c r="C21" s="6" t="s">
        <v>9</v>
      </c>
      <c r="D21" s="7" t="s">
        <v>10</v>
      </c>
      <c r="E21" s="7">
        <v>27</v>
      </c>
      <c r="F21" s="6" t="s">
        <v>11</v>
      </c>
      <c r="G21" s="7" t="s">
        <v>12</v>
      </c>
      <c r="H21" s="8">
        <v>2111</v>
      </c>
      <c r="I21" s="7">
        <v>211.10000000000002</v>
      </c>
      <c r="J21" s="8">
        <v>105.55000000000001</v>
      </c>
      <c r="K21" s="8">
        <v>2216.5499999999997</v>
      </c>
    </row>
    <row r="22" spans="1:11" customFormat="1">
      <c r="A22" s="6" t="s">
        <v>117</v>
      </c>
      <c r="B22" s="6" t="s">
        <v>76</v>
      </c>
      <c r="C22" s="6" t="s">
        <v>143</v>
      </c>
      <c r="D22" s="7" t="s">
        <v>16</v>
      </c>
      <c r="E22" s="7">
        <v>41</v>
      </c>
      <c r="F22" s="6" t="s">
        <v>11</v>
      </c>
      <c r="G22" s="7" t="s">
        <v>64</v>
      </c>
      <c r="H22" s="8">
        <v>3120</v>
      </c>
      <c r="I22" s="7">
        <v>312</v>
      </c>
      <c r="J22" s="8">
        <v>156</v>
      </c>
      <c r="K22" s="8">
        <v>3276</v>
      </c>
    </row>
    <row r="23" spans="1:11" customFormat="1">
      <c r="A23" s="6" t="s">
        <v>147</v>
      </c>
      <c r="B23" s="6" t="s">
        <v>148</v>
      </c>
      <c r="C23" s="6" t="s">
        <v>149</v>
      </c>
      <c r="D23" s="7" t="s">
        <v>10</v>
      </c>
      <c r="E23" s="7">
        <v>27</v>
      </c>
      <c r="F23" s="6" t="s">
        <v>11</v>
      </c>
      <c r="G23" s="7" t="s">
        <v>22</v>
      </c>
      <c r="H23" s="8">
        <v>1917</v>
      </c>
      <c r="I23" s="7">
        <v>191.70000000000002</v>
      </c>
      <c r="J23" s="8">
        <v>95.850000000000009</v>
      </c>
      <c r="K23" s="8">
        <v>2012.85</v>
      </c>
    </row>
    <row r="24" spans="1:11" customFormat="1">
      <c r="A24" s="6" t="s">
        <v>169</v>
      </c>
      <c r="B24" s="6" t="s">
        <v>170</v>
      </c>
      <c r="C24" s="6" t="s">
        <v>171</v>
      </c>
      <c r="D24" s="7" t="s">
        <v>16</v>
      </c>
      <c r="E24" s="7">
        <v>29</v>
      </c>
      <c r="F24" s="6" t="s">
        <v>11</v>
      </c>
      <c r="G24" s="7" t="s">
        <v>172</v>
      </c>
      <c r="H24" s="8">
        <v>2613</v>
      </c>
      <c r="I24" s="7">
        <v>261.3</v>
      </c>
      <c r="J24" s="8">
        <v>130.65</v>
      </c>
      <c r="K24" s="8">
        <v>2743.65</v>
      </c>
    </row>
    <row r="25" spans="1:11" customFormat="1">
      <c r="A25" s="6" t="s">
        <v>169</v>
      </c>
      <c r="B25" s="6" t="s">
        <v>173</v>
      </c>
      <c r="C25" s="6" t="s">
        <v>174</v>
      </c>
      <c r="D25" s="7" t="s">
        <v>10</v>
      </c>
      <c r="E25" s="7">
        <v>33</v>
      </c>
      <c r="F25" s="6" t="s">
        <v>11</v>
      </c>
      <c r="G25" s="7" t="s">
        <v>41</v>
      </c>
      <c r="H25" s="8">
        <v>3200</v>
      </c>
      <c r="I25" s="7">
        <v>320</v>
      </c>
      <c r="J25" s="8">
        <v>160</v>
      </c>
      <c r="K25" s="8">
        <v>3360</v>
      </c>
    </row>
    <row r="26" spans="1:11" customFormat="1"/>
    <row r="34" spans="3:7">
      <c r="C34"/>
      <c r="D34"/>
      <c r="E34"/>
      <c r="F34"/>
      <c r="G34"/>
    </row>
    <row r="35" spans="3:7">
      <c r="C35"/>
      <c r="D35"/>
      <c r="E35"/>
      <c r="F35"/>
      <c r="G35"/>
    </row>
    <row r="36" spans="3:7">
      <c r="C36"/>
      <c r="D36"/>
      <c r="E36"/>
      <c r="F36"/>
      <c r="G36"/>
    </row>
    <row r="37" spans="3:7">
      <c r="C37"/>
      <c r="D37"/>
      <c r="E37"/>
      <c r="F37"/>
      <c r="G37"/>
    </row>
    <row r="38" spans="3:7">
      <c r="C38"/>
      <c r="D38"/>
      <c r="E38"/>
      <c r="F38"/>
      <c r="G38"/>
    </row>
    <row r="39" spans="3:7">
      <c r="C39"/>
      <c r="D39"/>
      <c r="E39"/>
      <c r="F39"/>
      <c r="G39"/>
    </row>
    <row r="40" spans="3:7">
      <c r="C40"/>
      <c r="D40"/>
      <c r="E40"/>
      <c r="F40"/>
      <c r="G40"/>
    </row>
    <row r="41" spans="3:7">
      <c r="C41"/>
      <c r="D41"/>
      <c r="E41"/>
      <c r="F41"/>
      <c r="G41"/>
    </row>
    <row r="42" spans="3:7">
      <c r="C42"/>
      <c r="D42"/>
      <c r="E42"/>
      <c r="F42"/>
      <c r="G42"/>
    </row>
    <row r="43" spans="3:7">
      <c r="C43"/>
      <c r="D43"/>
      <c r="E43"/>
      <c r="F43"/>
      <c r="G43"/>
    </row>
    <row r="44" spans="3:7">
      <c r="C44"/>
      <c r="D44"/>
      <c r="E44"/>
      <c r="F44"/>
      <c r="G44"/>
    </row>
    <row r="45" spans="3:7">
      <c r="C45"/>
      <c r="D45"/>
      <c r="E45"/>
      <c r="F45"/>
      <c r="G45"/>
    </row>
    <row r="46" spans="3:7">
      <c r="C46"/>
      <c r="D46"/>
      <c r="E46"/>
      <c r="F46"/>
      <c r="G46"/>
    </row>
    <row r="47" spans="3:7">
      <c r="C47"/>
      <c r="D47"/>
      <c r="E47"/>
      <c r="F47"/>
      <c r="G47"/>
    </row>
    <row r="48" spans="3:7">
      <c r="C48"/>
      <c r="D48"/>
      <c r="E48"/>
      <c r="F48"/>
      <c r="G48"/>
    </row>
    <row r="49" spans="3:7">
      <c r="C49"/>
      <c r="D49"/>
      <c r="E49"/>
      <c r="F49"/>
      <c r="G4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D16"/>
  <sheetViews>
    <sheetView zoomScale="130" zoomScaleNormal="130" workbookViewId="0">
      <selection activeCell="F16" sqref="F16"/>
    </sheetView>
  </sheetViews>
  <sheetFormatPr baseColWidth="10" defaultRowHeight="15"/>
  <cols>
    <col min="1" max="16384" width="11.42578125" style="16"/>
  </cols>
  <sheetData>
    <row r="1" spans="1:4" s="17" customFormat="1" ht="18">
      <c r="A1" s="17" t="s">
        <v>212</v>
      </c>
    </row>
    <row r="2" spans="1:4" s="17" customFormat="1" ht="18">
      <c r="A2" s="17" t="s">
        <v>206</v>
      </c>
    </row>
    <row r="3" spans="1:4" s="17" customFormat="1" ht="18"/>
    <row r="4" spans="1:4">
      <c r="A4" s="27" t="s">
        <v>2</v>
      </c>
      <c r="B4" s="28" t="s">
        <v>3</v>
      </c>
      <c r="C4" s="28" t="s">
        <v>4</v>
      </c>
      <c r="D4" s="28" t="s">
        <v>6</v>
      </c>
    </row>
    <row r="5" spans="1:4" s="18" customFormat="1" ht="23.25">
      <c r="A5" s="23" t="s">
        <v>205</v>
      </c>
    </row>
    <row r="6" spans="1:4">
      <c r="A6" s="2" t="s">
        <v>3</v>
      </c>
      <c r="B6" s="2" t="s">
        <v>6</v>
      </c>
    </row>
    <row r="7" spans="1:4">
      <c r="A7" s="7" t="s">
        <v>10</v>
      </c>
      <c r="B7" s="7" t="s">
        <v>22</v>
      </c>
    </row>
    <row r="12" spans="1:4" s="19" customFormat="1" ht="23.25">
      <c r="A12" s="23" t="s">
        <v>198</v>
      </c>
    </row>
    <row r="13" spans="1:4">
      <c r="A13" s="27" t="s">
        <v>2</v>
      </c>
      <c r="B13" s="28" t="s">
        <v>3</v>
      </c>
      <c r="C13" s="28" t="s">
        <v>4</v>
      </c>
      <c r="D13" s="28" t="s">
        <v>6</v>
      </c>
    </row>
    <row r="14" spans="1:4">
      <c r="A14" s="6" t="s">
        <v>149</v>
      </c>
      <c r="B14" s="7" t="s">
        <v>10</v>
      </c>
      <c r="C14" s="7">
        <v>27</v>
      </c>
      <c r="D14" s="7" t="s">
        <v>22</v>
      </c>
    </row>
    <row r="15" spans="1:4">
      <c r="A15" s="6" t="s">
        <v>20</v>
      </c>
      <c r="B15" s="7" t="s">
        <v>10</v>
      </c>
      <c r="C15" s="7">
        <v>37</v>
      </c>
      <c r="D15" s="7" t="s">
        <v>22</v>
      </c>
    </row>
    <row r="16" spans="1:4">
      <c r="A16" s="6" t="s">
        <v>149</v>
      </c>
      <c r="B16" s="7" t="s">
        <v>10</v>
      </c>
      <c r="C16" s="7">
        <v>27</v>
      </c>
      <c r="D16" s="7" t="s">
        <v>22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I16"/>
  <sheetViews>
    <sheetView topLeftCell="A10" zoomScale="120" zoomScaleNormal="120" workbookViewId="0">
      <selection activeCell="A11" sqref="A11"/>
    </sheetView>
  </sheetViews>
  <sheetFormatPr baseColWidth="10" defaultRowHeight="15"/>
  <cols>
    <col min="1" max="16384" width="11.42578125" style="16"/>
  </cols>
  <sheetData>
    <row r="1" spans="1:9" s="17" customFormat="1" ht="20.25">
      <c r="A1" s="26" t="s">
        <v>212</v>
      </c>
    </row>
    <row r="2" spans="1:9" s="17" customFormat="1" ht="20.25">
      <c r="A2" s="26" t="s">
        <v>208</v>
      </c>
    </row>
    <row r="3" spans="1:9">
      <c r="A3" s="1" t="s">
        <v>0</v>
      </c>
      <c r="B3" s="1" t="s">
        <v>2</v>
      </c>
      <c r="C3" s="2" t="s">
        <v>3</v>
      </c>
      <c r="D3" s="2" t="s">
        <v>4</v>
      </c>
      <c r="E3" s="2" t="s">
        <v>6</v>
      </c>
    </row>
    <row r="4" spans="1:9">
      <c r="A4" s="20"/>
      <c r="B4" s="20"/>
      <c r="C4" s="21"/>
      <c r="D4" s="21"/>
      <c r="E4" s="21"/>
    </row>
    <row r="5" spans="1:9" s="18" customFormat="1" ht="23.25">
      <c r="A5" s="23" t="s">
        <v>205</v>
      </c>
    </row>
    <row r="6" spans="1:9">
      <c r="A6" s="2" t="s">
        <v>3</v>
      </c>
      <c r="B6" s="2" t="s">
        <v>4</v>
      </c>
      <c r="C6" s="2" t="s">
        <v>4</v>
      </c>
      <c r="D6" s="1" t="s">
        <v>0</v>
      </c>
    </row>
    <row r="7" spans="1:9">
      <c r="A7" s="7" t="s">
        <v>10</v>
      </c>
      <c r="B7" s="16" t="s">
        <v>220</v>
      </c>
      <c r="C7" s="16" t="s">
        <v>221</v>
      </c>
      <c r="D7" s="16" t="s">
        <v>222</v>
      </c>
    </row>
    <row r="10" spans="1:9" s="24" customFormat="1" ht="15.75">
      <c r="A10" s="16"/>
    </row>
    <row r="11" spans="1:9" s="25" customFormat="1" ht="26.25">
      <c r="A11" s="23" t="s">
        <v>198</v>
      </c>
      <c r="I11" s="30"/>
    </row>
    <row r="12" spans="1:9">
      <c r="A12" s="1" t="s">
        <v>0</v>
      </c>
      <c r="B12" s="1" t="s">
        <v>2</v>
      </c>
      <c r="C12" s="2" t="s">
        <v>3</v>
      </c>
      <c r="D12" s="2" t="s">
        <v>4</v>
      </c>
      <c r="E12" s="2" t="s">
        <v>6</v>
      </c>
    </row>
    <row r="13" spans="1:9">
      <c r="A13" s="6" t="s">
        <v>18</v>
      </c>
      <c r="B13" s="6" t="s">
        <v>24</v>
      </c>
      <c r="C13" s="7" t="s">
        <v>10</v>
      </c>
      <c r="D13" s="7">
        <v>41</v>
      </c>
      <c r="E13" s="7" t="s">
        <v>45</v>
      </c>
    </row>
    <row r="14" spans="1:9">
      <c r="A14" s="6" t="s">
        <v>37</v>
      </c>
      <c r="B14" s="6" t="s">
        <v>39</v>
      </c>
      <c r="C14" s="7" t="s">
        <v>10</v>
      </c>
      <c r="D14" s="7">
        <v>35</v>
      </c>
      <c r="E14" s="7" t="s">
        <v>41</v>
      </c>
    </row>
    <row r="15" spans="1:9">
      <c r="A15" s="6" t="s">
        <v>18</v>
      </c>
      <c r="B15" s="6" t="s">
        <v>20</v>
      </c>
      <c r="C15" s="7" t="s">
        <v>10</v>
      </c>
      <c r="D15" s="7">
        <v>37</v>
      </c>
      <c r="E15" s="7" t="s">
        <v>22</v>
      </c>
    </row>
    <row r="16" spans="1:9">
      <c r="A16" s="6" t="s">
        <v>7</v>
      </c>
      <c r="B16" s="6" t="s">
        <v>9</v>
      </c>
      <c r="C16" s="7" t="s">
        <v>10</v>
      </c>
      <c r="D16" s="7">
        <v>27</v>
      </c>
      <c r="E16" s="7" t="s">
        <v>12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J28"/>
  <sheetViews>
    <sheetView showGridLines="0" workbookViewId="0">
      <selection activeCell="G16" sqref="G16"/>
    </sheetView>
  </sheetViews>
  <sheetFormatPr baseColWidth="10" defaultRowHeight="15"/>
  <cols>
    <col min="1" max="1" width="18.7109375" style="16" customWidth="1"/>
    <col min="2" max="2" width="19.42578125" style="16" customWidth="1"/>
    <col min="3" max="3" width="22" style="16" customWidth="1"/>
    <col min="4" max="4" width="19.28515625" style="16" customWidth="1"/>
    <col min="5" max="5" width="17.85546875" style="16" customWidth="1"/>
    <col min="6" max="16384" width="11.42578125" style="16"/>
  </cols>
  <sheetData>
    <row r="1" spans="1:10" s="17" customFormat="1" ht="23.25">
      <c r="A1" s="22" t="s">
        <v>212</v>
      </c>
    </row>
    <row r="2" spans="1:10" s="17" customFormat="1" ht="23.25">
      <c r="A2" s="22" t="s">
        <v>209</v>
      </c>
    </row>
    <row r="3" spans="1:10" s="17" customFormat="1" ht="23.25">
      <c r="A3" s="22" t="s">
        <v>210</v>
      </c>
    </row>
    <row r="4" spans="1:10" ht="18">
      <c r="A4" s="31" t="s">
        <v>0</v>
      </c>
      <c r="B4" s="31" t="s">
        <v>2</v>
      </c>
      <c r="C4" s="32" t="s">
        <v>3</v>
      </c>
      <c r="D4" s="31" t="s">
        <v>5</v>
      </c>
      <c r="E4" s="33" t="s">
        <v>200</v>
      </c>
    </row>
    <row r="5" spans="1:10">
      <c r="A5" s="20"/>
      <c r="B5" s="20"/>
      <c r="C5" s="21"/>
      <c r="D5" s="21"/>
      <c r="E5" s="21"/>
    </row>
    <row r="6" spans="1:10" s="18" customFormat="1" ht="23.25">
      <c r="A6" s="23" t="s">
        <v>205</v>
      </c>
    </row>
    <row r="7" spans="1:10">
      <c r="A7" s="2" t="s">
        <v>3</v>
      </c>
      <c r="B7" s="2" t="s">
        <v>4</v>
      </c>
      <c r="C7" s="3" t="s">
        <v>200</v>
      </c>
      <c r="D7" s="3" t="s">
        <v>200</v>
      </c>
    </row>
    <row r="8" spans="1:10">
      <c r="A8" s="7" t="s">
        <v>16</v>
      </c>
      <c r="B8" t="s">
        <v>220</v>
      </c>
      <c r="C8" t="s">
        <v>223</v>
      </c>
      <c r="D8" t="s">
        <v>224</v>
      </c>
      <c r="E8"/>
    </row>
    <row r="9" spans="1:10">
      <c r="B9"/>
      <c r="C9"/>
      <c r="D9"/>
      <c r="E9"/>
    </row>
    <row r="10" spans="1:10" ht="15.75" customHeight="1"/>
    <row r="12" spans="1:10" s="24" customFormat="1" ht="15.75">
      <c r="A12" s="16"/>
    </row>
    <row r="13" spans="1:10" s="25" customFormat="1" ht="23.25">
      <c r="A13" s="23" t="s">
        <v>198</v>
      </c>
      <c r="J13" s="29"/>
    </row>
    <row r="14" spans="1:10" ht="18">
      <c r="A14" s="31" t="s">
        <v>0</v>
      </c>
      <c r="B14" s="31" t="s">
        <v>2</v>
      </c>
      <c r="C14" s="32" t="s">
        <v>3</v>
      </c>
      <c r="D14" s="31" t="s">
        <v>5</v>
      </c>
      <c r="E14" s="33" t="s">
        <v>200</v>
      </c>
    </row>
    <row r="15" spans="1:10">
      <c r="A15" s="10" t="s">
        <v>104</v>
      </c>
      <c r="B15" s="6" t="s">
        <v>106</v>
      </c>
      <c r="C15" s="7" t="s">
        <v>16</v>
      </c>
      <c r="D15" s="6" t="s">
        <v>40</v>
      </c>
      <c r="E15" s="8">
        <v>2173.5</v>
      </c>
    </row>
    <row r="16" spans="1:10">
      <c r="A16" s="6" t="s">
        <v>177</v>
      </c>
      <c r="B16" s="6" t="s">
        <v>87</v>
      </c>
      <c r="C16" s="7" t="s">
        <v>16</v>
      </c>
      <c r="D16" s="6" t="s">
        <v>40</v>
      </c>
      <c r="E16" s="8">
        <v>2047.5</v>
      </c>
    </row>
    <row r="17" spans="1:5">
      <c r="A17" s="6" t="s">
        <v>26</v>
      </c>
      <c r="B17" s="6" t="s">
        <v>28</v>
      </c>
      <c r="C17" s="7" t="s">
        <v>16</v>
      </c>
      <c r="D17" s="6" t="s">
        <v>21</v>
      </c>
      <c r="E17" s="8">
        <v>2524.2000000000003</v>
      </c>
    </row>
    <row r="18" spans="1:5">
      <c r="A18" s="6" t="s">
        <v>108</v>
      </c>
      <c r="B18" s="6" t="s">
        <v>110</v>
      </c>
      <c r="C18" s="7" t="s">
        <v>16</v>
      </c>
      <c r="D18" s="6" t="s">
        <v>11</v>
      </c>
      <c r="E18" s="8">
        <v>1909.95</v>
      </c>
    </row>
    <row r="19" spans="1:5">
      <c r="A19" s="6" t="s">
        <v>169</v>
      </c>
      <c r="B19" s="6" t="s">
        <v>171</v>
      </c>
      <c r="C19" s="7" t="s">
        <v>16</v>
      </c>
      <c r="D19" s="6" t="s">
        <v>11</v>
      </c>
      <c r="E19" s="8">
        <v>2743.65</v>
      </c>
    </row>
    <row r="20" spans="1:5">
      <c r="A20" s="6" t="s">
        <v>55</v>
      </c>
      <c r="B20" s="6" t="s">
        <v>102</v>
      </c>
      <c r="C20" s="7" t="s">
        <v>16</v>
      </c>
      <c r="D20" s="6" t="s">
        <v>79</v>
      </c>
      <c r="E20" s="8">
        <v>2589.2999999999997</v>
      </c>
    </row>
    <row r="21" spans="1:5">
      <c r="A21" s="6" t="s">
        <v>137</v>
      </c>
      <c r="B21" s="6" t="s">
        <v>139</v>
      </c>
      <c r="C21" s="7" t="s">
        <v>16</v>
      </c>
      <c r="D21" s="6" t="s">
        <v>49</v>
      </c>
      <c r="E21" s="8">
        <v>2485.35</v>
      </c>
    </row>
    <row r="22" spans="1:5">
      <c r="A22" s="6" t="s">
        <v>156</v>
      </c>
      <c r="B22" s="6" t="s">
        <v>158</v>
      </c>
      <c r="C22" s="7" t="s">
        <v>16</v>
      </c>
      <c r="D22" s="6" t="s">
        <v>49</v>
      </c>
      <c r="E22" s="8">
        <v>2439.15</v>
      </c>
    </row>
    <row r="23" spans="1:5">
      <c r="A23" s="6" t="s">
        <v>13</v>
      </c>
      <c r="B23" s="6" t="s">
        <v>15</v>
      </c>
      <c r="C23" s="7" t="s">
        <v>16</v>
      </c>
      <c r="D23" s="6" t="s">
        <v>17</v>
      </c>
      <c r="E23" s="8">
        <v>2244.9</v>
      </c>
    </row>
    <row r="24" spans="1:5">
      <c r="A24" s="6" t="s">
        <v>83</v>
      </c>
      <c r="B24" s="6" t="s">
        <v>56</v>
      </c>
      <c r="C24" s="7" t="s">
        <v>16</v>
      </c>
      <c r="D24" s="10" t="s">
        <v>35</v>
      </c>
      <c r="E24" s="8">
        <v>1673.7</v>
      </c>
    </row>
    <row r="25" spans="1:5">
      <c r="A25" s="6" t="s">
        <v>77</v>
      </c>
      <c r="B25" s="6" t="s">
        <v>155</v>
      </c>
      <c r="C25" s="7" t="s">
        <v>16</v>
      </c>
      <c r="D25" s="10" t="s">
        <v>35</v>
      </c>
      <c r="E25" s="8">
        <v>2664.9</v>
      </c>
    </row>
    <row r="26" spans="1:5">
      <c r="A26"/>
      <c r="B26"/>
      <c r="C26"/>
      <c r="D26"/>
      <c r="E26"/>
    </row>
    <row r="27" spans="1:5">
      <c r="A27"/>
      <c r="B27"/>
      <c r="C27"/>
      <c r="D27"/>
      <c r="E27"/>
    </row>
    <row r="28" spans="1:5">
      <c r="A28"/>
      <c r="B28"/>
      <c r="C28"/>
      <c r="D28"/>
      <c r="E2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K31"/>
  <sheetViews>
    <sheetView tabSelected="1" workbookViewId="0">
      <selection activeCell="G10" sqref="G10"/>
    </sheetView>
  </sheetViews>
  <sheetFormatPr baseColWidth="10" defaultRowHeight="15"/>
  <cols>
    <col min="1" max="1" width="14.7109375" style="16" customWidth="1"/>
    <col min="2" max="2" width="22" style="16" customWidth="1"/>
    <col min="3" max="3" width="19.28515625" style="16" customWidth="1"/>
    <col min="4" max="6" width="11.42578125" style="16"/>
    <col min="7" max="7" width="13.28515625" style="16" customWidth="1"/>
    <col min="8" max="16384" width="11.42578125" style="16"/>
  </cols>
  <sheetData>
    <row r="1" spans="1:11" ht="23.25">
      <c r="A1" s="22" t="s">
        <v>213</v>
      </c>
    </row>
    <row r="2" spans="1:11" ht="23.25">
      <c r="A2" s="22" t="s">
        <v>202</v>
      </c>
    </row>
    <row r="3" spans="1:11" ht="27.75">
      <c r="A3" s="22" t="s">
        <v>207</v>
      </c>
    </row>
    <row r="6" spans="1:11" s="18" customFormat="1" ht="23.25">
      <c r="A6" s="23" t="s">
        <v>205</v>
      </c>
    </row>
    <row r="7" spans="1:11" customFormat="1">
      <c r="A7" s="1" t="s">
        <v>5</v>
      </c>
      <c r="B7" s="2" t="s">
        <v>6</v>
      </c>
      <c r="C7" s="3" t="s">
        <v>200</v>
      </c>
      <c r="D7" s="3" t="s">
        <v>200</v>
      </c>
    </row>
    <row r="8" spans="1:11" customFormat="1">
      <c r="A8" s="6" t="s">
        <v>40</v>
      </c>
      <c r="B8" s="7" t="s">
        <v>45</v>
      </c>
      <c r="C8" t="s">
        <v>225</v>
      </c>
      <c r="D8" t="s">
        <v>226</v>
      </c>
    </row>
    <row r="9" spans="1:11" customFormat="1">
      <c r="A9" s="6" t="s">
        <v>11</v>
      </c>
      <c r="B9" s="7" t="s">
        <v>32</v>
      </c>
      <c r="C9" t="s">
        <v>225</v>
      </c>
      <c r="D9" t="s">
        <v>226</v>
      </c>
    </row>
    <row r="10" spans="1:11" customFormat="1">
      <c r="A10" s="6" t="s">
        <v>79</v>
      </c>
      <c r="B10" s="7" t="s">
        <v>71</v>
      </c>
      <c r="C10" t="s">
        <v>225</v>
      </c>
      <c r="D10" t="s">
        <v>226</v>
      </c>
    </row>
    <row r="11" spans="1:11" customFormat="1"/>
    <row r="12" spans="1:11" customFormat="1"/>
    <row r="13" spans="1:11" s="25" customFormat="1" ht="23.25">
      <c r="A13" s="23" t="s">
        <v>198</v>
      </c>
    </row>
    <row r="14" spans="1:11" customFormat="1">
      <c r="A14" s="1" t="s">
        <v>0</v>
      </c>
      <c r="B14" s="1" t="s">
        <v>1</v>
      </c>
      <c r="C14" s="1" t="s">
        <v>2</v>
      </c>
      <c r="D14" s="2" t="s">
        <v>3</v>
      </c>
      <c r="E14" s="2" t="s">
        <v>4</v>
      </c>
      <c r="F14" s="1" t="s">
        <v>5</v>
      </c>
      <c r="G14" s="2" t="s">
        <v>6</v>
      </c>
      <c r="H14" s="3" t="s">
        <v>199</v>
      </c>
      <c r="I14" s="2" t="s">
        <v>203</v>
      </c>
      <c r="J14" s="3" t="s">
        <v>204</v>
      </c>
      <c r="K14" s="3" t="s">
        <v>200</v>
      </c>
    </row>
    <row r="15" spans="1:11" customFormat="1">
      <c r="A15" s="6" t="s">
        <v>18</v>
      </c>
      <c r="B15" s="6" t="s">
        <v>23</v>
      </c>
      <c r="C15" s="6" t="s">
        <v>24</v>
      </c>
      <c r="D15" s="7" t="s">
        <v>10</v>
      </c>
      <c r="E15" s="7">
        <v>41</v>
      </c>
      <c r="F15" s="6" t="s">
        <v>40</v>
      </c>
      <c r="G15" s="7" t="s">
        <v>45</v>
      </c>
      <c r="H15" s="8">
        <v>2950</v>
      </c>
      <c r="I15" s="7">
        <v>295</v>
      </c>
      <c r="J15" s="8">
        <v>147.5</v>
      </c>
      <c r="K15" s="8">
        <v>3097.5</v>
      </c>
    </row>
    <row r="16" spans="1:11" customFormat="1">
      <c r="A16" s="6" t="s">
        <v>167</v>
      </c>
      <c r="B16" s="9" t="s">
        <v>144</v>
      </c>
      <c r="C16" s="6" t="s">
        <v>168</v>
      </c>
      <c r="D16" s="7" t="s">
        <v>16</v>
      </c>
      <c r="E16" s="7">
        <v>31</v>
      </c>
      <c r="F16" s="6" t="s">
        <v>79</v>
      </c>
      <c r="G16" s="7" t="s">
        <v>71</v>
      </c>
      <c r="H16" s="8">
        <v>2868</v>
      </c>
      <c r="I16" s="7">
        <v>286.8</v>
      </c>
      <c r="J16" s="8">
        <v>143.4</v>
      </c>
      <c r="K16" s="8">
        <v>3011.4</v>
      </c>
    </row>
    <row r="17" spans="1:11" customFormat="1"/>
    <row r="18" spans="1:11" customFormat="1"/>
    <row r="19" spans="1:11" customForma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</row>
    <row r="20" spans="1:11" customFormat="1"/>
    <row r="21" spans="1:11" customFormat="1"/>
    <row r="22" spans="1:11" customFormat="1"/>
    <row r="23" spans="1:11" customFormat="1"/>
    <row r="24" spans="1:11" customFormat="1"/>
    <row r="25" spans="1:11" customFormat="1"/>
    <row r="26" spans="1:11" customFormat="1"/>
    <row r="27" spans="1:11" customFormat="1"/>
    <row r="28" spans="1:11" customFormat="1"/>
    <row r="29" spans="1:11" customFormat="1"/>
    <row r="30" spans="1:11" customFormat="1"/>
    <row r="31" spans="1:11" customFormat="1"/>
  </sheetData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topLeftCell="A7" workbookViewId="0">
      <selection activeCell="G4" sqref="G4"/>
    </sheetView>
  </sheetViews>
  <sheetFormatPr baseColWidth="10" defaultRowHeight="15"/>
  <sheetData>
    <row r="1" spans="1:1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3" t="s">
        <v>199</v>
      </c>
      <c r="I1" s="2" t="s">
        <v>203</v>
      </c>
      <c r="J1" s="3" t="s">
        <v>204</v>
      </c>
      <c r="K1" s="3" t="s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14</vt:i4>
      </vt:variant>
    </vt:vector>
  </HeadingPairs>
  <TitlesOfParts>
    <vt:vector size="22" baseType="lpstr">
      <vt:lpstr>EMPLEADOS</vt:lpstr>
      <vt:lpstr>Avanz1</vt:lpstr>
      <vt:lpstr>Avanz2</vt:lpstr>
      <vt:lpstr>Avanz3</vt:lpstr>
      <vt:lpstr>Filtro_Avanz_4</vt:lpstr>
      <vt:lpstr>Filtro_Avanz_5</vt:lpstr>
      <vt:lpstr>Filtro_Avanz_6</vt:lpstr>
      <vt:lpstr>Hoja1</vt:lpstr>
      <vt:lpstr>Avanz1!Área_de_extracción</vt:lpstr>
      <vt:lpstr>Avanz2!Área_de_extracción</vt:lpstr>
      <vt:lpstr>Avanz3!Área_de_extracción</vt:lpstr>
      <vt:lpstr>EMPLEADOS!Área_de_extracción</vt:lpstr>
      <vt:lpstr>Filtro_Avanz_4!Área_de_extracción</vt:lpstr>
      <vt:lpstr>Filtro_Avanz_5!Área_de_extracción</vt:lpstr>
      <vt:lpstr>Filtro_Avanz_6!Área_de_extracción</vt:lpstr>
      <vt:lpstr>Avanz1!Criterios</vt:lpstr>
      <vt:lpstr>Avanz2!Criterios</vt:lpstr>
      <vt:lpstr>Avanz3!Criterios</vt:lpstr>
      <vt:lpstr>Filtro_Avanz_4!Criterios</vt:lpstr>
      <vt:lpstr>Filtro_Avanz_5!Criterios</vt:lpstr>
      <vt:lpstr>Filtro_Avanz_6!Criterios</vt:lpstr>
      <vt:lpstr>EMPLEADOS</vt:lpstr>
    </vt:vector>
  </TitlesOfParts>
  <Company>Soluciones Integrales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raul_armasb@hotmail.com</cp:lastModifiedBy>
  <cp:lastPrinted>2015-02-27T02:36:33Z</cp:lastPrinted>
  <dcterms:created xsi:type="dcterms:W3CDTF">2002-01-01T08:03:23Z</dcterms:created>
  <dcterms:modified xsi:type="dcterms:W3CDTF">2021-01-06T23:17:06Z</dcterms:modified>
</cp:coreProperties>
</file>