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563e59848f7787/Email attachments/EXCEL/10 Funciones MatricialesRESUELTO/"/>
    </mc:Choice>
  </mc:AlternateContent>
  <xr:revisionPtr revIDLastSave="1" documentId="11_DB0EC46AB97A437D2ABE9AFD80B9C0CDB9548656" xr6:coauthVersionLast="47" xr6:coauthVersionMax="47" xr10:uidLastSave="{22E7255E-5FD5-417E-B78C-6B7B05EDC9B7}"/>
  <bookViews>
    <workbookView xWindow="-120" yWindow="-120" windowWidth="29040" windowHeight="15720" xr2:uid="{00000000-000D-0000-FFFF-FFFF00000000}"/>
  </bookViews>
  <sheets>
    <sheet name="Formulas Matriciales" sheetId="4" r:id="rId1"/>
  </sheets>
  <definedNames>
    <definedName name="_25_02_2015">'Formulas Matriciales'!$A$4:$A$232</definedName>
    <definedName name="AFP">'Formulas Matriciales'!$C$4:$C$233</definedName>
    <definedName name="C_">'Formulas Matriciales'!$B$4:$B$232</definedName>
    <definedName name="Clientes">'Formulas Matriciales'!$D$4:$D$233</definedName>
    <definedName name="Fecha">'Formulas Matriciales'!$A$4:$A$233</definedName>
    <definedName name="Integra">'Formulas Matriciales'!$C$4:$C$232</definedName>
    <definedName name="Zona">'Formulas Matriciales'!$B$4:$B$233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7" i="4" l="1" a="1"/>
  <c r="J57" i="4" s="1"/>
  <c r="I52" i="4" a="1"/>
  <c r="I52" i="4" s="1"/>
  <c r="H46" i="4" a="1"/>
  <c r="H46" i="4" s="1"/>
  <c r="H45" i="4" a="1"/>
  <c r="H45" i="4" s="1"/>
  <c r="H44" i="4" a="1"/>
  <c r="H44" i="4" s="1"/>
  <c r="H47" i="4" s="1"/>
  <c r="H36" i="4" l="1" a="1"/>
  <c r="H36" i="4" s="1"/>
  <c r="H33" i="4"/>
  <c r="G10" i="4"/>
  <c r="G19" i="4"/>
  <c r="G20" i="4"/>
  <c r="G18" i="4"/>
  <c r="G11" i="4" a="1"/>
  <c r="G11" i="4" s="1"/>
  <c r="G12" i="4" a="1"/>
  <c r="G12" i="4" s="1"/>
  <c r="G21" i="4" l="1"/>
  <c r="G13" i="4"/>
  <c r="H10" i="4"/>
</calcChain>
</file>

<file path=xl/sharedStrings.xml><?xml version="1.0" encoding="utf-8"?>
<sst xmlns="http://schemas.openxmlformats.org/spreadsheetml/2006/main" count="523" uniqueCount="35">
  <si>
    <t>Total</t>
  </si>
  <si>
    <t>Fecha</t>
  </si>
  <si>
    <t>Zona</t>
  </si>
  <si>
    <t>B</t>
  </si>
  <si>
    <t>C</t>
  </si>
  <si>
    <t>A</t>
  </si>
  <si>
    <t>Uso de Formulas Matriciales</t>
  </si>
  <si>
    <t>Semanas</t>
  </si>
  <si>
    <t>Inicio</t>
  </si>
  <si>
    <t>Fin</t>
  </si>
  <si>
    <t>Clientes</t>
  </si>
  <si>
    <t>AFP</t>
  </si>
  <si>
    <t>Horizonte</t>
  </si>
  <si>
    <t>Integra</t>
  </si>
  <si>
    <t>Profuturo</t>
  </si>
  <si>
    <t>a) Calcular los Clientes de AFP Integra en la zona A</t>
  </si>
  <si>
    <t>Captacion de Clientes</t>
  </si>
  <si>
    <t>Dar nombre de rango a cada columna de la lista</t>
  </si>
  <si>
    <t xml:space="preserve"> =SUMAR.SI(Zona,F10,Clientes)</t>
  </si>
  <si>
    <t>b) Calcular los Clientes inscritos en cada Semana</t>
  </si>
  <si>
    <t>luego de escribir la formula presionar Ctrl+Shift+Enter</t>
  </si>
  <si>
    <t>Ahora calcule usted los Clientes de cada AFP</t>
  </si>
  <si>
    <t>d) Calcular los Clientes de AFP Horizonte del 19 al 25 de Feb  en la zona C</t>
  </si>
  <si>
    <t>PROFUTURO</t>
  </si>
  <si>
    <t xml:space="preserve">En G10 aplicar   </t>
  </si>
  <si>
    <t xml:space="preserve">c) Calcular los Clientes de AFP Profuturo del 12 al 18 de Feb del 2015 </t>
  </si>
  <si>
    <t xml:space="preserve"> Usando la función "SUMAR.SI"  calcular los Clientes para cada Zona </t>
  </si>
  <si>
    <t xml:space="preserve"> =SUMAR.SI.CONJUNTO(Clientes,Zona,F33,AFP,G33)</t>
  </si>
  <si>
    <t xml:space="preserve"> =SUMA(SI((Zona=F36)*(AFP=G36),Clientes))</t>
  </si>
  <si>
    <t>En H44:</t>
  </si>
  <si>
    <t xml:space="preserve"> =SUMA(SI((Fecha&gt;=F44)*(Fecha&lt;=G44),Clientes))</t>
  </si>
  <si>
    <t>1. Seleccionar el rango A3:D233 (Ctrl + asterisco)</t>
  </si>
  <si>
    <t>2. CTRL  +  SHIFT +  F3</t>
  </si>
  <si>
    <t>3. Desactivar la casilla "Columna Izquierda", y Aceptar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</si>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</sst>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6"/>
      <color indexed="16"/>
      <name val="Arial"/>
      <family val="2"/>
    </font>
    <font>
      <sz val="14"/>
      <name val="Arial"/>
      <family val="2"/>
    </font>
    <font>
      <b/>
      <sz val="14"/>
      <color indexed="9"/>
      <name val="Arial"/>
      <family val="2"/>
    </font>
    <font>
      <i/>
      <sz val="14"/>
      <name val="Arial"/>
      <family val="2"/>
    </font>
    <font>
      <b/>
      <sz val="14"/>
      <color indexed="17"/>
      <name val="Arial"/>
      <family val="2"/>
    </font>
    <font>
      <sz val="14"/>
      <color indexed="10"/>
      <name val="Arial"/>
      <family val="2"/>
    </font>
    <font>
      <sz val="12"/>
      <name val="Arial"/>
      <family val="2"/>
    </font>
    <font>
      <b/>
      <sz val="14"/>
      <color rgb="FF0000FF"/>
      <name val="Arial"/>
      <family val="2"/>
    </font>
    <font>
      <u/>
      <sz val="14"/>
      <name val="Arial"/>
      <family val="2"/>
    </font>
    <font>
      <b/>
      <u/>
      <sz val="14"/>
      <color rgb="FFFF0000"/>
      <name val="Arial"/>
      <family val="2"/>
    </font>
    <font>
      <b/>
      <sz val="14"/>
      <color theme="0"/>
      <name val="Arial"/>
      <family val="2"/>
    </font>
    <font>
      <b/>
      <sz val="16"/>
      <color indexed="9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2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00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5" fillId="0" borderId="0" xfId="0" applyFont="1" applyProtection="1">
      <protection locked="0"/>
    </xf>
    <xf numFmtId="0" fontId="5" fillId="0" borderId="0" xfId="0" applyFont="1" applyFill="1" applyProtection="1">
      <protection locked="0"/>
    </xf>
    <xf numFmtId="0" fontId="5" fillId="0" borderId="0" xfId="0" applyFont="1" applyAlignment="1" applyProtection="1">
      <alignment horizontal="left" indent="2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3" borderId="1" xfId="0" applyFont="1" applyFill="1" applyBorder="1" applyAlignment="1" applyProtection="1">
      <alignment horizontal="center"/>
      <protection locked="0"/>
    </xf>
    <xf numFmtId="0" fontId="3" fillId="4" borderId="1" xfId="0" applyFont="1" applyFill="1" applyBorder="1" applyAlignment="1" applyProtection="1">
      <alignment horizontal="center"/>
      <protection locked="0"/>
    </xf>
    <xf numFmtId="0" fontId="6" fillId="5" borderId="0" xfId="0" applyFont="1" applyFill="1" applyBorder="1" applyAlignment="1" applyProtection="1">
      <alignment horizontal="center"/>
      <protection locked="0"/>
    </xf>
    <xf numFmtId="14" fontId="5" fillId="0" borderId="1" xfId="0" applyNumberFormat="1" applyFont="1" applyBorder="1" applyProtection="1"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left" indent="1"/>
      <protection locked="0"/>
    </xf>
    <xf numFmtId="0" fontId="12" fillId="0" borderId="0" xfId="0" applyFont="1" applyFill="1" applyProtection="1">
      <protection locked="0"/>
    </xf>
    <xf numFmtId="0" fontId="12" fillId="0" borderId="0" xfId="0" applyFont="1" applyProtection="1">
      <protection locked="0"/>
    </xf>
    <xf numFmtId="0" fontId="5" fillId="0" borderId="0" xfId="0" applyFont="1" applyAlignment="1" applyProtection="1">
      <alignment horizontal="left"/>
      <protection locked="0"/>
    </xf>
    <xf numFmtId="0" fontId="7" fillId="0" borderId="0" xfId="0" applyFont="1" applyProtection="1">
      <protection locked="0"/>
    </xf>
    <xf numFmtId="0" fontId="6" fillId="5" borderId="1" xfId="0" applyFont="1" applyFill="1" applyBorder="1" applyAlignment="1" applyProtection="1">
      <alignment horizontal="center"/>
      <protection locked="0"/>
    </xf>
    <xf numFmtId="164" fontId="5" fillId="0" borderId="1" xfId="1" applyNumberFormat="1" applyFont="1" applyBorder="1" applyAlignment="1" applyProtection="1">
      <protection locked="0"/>
    </xf>
    <xf numFmtId="0" fontId="8" fillId="0" borderId="0" xfId="0" applyFont="1" applyProtection="1"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164" fontId="3" fillId="0" borderId="1" xfId="0" applyNumberFormat="1" applyFont="1" applyBorder="1" applyProtection="1"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Alignment="1" applyProtection="1">
      <alignment horizontal="left" indent="1"/>
      <protection locked="0"/>
    </xf>
    <xf numFmtId="0" fontId="5" fillId="0" borderId="1" xfId="0" applyFont="1" applyFill="1" applyBorder="1" applyAlignment="1" applyProtection="1">
      <alignment horizontal="center"/>
      <protection locked="0"/>
    </xf>
    <xf numFmtId="0" fontId="5" fillId="0" borderId="1" xfId="0" applyFont="1" applyBorder="1" applyProtection="1">
      <protection locked="0"/>
    </xf>
    <xf numFmtId="0" fontId="5" fillId="0" borderId="0" xfId="0" quotePrefix="1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right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14" fontId="3" fillId="7" borderId="1" xfId="0" applyNumberFormat="1" applyFont="1" applyFill="1" applyBorder="1" applyAlignment="1" applyProtection="1">
      <alignment horizontal="center"/>
      <protection locked="0"/>
    </xf>
    <xf numFmtId="16" fontId="5" fillId="0" borderId="1" xfId="0" applyNumberFormat="1" applyFont="1" applyBorder="1" applyAlignment="1" applyProtection="1">
      <alignment horizontal="center"/>
      <protection locked="0"/>
    </xf>
    <xf numFmtId="164" fontId="5" fillId="0" borderId="0" xfId="0" applyNumberFormat="1" applyFont="1" applyFill="1" applyAlignment="1" applyProtection="1">
      <alignment horizontal="left" indent="1"/>
      <protection locked="0"/>
    </xf>
    <xf numFmtId="0" fontId="10" fillId="0" borderId="1" xfId="0" applyFont="1" applyBorder="1" applyProtection="1">
      <protection locked="0"/>
    </xf>
    <xf numFmtId="0" fontId="8" fillId="0" borderId="0" xfId="0" applyFont="1" applyProtection="1"/>
    <xf numFmtId="0" fontId="5" fillId="0" borderId="0" xfId="0" applyFont="1" applyProtection="1"/>
    <xf numFmtId="0" fontId="13" fillId="0" borderId="0" xfId="0" applyFont="1" applyProtection="1">
      <protection locked="0"/>
    </xf>
    <xf numFmtId="0" fontId="13" fillId="0" borderId="0" xfId="0" applyFont="1" applyAlignment="1" applyProtection="1">
      <alignment horizontal="left" indent="1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11" fillId="0" borderId="0" xfId="0" applyFont="1" applyAlignment="1" applyProtection="1">
      <alignment horizontal="left" indent="2"/>
      <protection locked="0"/>
    </xf>
    <xf numFmtId="0" fontId="15" fillId="5" borderId="1" xfId="0" applyFont="1" applyFill="1" applyBorder="1" applyAlignment="1" applyProtection="1">
      <alignment horizontal="center"/>
      <protection locked="0"/>
    </xf>
    <xf numFmtId="0" fontId="16" fillId="0" borderId="1" xfId="0" applyFont="1" applyBorder="1" applyProtection="1">
      <protection locked="0"/>
    </xf>
    <xf numFmtId="164" fontId="16" fillId="0" borderId="1" xfId="1" applyNumberFormat="1" applyFont="1" applyBorder="1" applyAlignment="1" applyProtection="1">
      <protection locked="0"/>
    </xf>
    <xf numFmtId="164" fontId="17" fillId="0" borderId="1" xfId="0" applyNumberFormat="1" applyFont="1" applyFill="1" applyBorder="1" applyAlignment="1" applyProtection="1">
      <alignment horizontal="left" indent="1"/>
      <protection locked="0"/>
    </xf>
    <xf numFmtId="0" fontId="18" fillId="0" borderId="1" xfId="0" applyFont="1" applyBorder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14" fillId="8" borderId="1" xfId="0" applyFont="1" applyFill="1" applyBorder="1" applyAlignment="1" applyProtection="1">
      <alignment horizontal="center" vertical="center"/>
      <protection locked="0"/>
    </xf>
    <xf numFmtId="0" fontId="6" fillId="5" borderId="4" xfId="0" applyFont="1" applyFill="1" applyBorder="1" applyAlignment="1" applyProtection="1">
      <alignment horizontal="center" vertical="center"/>
      <protection locked="0"/>
    </xf>
    <xf numFmtId="0" fontId="6" fillId="5" borderId="5" xfId="0" applyFont="1" applyFill="1" applyBorder="1" applyAlignment="1" applyProtection="1">
      <alignment horizontal="center" vertic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0000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50</xdr:row>
      <xdr:rowOff>28576</xdr:rowOff>
    </xdr:from>
    <xdr:to>
      <xdr:col>13</xdr:col>
      <xdr:colOff>711370</xdr:colOff>
      <xdr:row>51</xdr:row>
      <xdr:rowOff>190501</xdr:rowOff>
    </xdr:to>
    <xdr:pic>
      <xdr:nvPicPr>
        <xdr:cNvPr id="9" name="8 Imagen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7375" y="11268076"/>
          <a:ext cx="493094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1013521</xdr:colOff>
      <xdr:row>53</xdr:row>
      <xdr:rowOff>95250</xdr:rowOff>
    </xdr:from>
    <xdr:to>
      <xdr:col>16</xdr:col>
      <xdr:colOff>714375</xdr:colOff>
      <xdr:row>54</xdr:row>
      <xdr:rowOff>175260</xdr:rowOff>
    </xdr:to>
    <xdr:pic>
      <xdr:nvPicPr>
        <xdr:cNvPr id="11" name="10 Imagen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7046" y="12125325"/>
          <a:ext cx="6587429" cy="308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"/>
  <sheetViews>
    <sheetView tabSelected="1" topLeftCell="A4" zoomScale="150" zoomScaleNormal="150" workbookViewId="0">
      <selection activeCell="J4" sqref="J4"/>
    </sheetView>
  </sheetViews>
  <sheetFormatPr defaultColWidth="11.42578125" defaultRowHeight="18" zeroHeight="1" x14ac:dyDescent="0.25"/>
  <cols>
    <col min="1" max="1" width="17.140625" style="1" bestFit="1" customWidth="1"/>
    <col min="2" max="2" width="7.7109375" style="1" customWidth="1"/>
    <col min="3" max="3" width="14.42578125" style="1" bestFit="1" customWidth="1"/>
    <col min="4" max="4" width="10.7109375" style="1" customWidth="1"/>
    <col min="5" max="5" width="4.28515625" style="1" customWidth="1"/>
    <col min="6" max="6" width="16.140625" style="1" customWidth="1"/>
    <col min="7" max="7" width="18.140625" style="1" bestFit="1" customWidth="1"/>
    <col min="8" max="8" width="17.140625" style="1" bestFit="1" customWidth="1"/>
    <col min="9" max="9" width="28.140625" style="1" customWidth="1"/>
    <col min="10" max="10" width="32.140625" style="1" customWidth="1"/>
    <col min="11" max="16384" width="11.42578125" style="1"/>
  </cols>
  <sheetData>
    <row r="1" spans="1:12" ht="20.25" x14ac:dyDescent="0.3">
      <c r="A1" s="43" t="s">
        <v>16</v>
      </c>
      <c r="B1" s="43"/>
      <c r="C1" s="43"/>
      <c r="D1" s="43"/>
      <c r="F1" s="34" t="s">
        <v>17</v>
      </c>
      <c r="I1" s="2"/>
      <c r="J1" s="2"/>
    </row>
    <row r="2" spans="1:12" x14ac:dyDescent="0.25">
      <c r="A2" s="3"/>
      <c r="F2" s="37" t="s">
        <v>31</v>
      </c>
      <c r="I2" s="2"/>
      <c r="J2" s="2"/>
    </row>
    <row r="3" spans="1:12" x14ac:dyDescent="0.25">
      <c r="A3" s="4" t="s">
        <v>1</v>
      </c>
      <c r="B3" s="5" t="s">
        <v>2</v>
      </c>
      <c r="C3" s="6" t="s">
        <v>11</v>
      </c>
      <c r="D3" s="7" t="s">
        <v>10</v>
      </c>
      <c r="F3" s="37" t="s">
        <v>32</v>
      </c>
      <c r="I3" s="2"/>
      <c r="J3" s="2"/>
    </row>
    <row r="4" spans="1:12" x14ac:dyDescent="0.25">
      <c r="A4" s="8">
        <v>42047</v>
      </c>
      <c r="B4" s="9" t="s">
        <v>3</v>
      </c>
      <c r="C4" s="10" t="s">
        <v>14</v>
      </c>
      <c r="D4" s="9">
        <v>94</v>
      </c>
      <c r="F4" s="37" t="s">
        <v>33</v>
      </c>
      <c r="I4" s="2"/>
      <c r="J4" s="2" t="s">
        <v>34</v>
      </c>
    </row>
    <row r="5" spans="1:12" x14ac:dyDescent="0.25">
      <c r="A5" s="8">
        <v>42060</v>
      </c>
      <c r="B5" s="9" t="s">
        <v>3</v>
      </c>
      <c r="C5" s="10" t="s">
        <v>14</v>
      </c>
      <c r="D5" s="9">
        <v>94</v>
      </c>
      <c r="I5" s="2"/>
      <c r="J5" s="2"/>
    </row>
    <row r="6" spans="1:12" x14ac:dyDescent="0.25">
      <c r="A6" s="8">
        <v>42052</v>
      </c>
      <c r="B6" s="9" t="s">
        <v>4</v>
      </c>
      <c r="C6" s="10" t="s">
        <v>12</v>
      </c>
      <c r="D6" s="9">
        <v>5</v>
      </c>
      <c r="F6" s="33" t="s">
        <v>26</v>
      </c>
      <c r="G6" s="33"/>
      <c r="H6" s="33"/>
      <c r="I6" s="2"/>
      <c r="J6" s="11"/>
      <c r="K6" s="12"/>
      <c r="L6" s="12"/>
    </row>
    <row r="7" spans="1:12" x14ac:dyDescent="0.25">
      <c r="A7" s="8">
        <v>42059</v>
      </c>
      <c r="B7" s="9" t="s">
        <v>5</v>
      </c>
      <c r="C7" s="10" t="s">
        <v>13</v>
      </c>
      <c r="D7" s="9">
        <v>62</v>
      </c>
      <c r="F7" s="13"/>
      <c r="I7" s="2"/>
      <c r="J7" s="2"/>
    </row>
    <row r="8" spans="1:12" ht="18.75" x14ac:dyDescent="0.3">
      <c r="A8" s="8">
        <v>42049</v>
      </c>
      <c r="B8" s="9" t="s">
        <v>4</v>
      </c>
      <c r="C8" s="10" t="s">
        <v>13</v>
      </c>
      <c r="D8" s="9">
        <v>38</v>
      </c>
      <c r="F8" s="14"/>
      <c r="G8" s="1" t="s">
        <v>24</v>
      </c>
      <c r="H8" s="1" t="s">
        <v>18</v>
      </c>
      <c r="I8" s="2"/>
      <c r="J8" s="2"/>
    </row>
    <row r="9" spans="1:12" x14ac:dyDescent="0.25">
      <c r="A9" s="8">
        <v>42054</v>
      </c>
      <c r="B9" s="9" t="s">
        <v>5</v>
      </c>
      <c r="C9" s="10" t="s">
        <v>14</v>
      </c>
      <c r="D9" s="9">
        <v>98</v>
      </c>
      <c r="F9" s="5" t="s">
        <v>2</v>
      </c>
      <c r="G9" s="15" t="s">
        <v>10</v>
      </c>
      <c r="I9" s="2"/>
      <c r="J9" s="2"/>
    </row>
    <row r="10" spans="1:12" x14ac:dyDescent="0.25">
      <c r="A10" s="8">
        <v>42060</v>
      </c>
      <c r="B10" s="9" t="s">
        <v>3</v>
      </c>
      <c r="C10" s="10" t="s">
        <v>12</v>
      </c>
      <c r="D10" s="9">
        <v>93</v>
      </c>
      <c r="F10" s="9" t="s">
        <v>5</v>
      </c>
      <c r="G10" s="16">
        <f>SUMIF(Zona,F10,Clientes)</f>
        <v>3806</v>
      </c>
      <c r="H10" s="31" t="str">
        <f>REPT("█",G10/1000)</f>
        <v>███</v>
      </c>
      <c r="I10" s="2"/>
      <c r="J10" s="2"/>
    </row>
    <row r="11" spans="1:12" x14ac:dyDescent="0.25">
      <c r="A11" s="8">
        <v>42057</v>
      </c>
      <c r="B11" s="9" t="s">
        <v>3</v>
      </c>
      <c r="C11" s="10" t="s">
        <v>12</v>
      </c>
      <c r="D11" s="9">
        <v>95</v>
      </c>
      <c r="F11" s="9" t="s">
        <v>3</v>
      </c>
      <c r="G11" s="16">
        <f t="array" ref="G11">SUMIF(Zona,F11,Clientes)</f>
        <v>4352</v>
      </c>
      <c r="H11" s="31"/>
      <c r="I11" s="2"/>
      <c r="J11" s="2"/>
    </row>
    <row r="12" spans="1:12" x14ac:dyDescent="0.25">
      <c r="A12" s="8">
        <v>42051</v>
      </c>
      <c r="B12" s="9" t="s">
        <v>4</v>
      </c>
      <c r="C12" s="10" t="s">
        <v>12</v>
      </c>
      <c r="D12" s="9">
        <v>57</v>
      </c>
      <c r="F12" s="9" t="s">
        <v>4</v>
      </c>
      <c r="G12" s="16">
        <f t="array" ref="G12">SUMIF(Zona,F12,Clientes)</f>
        <v>3967</v>
      </c>
      <c r="H12" s="31"/>
      <c r="I12" s="2"/>
      <c r="J12" s="2"/>
    </row>
    <row r="13" spans="1:12" x14ac:dyDescent="0.25">
      <c r="A13" s="8">
        <v>42063</v>
      </c>
      <c r="B13" s="9" t="s">
        <v>3</v>
      </c>
      <c r="C13" s="10" t="s">
        <v>12</v>
      </c>
      <c r="D13" s="9">
        <v>85</v>
      </c>
      <c r="F13" s="18" t="s">
        <v>0</v>
      </c>
      <c r="G13" s="19">
        <f>SUM(G10:G12)</f>
        <v>12125</v>
      </c>
      <c r="H13" s="32"/>
      <c r="I13" s="2"/>
      <c r="J13" s="2"/>
    </row>
    <row r="14" spans="1:12" x14ac:dyDescent="0.25">
      <c r="A14" s="8">
        <v>42049</v>
      </c>
      <c r="B14" s="9" t="s">
        <v>5</v>
      </c>
      <c r="C14" s="10" t="s">
        <v>13</v>
      </c>
      <c r="D14" s="9">
        <v>11</v>
      </c>
      <c r="I14" s="2"/>
      <c r="J14" s="2"/>
    </row>
    <row r="15" spans="1:12" x14ac:dyDescent="0.25">
      <c r="A15" s="8">
        <v>42062</v>
      </c>
      <c r="B15" s="9" t="s">
        <v>5</v>
      </c>
      <c r="C15" s="10" t="s">
        <v>12</v>
      </c>
      <c r="D15" s="9">
        <v>43</v>
      </c>
      <c r="F15" s="33" t="s">
        <v>21</v>
      </c>
      <c r="I15" s="2"/>
      <c r="J15" s="2"/>
    </row>
    <row r="16" spans="1:12" x14ac:dyDescent="0.25">
      <c r="A16" s="8">
        <v>42053</v>
      </c>
      <c r="B16" s="9" t="s">
        <v>4</v>
      </c>
      <c r="C16" s="10" t="s">
        <v>14</v>
      </c>
      <c r="D16" s="9">
        <v>95</v>
      </c>
      <c r="I16" s="2"/>
      <c r="J16" s="2"/>
    </row>
    <row r="17" spans="1:10" x14ac:dyDescent="0.25">
      <c r="A17" s="8">
        <v>42054</v>
      </c>
      <c r="B17" s="9" t="s">
        <v>3</v>
      </c>
      <c r="C17" s="10" t="s">
        <v>12</v>
      </c>
      <c r="D17" s="9">
        <v>75</v>
      </c>
      <c r="F17" s="6" t="s">
        <v>11</v>
      </c>
      <c r="G17" s="15" t="s">
        <v>10</v>
      </c>
      <c r="I17" s="2"/>
      <c r="J17" s="2"/>
    </row>
    <row r="18" spans="1:10" x14ac:dyDescent="0.25">
      <c r="A18" s="8">
        <v>42049</v>
      </c>
      <c r="B18" s="9" t="s">
        <v>3</v>
      </c>
      <c r="C18" s="10" t="s">
        <v>12</v>
      </c>
      <c r="D18" s="9">
        <v>84</v>
      </c>
      <c r="F18" s="10" t="s">
        <v>12</v>
      </c>
      <c r="G18" s="16">
        <f>SUMIF(AFP,F18,Clientes)</f>
        <v>5291</v>
      </c>
      <c r="H18" s="17"/>
      <c r="I18" s="2"/>
      <c r="J18" s="2"/>
    </row>
    <row r="19" spans="1:10" x14ac:dyDescent="0.25">
      <c r="A19" s="8">
        <v>42058</v>
      </c>
      <c r="B19" s="9" t="s">
        <v>4</v>
      </c>
      <c r="C19" s="10" t="s">
        <v>12</v>
      </c>
      <c r="D19" s="9">
        <v>69</v>
      </c>
      <c r="F19" s="10" t="s">
        <v>13</v>
      </c>
      <c r="G19" s="16">
        <f>SUMIF(AFP,F19,Clientes)</f>
        <v>2727</v>
      </c>
      <c r="H19" s="17"/>
      <c r="I19" s="2"/>
      <c r="J19" s="2"/>
    </row>
    <row r="20" spans="1:10" x14ac:dyDescent="0.25">
      <c r="A20" s="8">
        <v>42054</v>
      </c>
      <c r="B20" s="9" t="s">
        <v>3</v>
      </c>
      <c r="C20" s="10" t="s">
        <v>13</v>
      </c>
      <c r="D20" s="9">
        <v>68</v>
      </c>
      <c r="F20" s="10" t="s">
        <v>14</v>
      </c>
      <c r="G20" s="16">
        <f>SUMIF(AFP,F20,Clientes)</f>
        <v>4107</v>
      </c>
      <c r="H20" s="17"/>
      <c r="I20" s="2"/>
    </row>
    <row r="21" spans="1:10" x14ac:dyDescent="0.25">
      <c r="A21" s="8">
        <v>42059</v>
      </c>
      <c r="B21" s="9" t="s">
        <v>5</v>
      </c>
      <c r="C21" s="10" t="s">
        <v>12</v>
      </c>
      <c r="D21" s="9">
        <v>6</v>
      </c>
      <c r="F21" s="18" t="s">
        <v>0</v>
      </c>
      <c r="G21" s="19">
        <f>SUM(G18:G20)</f>
        <v>12125</v>
      </c>
      <c r="I21" s="2"/>
    </row>
    <row r="22" spans="1:10" x14ac:dyDescent="0.25">
      <c r="A22" s="8">
        <v>42053</v>
      </c>
      <c r="B22" s="9" t="s">
        <v>4</v>
      </c>
      <c r="C22" s="10" t="s">
        <v>13</v>
      </c>
      <c r="D22" s="9">
        <v>81</v>
      </c>
      <c r="I22" s="2"/>
    </row>
    <row r="23" spans="1:10" x14ac:dyDescent="0.25">
      <c r="A23" s="8">
        <v>42052</v>
      </c>
      <c r="B23" s="9" t="s">
        <v>3</v>
      </c>
      <c r="C23" s="10" t="s">
        <v>13</v>
      </c>
      <c r="D23" s="9">
        <v>88</v>
      </c>
    </row>
    <row r="24" spans="1:10" x14ac:dyDescent="0.25">
      <c r="A24" s="8">
        <v>42049</v>
      </c>
      <c r="B24" s="9" t="s">
        <v>4</v>
      </c>
      <c r="C24" s="10" t="s">
        <v>12</v>
      </c>
      <c r="D24" s="9">
        <v>94</v>
      </c>
    </row>
    <row r="25" spans="1:10" ht="14.25" customHeight="1" x14ac:dyDescent="0.25">
      <c r="A25" s="8">
        <v>42049</v>
      </c>
      <c r="B25" s="9" t="s">
        <v>5</v>
      </c>
      <c r="C25" s="10" t="s">
        <v>13</v>
      </c>
      <c r="D25" s="9">
        <v>27</v>
      </c>
      <c r="F25" s="20"/>
      <c r="G25" s="20"/>
      <c r="H25" s="20"/>
      <c r="I25" s="20"/>
    </row>
    <row r="26" spans="1:10" x14ac:dyDescent="0.25">
      <c r="A26" s="8">
        <v>42057</v>
      </c>
      <c r="B26" s="9" t="s">
        <v>4</v>
      </c>
      <c r="C26" s="10" t="s">
        <v>12</v>
      </c>
      <c r="D26" s="9">
        <v>2</v>
      </c>
    </row>
    <row r="27" spans="1:10" x14ac:dyDescent="0.25">
      <c r="A27" s="8">
        <v>42059</v>
      </c>
      <c r="B27" s="9" t="s">
        <v>5</v>
      </c>
      <c r="C27" s="10" t="s">
        <v>14</v>
      </c>
      <c r="D27" s="9">
        <v>79</v>
      </c>
      <c r="F27" s="44" t="s">
        <v>6</v>
      </c>
      <c r="G27" s="44"/>
      <c r="H27" s="44"/>
      <c r="I27" s="44"/>
    </row>
    <row r="28" spans="1:10" x14ac:dyDescent="0.25">
      <c r="A28" s="8">
        <v>42058</v>
      </c>
      <c r="B28" s="9" t="s">
        <v>5</v>
      </c>
      <c r="C28" s="10" t="s">
        <v>14</v>
      </c>
      <c r="D28" s="9">
        <v>68</v>
      </c>
      <c r="F28" s="44"/>
      <c r="G28" s="44"/>
      <c r="H28" s="44"/>
      <c r="I28" s="44"/>
    </row>
    <row r="29" spans="1:10" x14ac:dyDescent="0.25">
      <c r="A29" s="8">
        <v>42049</v>
      </c>
      <c r="B29" s="9" t="s">
        <v>5</v>
      </c>
      <c r="C29" s="10" t="s">
        <v>12</v>
      </c>
      <c r="D29" s="9">
        <v>22</v>
      </c>
    </row>
    <row r="30" spans="1:10" ht="18.75" x14ac:dyDescent="0.3">
      <c r="A30" s="8">
        <v>42047</v>
      </c>
      <c r="B30" s="9" t="s">
        <v>4</v>
      </c>
      <c r="C30" s="10" t="s">
        <v>14</v>
      </c>
      <c r="D30" s="9">
        <v>98</v>
      </c>
      <c r="F30" s="14" t="s">
        <v>15</v>
      </c>
      <c r="H30" s="21"/>
    </row>
    <row r="31" spans="1:10" x14ac:dyDescent="0.25">
      <c r="A31" s="8">
        <v>42048</v>
      </c>
      <c r="B31" s="9" t="s">
        <v>3</v>
      </c>
      <c r="C31" s="10" t="s">
        <v>14</v>
      </c>
      <c r="D31" s="9">
        <v>48</v>
      </c>
    </row>
    <row r="32" spans="1:10" ht="20.25" x14ac:dyDescent="0.3">
      <c r="A32" s="8">
        <v>42057</v>
      </c>
      <c r="B32" s="9" t="s">
        <v>4</v>
      </c>
      <c r="C32" s="10" t="s">
        <v>13</v>
      </c>
      <c r="D32" s="9">
        <v>31</v>
      </c>
      <c r="F32" s="5" t="s">
        <v>2</v>
      </c>
      <c r="G32" s="6" t="s">
        <v>11</v>
      </c>
      <c r="H32" s="38" t="s">
        <v>10</v>
      </c>
      <c r="I32" s="2" t="s">
        <v>27</v>
      </c>
    </row>
    <row r="33" spans="1:13" x14ac:dyDescent="0.25">
      <c r="A33" s="8">
        <v>42050</v>
      </c>
      <c r="B33" s="9" t="s">
        <v>3</v>
      </c>
      <c r="C33" s="10" t="s">
        <v>14</v>
      </c>
      <c r="D33" s="9">
        <v>16</v>
      </c>
      <c r="F33" s="22" t="s">
        <v>5</v>
      </c>
      <c r="G33" s="9" t="s">
        <v>13</v>
      </c>
      <c r="H33" s="23">
        <f>SUMIFS(Clientes,Zona,F33,AFP,G34)</f>
        <v>0</v>
      </c>
      <c r="J33" s="2"/>
    </row>
    <row r="34" spans="1:13" x14ac:dyDescent="0.25">
      <c r="A34" s="8">
        <v>42049</v>
      </c>
      <c r="B34" s="9" t="s">
        <v>3</v>
      </c>
      <c r="C34" s="10" t="s">
        <v>12</v>
      </c>
      <c r="D34" s="9">
        <v>60</v>
      </c>
    </row>
    <row r="35" spans="1:13" x14ac:dyDescent="0.25">
      <c r="A35" s="8">
        <v>42058</v>
      </c>
      <c r="B35" s="9" t="s">
        <v>4</v>
      </c>
      <c r="C35" s="10" t="s">
        <v>12</v>
      </c>
      <c r="D35" s="9">
        <v>73</v>
      </c>
      <c r="F35" s="5" t="s">
        <v>2</v>
      </c>
      <c r="G35" s="6" t="s">
        <v>11</v>
      </c>
      <c r="H35" s="15" t="s">
        <v>10</v>
      </c>
      <c r="I35" s="2" t="s">
        <v>28</v>
      </c>
    </row>
    <row r="36" spans="1:13" ht="20.25" x14ac:dyDescent="0.3">
      <c r="A36" s="8">
        <v>42060</v>
      </c>
      <c r="B36" s="9" t="s">
        <v>5</v>
      </c>
      <c r="C36" s="10" t="s">
        <v>12</v>
      </c>
      <c r="D36" s="9">
        <v>68</v>
      </c>
      <c r="F36" s="22" t="s">
        <v>5</v>
      </c>
      <c r="G36" s="9" t="s">
        <v>13</v>
      </c>
      <c r="H36" s="39">
        <f t="array" ref="H36">SUM(IF((Zona=F36)*(AFP=G36),Clientes))</f>
        <v>843</v>
      </c>
      <c r="I36" s="2"/>
    </row>
    <row r="37" spans="1:13" x14ac:dyDescent="0.25">
      <c r="A37" s="8">
        <v>42052</v>
      </c>
      <c r="B37" s="9" t="s">
        <v>4</v>
      </c>
      <c r="C37" s="10" t="s">
        <v>14</v>
      </c>
      <c r="D37" s="9">
        <v>24</v>
      </c>
      <c r="I37" s="2" t="s">
        <v>20</v>
      </c>
    </row>
    <row r="38" spans="1:13" x14ac:dyDescent="0.25">
      <c r="A38" s="8">
        <v>42062</v>
      </c>
      <c r="B38" s="9" t="s">
        <v>5</v>
      </c>
      <c r="C38" s="10" t="s">
        <v>12</v>
      </c>
      <c r="D38" s="9">
        <v>55</v>
      </c>
    </row>
    <row r="39" spans="1:13" x14ac:dyDescent="0.25">
      <c r="A39" s="8">
        <v>42051</v>
      </c>
      <c r="B39" s="9" t="s">
        <v>3</v>
      </c>
      <c r="C39" s="10" t="s">
        <v>12</v>
      </c>
      <c r="D39" s="9">
        <v>54</v>
      </c>
      <c r="M39" s="24"/>
    </row>
    <row r="40" spans="1:13" ht="18.75" x14ac:dyDescent="0.3">
      <c r="A40" s="8">
        <v>42047</v>
      </c>
      <c r="B40" s="9" t="s">
        <v>3</v>
      </c>
      <c r="C40" s="10" t="s">
        <v>13</v>
      </c>
      <c r="D40" s="9">
        <v>79</v>
      </c>
      <c r="F40" s="14" t="s">
        <v>19</v>
      </c>
      <c r="M40" s="13"/>
    </row>
    <row r="41" spans="1:13" x14ac:dyDescent="0.25">
      <c r="A41" s="8">
        <v>42049</v>
      </c>
      <c r="B41" s="9" t="s">
        <v>4</v>
      </c>
      <c r="C41" s="10" t="s">
        <v>13</v>
      </c>
      <c r="D41" s="9">
        <v>45</v>
      </c>
      <c r="I41" s="2"/>
    </row>
    <row r="42" spans="1:13" x14ac:dyDescent="0.25">
      <c r="A42" s="8">
        <v>42055</v>
      </c>
      <c r="B42" s="9" t="s">
        <v>3</v>
      </c>
      <c r="C42" s="10" t="s">
        <v>13</v>
      </c>
      <c r="D42" s="9">
        <v>58</v>
      </c>
      <c r="F42" s="35" t="s">
        <v>7</v>
      </c>
      <c r="G42" s="36"/>
      <c r="H42" s="45" t="s">
        <v>10</v>
      </c>
      <c r="I42" s="25" t="s">
        <v>29</v>
      </c>
      <c r="J42" s="2" t="s">
        <v>30</v>
      </c>
    </row>
    <row r="43" spans="1:13" x14ac:dyDescent="0.25">
      <c r="A43" s="8">
        <v>42062</v>
      </c>
      <c r="B43" s="9" t="s">
        <v>5</v>
      </c>
      <c r="C43" s="10" t="s">
        <v>12</v>
      </c>
      <c r="D43" s="9">
        <v>98</v>
      </c>
      <c r="F43" s="26" t="s">
        <v>8</v>
      </c>
      <c r="G43" s="27" t="s">
        <v>9</v>
      </c>
      <c r="H43" s="46"/>
      <c r="I43" s="25"/>
      <c r="J43" s="2"/>
    </row>
    <row r="44" spans="1:13" ht="20.25" x14ac:dyDescent="0.3">
      <c r="A44" s="8">
        <v>42063</v>
      </c>
      <c r="B44" s="9" t="s">
        <v>5</v>
      </c>
      <c r="C44" s="10" t="s">
        <v>13</v>
      </c>
      <c r="D44" s="9">
        <v>8</v>
      </c>
      <c r="F44" s="28">
        <v>42047</v>
      </c>
      <c r="G44" s="28">
        <v>42053</v>
      </c>
      <c r="H44" s="40">
        <f t="array" ref="H44">SUM(IF((Fecha&gt;=F44)*(Fecha&lt;=G44),Clientes))</f>
        <v>5860</v>
      </c>
      <c r="I44" s="17"/>
    </row>
    <row r="45" spans="1:13" ht="20.25" x14ac:dyDescent="0.3">
      <c r="A45" s="8">
        <v>42058</v>
      </c>
      <c r="B45" s="9" t="s">
        <v>4</v>
      </c>
      <c r="C45" s="10" t="s">
        <v>14</v>
      </c>
      <c r="D45" s="9">
        <v>17</v>
      </c>
      <c r="F45" s="28">
        <v>42054</v>
      </c>
      <c r="G45" s="28">
        <v>42060</v>
      </c>
      <c r="H45" s="40">
        <f t="array" ref="H45">SUM(IF((Fecha&gt;=F45)*(Fecha&lt;=G45),Clientes))</f>
        <v>4624</v>
      </c>
      <c r="I45" s="17"/>
    </row>
    <row r="46" spans="1:13" ht="20.25" x14ac:dyDescent="0.3">
      <c r="A46" s="8">
        <v>42050</v>
      </c>
      <c r="B46" s="9" t="s">
        <v>3</v>
      </c>
      <c r="C46" s="10" t="s">
        <v>14</v>
      </c>
      <c r="D46" s="9">
        <v>79</v>
      </c>
      <c r="F46" s="28">
        <v>42061</v>
      </c>
      <c r="G46" s="28">
        <v>42063</v>
      </c>
      <c r="H46" s="40">
        <f t="array" ref="H46">SUM(IF((Fecha&gt;=F46)*(Fecha&lt;=G46),Clientes))</f>
        <v>1641</v>
      </c>
      <c r="I46" s="17"/>
    </row>
    <row r="47" spans="1:13" ht="20.25" x14ac:dyDescent="0.3">
      <c r="A47" s="8">
        <v>42058</v>
      </c>
      <c r="B47" s="9" t="s">
        <v>3</v>
      </c>
      <c r="C47" s="10" t="s">
        <v>14</v>
      </c>
      <c r="D47" s="9">
        <v>8</v>
      </c>
      <c r="F47" s="35" t="s">
        <v>0</v>
      </c>
      <c r="G47" s="36"/>
      <c r="H47" s="41">
        <f>SUM(H44:H46)</f>
        <v>12125</v>
      </c>
    </row>
    <row r="48" spans="1:13" x14ac:dyDescent="0.25">
      <c r="A48" s="8">
        <v>42049</v>
      </c>
      <c r="B48" s="9" t="s">
        <v>4</v>
      </c>
      <c r="C48" s="10" t="s">
        <v>14</v>
      </c>
      <c r="D48" s="9">
        <v>35</v>
      </c>
      <c r="H48" s="29"/>
    </row>
    <row r="49" spans="1:10" ht="18.75" x14ac:dyDescent="0.3">
      <c r="A49" s="8">
        <v>42056</v>
      </c>
      <c r="B49" s="9" t="s">
        <v>3</v>
      </c>
      <c r="C49" s="10" t="s">
        <v>13</v>
      </c>
      <c r="D49" s="9">
        <v>37</v>
      </c>
      <c r="F49" s="14" t="s">
        <v>25</v>
      </c>
    </row>
    <row r="50" spans="1:10" x14ac:dyDescent="0.25">
      <c r="A50" s="8">
        <v>42063</v>
      </c>
      <c r="B50" s="9" t="s">
        <v>5</v>
      </c>
      <c r="C50" s="10" t="s">
        <v>13</v>
      </c>
      <c r="D50" s="9">
        <v>32</v>
      </c>
    </row>
    <row r="51" spans="1:10" x14ac:dyDescent="0.25">
      <c r="A51" s="8">
        <v>42052</v>
      </c>
      <c r="B51" s="9" t="s">
        <v>4</v>
      </c>
      <c r="C51" s="10" t="s">
        <v>12</v>
      </c>
      <c r="D51" s="9">
        <v>44</v>
      </c>
      <c r="F51" s="6" t="s">
        <v>11</v>
      </c>
      <c r="G51" s="26" t="s">
        <v>8</v>
      </c>
      <c r="H51" s="27" t="s">
        <v>9</v>
      </c>
      <c r="I51" s="15" t="s">
        <v>10</v>
      </c>
    </row>
    <row r="52" spans="1:10" ht="27" x14ac:dyDescent="0.35">
      <c r="A52" s="8">
        <v>42052</v>
      </c>
      <c r="B52" s="9" t="s">
        <v>3</v>
      </c>
      <c r="C52" s="10" t="s">
        <v>12</v>
      </c>
      <c r="D52" s="9">
        <v>86</v>
      </c>
      <c r="F52" s="30" t="s">
        <v>23</v>
      </c>
      <c r="G52" s="8">
        <v>42047</v>
      </c>
      <c r="H52" s="8">
        <v>42053</v>
      </c>
      <c r="I52" s="42">
        <f t="array" ref="I52">SUM(IF((AFP=F52)*(Fecha&gt;=G52)*(Fecha&lt;=H52),Clientes))</f>
        <v>1882</v>
      </c>
    </row>
    <row r="53" spans="1:10" x14ac:dyDescent="0.25">
      <c r="A53" s="8">
        <v>42058</v>
      </c>
      <c r="B53" s="9" t="s">
        <v>4</v>
      </c>
      <c r="C53" s="10" t="s">
        <v>12</v>
      </c>
      <c r="D53" s="9">
        <v>28</v>
      </c>
    </row>
    <row r="54" spans="1:10" ht="18.75" x14ac:dyDescent="0.3">
      <c r="A54" s="8">
        <v>42055</v>
      </c>
      <c r="B54" s="9" t="s">
        <v>5</v>
      </c>
      <c r="C54" s="10" t="s">
        <v>14</v>
      </c>
      <c r="D54" s="9">
        <v>57</v>
      </c>
      <c r="F54" s="14" t="s">
        <v>22</v>
      </c>
    </row>
    <row r="55" spans="1:10" x14ac:dyDescent="0.25">
      <c r="A55" s="8">
        <v>42050</v>
      </c>
      <c r="B55" s="9" t="s">
        <v>4</v>
      </c>
      <c r="C55" s="10" t="s">
        <v>13</v>
      </c>
      <c r="D55" s="9">
        <v>73</v>
      </c>
    </row>
    <row r="56" spans="1:10" x14ac:dyDescent="0.25">
      <c r="A56" s="8">
        <v>42059</v>
      </c>
      <c r="B56" s="9" t="s">
        <v>5</v>
      </c>
      <c r="C56" s="10" t="s">
        <v>12</v>
      </c>
      <c r="D56" s="9">
        <v>87</v>
      </c>
      <c r="F56" s="6" t="s">
        <v>11</v>
      </c>
      <c r="G56" s="26" t="s">
        <v>8</v>
      </c>
      <c r="H56" s="27" t="s">
        <v>9</v>
      </c>
      <c r="I56" s="5" t="s">
        <v>2</v>
      </c>
      <c r="J56" s="15" t="s">
        <v>10</v>
      </c>
    </row>
    <row r="57" spans="1:10" ht="27" x14ac:dyDescent="0.35">
      <c r="A57" s="8">
        <v>42050</v>
      </c>
      <c r="B57" s="9" t="s">
        <v>5</v>
      </c>
      <c r="C57" s="10" t="s">
        <v>12</v>
      </c>
      <c r="D57" s="9">
        <v>91</v>
      </c>
      <c r="F57" s="23" t="s">
        <v>12</v>
      </c>
      <c r="G57" s="8">
        <v>42054</v>
      </c>
      <c r="H57" s="8">
        <v>42060</v>
      </c>
      <c r="I57" s="22" t="s">
        <v>4</v>
      </c>
      <c r="J57" s="42">
        <f t="array" ref="J57">SUM(IF((AFP=F57)*(Fecha&gt;=G57)*(Fecha&lt;=H57)*(Zona=I57),Clientes))</f>
        <v>715</v>
      </c>
    </row>
    <row r="58" spans="1:10" x14ac:dyDescent="0.25">
      <c r="A58" s="8">
        <v>42059</v>
      </c>
      <c r="B58" s="9" t="s">
        <v>5</v>
      </c>
      <c r="C58" s="10" t="s">
        <v>12</v>
      </c>
      <c r="D58" s="9">
        <v>8</v>
      </c>
    </row>
    <row r="59" spans="1:10" x14ac:dyDescent="0.25">
      <c r="A59" s="8">
        <v>42048</v>
      </c>
      <c r="B59" s="9" t="s">
        <v>4</v>
      </c>
      <c r="C59" s="10" t="s">
        <v>12</v>
      </c>
      <c r="D59" s="9">
        <v>63</v>
      </c>
    </row>
    <row r="60" spans="1:10" x14ac:dyDescent="0.25">
      <c r="A60" s="8">
        <v>42056</v>
      </c>
      <c r="B60" s="9" t="s">
        <v>3</v>
      </c>
      <c r="C60" s="10" t="s">
        <v>12</v>
      </c>
      <c r="D60" s="9">
        <v>78</v>
      </c>
    </row>
    <row r="61" spans="1:10" x14ac:dyDescent="0.25">
      <c r="A61" s="8">
        <v>42055</v>
      </c>
      <c r="B61" s="9" t="s">
        <v>4</v>
      </c>
      <c r="C61" s="10" t="s">
        <v>14</v>
      </c>
      <c r="D61" s="9">
        <v>46</v>
      </c>
    </row>
    <row r="62" spans="1:10" x14ac:dyDescent="0.25">
      <c r="A62" s="8">
        <v>42053</v>
      </c>
      <c r="B62" s="9" t="s">
        <v>3</v>
      </c>
      <c r="C62" s="10" t="s">
        <v>13</v>
      </c>
      <c r="D62" s="9">
        <v>69</v>
      </c>
    </row>
    <row r="63" spans="1:10" x14ac:dyDescent="0.25">
      <c r="A63" s="8">
        <v>42062</v>
      </c>
      <c r="B63" s="9" t="s">
        <v>3</v>
      </c>
      <c r="C63" s="10" t="s">
        <v>13</v>
      </c>
      <c r="D63" s="9">
        <v>96</v>
      </c>
    </row>
    <row r="64" spans="1:10" x14ac:dyDescent="0.25">
      <c r="A64" s="8">
        <v>42055</v>
      </c>
      <c r="B64" s="9" t="s">
        <v>4</v>
      </c>
      <c r="C64" s="10" t="s">
        <v>12</v>
      </c>
      <c r="D64" s="9">
        <v>9</v>
      </c>
    </row>
    <row r="65" spans="1:4" x14ac:dyDescent="0.25">
      <c r="A65" s="8">
        <v>42056</v>
      </c>
      <c r="B65" s="9" t="s">
        <v>5</v>
      </c>
      <c r="C65" s="10" t="s">
        <v>13</v>
      </c>
      <c r="D65" s="9">
        <v>42</v>
      </c>
    </row>
    <row r="66" spans="1:4" x14ac:dyDescent="0.25">
      <c r="A66" s="8">
        <v>42057</v>
      </c>
      <c r="B66" s="9" t="s">
        <v>4</v>
      </c>
      <c r="C66" s="10" t="s">
        <v>14</v>
      </c>
      <c r="D66" s="9">
        <v>34</v>
      </c>
    </row>
    <row r="67" spans="1:4" x14ac:dyDescent="0.25">
      <c r="A67" s="8">
        <v>42053</v>
      </c>
      <c r="B67" s="9" t="s">
        <v>5</v>
      </c>
      <c r="C67" s="10" t="s">
        <v>14</v>
      </c>
      <c r="D67" s="9">
        <v>94</v>
      </c>
    </row>
    <row r="68" spans="1:4" x14ac:dyDescent="0.25">
      <c r="A68" s="8">
        <v>42058</v>
      </c>
      <c r="B68" s="9" t="s">
        <v>3</v>
      </c>
      <c r="C68" s="10" t="s">
        <v>13</v>
      </c>
      <c r="D68" s="9">
        <v>51</v>
      </c>
    </row>
    <row r="69" spans="1:4" x14ac:dyDescent="0.25">
      <c r="A69" s="8">
        <v>42061</v>
      </c>
      <c r="B69" s="9" t="s">
        <v>3</v>
      </c>
      <c r="C69" s="10" t="s">
        <v>14</v>
      </c>
      <c r="D69" s="9">
        <v>36</v>
      </c>
    </row>
    <row r="70" spans="1:4" x14ac:dyDescent="0.25">
      <c r="A70" s="8">
        <v>42058</v>
      </c>
      <c r="B70" s="9" t="s">
        <v>4</v>
      </c>
      <c r="C70" s="10" t="s">
        <v>12</v>
      </c>
      <c r="D70" s="9">
        <v>17</v>
      </c>
    </row>
    <row r="71" spans="1:4" x14ac:dyDescent="0.25">
      <c r="A71" s="8">
        <v>42056</v>
      </c>
      <c r="B71" s="9" t="s">
        <v>3</v>
      </c>
      <c r="C71" s="10" t="s">
        <v>14</v>
      </c>
      <c r="D71" s="9">
        <v>17</v>
      </c>
    </row>
    <row r="72" spans="1:4" x14ac:dyDescent="0.25">
      <c r="A72" s="8">
        <v>42062</v>
      </c>
      <c r="B72" s="9" t="s">
        <v>5</v>
      </c>
      <c r="C72" s="10" t="s">
        <v>12</v>
      </c>
      <c r="D72" s="9">
        <v>28</v>
      </c>
    </row>
    <row r="73" spans="1:4" x14ac:dyDescent="0.25">
      <c r="A73" s="8">
        <v>42054</v>
      </c>
      <c r="B73" s="9" t="s">
        <v>5</v>
      </c>
      <c r="C73" s="10" t="s">
        <v>14</v>
      </c>
      <c r="D73" s="9">
        <v>59</v>
      </c>
    </row>
    <row r="74" spans="1:4" x14ac:dyDescent="0.25">
      <c r="A74" s="8">
        <v>42063</v>
      </c>
      <c r="B74" s="9" t="s">
        <v>4</v>
      </c>
      <c r="C74" s="10" t="s">
        <v>12</v>
      </c>
      <c r="D74" s="9">
        <v>53</v>
      </c>
    </row>
    <row r="75" spans="1:4" x14ac:dyDescent="0.25">
      <c r="A75" s="8">
        <v>42057</v>
      </c>
      <c r="B75" s="9" t="s">
        <v>3</v>
      </c>
      <c r="C75" s="10" t="s">
        <v>13</v>
      </c>
      <c r="D75" s="9">
        <v>77</v>
      </c>
    </row>
    <row r="76" spans="1:4" x14ac:dyDescent="0.25">
      <c r="A76" s="8">
        <v>42060</v>
      </c>
      <c r="B76" s="9" t="s">
        <v>3</v>
      </c>
      <c r="C76" s="10" t="s">
        <v>12</v>
      </c>
      <c r="D76" s="9">
        <v>3</v>
      </c>
    </row>
    <row r="77" spans="1:4" x14ac:dyDescent="0.25">
      <c r="A77" s="8">
        <v>42063</v>
      </c>
      <c r="B77" s="9" t="s">
        <v>4</v>
      </c>
      <c r="C77" s="10" t="s">
        <v>14</v>
      </c>
      <c r="D77" s="9">
        <v>58</v>
      </c>
    </row>
    <row r="78" spans="1:4" x14ac:dyDescent="0.25">
      <c r="A78" s="8">
        <v>42059</v>
      </c>
      <c r="B78" s="9" t="s">
        <v>3</v>
      </c>
      <c r="C78" s="10" t="s">
        <v>13</v>
      </c>
      <c r="D78" s="9">
        <v>87</v>
      </c>
    </row>
    <row r="79" spans="1:4" x14ac:dyDescent="0.25">
      <c r="A79" s="8">
        <v>42050</v>
      </c>
      <c r="B79" s="9" t="s">
        <v>5</v>
      </c>
      <c r="C79" s="10" t="s">
        <v>14</v>
      </c>
      <c r="D79" s="9">
        <v>98</v>
      </c>
    </row>
    <row r="80" spans="1:4" x14ac:dyDescent="0.25">
      <c r="A80" s="8">
        <v>42049</v>
      </c>
      <c r="B80" s="9" t="s">
        <v>4</v>
      </c>
      <c r="C80" s="10" t="s">
        <v>12</v>
      </c>
      <c r="D80" s="9">
        <v>98</v>
      </c>
    </row>
    <row r="81" spans="1:4" x14ac:dyDescent="0.25">
      <c r="A81" s="8">
        <v>42060</v>
      </c>
      <c r="B81" s="9" t="s">
        <v>3</v>
      </c>
      <c r="C81" s="10" t="s">
        <v>12</v>
      </c>
      <c r="D81" s="9">
        <v>70</v>
      </c>
    </row>
    <row r="82" spans="1:4" x14ac:dyDescent="0.25">
      <c r="A82" s="8">
        <v>42061</v>
      </c>
      <c r="B82" s="9" t="s">
        <v>4</v>
      </c>
      <c r="C82" s="10" t="s">
        <v>14</v>
      </c>
      <c r="D82" s="9">
        <v>80</v>
      </c>
    </row>
    <row r="83" spans="1:4" x14ac:dyDescent="0.25">
      <c r="A83" s="8">
        <v>42047</v>
      </c>
      <c r="B83" s="9" t="s">
        <v>5</v>
      </c>
      <c r="C83" s="10" t="s">
        <v>12</v>
      </c>
      <c r="D83" s="9">
        <v>14</v>
      </c>
    </row>
    <row r="84" spans="1:4" x14ac:dyDescent="0.25">
      <c r="A84" s="8">
        <v>42055</v>
      </c>
      <c r="B84" s="9" t="s">
        <v>4</v>
      </c>
      <c r="C84" s="10" t="s">
        <v>14</v>
      </c>
      <c r="D84" s="9">
        <v>15</v>
      </c>
    </row>
    <row r="85" spans="1:4" x14ac:dyDescent="0.25">
      <c r="A85" s="8">
        <v>42061</v>
      </c>
      <c r="B85" s="9" t="s">
        <v>5</v>
      </c>
      <c r="C85" s="10" t="s">
        <v>12</v>
      </c>
      <c r="D85" s="9">
        <v>16</v>
      </c>
    </row>
    <row r="86" spans="1:4" x14ac:dyDescent="0.25">
      <c r="A86" s="8">
        <v>42055</v>
      </c>
      <c r="B86" s="9" t="s">
        <v>5</v>
      </c>
      <c r="C86" s="10" t="s">
        <v>12</v>
      </c>
      <c r="D86" s="9">
        <v>74</v>
      </c>
    </row>
    <row r="87" spans="1:4" x14ac:dyDescent="0.25">
      <c r="A87" s="8">
        <v>42063</v>
      </c>
      <c r="B87" s="9" t="s">
        <v>5</v>
      </c>
      <c r="C87" s="10" t="s">
        <v>13</v>
      </c>
      <c r="D87" s="9">
        <v>69</v>
      </c>
    </row>
    <row r="88" spans="1:4" x14ac:dyDescent="0.25">
      <c r="A88" s="8">
        <v>42057</v>
      </c>
      <c r="B88" s="9" t="s">
        <v>4</v>
      </c>
      <c r="C88" s="10" t="s">
        <v>12</v>
      </c>
      <c r="D88" s="9">
        <v>84</v>
      </c>
    </row>
    <row r="89" spans="1:4" x14ac:dyDescent="0.25">
      <c r="A89" s="8">
        <v>42051</v>
      </c>
      <c r="B89" s="9" t="s">
        <v>3</v>
      </c>
      <c r="C89" s="10" t="s">
        <v>13</v>
      </c>
      <c r="D89" s="9">
        <v>6</v>
      </c>
    </row>
    <row r="90" spans="1:4" x14ac:dyDescent="0.25">
      <c r="A90" s="8">
        <v>42058</v>
      </c>
      <c r="B90" s="9" t="s">
        <v>4</v>
      </c>
      <c r="C90" s="10" t="s">
        <v>13</v>
      </c>
      <c r="D90" s="9">
        <v>53</v>
      </c>
    </row>
    <row r="91" spans="1:4" x14ac:dyDescent="0.25">
      <c r="A91" s="8">
        <v>42062</v>
      </c>
      <c r="B91" s="9" t="s">
        <v>3</v>
      </c>
      <c r="C91" s="10" t="s">
        <v>12</v>
      </c>
      <c r="D91" s="9">
        <v>26</v>
      </c>
    </row>
    <row r="92" spans="1:4" x14ac:dyDescent="0.25">
      <c r="A92" s="8">
        <v>42057</v>
      </c>
      <c r="B92" s="9" t="s">
        <v>3</v>
      </c>
      <c r="C92" s="10" t="s">
        <v>12</v>
      </c>
      <c r="D92" s="9">
        <v>2</v>
      </c>
    </row>
    <row r="93" spans="1:4" x14ac:dyDescent="0.25">
      <c r="A93" s="8">
        <v>42056</v>
      </c>
      <c r="B93" s="9" t="s">
        <v>4</v>
      </c>
      <c r="C93" s="10" t="s">
        <v>12</v>
      </c>
      <c r="D93" s="9">
        <v>91</v>
      </c>
    </row>
    <row r="94" spans="1:4" x14ac:dyDescent="0.25">
      <c r="A94" s="8">
        <v>42050</v>
      </c>
      <c r="B94" s="9" t="s">
        <v>5</v>
      </c>
      <c r="C94" s="10" t="s">
        <v>12</v>
      </c>
      <c r="D94" s="9">
        <v>88</v>
      </c>
    </row>
    <row r="95" spans="1:4" x14ac:dyDescent="0.25">
      <c r="A95" s="8">
        <v>42049</v>
      </c>
      <c r="B95" s="9" t="s">
        <v>4</v>
      </c>
      <c r="C95" s="10" t="s">
        <v>12</v>
      </c>
      <c r="D95" s="9">
        <v>27</v>
      </c>
    </row>
    <row r="96" spans="1:4" x14ac:dyDescent="0.25">
      <c r="A96" s="8">
        <v>42051</v>
      </c>
      <c r="B96" s="9" t="s">
        <v>5</v>
      </c>
      <c r="C96" s="10" t="s">
        <v>12</v>
      </c>
      <c r="D96" s="9">
        <v>19</v>
      </c>
    </row>
    <row r="97" spans="1:4" x14ac:dyDescent="0.25">
      <c r="A97" s="8">
        <v>42055</v>
      </c>
      <c r="B97" s="9" t="s">
        <v>3</v>
      </c>
      <c r="C97" s="10" t="s">
        <v>14</v>
      </c>
      <c r="D97" s="9">
        <v>56</v>
      </c>
    </row>
    <row r="98" spans="1:4" x14ac:dyDescent="0.25">
      <c r="A98" s="8">
        <v>42052</v>
      </c>
      <c r="B98" s="9" t="s">
        <v>3</v>
      </c>
      <c r="C98" s="10" t="s">
        <v>14</v>
      </c>
      <c r="D98" s="9">
        <v>65</v>
      </c>
    </row>
    <row r="99" spans="1:4" x14ac:dyDescent="0.25">
      <c r="A99" s="8">
        <v>42062</v>
      </c>
      <c r="B99" s="9" t="s">
        <v>4</v>
      </c>
      <c r="C99" s="10" t="s">
        <v>13</v>
      </c>
      <c r="D99" s="9">
        <v>44</v>
      </c>
    </row>
    <row r="100" spans="1:4" x14ac:dyDescent="0.25">
      <c r="A100" s="8">
        <v>42060</v>
      </c>
      <c r="B100" s="9" t="s">
        <v>3</v>
      </c>
      <c r="C100" s="10" t="s">
        <v>12</v>
      </c>
      <c r="D100" s="9">
        <v>68</v>
      </c>
    </row>
    <row r="101" spans="1:4" x14ac:dyDescent="0.25">
      <c r="A101" s="8">
        <v>42048</v>
      </c>
      <c r="B101" s="9" t="s">
        <v>5</v>
      </c>
      <c r="C101" s="10" t="s">
        <v>14</v>
      </c>
      <c r="D101" s="9">
        <v>92</v>
      </c>
    </row>
    <row r="102" spans="1:4" x14ac:dyDescent="0.25">
      <c r="A102" s="8">
        <v>42050</v>
      </c>
      <c r="B102" s="9" t="s">
        <v>5</v>
      </c>
      <c r="C102" s="10" t="s">
        <v>13</v>
      </c>
      <c r="D102" s="9">
        <v>13</v>
      </c>
    </row>
    <row r="103" spans="1:4" x14ac:dyDescent="0.25">
      <c r="A103" s="8">
        <v>42061</v>
      </c>
      <c r="B103" s="9" t="s">
        <v>4</v>
      </c>
      <c r="C103" s="10" t="s">
        <v>12</v>
      </c>
      <c r="D103" s="9">
        <v>85</v>
      </c>
    </row>
    <row r="104" spans="1:4" x14ac:dyDescent="0.25">
      <c r="A104" s="8">
        <v>42058</v>
      </c>
      <c r="B104" s="9" t="s">
        <v>3</v>
      </c>
      <c r="C104" s="10" t="s">
        <v>12</v>
      </c>
      <c r="D104" s="9">
        <v>21</v>
      </c>
    </row>
    <row r="105" spans="1:4" x14ac:dyDescent="0.25">
      <c r="A105" s="8">
        <v>42049</v>
      </c>
      <c r="B105" s="9" t="s">
        <v>3</v>
      </c>
      <c r="C105" s="10" t="s">
        <v>12</v>
      </c>
      <c r="D105" s="9">
        <v>82</v>
      </c>
    </row>
    <row r="106" spans="1:4" x14ac:dyDescent="0.25">
      <c r="A106" s="8">
        <v>42048</v>
      </c>
      <c r="B106" s="9" t="s">
        <v>4</v>
      </c>
      <c r="C106" s="10" t="s">
        <v>14</v>
      </c>
      <c r="D106" s="9">
        <v>72</v>
      </c>
    </row>
    <row r="107" spans="1:4" x14ac:dyDescent="0.25">
      <c r="A107" s="8">
        <v>42057</v>
      </c>
      <c r="B107" s="9" t="s">
        <v>3</v>
      </c>
      <c r="C107" s="10" t="s">
        <v>12</v>
      </c>
      <c r="D107" s="9">
        <v>22</v>
      </c>
    </row>
    <row r="108" spans="1:4" x14ac:dyDescent="0.25">
      <c r="A108" s="8">
        <v>42049</v>
      </c>
      <c r="B108" s="9" t="s">
        <v>5</v>
      </c>
      <c r="C108" s="10" t="s">
        <v>13</v>
      </c>
      <c r="D108" s="9">
        <v>77</v>
      </c>
    </row>
    <row r="109" spans="1:4" x14ac:dyDescent="0.25">
      <c r="A109" s="8">
        <v>42050</v>
      </c>
      <c r="B109" s="9" t="s">
        <v>4</v>
      </c>
      <c r="C109" s="10" t="s">
        <v>12</v>
      </c>
      <c r="D109" s="9">
        <v>34</v>
      </c>
    </row>
    <row r="110" spans="1:4" x14ac:dyDescent="0.25">
      <c r="A110" s="8">
        <v>42060</v>
      </c>
      <c r="B110" s="9" t="s">
        <v>3</v>
      </c>
      <c r="C110" s="10" t="s">
        <v>13</v>
      </c>
      <c r="D110" s="9">
        <v>40</v>
      </c>
    </row>
    <row r="111" spans="1:4" x14ac:dyDescent="0.25">
      <c r="A111" s="8">
        <v>42055</v>
      </c>
      <c r="B111" s="9" t="s">
        <v>4</v>
      </c>
      <c r="C111" s="10" t="s">
        <v>12</v>
      </c>
      <c r="D111" s="9">
        <v>47</v>
      </c>
    </row>
    <row r="112" spans="1:4" x14ac:dyDescent="0.25">
      <c r="A112" s="8">
        <v>42056</v>
      </c>
      <c r="B112" s="9" t="s">
        <v>5</v>
      </c>
      <c r="C112" s="10" t="s">
        <v>12</v>
      </c>
      <c r="D112" s="9">
        <v>15</v>
      </c>
    </row>
    <row r="113" spans="1:4" x14ac:dyDescent="0.25">
      <c r="A113" s="8">
        <v>42054</v>
      </c>
      <c r="B113" s="9" t="s">
        <v>4</v>
      </c>
      <c r="C113" s="10" t="s">
        <v>12</v>
      </c>
      <c r="D113" s="9">
        <v>83</v>
      </c>
    </row>
    <row r="114" spans="1:4" x14ac:dyDescent="0.25">
      <c r="A114" s="8">
        <v>42063</v>
      </c>
      <c r="B114" s="9" t="s">
        <v>5</v>
      </c>
      <c r="C114" s="10" t="s">
        <v>12</v>
      </c>
      <c r="D114" s="9">
        <v>83</v>
      </c>
    </row>
    <row r="115" spans="1:4" x14ac:dyDescent="0.25">
      <c r="A115" s="8">
        <v>42056</v>
      </c>
      <c r="B115" s="9" t="s">
        <v>5</v>
      </c>
      <c r="C115" s="10" t="s">
        <v>13</v>
      </c>
      <c r="D115" s="9">
        <v>27</v>
      </c>
    </row>
    <row r="116" spans="1:4" x14ac:dyDescent="0.25">
      <c r="A116" s="8">
        <v>42058</v>
      </c>
      <c r="B116" s="9" t="s">
        <v>5</v>
      </c>
      <c r="C116" s="10" t="s">
        <v>12</v>
      </c>
      <c r="D116" s="9">
        <v>53</v>
      </c>
    </row>
    <row r="117" spans="1:4" x14ac:dyDescent="0.25">
      <c r="A117" s="8">
        <v>42056</v>
      </c>
      <c r="B117" s="9" t="s">
        <v>4</v>
      </c>
      <c r="C117" s="10" t="s">
        <v>14</v>
      </c>
      <c r="D117" s="9">
        <v>2</v>
      </c>
    </row>
    <row r="118" spans="1:4" x14ac:dyDescent="0.25">
      <c r="A118" s="8">
        <v>42053</v>
      </c>
      <c r="B118" s="9" t="s">
        <v>3</v>
      </c>
      <c r="C118" s="10" t="s">
        <v>14</v>
      </c>
      <c r="D118" s="9">
        <v>46</v>
      </c>
    </row>
    <row r="119" spans="1:4" x14ac:dyDescent="0.25">
      <c r="A119" s="8">
        <v>42054</v>
      </c>
      <c r="B119" s="9" t="s">
        <v>4</v>
      </c>
      <c r="C119" s="10" t="s">
        <v>14</v>
      </c>
      <c r="D119" s="9">
        <v>39</v>
      </c>
    </row>
    <row r="120" spans="1:4" x14ac:dyDescent="0.25">
      <c r="A120" s="8">
        <v>42047</v>
      </c>
      <c r="B120" s="9" t="s">
        <v>3</v>
      </c>
      <c r="C120" s="10" t="s">
        <v>13</v>
      </c>
      <c r="D120" s="9">
        <v>75</v>
      </c>
    </row>
    <row r="121" spans="1:4" x14ac:dyDescent="0.25">
      <c r="A121" s="8">
        <v>42059</v>
      </c>
      <c r="B121" s="9" t="s">
        <v>3</v>
      </c>
      <c r="C121" s="10" t="s">
        <v>12</v>
      </c>
      <c r="D121" s="9">
        <v>28</v>
      </c>
    </row>
    <row r="122" spans="1:4" x14ac:dyDescent="0.25">
      <c r="A122" s="8">
        <v>42062</v>
      </c>
      <c r="B122" s="9" t="s">
        <v>4</v>
      </c>
      <c r="C122" s="10" t="s">
        <v>14</v>
      </c>
      <c r="D122" s="9">
        <v>77</v>
      </c>
    </row>
    <row r="123" spans="1:4" x14ac:dyDescent="0.25">
      <c r="A123" s="8">
        <v>42049</v>
      </c>
      <c r="B123" s="9" t="s">
        <v>5</v>
      </c>
      <c r="C123" s="10" t="s">
        <v>12</v>
      </c>
      <c r="D123" s="9">
        <v>13</v>
      </c>
    </row>
    <row r="124" spans="1:4" x14ac:dyDescent="0.25">
      <c r="A124" s="8">
        <v>42063</v>
      </c>
      <c r="B124" s="9" t="s">
        <v>4</v>
      </c>
      <c r="C124" s="10" t="s">
        <v>14</v>
      </c>
      <c r="D124" s="9">
        <v>4</v>
      </c>
    </row>
    <row r="125" spans="1:4" x14ac:dyDescent="0.25">
      <c r="A125" s="8">
        <v>42053</v>
      </c>
      <c r="B125" s="9" t="s">
        <v>5</v>
      </c>
      <c r="C125" s="10" t="s">
        <v>12</v>
      </c>
      <c r="D125" s="9">
        <v>63</v>
      </c>
    </row>
    <row r="126" spans="1:4" x14ac:dyDescent="0.25">
      <c r="A126" s="8">
        <v>42059</v>
      </c>
      <c r="B126" s="9" t="s">
        <v>3</v>
      </c>
      <c r="C126" s="10" t="s">
        <v>14</v>
      </c>
      <c r="D126" s="9">
        <v>58</v>
      </c>
    </row>
    <row r="127" spans="1:4" x14ac:dyDescent="0.25">
      <c r="A127" s="8">
        <v>42048</v>
      </c>
      <c r="B127" s="9" t="s">
        <v>3</v>
      </c>
      <c r="C127" s="10" t="s">
        <v>12</v>
      </c>
      <c r="D127" s="9">
        <v>81</v>
      </c>
    </row>
    <row r="128" spans="1:4" x14ac:dyDescent="0.25">
      <c r="A128" s="8">
        <v>42049</v>
      </c>
      <c r="B128" s="9" t="s">
        <v>4</v>
      </c>
      <c r="C128" s="10" t="s">
        <v>13</v>
      </c>
      <c r="D128" s="9">
        <v>18</v>
      </c>
    </row>
    <row r="129" spans="1:4" x14ac:dyDescent="0.25">
      <c r="A129" s="8">
        <v>42058</v>
      </c>
      <c r="B129" s="9" t="s">
        <v>3</v>
      </c>
      <c r="C129" s="10" t="s">
        <v>12</v>
      </c>
      <c r="D129" s="9">
        <v>75</v>
      </c>
    </row>
    <row r="130" spans="1:4" x14ac:dyDescent="0.25">
      <c r="A130" s="8">
        <v>42062</v>
      </c>
      <c r="B130" s="9" t="s">
        <v>5</v>
      </c>
      <c r="C130" s="10" t="s">
        <v>14</v>
      </c>
      <c r="D130" s="9">
        <v>30</v>
      </c>
    </row>
    <row r="131" spans="1:4" x14ac:dyDescent="0.25">
      <c r="A131" s="8">
        <v>42052</v>
      </c>
      <c r="B131" s="9" t="s">
        <v>5</v>
      </c>
      <c r="C131" s="10" t="s">
        <v>12</v>
      </c>
      <c r="D131" s="9">
        <v>84</v>
      </c>
    </row>
    <row r="132" spans="1:4" x14ac:dyDescent="0.25">
      <c r="A132" s="8">
        <v>42049</v>
      </c>
      <c r="B132" s="9" t="s">
        <v>4</v>
      </c>
      <c r="C132" s="10" t="s">
        <v>14</v>
      </c>
      <c r="D132" s="9">
        <v>26</v>
      </c>
    </row>
    <row r="133" spans="1:4" x14ac:dyDescent="0.25">
      <c r="A133" s="8">
        <v>42049</v>
      </c>
      <c r="B133" s="9" t="s">
        <v>3</v>
      </c>
      <c r="C133" s="10" t="s">
        <v>12</v>
      </c>
      <c r="D133" s="9">
        <v>90</v>
      </c>
    </row>
    <row r="134" spans="1:4" x14ac:dyDescent="0.25">
      <c r="A134" s="8">
        <v>42062</v>
      </c>
      <c r="B134" s="9" t="s">
        <v>3</v>
      </c>
      <c r="C134" s="10" t="s">
        <v>14</v>
      </c>
      <c r="D134" s="9">
        <v>37</v>
      </c>
    </row>
    <row r="135" spans="1:4" x14ac:dyDescent="0.25">
      <c r="A135" s="8">
        <v>42063</v>
      </c>
      <c r="B135" s="9" t="s">
        <v>4</v>
      </c>
      <c r="C135" s="10" t="s">
        <v>14</v>
      </c>
      <c r="D135" s="9">
        <v>42</v>
      </c>
    </row>
    <row r="136" spans="1:4" x14ac:dyDescent="0.25">
      <c r="A136" s="8">
        <v>42053</v>
      </c>
      <c r="B136" s="9" t="s">
        <v>3</v>
      </c>
      <c r="C136" s="10" t="s">
        <v>14</v>
      </c>
      <c r="D136" s="9">
        <v>66</v>
      </c>
    </row>
    <row r="137" spans="1:4" x14ac:dyDescent="0.25">
      <c r="A137" s="8">
        <v>42052</v>
      </c>
      <c r="B137" s="9" t="s">
        <v>5</v>
      </c>
      <c r="C137" s="10" t="s">
        <v>13</v>
      </c>
      <c r="D137" s="9">
        <v>61</v>
      </c>
    </row>
    <row r="138" spans="1:4" x14ac:dyDescent="0.25">
      <c r="A138" s="8">
        <v>42059</v>
      </c>
      <c r="B138" s="9" t="s">
        <v>4</v>
      </c>
      <c r="C138" s="10" t="s">
        <v>13</v>
      </c>
      <c r="D138" s="9">
        <v>49</v>
      </c>
    </row>
    <row r="139" spans="1:4" x14ac:dyDescent="0.25">
      <c r="A139" s="8">
        <v>42051</v>
      </c>
      <c r="B139" s="9" t="s">
        <v>3</v>
      </c>
      <c r="C139" s="10" t="s">
        <v>14</v>
      </c>
      <c r="D139" s="9">
        <v>92</v>
      </c>
    </row>
    <row r="140" spans="1:4" x14ac:dyDescent="0.25">
      <c r="A140" s="8">
        <v>42057</v>
      </c>
      <c r="B140" s="9" t="s">
        <v>4</v>
      </c>
      <c r="C140" s="10" t="s">
        <v>14</v>
      </c>
      <c r="D140" s="9">
        <v>98</v>
      </c>
    </row>
    <row r="141" spans="1:4" x14ac:dyDescent="0.25">
      <c r="A141" s="8">
        <v>42054</v>
      </c>
      <c r="B141" s="9" t="s">
        <v>5</v>
      </c>
      <c r="C141" s="10" t="s">
        <v>12</v>
      </c>
      <c r="D141" s="9">
        <v>68</v>
      </c>
    </row>
    <row r="142" spans="1:4" x14ac:dyDescent="0.25">
      <c r="A142" s="8">
        <v>42049</v>
      </c>
      <c r="B142" s="9" t="s">
        <v>4</v>
      </c>
      <c r="C142" s="10" t="s">
        <v>12</v>
      </c>
      <c r="D142" s="9">
        <v>32</v>
      </c>
    </row>
    <row r="143" spans="1:4" x14ac:dyDescent="0.25">
      <c r="A143" s="8">
        <v>42053</v>
      </c>
      <c r="B143" s="9" t="s">
        <v>5</v>
      </c>
      <c r="C143" s="10" t="s">
        <v>13</v>
      </c>
      <c r="D143" s="9">
        <v>61</v>
      </c>
    </row>
    <row r="144" spans="1:4" x14ac:dyDescent="0.25">
      <c r="A144" s="8">
        <v>42050</v>
      </c>
      <c r="B144" s="9" t="s">
        <v>5</v>
      </c>
      <c r="C144" s="10" t="s">
        <v>14</v>
      </c>
      <c r="D144" s="9">
        <v>53</v>
      </c>
    </row>
    <row r="145" spans="1:4" x14ac:dyDescent="0.25">
      <c r="A145" s="8">
        <v>42061</v>
      </c>
      <c r="B145" s="9" t="s">
        <v>5</v>
      </c>
      <c r="C145" s="10" t="s">
        <v>13</v>
      </c>
      <c r="D145" s="9">
        <v>67</v>
      </c>
    </row>
    <row r="146" spans="1:4" x14ac:dyDescent="0.25">
      <c r="A146" s="8">
        <v>42060</v>
      </c>
      <c r="B146" s="9" t="s">
        <v>4</v>
      </c>
      <c r="C146" s="10" t="s">
        <v>14</v>
      </c>
      <c r="D146" s="9">
        <v>99</v>
      </c>
    </row>
    <row r="147" spans="1:4" x14ac:dyDescent="0.25">
      <c r="A147" s="8">
        <v>42058</v>
      </c>
      <c r="B147" s="9" t="s">
        <v>3</v>
      </c>
      <c r="C147" s="10" t="s">
        <v>14</v>
      </c>
      <c r="D147" s="9">
        <v>91</v>
      </c>
    </row>
    <row r="148" spans="1:4" x14ac:dyDescent="0.25">
      <c r="A148" s="8">
        <v>42061</v>
      </c>
      <c r="B148" s="9" t="s">
        <v>4</v>
      </c>
      <c r="C148" s="10" t="s">
        <v>14</v>
      </c>
      <c r="D148" s="9">
        <v>68</v>
      </c>
    </row>
    <row r="149" spans="1:4" x14ac:dyDescent="0.25">
      <c r="A149" s="8">
        <v>42056</v>
      </c>
      <c r="B149" s="9" t="s">
        <v>3</v>
      </c>
      <c r="C149" s="10" t="s">
        <v>14</v>
      </c>
      <c r="D149" s="9">
        <v>64</v>
      </c>
    </row>
    <row r="150" spans="1:4" x14ac:dyDescent="0.25">
      <c r="A150" s="8">
        <v>42051</v>
      </c>
      <c r="B150" s="9" t="s">
        <v>3</v>
      </c>
      <c r="C150" s="10" t="s">
        <v>12</v>
      </c>
      <c r="D150" s="9">
        <v>95</v>
      </c>
    </row>
    <row r="151" spans="1:4" x14ac:dyDescent="0.25">
      <c r="A151" s="8">
        <v>42047</v>
      </c>
      <c r="B151" s="9" t="s">
        <v>4</v>
      </c>
      <c r="C151" s="10" t="s">
        <v>14</v>
      </c>
      <c r="D151" s="9">
        <v>9</v>
      </c>
    </row>
    <row r="152" spans="1:4" x14ac:dyDescent="0.25">
      <c r="A152" s="8">
        <v>42057</v>
      </c>
      <c r="B152" s="9" t="s">
        <v>5</v>
      </c>
      <c r="C152" s="10" t="s">
        <v>12</v>
      </c>
      <c r="D152" s="9">
        <v>6</v>
      </c>
    </row>
    <row r="153" spans="1:4" x14ac:dyDescent="0.25">
      <c r="A153" s="8">
        <v>42058</v>
      </c>
      <c r="B153" s="9" t="s">
        <v>4</v>
      </c>
      <c r="C153" s="10" t="s">
        <v>14</v>
      </c>
      <c r="D153" s="9">
        <v>98</v>
      </c>
    </row>
    <row r="154" spans="1:4" x14ac:dyDescent="0.25">
      <c r="A154" s="8">
        <v>42048</v>
      </c>
      <c r="B154" s="9" t="s">
        <v>5</v>
      </c>
      <c r="C154" s="10" t="s">
        <v>14</v>
      </c>
      <c r="D154" s="9">
        <v>52</v>
      </c>
    </row>
    <row r="155" spans="1:4" x14ac:dyDescent="0.25">
      <c r="A155" s="8">
        <v>42047</v>
      </c>
      <c r="B155" s="9" t="s">
        <v>3</v>
      </c>
      <c r="C155" s="10" t="s">
        <v>14</v>
      </c>
      <c r="D155" s="9">
        <v>75</v>
      </c>
    </row>
    <row r="156" spans="1:4" x14ac:dyDescent="0.25">
      <c r="A156" s="8">
        <v>42050</v>
      </c>
      <c r="B156" s="9" t="s">
        <v>3</v>
      </c>
      <c r="C156" s="10" t="s">
        <v>12</v>
      </c>
      <c r="D156" s="9">
        <v>13</v>
      </c>
    </row>
    <row r="157" spans="1:4" x14ac:dyDescent="0.25">
      <c r="A157" s="8">
        <v>42051</v>
      </c>
      <c r="B157" s="9" t="s">
        <v>4</v>
      </c>
      <c r="C157" s="10" t="s">
        <v>14</v>
      </c>
      <c r="D157" s="9">
        <v>32</v>
      </c>
    </row>
    <row r="158" spans="1:4" x14ac:dyDescent="0.25">
      <c r="A158" s="8">
        <v>42049</v>
      </c>
      <c r="B158" s="9" t="s">
        <v>3</v>
      </c>
      <c r="C158" s="10" t="s">
        <v>14</v>
      </c>
      <c r="D158" s="9">
        <v>90</v>
      </c>
    </row>
    <row r="159" spans="1:4" x14ac:dyDescent="0.25">
      <c r="A159" s="8">
        <v>42057</v>
      </c>
      <c r="B159" s="9" t="s">
        <v>5</v>
      </c>
      <c r="C159" s="10" t="s">
        <v>14</v>
      </c>
      <c r="D159" s="9">
        <v>18</v>
      </c>
    </row>
    <row r="160" spans="1:4" x14ac:dyDescent="0.25">
      <c r="A160" s="8">
        <v>42059</v>
      </c>
      <c r="B160" s="9" t="s">
        <v>5</v>
      </c>
      <c r="C160" s="10" t="s">
        <v>12</v>
      </c>
      <c r="D160" s="9">
        <v>74</v>
      </c>
    </row>
    <row r="161" spans="1:4" x14ac:dyDescent="0.25">
      <c r="A161" s="8">
        <v>42047</v>
      </c>
      <c r="B161" s="9" t="s">
        <v>4</v>
      </c>
      <c r="C161" s="10" t="s">
        <v>14</v>
      </c>
      <c r="D161" s="9">
        <v>27</v>
      </c>
    </row>
    <row r="162" spans="1:4" x14ac:dyDescent="0.25">
      <c r="A162" s="8">
        <v>42052</v>
      </c>
      <c r="B162" s="9" t="s">
        <v>3</v>
      </c>
      <c r="C162" s="10" t="s">
        <v>12</v>
      </c>
      <c r="D162" s="9">
        <v>32</v>
      </c>
    </row>
    <row r="163" spans="1:4" x14ac:dyDescent="0.25">
      <c r="A163" s="8">
        <v>42054</v>
      </c>
      <c r="B163" s="9" t="s">
        <v>3</v>
      </c>
      <c r="C163" s="10" t="s">
        <v>14</v>
      </c>
      <c r="D163" s="9">
        <v>73</v>
      </c>
    </row>
    <row r="164" spans="1:4" x14ac:dyDescent="0.25">
      <c r="A164" s="8">
        <v>42050</v>
      </c>
      <c r="B164" s="9" t="s">
        <v>4</v>
      </c>
      <c r="C164" s="10" t="s">
        <v>12</v>
      </c>
      <c r="D164" s="9">
        <v>54</v>
      </c>
    </row>
    <row r="165" spans="1:4" x14ac:dyDescent="0.25">
      <c r="A165" s="8">
        <v>42057</v>
      </c>
      <c r="B165" s="9" t="s">
        <v>3</v>
      </c>
      <c r="C165" s="10" t="s">
        <v>14</v>
      </c>
      <c r="D165" s="9">
        <v>22</v>
      </c>
    </row>
    <row r="166" spans="1:4" x14ac:dyDescent="0.25">
      <c r="A166" s="8">
        <v>42056</v>
      </c>
      <c r="B166" s="9" t="s">
        <v>5</v>
      </c>
      <c r="C166" s="10" t="s">
        <v>14</v>
      </c>
      <c r="D166" s="9">
        <v>65</v>
      </c>
    </row>
    <row r="167" spans="1:4" x14ac:dyDescent="0.25">
      <c r="A167" s="8">
        <v>42057</v>
      </c>
      <c r="B167" s="9" t="s">
        <v>4</v>
      </c>
      <c r="C167" s="10" t="s">
        <v>13</v>
      </c>
      <c r="D167" s="9">
        <v>29</v>
      </c>
    </row>
    <row r="168" spans="1:4" x14ac:dyDescent="0.25">
      <c r="A168" s="8">
        <v>42049</v>
      </c>
      <c r="B168" s="9" t="s">
        <v>3</v>
      </c>
      <c r="C168" s="10" t="s">
        <v>13</v>
      </c>
      <c r="D168" s="9">
        <v>18</v>
      </c>
    </row>
    <row r="169" spans="1:4" x14ac:dyDescent="0.25">
      <c r="A169" s="8">
        <v>42054</v>
      </c>
      <c r="B169" s="9" t="s">
        <v>4</v>
      </c>
      <c r="C169" s="10" t="s">
        <v>12</v>
      </c>
      <c r="D169" s="9">
        <v>21</v>
      </c>
    </row>
    <row r="170" spans="1:4" x14ac:dyDescent="0.25">
      <c r="A170" s="8">
        <v>42050</v>
      </c>
      <c r="B170" s="9" t="s">
        <v>5</v>
      </c>
      <c r="C170" s="10" t="s">
        <v>14</v>
      </c>
      <c r="D170" s="9">
        <v>44</v>
      </c>
    </row>
    <row r="171" spans="1:4" x14ac:dyDescent="0.25">
      <c r="A171" s="8">
        <v>42048</v>
      </c>
      <c r="B171" s="9" t="s">
        <v>4</v>
      </c>
      <c r="C171" s="10" t="s">
        <v>12</v>
      </c>
      <c r="D171" s="9">
        <v>74</v>
      </c>
    </row>
    <row r="172" spans="1:4" x14ac:dyDescent="0.25">
      <c r="A172" s="8">
        <v>42049</v>
      </c>
      <c r="B172" s="9" t="s">
        <v>5</v>
      </c>
      <c r="C172" s="10" t="s">
        <v>14</v>
      </c>
      <c r="D172" s="9">
        <v>50</v>
      </c>
    </row>
    <row r="173" spans="1:4" x14ac:dyDescent="0.25">
      <c r="A173" s="8">
        <v>42051</v>
      </c>
      <c r="B173" s="9" t="s">
        <v>5</v>
      </c>
      <c r="C173" s="10" t="s">
        <v>12</v>
      </c>
      <c r="D173" s="9">
        <v>61</v>
      </c>
    </row>
    <row r="174" spans="1:4" x14ac:dyDescent="0.25">
      <c r="A174" s="8">
        <v>42053</v>
      </c>
      <c r="B174" s="9" t="s">
        <v>5</v>
      </c>
      <c r="C174" s="10" t="s">
        <v>13</v>
      </c>
      <c r="D174" s="9">
        <v>8</v>
      </c>
    </row>
    <row r="175" spans="1:4" x14ac:dyDescent="0.25">
      <c r="A175" s="8">
        <v>42063</v>
      </c>
      <c r="B175" s="9" t="s">
        <v>4</v>
      </c>
      <c r="C175" s="10" t="s">
        <v>12</v>
      </c>
      <c r="D175" s="9">
        <v>28</v>
      </c>
    </row>
    <row r="176" spans="1:4" x14ac:dyDescent="0.25">
      <c r="A176" s="8">
        <v>42059</v>
      </c>
      <c r="B176" s="9" t="s">
        <v>3</v>
      </c>
      <c r="C176" s="10" t="s">
        <v>12</v>
      </c>
      <c r="D176" s="9">
        <v>98</v>
      </c>
    </row>
    <row r="177" spans="1:4" x14ac:dyDescent="0.25">
      <c r="A177" s="8">
        <v>42052</v>
      </c>
      <c r="B177" s="9" t="s">
        <v>4</v>
      </c>
      <c r="C177" s="10" t="s">
        <v>12</v>
      </c>
      <c r="D177" s="9">
        <v>70</v>
      </c>
    </row>
    <row r="178" spans="1:4" x14ac:dyDescent="0.25">
      <c r="A178" s="8">
        <v>42059</v>
      </c>
      <c r="B178" s="9" t="s">
        <v>3</v>
      </c>
      <c r="C178" s="10" t="s">
        <v>14</v>
      </c>
      <c r="D178" s="9">
        <v>33</v>
      </c>
    </row>
    <row r="179" spans="1:4" x14ac:dyDescent="0.25">
      <c r="A179" s="8">
        <v>42050</v>
      </c>
      <c r="B179" s="9" t="s">
        <v>3</v>
      </c>
      <c r="C179" s="10" t="s">
        <v>12</v>
      </c>
      <c r="D179" s="9">
        <v>20</v>
      </c>
    </row>
    <row r="180" spans="1:4" x14ac:dyDescent="0.25">
      <c r="A180" s="8">
        <v>42059</v>
      </c>
      <c r="B180" s="9" t="s">
        <v>4</v>
      </c>
      <c r="C180" s="10" t="s">
        <v>12</v>
      </c>
      <c r="D180" s="9">
        <v>96</v>
      </c>
    </row>
    <row r="181" spans="1:4" x14ac:dyDescent="0.25">
      <c r="A181" s="8">
        <v>42048</v>
      </c>
      <c r="B181" s="9" t="s">
        <v>5</v>
      </c>
      <c r="C181" s="10" t="s">
        <v>14</v>
      </c>
      <c r="D181" s="9">
        <v>53</v>
      </c>
    </row>
    <row r="182" spans="1:4" x14ac:dyDescent="0.25">
      <c r="A182" s="8">
        <v>42048</v>
      </c>
      <c r="B182" s="9" t="s">
        <v>4</v>
      </c>
      <c r="C182" s="10" t="s">
        <v>13</v>
      </c>
      <c r="D182" s="9">
        <v>15</v>
      </c>
    </row>
    <row r="183" spans="1:4" x14ac:dyDescent="0.25">
      <c r="A183" s="8">
        <v>42051</v>
      </c>
      <c r="B183" s="9" t="s">
        <v>5</v>
      </c>
      <c r="C183" s="10" t="s">
        <v>12</v>
      </c>
      <c r="D183" s="9">
        <v>87</v>
      </c>
    </row>
    <row r="184" spans="1:4" x14ac:dyDescent="0.25">
      <c r="A184" s="8">
        <v>42049</v>
      </c>
      <c r="B184" s="9" t="s">
        <v>3</v>
      </c>
      <c r="C184" s="10" t="s">
        <v>14</v>
      </c>
      <c r="D184" s="9">
        <v>80</v>
      </c>
    </row>
    <row r="185" spans="1:4" x14ac:dyDescent="0.25">
      <c r="A185" s="8">
        <v>42062</v>
      </c>
      <c r="B185" s="9" t="s">
        <v>3</v>
      </c>
      <c r="C185" s="10" t="s">
        <v>14</v>
      </c>
      <c r="D185" s="9">
        <v>84</v>
      </c>
    </row>
    <row r="186" spans="1:4" x14ac:dyDescent="0.25">
      <c r="A186" s="8">
        <v>42060</v>
      </c>
      <c r="B186" s="9" t="s">
        <v>4</v>
      </c>
      <c r="C186" s="10" t="s">
        <v>13</v>
      </c>
      <c r="D186" s="9">
        <v>42</v>
      </c>
    </row>
    <row r="187" spans="1:4" x14ac:dyDescent="0.25">
      <c r="A187" s="8">
        <v>42051</v>
      </c>
      <c r="B187" s="9" t="s">
        <v>3</v>
      </c>
      <c r="C187" s="10" t="s">
        <v>13</v>
      </c>
      <c r="D187" s="9">
        <v>18</v>
      </c>
    </row>
    <row r="188" spans="1:4" x14ac:dyDescent="0.25">
      <c r="A188" s="8">
        <v>42049</v>
      </c>
      <c r="B188" s="9" t="s">
        <v>5</v>
      </c>
      <c r="C188" s="10" t="s">
        <v>13</v>
      </c>
      <c r="D188" s="9">
        <v>39</v>
      </c>
    </row>
    <row r="189" spans="1:4" x14ac:dyDescent="0.25">
      <c r="A189" s="8">
        <v>42048</v>
      </c>
      <c r="B189" s="9" t="s">
        <v>5</v>
      </c>
      <c r="C189" s="10" t="s">
        <v>12</v>
      </c>
      <c r="D189" s="9">
        <v>73</v>
      </c>
    </row>
    <row r="190" spans="1:4" x14ac:dyDescent="0.25">
      <c r="A190" s="8">
        <v>42050</v>
      </c>
      <c r="B190" s="9" t="s">
        <v>4</v>
      </c>
      <c r="C190" s="10" t="s">
        <v>14</v>
      </c>
      <c r="D190" s="9">
        <v>35</v>
      </c>
    </row>
    <row r="191" spans="1:4" x14ac:dyDescent="0.25">
      <c r="A191" s="8">
        <v>42047</v>
      </c>
      <c r="B191" s="9" t="s">
        <v>3</v>
      </c>
      <c r="C191" s="10" t="s">
        <v>13</v>
      </c>
      <c r="D191" s="9">
        <v>38</v>
      </c>
    </row>
    <row r="192" spans="1:4" x14ac:dyDescent="0.25">
      <c r="A192" s="8">
        <v>42052</v>
      </c>
      <c r="B192" s="9" t="s">
        <v>3</v>
      </c>
      <c r="C192" s="10" t="s">
        <v>13</v>
      </c>
      <c r="D192" s="9">
        <v>74</v>
      </c>
    </row>
    <row r="193" spans="1:4" x14ac:dyDescent="0.25">
      <c r="A193" s="8">
        <v>42054</v>
      </c>
      <c r="B193" s="9" t="s">
        <v>4</v>
      </c>
      <c r="C193" s="10" t="s">
        <v>13</v>
      </c>
      <c r="D193" s="9">
        <v>80</v>
      </c>
    </row>
    <row r="194" spans="1:4" x14ac:dyDescent="0.25">
      <c r="A194" s="8">
        <v>42060</v>
      </c>
      <c r="B194" s="9" t="s">
        <v>3</v>
      </c>
      <c r="C194" s="10" t="s">
        <v>14</v>
      </c>
      <c r="D194" s="9">
        <v>12</v>
      </c>
    </row>
    <row r="195" spans="1:4" x14ac:dyDescent="0.25">
      <c r="A195" s="8">
        <v>42055</v>
      </c>
      <c r="B195" s="9" t="s">
        <v>5</v>
      </c>
      <c r="C195" s="10" t="s">
        <v>14</v>
      </c>
      <c r="D195" s="9">
        <v>10</v>
      </c>
    </row>
    <row r="196" spans="1:4" x14ac:dyDescent="0.25">
      <c r="A196" s="8">
        <v>42047</v>
      </c>
      <c r="B196" s="9" t="s">
        <v>4</v>
      </c>
      <c r="C196" s="10" t="s">
        <v>13</v>
      </c>
      <c r="D196" s="9">
        <v>94</v>
      </c>
    </row>
    <row r="197" spans="1:4" x14ac:dyDescent="0.25">
      <c r="A197" s="8">
        <v>42048</v>
      </c>
      <c r="B197" s="9" t="s">
        <v>3</v>
      </c>
      <c r="C197" s="10" t="s">
        <v>13</v>
      </c>
      <c r="D197" s="9">
        <v>19</v>
      </c>
    </row>
    <row r="198" spans="1:4" x14ac:dyDescent="0.25">
      <c r="A198" s="8">
        <v>42061</v>
      </c>
      <c r="B198" s="9" t="s">
        <v>4</v>
      </c>
      <c r="C198" s="10" t="s">
        <v>12</v>
      </c>
      <c r="D198" s="9">
        <v>38</v>
      </c>
    </row>
    <row r="199" spans="1:4" x14ac:dyDescent="0.25">
      <c r="A199" s="8">
        <v>42049</v>
      </c>
      <c r="B199" s="9" t="s">
        <v>5</v>
      </c>
      <c r="C199" s="10" t="s">
        <v>13</v>
      </c>
      <c r="D199" s="9">
        <v>78</v>
      </c>
    </row>
    <row r="200" spans="1:4" x14ac:dyDescent="0.25">
      <c r="A200" s="8">
        <v>42048</v>
      </c>
      <c r="B200" s="9" t="s">
        <v>4</v>
      </c>
      <c r="C200" s="10" t="s">
        <v>12</v>
      </c>
      <c r="D200" s="9">
        <v>10</v>
      </c>
    </row>
    <row r="201" spans="1:4" x14ac:dyDescent="0.25">
      <c r="A201" s="8">
        <v>42061</v>
      </c>
      <c r="B201" s="9" t="s">
        <v>5</v>
      </c>
      <c r="C201" s="10" t="s">
        <v>13</v>
      </c>
      <c r="D201" s="9">
        <v>25</v>
      </c>
    </row>
    <row r="202" spans="1:4" x14ac:dyDescent="0.25">
      <c r="A202" s="8">
        <v>42048</v>
      </c>
      <c r="B202" s="9" t="s">
        <v>5</v>
      </c>
      <c r="C202" s="10" t="s">
        <v>14</v>
      </c>
      <c r="D202" s="9">
        <v>60</v>
      </c>
    </row>
    <row r="203" spans="1:4" x14ac:dyDescent="0.25">
      <c r="A203" s="8">
        <v>42059</v>
      </c>
      <c r="B203" s="9" t="s">
        <v>5</v>
      </c>
      <c r="C203" s="10" t="s">
        <v>12</v>
      </c>
      <c r="D203" s="9">
        <v>70</v>
      </c>
    </row>
    <row r="204" spans="1:4" x14ac:dyDescent="0.25">
      <c r="A204" s="8">
        <v>42053</v>
      </c>
      <c r="B204" s="9" t="s">
        <v>4</v>
      </c>
      <c r="C204" s="10" t="s">
        <v>14</v>
      </c>
      <c r="D204" s="9">
        <v>2</v>
      </c>
    </row>
    <row r="205" spans="1:4" x14ac:dyDescent="0.25">
      <c r="A205" s="8">
        <v>42049</v>
      </c>
      <c r="B205" s="9" t="s">
        <v>3</v>
      </c>
      <c r="C205" s="10" t="s">
        <v>12</v>
      </c>
      <c r="D205" s="9">
        <v>69</v>
      </c>
    </row>
    <row r="206" spans="1:4" x14ac:dyDescent="0.25">
      <c r="A206" s="8">
        <v>42063</v>
      </c>
      <c r="B206" s="9" t="s">
        <v>4</v>
      </c>
      <c r="C206" s="10" t="s">
        <v>14</v>
      </c>
      <c r="D206" s="9">
        <v>75</v>
      </c>
    </row>
    <row r="207" spans="1:4" x14ac:dyDescent="0.25">
      <c r="A207" s="8">
        <v>42061</v>
      </c>
      <c r="B207" s="9" t="s">
        <v>3</v>
      </c>
      <c r="C207" s="10" t="s">
        <v>12</v>
      </c>
      <c r="D207" s="9">
        <v>29</v>
      </c>
    </row>
    <row r="208" spans="1:4" x14ac:dyDescent="0.25">
      <c r="A208" s="8">
        <v>42053</v>
      </c>
      <c r="B208" s="9" t="s">
        <v>3</v>
      </c>
      <c r="C208" s="10" t="s">
        <v>12</v>
      </c>
      <c r="D208" s="9">
        <v>79</v>
      </c>
    </row>
    <row r="209" spans="1:4" x14ac:dyDescent="0.25">
      <c r="A209" s="8">
        <v>42059</v>
      </c>
      <c r="B209" s="9" t="s">
        <v>4</v>
      </c>
      <c r="C209" s="10" t="s">
        <v>14</v>
      </c>
      <c r="D209" s="9">
        <v>43</v>
      </c>
    </row>
    <row r="210" spans="1:4" x14ac:dyDescent="0.25">
      <c r="A210" s="8">
        <v>42051</v>
      </c>
      <c r="B210" s="9" t="s">
        <v>5</v>
      </c>
      <c r="C210" s="10" t="s">
        <v>12</v>
      </c>
      <c r="D210" s="9">
        <v>28</v>
      </c>
    </row>
    <row r="211" spans="1:4" x14ac:dyDescent="0.25">
      <c r="A211" s="8">
        <v>42060</v>
      </c>
      <c r="B211" s="9" t="s">
        <v>4</v>
      </c>
      <c r="C211" s="10" t="s">
        <v>14</v>
      </c>
      <c r="D211" s="9">
        <v>25</v>
      </c>
    </row>
    <row r="212" spans="1:4" x14ac:dyDescent="0.25">
      <c r="A212" s="8">
        <v>42049</v>
      </c>
      <c r="B212" s="9" t="s">
        <v>5</v>
      </c>
      <c r="C212" s="10" t="s">
        <v>12</v>
      </c>
      <c r="D212" s="9">
        <v>77</v>
      </c>
    </row>
    <row r="213" spans="1:4" x14ac:dyDescent="0.25">
      <c r="A213" s="8">
        <v>42048</v>
      </c>
      <c r="B213" s="9" t="s">
        <v>3</v>
      </c>
      <c r="C213" s="10" t="s">
        <v>12</v>
      </c>
      <c r="D213" s="9">
        <v>16</v>
      </c>
    </row>
    <row r="214" spans="1:4" x14ac:dyDescent="0.25">
      <c r="A214" s="8">
        <v>42048</v>
      </c>
      <c r="B214" s="9" t="s">
        <v>3</v>
      </c>
      <c r="C214" s="10" t="s">
        <v>12</v>
      </c>
      <c r="D214" s="9">
        <v>55</v>
      </c>
    </row>
    <row r="215" spans="1:4" x14ac:dyDescent="0.25">
      <c r="A215" s="8">
        <v>42054</v>
      </c>
      <c r="B215" s="9" t="s">
        <v>4</v>
      </c>
      <c r="C215" s="10" t="s">
        <v>13</v>
      </c>
      <c r="D215" s="9">
        <v>22</v>
      </c>
    </row>
    <row r="216" spans="1:4" x14ac:dyDescent="0.25">
      <c r="A216" s="8">
        <v>42056</v>
      </c>
      <c r="B216" s="9" t="s">
        <v>3</v>
      </c>
      <c r="C216" s="10" t="s">
        <v>13</v>
      </c>
      <c r="D216" s="9">
        <v>7</v>
      </c>
    </row>
    <row r="217" spans="1:4" x14ac:dyDescent="0.25">
      <c r="A217" s="8">
        <v>42047</v>
      </c>
      <c r="B217" s="9" t="s">
        <v>5</v>
      </c>
      <c r="C217" s="10" t="s">
        <v>13</v>
      </c>
      <c r="D217" s="9">
        <v>94</v>
      </c>
    </row>
    <row r="218" spans="1:4" x14ac:dyDescent="0.25">
      <c r="A218" s="8">
        <v>42048</v>
      </c>
      <c r="B218" s="9" t="s">
        <v>5</v>
      </c>
      <c r="C218" s="10" t="s">
        <v>12</v>
      </c>
      <c r="D218" s="9">
        <v>98</v>
      </c>
    </row>
    <row r="219" spans="1:4" x14ac:dyDescent="0.25">
      <c r="A219" s="8">
        <v>42054</v>
      </c>
      <c r="B219" s="9" t="s">
        <v>4</v>
      </c>
      <c r="C219" s="10" t="s">
        <v>13</v>
      </c>
      <c r="D219" s="9">
        <v>8</v>
      </c>
    </row>
    <row r="220" spans="1:4" x14ac:dyDescent="0.25">
      <c r="A220" s="8">
        <v>42047</v>
      </c>
      <c r="B220" s="9" t="s">
        <v>3</v>
      </c>
      <c r="C220" s="10" t="s">
        <v>12</v>
      </c>
      <c r="D220" s="9">
        <v>65</v>
      </c>
    </row>
    <row r="221" spans="1:4" x14ac:dyDescent="0.25">
      <c r="A221" s="8">
        <v>42052</v>
      </c>
      <c r="B221" s="9" t="s">
        <v>3</v>
      </c>
      <c r="C221" s="10" t="s">
        <v>12</v>
      </c>
      <c r="D221" s="9">
        <v>11</v>
      </c>
    </row>
    <row r="222" spans="1:4" x14ac:dyDescent="0.25">
      <c r="A222" s="8">
        <v>42061</v>
      </c>
      <c r="B222" s="9" t="s">
        <v>4</v>
      </c>
      <c r="C222" s="10" t="s">
        <v>14</v>
      </c>
      <c r="D222" s="9">
        <v>42</v>
      </c>
    </row>
    <row r="223" spans="1:4" x14ac:dyDescent="0.25">
      <c r="A223" s="8">
        <v>42049</v>
      </c>
      <c r="B223" s="9" t="s">
        <v>3</v>
      </c>
      <c r="C223" s="10" t="s">
        <v>13</v>
      </c>
      <c r="D223" s="9">
        <v>9</v>
      </c>
    </row>
    <row r="224" spans="1:4" x14ac:dyDescent="0.25">
      <c r="A224" s="8">
        <v>42051</v>
      </c>
      <c r="B224" s="9" t="s">
        <v>5</v>
      </c>
      <c r="C224" s="10" t="s">
        <v>14</v>
      </c>
      <c r="D224" s="9">
        <v>38</v>
      </c>
    </row>
    <row r="225" spans="1:4" x14ac:dyDescent="0.25">
      <c r="A225" s="8">
        <v>42053</v>
      </c>
      <c r="B225" s="9" t="s">
        <v>4</v>
      </c>
      <c r="C225" s="10" t="s">
        <v>12</v>
      </c>
      <c r="D225" s="9">
        <v>99</v>
      </c>
    </row>
    <row r="226" spans="1:4" x14ac:dyDescent="0.25">
      <c r="A226" s="8">
        <v>42054</v>
      </c>
      <c r="B226" s="9" t="s">
        <v>3</v>
      </c>
      <c r="C226" s="10" t="s">
        <v>12</v>
      </c>
      <c r="D226" s="9">
        <v>42</v>
      </c>
    </row>
    <row r="227" spans="1:4" x14ac:dyDescent="0.25">
      <c r="A227" s="8">
        <v>42057</v>
      </c>
      <c r="B227" s="9" t="s">
        <v>4</v>
      </c>
      <c r="C227" s="10" t="s">
        <v>12</v>
      </c>
      <c r="D227" s="9">
        <v>95</v>
      </c>
    </row>
    <row r="228" spans="1:4" x14ac:dyDescent="0.25">
      <c r="A228" s="8">
        <v>42053</v>
      </c>
      <c r="B228" s="9" t="s">
        <v>5</v>
      </c>
      <c r="C228" s="10" t="s">
        <v>12</v>
      </c>
      <c r="D228" s="9">
        <v>39</v>
      </c>
    </row>
    <row r="229" spans="1:4" x14ac:dyDescent="0.25">
      <c r="A229" s="8">
        <v>42060</v>
      </c>
      <c r="B229" s="9" t="s">
        <v>4</v>
      </c>
      <c r="C229" s="10" t="s">
        <v>13</v>
      </c>
      <c r="D229" s="9">
        <v>58</v>
      </c>
    </row>
    <row r="230" spans="1:4" x14ac:dyDescent="0.25">
      <c r="A230" s="8">
        <v>42048</v>
      </c>
      <c r="B230" s="9" t="s">
        <v>5</v>
      </c>
      <c r="C230" s="10" t="s">
        <v>14</v>
      </c>
      <c r="D230" s="9">
        <v>42</v>
      </c>
    </row>
    <row r="231" spans="1:4" x14ac:dyDescent="0.25">
      <c r="A231" s="8">
        <v>42055</v>
      </c>
      <c r="B231" s="9" t="s">
        <v>5</v>
      </c>
      <c r="C231" s="10" t="s">
        <v>14</v>
      </c>
      <c r="D231" s="9">
        <v>94</v>
      </c>
    </row>
    <row r="232" spans="1:4" x14ac:dyDescent="0.25">
      <c r="A232" s="8">
        <v>42051</v>
      </c>
      <c r="B232" s="9" t="s">
        <v>5</v>
      </c>
      <c r="C232" s="10" t="s">
        <v>13</v>
      </c>
      <c r="D232" s="9">
        <v>42</v>
      </c>
    </row>
    <row r="233" spans="1:4" x14ac:dyDescent="0.25">
      <c r="A233" s="8">
        <v>42060</v>
      </c>
      <c r="B233" s="9" t="s">
        <v>4</v>
      </c>
      <c r="C233" s="10" t="s">
        <v>13</v>
      </c>
      <c r="D233" s="9">
        <v>90</v>
      </c>
    </row>
    <row r="234" spans="1:4" x14ac:dyDescent="0.25"/>
    <row r="235" spans="1:4" x14ac:dyDescent="0.25"/>
    <row r="236" spans="1:4" x14ac:dyDescent="0.25"/>
    <row r="237" spans="1:4" x14ac:dyDescent="0.25"/>
    <row r="238" spans="1:4" x14ac:dyDescent="0.25"/>
    <row r="239" spans="1:4" x14ac:dyDescent="0.25"/>
    <row r="240" spans="1:4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</sheetData>
  <mergeCells count="3">
    <mergeCell ref="A1:D1"/>
    <mergeCell ref="F27:I28"/>
    <mergeCell ref="H42:H43"/>
  </mergeCells>
  <phoneticPr fontId="2" type="noConversion"/>
  <pageMargins left="0.75" right="0.75" top="1" bottom="1" header="0" footer="0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Formulas Matriciales</vt:lpstr>
      <vt:lpstr>_25_02_2015</vt:lpstr>
      <vt:lpstr>AFP</vt:lpstr>
      <vt:lpstr>C_</vt:lpstr>
      <vt:lpstr>Clientes</vt:lpstr>
      <vt:lpstr>Fecha</vt:lpstr>
      <vt:lpstr>Integra</vt:lpstr>
      <vt:lpstr>Zona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Zegarra</dc:creator>
  <cp:lastModifiedBy>Raúl Armas</cp:lastModifiedBy>
  <dcterms:created xsi:type="dcterms:W3CDTF">2007-03-22T15:30:13Z</dcterms:created>
  <dcterms:modified xsi:type="dcterms:W3CDTF">2022-03-22T18:10:31Z</dcterms:modified>
</cp:coreProperties>
</file>