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Ecuaciones" sheetId="1" r:id="rId1"/>
  </sheets>
  <calcPr calcId="152511"/>
</workbook>
</file>

<file path=xl/calcChain.xml><?xml version="1.0" encoding="utf-8"?>
<calcChain xmlns="http://schemas.openxmlformats.org/spreadsheetml/2006/main">
  <c r="G5" i="1" l="1"/>
  <c r="G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K6" i="1"/>
  <c r="H9" i="1" s="1"/>
  <c r="L6" i="1"/>
  <c r="H10" i="1" s="1"/>
  <c r="J6" i="1"/>
  <c r="H8" i="1" s="1"/>
  <c r="G6" i="1" l="1"/>
  <c r="H15" i="1"/>
  <c r="H12" i="1"/>
  <c r="A28" i="1" l="1"/>
  <c r="H13" i="1"/>
  <c r="D28" i="1" s="1"/>
  <c r="H16" i="1"/>
  <c r="E26" i="1" s="1"/>
  <c r="A26" i="1"/>
  <c r="A27" i="1"/>
  <c r="A25" i="1"/>
</calcChain>
</file>

<file path=xl/sharedStrings.xml><?xml version="1.0" encoding="utf-8"?>
<sst xmlns="http://schemas.openxmlformats.org/spreadsheetml/2006/main" count="17" uniqueCount="16">
  <si>
    <t>a</t>
  </si>
  <si>
    <t>b</t>
  </si>
  <si>
    <t>c</t>
  </si>
  <si>
    <t>L1</t>
  </si>
  <si>
    <t>L2</t>
  </si>
  <si>
    <t>Graficar las ecuaciones:</t>
  </si>
  <si>
    <t>Tabla de Valores X e Y</t>
  </si>
  <si>
    <t>x</t>
  </si>
  <si>
    <t>n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</si>
  <si>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</si>
  <si>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y1</t>
  </si>
  <si>
    <t>y2</t>
  </si>
  <si>
    <r>
      <t>P1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</si>
  <si>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P1</t>
    </r>
    <r>
      <rPr>
        <b/>
        <vertAlign val="subscript"/>
        <sz val="11"/>
        <color theme="1"/>
        <rFont val="Calibri"/>
        <family val="2"/>
        <scheme val="minor"/>
      </rPr>
      <t>y</t>
    </r>
  </si>
  <si>
    <r>
      <t>P2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</si>
  <si>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P2</t>
    </r>
    <r>
      <rPr>
        <b/>
        <vertAlign val="subscript"/>
        <sz val="11"/>
        <color theme="1"/>
        <rFont val="Calibri"/>
        <family val="2"/>
        <scheme val="minor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</si>
</sst>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theme="9"/>
      </patternFill>
    </fill>
    <fill>
      <patternFill patternType="solid">
        <fgColor rgb="FFFF0000"/>
        <bgColor theme="9"/>
      </patternFill>
    </fill>
    <fill>
      <patternFill patternType="solid">
        <fgColor rgb="FFFFC000"/>
        <bgColor theme="9"/>
      </patternFill>
    </fill>
    <fill>
      <patternFill patternType="solid">
        <fgColor rgb="FF99FF99"/>
        <bgColor theme="9"/>
      </patternFill>
    </fill>
    <fill>
      <patternFill patternType="solid">
        <fgColor theme="0" tint="-0.249977111117893"/>
        <bgColor theme="9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164" fontId="0" fillId="0" borderId="0" xfId="0" applyNumberFormat="1"/>
    <xf numFmtId="164" fontId="0" fillId="4" borderId="3" xfId="0" applyNumberFormat="1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64" fontId="2" fillId="6" borderId="3" xfId="0" applyNumberFormat="1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13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7" borderId="2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99"/>
      <color rgb="FFFFFFCC"/>
      <color rgb="FF66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 sz="1600" b="1"/>
              <a:t>Gráfica de Ecuaciones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Ecuaciones!$B$3</c:f>
              <c:strCache>
                <c:ptCount val="1"/>
                <c:pt idx="0">
                  <c:v>y1</c:v>
                </c:pt>
              </c:strCache>
            </c:strRef>
          </c:tx>
          <c:spPr>
            <a:ln w="381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Ecuaciones!$A$4:$A$28</c:f>
              <c:numCache>
                <c:formatCode>General</c:formatCode>
                <c:ptCount val="25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 formatCode="0.0">
                  <c:v>-4.7577116442377649</c:v>
                </c:pt>
                <c:pt idx="22" formatCode="0.0">
                  <c:v>-4.7577116442377649</c:v>
                </c:pt>
                <c:pt idx="23" formatCode="0.0">
                  <c:v>8.757711644237764</c:v>
                </c:pt>
                <c:pt idx="24" formatCode="0.0">
                  <c:v>8.757711644237764</c:v>
                </c:pt>
              </c:numCache>
            </c:numRef>
          </c:xVal>
          <c:yVal>
            <c:numRef>
              <c:f>Ecuaciones!$B$4:$B$28</c:f>
              <c:numCache>
                <c:formatCode>General</c:formatCode>
                <c:ptCount val="25"/>
                <c:pt idx="0">
                  <c:v>305</c:v>
                </c:pt>
                <c:pt idx="1">
                  <c:v>248</c:v>
                </c:pt>
                <c:pt idx="2">
                  <c:v>197</c:v>
                </c:pt>
                <c:pt idx="3">
                  <c:v>152</c:v>
                </c:pt>
                <c:pt idx="4">
                  <c:v>113</c:v>
                </c:pt>
                <c:pt idx="5">
                  <c:v>80</c:v>
                </c:pt>
                <c:pt idx="6">
                  <c:v>53</c:v>
                </c:pt>
                <c:pt idx="7">
                  <c:v>32</c:v>
                </c:pt>
                <c:pt idx="8">
                  <c:v>17</c:v>
                </c:pt>
                <c:pt idx="9">
                  <c:v>8</c:v>
                </c:pt>
                <c:pt idx="10">
                  <c:v>5</c:v>
                </c:pt>
                <c:pt idx="11">
                  <c:v>8</c:v>
                </c:pt>
                <c:pt idx="12">
                  <c:v>17</c:v>
                </c:pt>
                <c:pt idx="13">
                  <c:v>32</c:v>
                </c:pt>
                <c:pt idx="14">
                  <c:v>53</c:v>
                </c:pt>
                <c:pt idx="15">
                  <c:v>80</c:v>
                </c:pt>
                <c:pt idx="16">
                  <c:v>113</c:v>
                </c:pt>
                <c:pt idx="17">
                  <c:v>152</c:v>
                </c:pt>
                <c:pt idx="18">
                  <c:v>197</c:v>
                </c:pt>
                <c:pt idx="19">
                  <c:v>248</c:v>
                </c:pt>
                <c:pt idx="20">
                  <c:v>305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Ecuaciones!$C$3</c:f>
              <c:strCache>
                <c:ptCount val="1"/>
                <c:pt idx="0">
                  <c:v>y2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Ecuaciones!$A$4:$A$28</c:f>
              <c:numCache>
                <c:formatCode>General</c:formatCode>
                <c:ptCount val="25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 formatCode="0.0">
                  <c:v>-4.7577116442377649</c:v>
                </c:pt>
                <c:pt idx="22" formatCode="0.0">
                  <c:v>-4.7577116442377649</c:v>
                </c:pt>
                <c:pt idx="23" formatCode="0.0">
                  <c:v>8.757711644237764</c:v>
                </c:pt>
                <c:pt idx="24" formatCode="0.0">
                  <c:v>8.757711644237764</c:v>
                </c:pt>
              </c:numCache>
            </c:numRef>
          </c:xVal>
          <c:yVal>
            <c:numRef>
              <c:f>Ecuaciones!$C$4:$C$28</c:f>
              <c:numCache>
                <c:formatCode>General</c:formatCode>
                <c:ptCount val="25"/>
                <c:pt idx="0">
                  <c:v>10</c:v>
                </c:pt>
                <c:pt idx="1">
                  <c:v>22</c:v>
                </c:pt>
                <c:pt idx="2">
                  <c:v>34</c:v>
                </c:pt>
                <c:pt idx="3">
                  <c:v>46</c:v>
                </c:pt>
                <c:pt idx="4">
                  <c:v>58</c:v>
                </c:pt>
                <c:pt idx="5">
                  <c:v>70</c:v>
                </c:pt>
                <c:pt idx="6">
                  <c:v>82</c:v>
                </c:pt>
                <c:pt idx="7">
                  <c:v>94</c:v>
                </c:pt>
                <c:pt idx="8">
                  <c:v>106</c:v>
                </c:pt>
                <c:pt idx="9">
                  <c:v>118</c:v>
                </c:pt>
                <c:pt idx="10">
                  <c:v>130</c:v>
                </c:pt>
                <c:pt idx="11">
                  <c:v>142</c:v>
                </c:pt>
                <c:pt idx="12">
                  <c:v>154</c:v>
                </c:pt>
                <c:pt idx="13">
                  <c:v>166</c:v>
                </c:pt>
                <c:pt idx="14">
                  <c:v>178</c:v>
                </c:pt>
                <c:pt idx="15">
                  <c:v>190</c:v>
                </c:pt>
                <c:pt idx="16">
                  <c:v>202</c:v>
                </c:pt>
                <c:pt idx="17">
                  <c:v>214</c:v>
                </c:pt>
                <c:pt idx="18">
                  <c:v>226</c:v>
                </c:pt>
                <c:pt idx="19">
                  <c:v>238</c:v>
                </c:pt>
                <c:pt idx="20">
                  <c:v>250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Ecuaciones!$E$3</c:f>
              <c:strCache>
                <c:ptCount val="1"/>
                <c:pt idx="0">
                  <c:v>L2</c:v>
                </c:pt>
              </c:strCache>
            </c:strRef>
          </c:tx>
          <c:spPr>
            <a:ln w="19050" cap="rnd">
              <a:solidFill>
                <a:srgbClr val="66FF66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lt1"/>
              </a:solidFill>
              <a:ln w="12700">
                <a:solidFill>
                  <a:srgbClr val="66FF66"/>
                </a:solidFill>
              </a:ln>
              <a:effectLst/>
            </c:spPr>
          </c:marker>
          <c:dLbls>
            <c:dLbl>
              <c:idx val="22"/>
              <c:layout>
                <c:manualLayout>
                  <c:x val="-0.20776560943238465"/>
                  <c:y val="-2.28094062865705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P2: </a:t>
                    </a:r>
                    <a:fld id="{5788F322-691A-4C3C-99DA-E4BC23572692}" type="XVALUE">
                      <a:rPr lang="en-US"/>
                      <a:pPr/>
                      <a:t>[VALOR DE X]</a:t>
                    </a:fld>
                    <a:r>
                      <a:rPr lang="en-US" baseline="0"/>
                      <a:t>, </a:t>
                    </a:r>
                    <a:fld id="{110CFC57-BDB0-4AA0-B4C4-4ACCC0955CEB}" type="YVALUE">
                      <a:rPr lang="en-US" baseline="0"/>
                      <a:pPr/>
                      <a:t>[VALOR DE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solidFill>
                <a:schemeClr val="lt1"/>
              </a:solidFill>
              <a:ln w="25400" cap="flat" cmpd="sng" algn="ctr">
                <a:solidFill>
                  <a:srgbClr val="66FF66"/>
                </a:solidFill>
                <a:prstDash val="solid"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Ecuaciones!$A$4:$A$28</c:f>
              <c:numCache>
                <c:formatCode>General</c:formatCode>
                <c:ptCount val="25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 formatCode="0.0">
                  <c:v>-4.7577116442377649</c:v>
                </c:pt>
                <c:pt idx="22" formatCode="0.0">
                  <c:v>-4.7577116442377649</c:v>
                </c:pt>
                <c:pt idx="23" formatCode="0.0">
                  <c:v>8.757711644237764</c:v>
                </c:pt>
                <c:pt idx="24" formatCode="0.0">
                  <c:v>8.757711644237764</c:v>
                </c:pt>
              </c:numCache>
            </c:numRef>
          </c:xVal>
          <c:yVal>
            <c:numRef>
              <c:f>Ecuaciones!$E$4:$E$28</c:f>
              <c:numCache>
                <c:formatCode>General</c:formatCode>
                <c:ptCount val="25"/>
                <c:pt idx="21">
                  <c:v>0</c:v>
                </c:pt>
                <c:pt idx="22" formatCode="0.0">
                  <c:v>72.907460269146824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Ecuaciones!$D$3</c:f>
              <c:strCache>
                <c:ptCount val="1"/>
                <c:pt idx="0">
                  <c:v>L1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lt1"/>
              </a:solidFill>
              <a:ln w="12700">
                <a:solidFill>
                  <a:srgbClr val="FFC000"/>
                </a:solidFill>
              </a:ln>
              <a:effectLst/>
            </c:spPr>
          </c:marker>
          <c:dLbls>
            <c:dLbl>
              <c:idx val="24"/>
              <c:layout>
                <c:manualLayout>
                  <c:x val="1.1947433718744425E-2"/>
                  <c:y val="5.538456330208453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P1: </a:t>
                    </a:r>
                    <a:fld id="{92FE2927-03A9-4F29-B7C0-C552409DEC0E}" type="XVALUE">
                      <a:rPr lang="en-US"/>
                      <a:pPr>
                        <a:defRPr/>
                      </a:pPr>
                      <a:t>[VALOR DE X]</a:t>
                    </a:fld>
                    <a:r>
                      <a:rPr lang="en-US" baseline="0"/>
                      <a:t>, </a:t>
                    </a:r>
                    <a:fld id="{D6ED49E5-EF61-472F-A1A0-F6CB5A856C1A}" type="YVALUE">
                      <a:rPr lang="en-US" baseline="0"/>
                      <a:pPr>
                        <a:defRPr/>
                      </a:pPr>
                      <a:t>[VALOR DE Y]</a:t>
                    </a:fld>
                    <a:endParaRPr lang="en-US" baseline="0"/>
                  </a:p>
                </c:rich>
              </c:tx>
              <c:spPr>
                <a:solidFill>
                  <a:schemeClr val="lt1"/>
                </a:solidFill>
                <a:ln w="25400" cap="flat" cmpd="sng" algn="ctr">
                  <a:solidFill>
                    <a:srgbClr val="FFC000"/>
                  </a:solidFill>
                  <a:prstDash val="solid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Ecuaciones!$A$4:$A$28</c:f>
              <c:numCache>
                <c:formatCode>General</c:formatCode>
                <c:ptCount val="25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 formatCode="0.0">
                  <c:v>-4.7577116442377649</c:v>
                </c:pt>
                <c:pt idx="22" formatCode="0.0">
                  <c:v>-4.7577116442377649</c:v>
                </c:pt>
                <c:pt idx="23" formatCode="0.0">
                  <c:v>8.757711644237764</c:v>
                </c:pt>
                <c:pt idx="24" formatCode="0.0">
                  <c:v>8.757711644237764</c:v>
                </c:pt>
              </c:numCache>
            </c:numRef>
          </c:xVal>
          <c:yVal>
            <c:numRef>
              <c:f>Ecuaciones!$D$4:$D$28</c:f>
              <c:numCache>
                <c:formatCode>General</c:formatCode>
                <c:ptCount val="25"/>
                <c:pt idx="23">
                  <c:v>0</c:v>
                </c:pt>
                <c:pt idx="24" formatCode="0.0">
                  <c:v>235.09253973085316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201064"/>
        <c:axId val="294194008"/>
      </c:scatterChart>
      <c:valAx>
        <c:axId val="29420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4194008"/>
        <c:crosses val="autoZero"/>
        <c:crossBetween val="midCat"/>
      </c:valAx>
      <c:valAx>
        <c:axId val="2941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420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gradFill>
      <a:gsLst>
        <a:gs pos="27000">
          <a:srgbClr val="7030A0"/>
        </a:gs>
        <a:gs pos="3000">
          <a:schemeClr val="tx1"/>
        </a:gs>
        <a:gs pos="91000">
          <a:srgbClr val="FFFF00"/>
        </a:gs>
        <a:gs pos="73000">
          <a:srgbClr val="FF0000"/>
        </a:gs>
        <a:gs pos="46000">
          <a:srgbClr val="00B0F0"/>
        </a:gs>
        <a:gs pos="100000">
          <a:srgbClr val="00B050"/>
        </a:gs>
      </a:gsLst>
      <a:lin ang="16200000" scaled="1"/>
    </a:gradFill>
    <a:ln w="19050" cap="flat" cmpd="sng" algn="ctr">
      <a:solidFill>
        <a:schemeClr val="tx1"/>
      </a:solidFill>
      <a:prstDash val="solid"/>
      <a:round/>
    </a:ln>
    <a:effectLst>
      <a:outerShdw blurRad="40000" dist="114300" dir="30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J$4" max="10" min="3" page="10" val="3"/>
</file>

<file path=xl/ctrlProps/ctrlProp2.xml><?xml version="1.0" encoding="utf-8"?>
<formControlPr xmlns="http://schemas.microsoft.com/office/spreadsheetml/2009/9/main" objectType="Spin" dx="22" fmlaLink="$L$4" inc="5" max="50" page="10" val="5"/>
</file>

<file path=xl/ctrlProps/ctrlProp3.xml><?xml version="1.0" encoding="utf-8"?>
<formControlPr xmlns="http://schemas.microsoft.com/office/spreadsheetml/2009/9/main" objectType="Spin" dx="22" fmlaLink="$K$5" max="12" page="10" val="12"/>
</file>

<file path=xl/ctrlProps/ctrlProp4.xml><?xml version="1.0" encoding="utf-8"?>
<formControlPr xmlns="http://schemas.microsoft.com/office/spreadsheetml/2009/9/main" objectType="Spin" dx="22" fmlaLink="$L$5" inc="5" max="160" min="120" page="10" val="13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153182</xdr:colOff>
      <xdr:row>2</xdr:row>
      <xdr:rowOff>6112</xdr:rowOff>
    </xdr:from>
    <xdr:to>
      <xdr:col>18</xdr:col>
      <xdr:colOff>439615</xdr:colOff>
      <xdr:row>21</xdr:row>
      <xdr:rowOff>175845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98677</xdr:colOff>
      <xdr:row>10</xdr:row>
      <xdr:rowOff>95373</xdr:rowOff>
    </xdr:from>
    <xdr:ext cx="1413592" cy="3622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5212869" y="2132258"/>
              <a:ext cx="1413592" cy="3622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PE" sz="1100" b="0" i="0">
                        <a:latin typeface="Cambria Math" panose="02040503050406030204" pitchFamily="18" charset="0"/>
                      </a:rPr>
                      <m:t>P</m:t>
                    </m:r>
                    <m:r>
                      <a:rPr lang="es-PE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s-PE" sz="1100" i="1" baseline="-25000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PE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PE" sz="11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ad>
                          <m:radPr>
                            <m:degHide m:val="on"/>
                            <m:ctrlPr>
                              <a:rPr lang="es-PE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s-PE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PE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s-PE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PE" sz="11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s-PE" sz="11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s-PE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PE" sz="11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5212869" y="2132258"/>
              <a:ext cx="1413592" cy="3622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P1</a:t>
              </a:r>
              <a:r>
                <a:rPr lang="es-PE" sz="1100" i="0" baseline="-25000">
                  <a:latin typeface="Cambria Math" panose="02040503050406030204" pitchFamily="18" charset="0"/>
                </a:rPr>
                <a:t>𝑥</a:t>
              </a:r>
              <a:r>
                <a:rPr lang="es-PE" sz="1100" i="0">
                  <a:latin typeface="Cambria Math" panose="02040503050406030204" pitchFamily="18" charset="0"/>
                </a:rPr>
                <a:t>=(−𝑏</a:t>
              </a:r>
              <a:r>
                <a:rPr lang="es-PE" sz="1100" b="0" i="0">
                  <a:latin typeface="Cambria Math" panose="02040503050406030204" pitchFamily="18" charset="0"/>
                </a:rPr>
                <a:t>+√(</a:t>
              </a:r>
              <a:r>
                <a:rPr lang="es-PE" sz="1100" i="0">
                  <a:latin typeface="Cambria Math" panose="02040503050406030204" pitchFamily="18" charset="0"/>
                </a:rPr>
                <a:t>𝑏^2−4𝑎𝑐))/2𝑎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8</xdr:col>
      <xdr:colOff>106004</xdr:colOff>
      <xdr:row>13</xdr:row>
      <xdr:rowOff>95372</xdr:rowOff>
    </xdr:from>
    <xdr:ext cx="1413592" cy="3622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5220196" y="2777026"/>
              <a:ext cx="1413592" cy="3622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PE" sz="1100" b="0" i="0">
                        <a:latin typeface="Cambria Math" panose="02040503050406030204" pitchFamily="18" charset="0"/>
                      </a:rPr>
                      <m:t>P</m:t>
                    </m:r>
                    <m:r>
                      <a:rPr lang="es-PE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PE" sz="1100" i="1" baseline="-25000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PE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PE" sz="11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ad>
                          <m:radPr>
                            <m:degHide m:val="on"/>
                            <m:ctrlPr>
                              <a:rPr lang="es-PE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s-PE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PE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s-PE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PE" sz="11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s-PE" sz="11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s-PE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PE" sz="11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5220196" y="2777026"/>
              <a:ext cx="1413592" cy="3622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P2</a:t>
              </a:r>
              <a:r>
                <a:rPr lang="es-PE" sz="1100" i="0" baseline="-25000">
                  <a:latin typeface="Cambria Math" panose="02040503050406030204" pitchFamily="18" charset="0"/>
                </a:rPr>
                <a:t>𝑥</a:t>
              </a:r>
              <a:r>
                <a:rPr lang="es-PE" sz="1100" i="0">
                  <a:latin typeface="Cambria Math" panose="02040503050406030204" pitchFamily="18" charset="0"/>
                </a:rPr>
                <a:t>=(−𝑏</a:t>
              </a:r>
              <a:r>
                <a:rPr lang="es-PE" sz="1100" b="0" i="0">
                  <a:latin typeface="Cambria Math" panose="02040503050406030204" pitchFamily="18" charset="0"/>
                </a:rPr>
                <a:t>−√(</a:t>
              </a:r>
              <a:r>
                <a:rPr lang="es-PE" sz="1100" i="0">
                  <a:latin typeface="Cambria Math" panose="02040503050406030204" pitchFamily="18" charset="0"/>
                </a:rPr>
                <a:t>𝑏^2−4𝑎𝑐))/2𝑎</a:t>
              </a:r>
              <a:endParaRPr lang="es-PE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3</xdr:row>
          <xdr:rowOff>9525</xdr:rowOff>
        </xdr:from>
        <xdr:to>
          <xdr:col>9</xdr:col>
          <xdr:colOff>180975</xdr:colOff>
          <xdr:row>3</xdr:row>
          <xdr:rowOff>180975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</xdr:colOff>
          <xdr:row>3</xdr:row>
          <xdr:rowOff>9525</xdr:rowOff>
        </xdr:from>
        <xdr:to>
          <xdr:col>11</xdr:col>
          <xdr:colOff>171450</xdr:colOff>
          <xdr:row>3</xdr:row>
          <xdr:rowOff>180975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4</xdr:row>
          <xdr:rowOff>9525</xdr:rowOff>
        </xdr:from>
        <xdr:to>
          <xdr:col>10</xdr:col>
          <xdr:colOff>180975</xdr:colOff>
          <xdr:row>4</xdr:row>
          <xdr:rowOff>180975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</xdr:colOff>
          <xdr:row>4</xdr:row>
          <xdr:rowOff>9525</xdr:rowOff>
        </xdr:from>
        <xdr:to>
          <xdr:col>11</xdr:col>
          <xdr:colOff>171450</xdr:colOff>
          <xdr:row>4</xdr:row>
          <xdr:rowOff>180975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showGridLines="0" tabSelected="1" zoomScaleNormal="100" workbookViewId="0">
      <selection activeCell="D11" sqref="D11"/>
    </sheetView>
  </sheetViews>
  <sheetFormatPr baseColWidth="10" defaultRowHeight="15" x14ac:dyDescent="0.25"/>
  <cols>
    <col min="6" max="6" width="2.42578125" customWidth="1"/>
    <col min="7" max="8" width="8.5703125" customWidth="1"/>
    <col min="9" max="9" width="2" customWidth="1"/>
    <col min="10" max="12" width="7.140625" customWidth="1"/>
  </cols>
  <sheetData>
    <row r="1" spans="1:12" ht="21" x14ac:dyDescent="0.35">
      <c r="A1" s="22" t="s">
        <v>6</v>
      </c>
      <c r="B1" s="22"/>
      <c r="C1" s="22"/>
      <c r="D1" s="22"/>
      <c r="E1" s="22"/>
      <c r="G1" s="23" t="s">
        <v>5</v>
      </c>
      <c r="H1" s="23"/>
    </row>
    <row r="2" spans="1:12" ht="15.75" customHeight="1" x14ac:dyDescent="0.25">
      <c r="G2" s="23"/>
      <c r="H2" s="23"/>
    </row>
    <row r="3" spans="1:12" ht="18.75" x14ac:dyDescent="0.3">
      <c r="A3" s="14" t="s">
        <v>7</v>
      </c>
      <c r="B3" s="11" t="s">
        <v>10</v>
      </c>
      <c r="C3" s="12" t="s">
        <v>11</v>
      </c>
      <c r="D3" s="15" t="s">
        <v>3</v>
      </c>
      <c r="E3" s="13" t="s">
        <v>4</v>
      </c>
      <c r="J3" s="10" t="s">
        <v>9</v>
      </c>
      <c r="K3" s="10" t="s">
        <v>7</v>
      </c>
      <c r="L3" s="10" t="s">
        <v>8</v>
      </c>
    </row>
    <row r="4" spans="1:12" x14ac:dyDescent="0.25">
      <c r="A4" s="1">
        <v>-10</v>
      </c>
      <c r="B4" s="1">
        <f t="shared" ref="B4:B24" si="0">J$4*A4^2+L$4</f>
        <v>305</v>
      </c>
      <c r="C4" s="1">
        <f t="shared" ref="C4:C24" si="1">K$5*A4+L$5</f>
        <v>10</v>
      </c>
      <c r="D4" s="1"/>
      <c r="E4" s="1"/>
      <c r="G4" s="18" t="str">
        <f>"y1 = "&amp;J4&amp;"x²"&amp;IF(L4&gt;0,"+","")&amp;L4</f>
        <v>y1 = 3x²+5</v>
      </c>
      <c r="H4" s="19"/>
      <c r="J4" s="16">
        <v>3</v>
      </c>
      <c r="K4" s="16"/>
      <c r="L4" s="16">
        <v>5</v>
      </c>
    </row>
    <row r="5" spans="1:12" x14ac:dyDescent="0.25">
      <c r="A5" s="2">
        <v>-9</v>
      </c>
      <c r="B5" s="2">
        <f t="shared" si="0"/>
        <v>248</v>
      </c>
      <c r="C5" s="2">
        <f t="shared" si="1"/>
        <v>22</v>
      </c>
      <c r="D5" s="2"/>
      <c r="E5" s="2"/>
      <c r="G5" s="18" t="str">
        <f>"y2 = "&amp;K5&amp;"x "&amp;IF(L5&gt;0,"+","")&amp;L5</f>
        <v>y2 = 12x +130</v>
      </c>
      <c r="H5" s="19"/>
      <c r="J5" s="16"/>
      <c r="K5" s="16">
        <v>12</v>
      </c>
      <c r="L5" s="16">
        <v>130</v>
      </c>
    </row>
    <row r="6" spans="1:12" x14ac:dyDescent="0.25">
      <c r="A6" s="1">
        <v>-8</v>
      </c>
      <c r="B6" s="1">
        <f t="shared" si="0"/>
        <v>197</v>
      </c>
      <c r="C6" s="1">
        <f t="shared" si="1"/>
        <v>34</v>
      </c>
      <c r="D6" s="1"/>
      <c r="E6" s="1"/>
      <c r="G6" s="20" t="str">
        <f>J6&amp;"x² "&amp;IF(K6&gt;0,"+","")&amp;K6&amp;"x "&amp;IF(L6&gt;0,"+","")&amp;L6&amp;" = 0"</f>
        <v>3x² -12x -125 = 0</v>
      </c>
      <c r="H6" s="21"/>
      <c r="J6" s="17">
        <f>J4-J5</f>
        <v>3</v>
      </c>
      <c r="K6" s="17">
        <f t="shared" ref="K6:L6" si="2">K4-K5</f>
        <v>-12</v>
      </c>
      <c r="L6" s="17">
        <f t="shared" si="2"/>
        <v>-125</v>
      </c>
    </row>
    <row r="7" spans="1:12" x14ac:dyDescent="0.25">
      <c r="A7" s="2">
        <v>-7</v>
      </c>
      <c r="B7" s="2">
        <f t="shared" si="0"/>
        <v>152</v>
      </c>
      <c r="C7" s="2">
        <f t="shared" si="1"/>
        <v>46</v>
      </c>
      <c r="D7" s="2"/>
      <c r="E7" s="2"/>
    </row>
    <row r="8" spans="1:12" x14ac:dyDescent="0.25">
      <c r="A8" s="1">
        <v>-6</v>
      </c>
      <c r="B8" s="1">
        <f t="shared" si="0"/>
        <v>113</v>
      </c>
      <c r="C8" s="1">
        <f t="shared" si="1"/>
        <v>58</v>
      </c>
      <c r="D8" s="1"/>
      <c r="E8" s="1"/>
      <c r="G8" s="10" t="s">
        <v>0</v>
      </c>
      <c r="H8" s="17">
        <f>J6</f>
        <v>3</v>
      </c>
    </row>
    <row r="9" spans="1:12" x14ac:dyDescent="0.25">
      <c r="A9" s="2">
        <v>-5</v>
      </c>
      <c r="B9" s="2">
        <f t="shared" si="0"/>
        <v>80</v>
      </c>
      <c r="C9" s="2">
        <f t="shared" si="1"/>
        <v>70</v>
      </c>
      <c r="D9" s="2"/>
      <c r="E9" s="2"/>
      <c r="G9" s="10" t="s">
        <v>1</v>
      </c>
      <c r="H9" s="17">
        <f>K6</f>
        <v>-12</v>
      </c>
    </row>
    <row r="10" spans="1:12" x14ac:dyDescent="0.25">
      <c r="A10" s="1">
        <v>-4</v>
      </c>
      <c r="B10" s="1">
        <f t="shared" si="0"/>
        <v>53</v>
      </c>
      <c r="C10" s="1">
        <f t="shared" si="1"/>
        <v>82</v>
      </c>
      <c r="D10" s="1"/>
      <c r="E10" s="1"/>
      <c r="G10" s="10" t="s">
        <v>2</v>
      </c>
      <c r="H10" s="17">
        <f>L6</f>
        <v>-125</v>
      </c>
    </row>
    <row r="11" spans="1:12" x14ac:dyDescent="0.25">
      <c r="A11" s="2">
        <v>-3</v>
      </c>
      <c r="B11" s="2">
        <f t="shared" si="0"/>
        <v>32</v>
      </c>
      <c r="C11" s="2">
        <f t="shared" si="1"/>
        <v>94</v>
      </c>
      <c r="D11" s="2"/>
      <c r="E11" s="2"/>
    </row>
    <row r="12" spans="1:12" ht="18" x14ac:dyDescent="0.35">
      <c r="A12" s="1">
        <v>-2</v>
      </c>
      <c r="B12" s="1">
        <f t="shared" si="0"/>
        <v>17</v>
      </c>
      <c r="C12" s="1">
        <f t="shared" si="1"/>
        <v>106</v>
      </c>
      <c r="D12" s="1"/>
      <c r="E12" s="1"/>
      <c r="G12" s="6" t="s">
        <v>12</v>
      </c>
      <c r="H12" s="7">
        <f>(-H9+SQRT(H9^2-4*H8*(H10)))/(2*H8)</f>
        <v>8.757711644237764</v>
      </c>
    </row>
    <row r="13" spans="1:12" ht="18" x14ac:dyDescent="0.35">
      <c r="A13" s="2">
        <v>-1</v>
      </c>
      <c r="B13" s="2">
        <f t="shared" si="0"/>
        <v>8</v>
      </c>
      <c r="C13" s="2">
        <f t="shared" si="1"/>
        <v>118</v>
      </c>
      <c r="D13" s="2"/>
      <c r="E13" s="2"/>
      <c r="G13" s="6" t="s">
        <v>13</v>
      </c>
      <c r="H13" s="7">
        <f>K5*H12+L5</f>
        <v>235.09253973085316</v>
      </c>
    </row>
    <row r="14" spans="1:12" x14ac:dyDescent="0.25">
      <c r="A14" s="1">
        <v>0</v>
      </c>
      <c r="B14" s="1">
        <f t="shared" si="0"/>
        <v>5</v>
      </c>
      <c r="C14" s="1">
        <f t="shared" si="1"/>
        <v>130</v>
      </c>
      <c r="D14" s="1"/>
      <c r="E14" s="1"/>
      <c r="H14" s="3"/>
    </row>
    <row r="15" spans="1:12" ht="18" x14ac:dyDescent="0.35">
      <c r="A15" s="2">
        <v>1</v>
      </c>
      <c r="B15" s="2">
        <f t="shared" si="0"/>
        <v>8</v>
      </c>
      <c r="C15" s="2">
        <f t="shared" si="1"/>
        <v>142</v>
      </c>
      <c r="D15" s="2"/>
      <c r="E15" s="2"/>
      <c r="G15" s="8" t="s">
        <v>14</v>
      </c>
      <c r="H15" s="9">
        <f>(-H9-SQRT(H9^2-4*H8*(H10)))/(2*H8)</f>
        <v>-4.7577116442377649</v>
      </c>
    </row>
    <row r="16" spans="1:12" ht="18" x14ac:dyDescent="0.35">
      <c r="A16" s="1">
        <v>2</v>
      </c>
      <c r="B16" s="1">
        <f t="shared" si="0"/>
        <v>17</v>
      </c>
      <c r="C16" s="1">
        <f t="shared" si="1"/>
        <v>154</v>
      </c>
      <c r="D16" s="1"/>
      <c r="E16" s="1"/>
      <c r="G16" s="8" t="s">
        <v>15</v>
      </c>
      <c r="H16" s="9">
        <f>K5*H15+L5</f>
        <v>72.907460269146824</v>
      </c>
    </row>
    <row r="17" spans="1:5" x14ac:dyDescent="0.25">
      <c r="A17" s="2">
        <v>3</v>
      </c>
      <c r="B17" s="2">
        <f t="shared" si="0"/>
        <v>32</v>
      </c>
      <c r="C17" s="2">
        <f t="shared" si="1"/>
        <v>166</v>
      </c>
      <c r="D17" s="2"/>
      <c r="E17" s="2"/>
    </row>
    <row r="18" spans="1:5" x14ac:dyDescent="0.25">
      <c r="A18" s="1">
        <v>4</v>
      </c>
      <c r="B18" s="1">
        <f t="shared" si="0"/>
        <v>53</v>
      </c>
      <c r="C18" s="1">
        <f t="shared" si="1"/>
        <v>178</v>
      </c>
      <c r="D18" s="1"/>
      <c r="E18" s="1"/>
    </row>
    <row r="19" spans="1:5" x14ac:dyDescent="0.25">
      <c r="A19" s="2">
        <v>5</v>
      </c>
      <c r="B19" s="2">
        <f t="shared" si="0"/>
        <v>80</v>
      </c>
      <c r="C19" s="2">
        <f t="shared" si="1"/>
        <v>190</v>
      </c>
      <c r="D19" s="2"/>
      <c r="E19" s="2"/>
    </row>
    <row r="20" spans="1:5" x14ac:dyDescent="0.25">
      <c r="A20" s="1">
        <v>6</v>
      </c>
      <c r="B20" s="1">
        <f t="shared" si="0"/>
        <v>113</v>
      </c>
      <c r="C20" s="1">
        <f t="shared" si="1"/>
        <v>202</v>
      </c>
      <c r="D20" s="1"/>
      <c r="E20" s="1"/>
    </row>
    <row r="21" spans="1:5" x14ac:dyDescent="0.25">
      <c r="A21" s="2">
        <v>7</v>
      </c>
      <c r="B21" s="2">
        <f t="shared" si="0"/>
        <v>152</v>
      </c>
      <c r="C21" s="2">
        <f t="shared" si="1"/>
        <v>214</v>
      </c>
      <c r="D21" s="2"/>
      <c r="E21" s="2"/>
    </row>
    <row r="22" spans="1:5" x14ac:dyDescent="0.25">
      <c r="A22" s="1">
        <v>8</v>
      </c>
      <c r="B22" s="1">
        <f t="shared" si="0"/>
        <v>197</v>
      </c>
      <c r="C22" s="1">
        <f t="shared" si="1"/>
        <v>226</v>
      </c>
      <c r="D22" s="1"/>
      <c r="E22" s="1"/>
    </row>
    <row r="23" spans="1:5" x14ac:dyDescent="0.25">
      <c r="A23" s="2">
        <v>9</v>
      </c>
      <c r="B23" s="2">
        <f t="shared" si="0"/>
        <v>248</v>
      </c>
      <c r="C23" s="2">
        <f t="shared" si="1"/>
        <v>238</v>
      </c>
      <c r="D23" s="2"/>
      <c r="E23" s="2"/>
    </row>
    <row r="24" spans="1:5" x14ac:dyDescent="0.25">
      <c r="A24" s="1">
        <v>10</v>
      </c>
      <c r="B24" s="1">
        <f t="shared" si="0"/>
        <v>305</v>
      </c>
      <c r="C24" s="1">
        <f t="shared" si="1"/>
        <v>250</v>
      </c>
      <c r="D24" s="1"/>
      <c r="E24" s="1"/>
    </row>
    <row r="25" spans="1:5" x14ac:dyDescent="0.25">
      <c r="A25" s="4">
        <f>H15</f>
        <v>-4.7577116442377649</v>
      </c>
      <c r="B25" s="2"/>
      <c r="C25" s="2"/>
      <c r="D25" s="2"/>
      <c r="E25" s="2">
        <v>0</v>
      </c>
    </row>
    <row r="26" spans="1:5" x14ac:dyDescent="0.25">
      <c r="A26" s="5">
        <f>H15</f>
        <v>-4.7577116442377649</v>
      </c>
      <c r="B26" s="1"/>
      <c r="C26" s="1"/>
      <c r="D26" s="1"/>
      <c r="E26" s="5">
        <f>H16</f>
        <v>72.907460269146824</v>
      </c>
    </row>
    <row r="27" spans="1:5" x14ac:dyDescent="0.25">
      <c r="A27" s="4">
        <f>H12</f>
        <v>8.757711644237764</v>
      </c>
      <c r="B27" s="2"/>
      <c r="C27" s="2"/>
      <c r="D27" s="2">
        <v>0</v>
      </c>
      <c r="E27" s="2"/>
    </row>
    <row r="28" spans="1:5" x14ac:dyDescent="0.25">
      <c r="A28" s="5">
        <f>H12</f>
        <v>8.757711644237764</v>
      </c>
      <c r="B28" s="1"/>
      <c r="C28" s="1"/>
      <c r="D28" s="5">
        <f>H13</f>
        <v>235.09253973085316</v>
      </c>
      <c r="E28" s="1"/>
    </row>
  </sheetData>
  <mergeCells count="5">
    <mergeCell ref="G4:H4"/>
    <mergeCell ref="G5:H5"/>
    <mergeCell ref="G6:H6"/>
    <mergeCell ref="A1:E1"/>
    <mergeCell ref="G1:H2"/>
  </mergeCells>
  <pageMargins left="0.7" right="0.7" top="0.75" bottom="0.75" header="0.3" footer="0.3"/>
  <pageSetup paperSize="9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9</xdr:col>
                    <xdr:colOff>9525</xdr:colOff>
                    <xdr:row>3</xdr:row>
                    <xdr:rowOff>9525</xdr:rowOff>
                  </from>
                  <to>
                    <xdr:col>9</xdr:col>
                    <xdr:colOff>180975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11</xdr:col>
                    <xdr:colOff>9525</xdr:colOff>
                    <xdr:row>3</xdr:row>
                    <xdr:rowOff>9525</xdr:rowOff>
                  </from>
                  <to>
                    <xdr:col>11</xdr:col>
                    <xdr:colOff>171450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10</xdr:col>
                    <xdr:colOff>9525</xdr:colOff>
                    <xdr:row>4</xdr:row>
                    <xdr:rowOff>9525</xdr:rowOff>
                  </from>
                  <to>
                    <xdr:col>10</xdr:col>
                    <xdr:colOff>180975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Spinner 4">
              <controlPr defaultSize="0" autoPict="0">
                <anchor moveWithCells="1" sizeWithCells="1">
                  <from>
                    <xdr:col>11</xdr:col>
                    <xdr:colOff>9525</xdr:colOff>
                    <xdr:row>4</xdr:row>
                    <xdr:rowOff>9525</xdr:rowOff>
                  </from>
                  <to>
                    <xdr:col>11</xdr:col>
                    <xdr:colOff>171450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2015-08-19T17:47:22Z</dcterms:modified>
</cp:coreProperties>
</file>