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rchivos Exce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Hoja1!$A$3:$A$34</definedName>
    <definedName name="_xlnm.Extract" localSheetId="0">Hoja1!$F$18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1" i="1"/>
  <c r="G20" i="1"/>
  <c r="G19" i="1"/>
  <c r="B4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H14" i="1"/>
  <c r="G7" i="1" a="1"/>
  <c r="H13" i="1"/>
  <c r="H8" i="1"/>
  <c r="H6" i="1"/>
  <c r="H12" i="1"/>
  <c r="G14" i="1" a="1"/>
  <c r="G13" i="1" a="1"/>
  <c r="H7" i="1"/>
  <c r="G8" i="1" a="1"/>
  <c r="G14" i="1" l="1"/>
  <c r="G13" i="1"/>
  <c r="G8" i="1"/>
  <c r="G7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l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l="1"/>
  <c r="G6" i="1" a="1"/>
  <c r="G6" i="1" l="1"/>
  <c r="B31" i="1"/>
  <c r="B32" i="1" s="1"/>
  <c r="B33" i="1" s="1"/>
  <c r="B34" i="1" l="1"/>
  <c r="G12" i="1" a="1"/>
  <c r="G12" i="1" l="1"/>
</calcChain>
</file>

<file path=xl/sharedStrings.xml><?xml version="1.0" encoding="utf-8"?>
<sst xmlns="http://schemas.openxmlformats.org/spreadsheetml/2006/main" count="55" uniqueCount="15">
  <si>
    <t>Fecha</t>
  </si>
  <si>
    <t>Saldo</t>
  </si>
  <si>
    <t>Ana</t>
  </si>
  <si>
    <t>Carlos</t>
  </si>
  <si>
    <t>Luis</t>
  </si>
  <si>
    <t>Sofia</t>
  </si>
  <si>
    <t>Cliente</t>
  </si>
  <si>
    <t>Monto</t>
  </si>
  <si>
    <t>Ultima compra de un cliente:</t>
  </si>
  <si>
    <t>Nº compra</t>
  </si>
  <si>
    <t>Nº Fact</t>
  </si>
  <si>
    <t>NºFact</t>
  </si>
  <si>
    <t>Enésima compra del cliente:</t>
  </si>
  <si>
    <t>Relación de Compras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</si>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</sst>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3" fontId="0" fillId="0" borderId="1" xfId="1" applyFont="1" applyBorder="1" applyAlignment="1"/>
    <xf numFmtId="0" fontId="2" fillId="0" borderId="0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G$5" max="1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4</xdr:row>
          <xdr:rowOff>9525</xdr:rowOff>
        </xdr:from>
        <xdr:to>
          <xdr:col>7</xdr:col>
          <xdr:colOff>219075</xdr:colOff>
          <xdr:row>5</xdr:row>
          <xdr:rowOff>9525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11" sqref="G11"/>
    </sheetView>
  </sheetViews>
  <sheetFormatPr baseColWidth="10" defaultRowHeight="15" x14ac:dyDescent="0.25"/>
  <cols>
    <col min="5" max="5" width="5.42578125" customWidth="1"/>
    <col min="8" max="8" width="11.85546875" bestFit="1" customWidth="1"/>
  </cols>
  <sheetData>
    <row r="1" spans="1:8" ht="23.25" x14ac:dyDescent="0.35">
      <c r="A1" s="16" t="s">
        <v>13</v>
      </c>
      <c r="B1" s="16"/>
      <c r="C1" s="16"/>
      <c r="D1" s="16"/>
    </row>
    <row r="3" spans="1:8" x14ac:dyDescent="0.25">
      <c r="A3" s="4" t="s">
        <v>6</v>
      </c>
      <c r="B3" s="4" t="s">
        <v>0</v>
      </c>
      <c r="C3" s="4" t="s">
        <v>10</v>
      </c>
      <c r="D3" s="4" t="s">
        <v>7</v>
      </c>
      <c r="F3" s="10" t="s">
        <v>12</v>
      </c>
    </row>
    <row r="4" spans="1:8" x14ac:dyDescent="0.25">
      <c r="A4" s="1" t="s">
        <v>5</v>
      </c>
      <c r="B4" s="2">
        <f ca="1">TODAY()</f>
        <v>42636</v>
      </c>
      <c r="C4" s="8">
        <v>124</v>
      </c>
      <c r="D4" s="3">
        <f t="shared" ref="D4:D34" ca="1" si="0">RANDBETWEEN(10,500)</f>
        <v>313</v>
      </c>
      <c r="F4" t="s">
        <v>6</v>
      </c>
      <c r="G4" s="11" t="s">
        <v>2</v>
      </c>
    </row>
    <row r="5" spans="1:8" x14ac:dyDescent="0.25">
      <c r="A5" s="1" t="s">
        <v>3</v>
      </c>
      <c r="B5" s="2">
        <f ca="1">B4+RANDBETWEEN(0,3)</f>
        <v>42639</v>
      </c>
      <c r="C5" s="8">
        <v>125</v>
      </c>
      <c r="D5" s="3">
        <f t="shared" ca="1" si="0"/>
        <v>157</v>
      </c>
      <c r="F5" t="s">
        <v>9</v>
      </c>
      <c r="G5" s="13">
        <v>1</v>
      </c>
    </row>
    <row r="6" spans="1:8" x14ac:dyDescent="0.25">
      <c r="A6" s="1" t="s">
        <v>4</v>
      </c>
      <c r="B6" s="2">
        <f t="shared" ref="B6:B34" ca="1" si="1">B5+RANDBETWEEN(0,3)</f>
        <v>42639</v>
      </c>
      <c r="C6" s="8">
        <v>126</v>
      </c>
      <c r="D6" s="3">
        <f t="shared" ca="1" si="0"/>
        <v>437</v>
      </c>
      <c r="F6" t="s">
        <v>0</v>
      </c>
      <c r="G6" s="6">
        <f t="array" aca="1" ref="G6" ca="1">INDIRECT(MID(CELL("direccion",B4),2,1)&amp;SMALL(IF(A4:A34=G4,ROW(A4:A34)),G5))</f>
        <v>42644</v>
      </c>
      <c r="H6" s="12" t="str">
        <f ca="1">_xlfn.FORMULATEXT(G6)</f>
        <v>{=INDIRECTO(EXTRAE(CELDA("direccion",B4),2,1)&amp;K.ESIMO.MENOR(SI(A4:A34=G4,FILA(A4:A34)),G5))}</v>
      </c>
    </row>
    <row r="7" spans="1:8" x14ac:dyDescent="0.25">
      <c r="A7" s="1" t="s">
        <v>5</v>
      </c>
      <c r="B7" s="2">
        <f t="shared" ca="1" si="1"/>
        <v>42640</v>
      </c>
      <c r="C7" s="8">
        <v>127</v>
      </c>
      <c r="D7" s="3">
        <f t="shared" ca="1" si="0"/>
        <v>406</v>
      </c>
      <c r="F7" t="s">
        <v>11</v>
      </c>
      <c r="G7" s="7">
        <f t="array" aca="1" ref="G7" ca="1">INDIRECT(MID(CELL("direccion",C4),2,1)&amp;SMALL(IF(A4:A34=G4,ROW(A4:A34)),G5))</f>
        <v>131</v>
      </c>
      <c r="H7" s="12" t="str">
        <f ca="1">_xlfn.FORMULATEXT(G7)</f>
        <v>{=INDIRECTO(EXTRAE(CELDA("direccion",C4),2,1)&amp;K.ESIMO.MENOR(SI(A4:A34=G4,FILA(A4:A34)),G5))}</v>
      </c>
    </row>
    <row r="8" spans="1:8" x14ac:dyDescent="0.25">
      <c r="A8" s="1" t="s">
        <v>3</v>
      </c>
      <c r="B8" s="2">
        <f t="shared" ca="1" si="1"/>
        <v>42641</v>
      </c>
      <c r="C8" s="8">
        <v>128</v>
      </c>
      <c r="D8" s="3">
        <f t="shared" ca="1" si="0"/>
        <v>27</v>
      </c>
      <c r="F8" t="s">
        <v>1</v>
      </c>
      <c r="G8" s="9">
        <f t="array" aca="1" ref="G8" ca="1">INDIRECT(MID(CELL("direccion",D4),2,1)&amp;SMALL(IF(A4:A34=G4,ROW(A4:A34)),G5))</f>
        <v>402</v>
      </c>
      <c r="H8" s="12" t="str">
        <f ca="1">_xlfn.FORMULATEXT(G8)</f>
        <v>{=INDIRECTO(EXTRAE(CELDA("direccion",D4),2,1)&amp;K.ESIMO.MENOR(SI(A4:A34=G4,FILA(A4:A34)),G5))}</v>
      </c>
    </row>
    <row r="9" spans="1:8" x14ac:dyDescent="0.25">
      <c r="A9" s="1" t="s">
        <v>3</v>
      </c>
      <c r="B9" s="2">
        <f t="shared" ca="1" si="1"/>
        <v>42641</v>
      </c>
      <c r="C9" s="8">
        <v>129</v>
      </c>
      <c r="D9" s="3">
        <f t="shared" ca="1" si="0"/>
        <v>229</v>
      </c>
    </row>
    <row r="10" spans="1:8" x14ac:dyDescent="0.25">
      <c r="A10" s="1" t="s">
        <v>3</v>
      </c>
      <c r="B10" s="2">
        <f t="shared" ca="1" si="1"/>
        <v>42642</v>
      </c>
      <c r="C10" s="8">
        <v>130</v>
      </c>
      <c r="D10" s="3">
        <f t="shared" ca="1" si="0"/>
        <v>259</v>
      </c>
      <c r="F10" s="5" t="s">
        <v>8</v>
      </c>
    </row>
    <row r="11" spans="1:8" x14ac:dyDescent="0.25">
      <c r="A11" s="1" t="s">
        <v>2</v>
      </c>
      <c r="B11" s="2">
        <f t="shared" ca="1" si="1"/>
        <v>42644</v>
      </c>
      <c r="C11" s="8">
        <v>131</v>
      </c>
      <c r="D11" s="3">
        <f t="shared" ca="1" si="0"/>
        <v>402</v>
      </c>
      <c r="F11" t="s">
        <v>6</v>
      </c>
      <c r="G11" s="14" t="s">
        <v>5</v>
      </c>
    </row>
    <row r="12" spans="1:8" x14ac:dyDescent="0.25">
      <c r="A12" s="1" t="s">
        <v>3</v>
      </c>
      <c r="B12" s="2">
        <f t="shared" ca="1" si="1"/>
        <v>42645</v>
      </c>
      <c r="C12" s="8">
        <v>132</v>
      </c>
      <c r="D12" s="3">
        <f t="shared" ca="1" si="0"/>
        <v>241</v>
      </c>
      <c r="F12" t="s">
        <v>0</v>
      </c>
      <c r="G12" s="6">
        <f t="array" aca="1" ref="G12" ca="1">INDIRECT(MID(CELL("direccion",B4),2,1)&amp;LARGE(IF(A4:A34=G11,ROW(A4:A34)),1))</f>
        <v>42669</v>
      </c>
      <c r="H12" s="12" t="str">
        <f t="shared" ref="H12:H14" ca="1" si="2">_xlfn.FORMULATEXT(G12)</f>
        <v>{=INDIRECTO(EXTRAE(CELDA("direccion",B4),2,1)&amp;K.ESIMO.MAYOR(SI(A4:A34=G11,FILA(A4:A34)),1))}</v>
      </c>
    </row>
    <row r="13" spans="1:8" x14ac:dyDescent="0.25">
      <c r="A13" s="1" t="s">
        <v>5</v>
      </c>
      <c r="B13" s="2">
        <f t="shared" ca="1" si="1"/>
        <v>42648</v>
      </c>
      <c r="C13" s="8">
        <v>133</v>
      </c>
      <c r="D13" s="3">
        <f t="shared" ca="1" si="0"/>
        <v>112</v>
      </c>
      <c r="F13" t="s">
        <v>11</v>
      </c>
      <c r="G13" s="7">
        <f t="array" aca="1" ref="G13" ca="1">INDIRECT(MID(CELL("direccion",C4),2,1)&amp;LARGE(IF(A4:A34=G11,ROW(A4:A34)),1))</f>
        <v>150</v>
      </c>
      <c r="H13" s="12" t="str">
        <f t="shared" ca="1" si="2"/>
        <v>{=INDIRECTO(EXTRAE(CELDA("direccion",C4),2,1)&amp;K.ESIMO.MAYOR(SI(A4:A34=G11,FILA(A4:A34)),1))}</v>
      </c>
    </row>
    <row r="14" spans="1:8" x14ac:dyDescent="0.25">
      <c r="A14" s="1" t="s">
        <v>3</v>
      </c>
      <c r="B14" s="2">
        <f t="shared" ca="1" si="1"/>
        <v>42650</v>
      </c>
      <c r="C14" s="8">
        <v>134</v>
      </c>
      <c r="D14" s="3">
        <f t="shared" ca="1" si="0"/>
        <v>106</v>
      </c>
      <c r="F14" t="s">
        <v>1</v>
      </c>
      <c r="G14" s="9">
        <f t="array" aca="1" ref="G14" ca="1">INDIRECT(MID(CELL("direccion",D4),2,1)&amp;LARGE(IF(A4:A34=G11,ROW(A4:A34)),1))</f>
        <v>197</v>
      </c>
      <c r="H14" s="12" t="str">
        <f t="shared" ca="1" si="2"/>
        <v>{=INDIRECTO(EXTRAE(CELDA("direccion",D4),2,1)&amp;K.ESIMO.MAYOR(SI(A4:A34=G11,FILA(A4:A34)),1))}</v>
      </c>
    </row>
    <row r="15" spans="1:8" x14ac:dyDescent="0.25">
      <c r="A15" s="1" t="s">
        <v>2</v>
      </c>
      <c r="B15" s="2">
        <f t="shared" ca="1" si="1"/>
        <v>42653</v>
      </c>
      <c r="C15" s="8">
        <v>135</v>
      </c>
      <c r="D15" s="3">
        <f t="shared" ca="1" si="0"/>
        <v>162</v>
      </c>
    </row>
    <row r="16" spans="1:8" x14ac:dyDescent="0.25">
      <c r="A16" s="1" t="s">
        <v>2</v>
      </c>
      <c r="B16" s="2">
        <f t="shared" ca="1" si="1"/>
        <v>42656</v>
      </c>
      <c r="C16" s="8">
        <v>136</v>
      </c>
      <c r="D16" s="3">
        <f t="shared" ca="1" si="0"/>
        <v>48</v>
      </c>
    </row>
    <row r="17" spans="1:7" x14ac:dyDescent="0.25">
      <c r="A17" s="1" t="s">
        <v>5</v>
      </c>
      <c r="B17" s="2">
        <f t="shared" ca="1" si="1"/>
        <v>42656</v>
      </c>
      <c r="C17" s="8">
        <v>137</v>
      </c>
      <c r="D17" s="3">
        <f t="shared" ca="1" si="0"/>
        <v>193</v>
      </c>
    </row>
    <row r="18" spans="1:7" x14ac:dyDescent="0.25">
      <c r="A18" s="1" t="s">
        <v>5</v>
      </c>
      <c r="B18" s="2">
        <f t="shared" ca="1" si="1"/>
        <v>42658</v>
      </c>
      <c r="C18" s="8">
        <v>138</v>
      </c>
      <c r="D18" s="3">
        <f t="shared" ca="1" si="0"/>
        <v>205</v>
      </c>
      <c r="F18" s="4" t="s">
        <v>6</v>
      </c>
      <c r="G18" s="4" t="s">
        <v>14</v>
      </c>
    </row>
    <row r="19" spans="1:7" x14ac:dyDescent="0.25">
      <c r="A19" s="1" t="s">
        <v>4</v>
      </c>
      <c r="B19" s="2">
        <f t="shared" ca="1" si="1"/>
        <v>42659</v>
      </c>
      <c r="C19" s="8">
        <v>139</v>
      </c>
      <c r="D19" s="3">
        <f t="shared" ca="1" si="0"/>
        <v>47</v>
      </c>
      <c r="F19" s="1" t="s">
        <v>2</v>
      </c>
      <c r="G19" s="15">
        <f>COUNTIF(A$4:A$34,F19)</f>
        <v>6</v>
      </c>
    </row>
    <row r="20" spans="1:7" x14ac:dyDescent="0.25">
      <c r="A20" s="1" t="s">
        <v>5</v>
      </c>
      <c r="B20" s="2">
        <f t="shared" ca="1" si="1"/>
        <v>42659</v>
      </c>
      <c r="C20" s="8">
        <v>140</v>
      </c>
      <c r="D20" s="3">
        <f t="shared" ca="1" si="0"/>
        <v>348</v>
      </c>
      <c r="F20" s="1" t="s">
        <v>3</v>
      </c>
      <c r="G20" s="15">
        <f>COUNTIF(A$4:A$34,F20)</f>
        <v>10</v>
      </c>
    </row>
    <row r="21" spans="1:7" x14ac:dyDescent="0.25">
      <c r="A21" s="1" t="s">
        <v>4</v>
      </c>
      <c r="B21" s="2">
        <f t="shared" ca="1" si="1"/>
        <v>42660</v>
      </c>
      <c r="C21" s="8">
        <v>141</v>
      </c>
      <c r="D21" s="3">
        <f t="shared" ca="1" si="0"/>
        <v>27</v>
      </c>
      <c r="F21" s="1" t="s">
        <v>4</v>
      </c>
      <c r="G21" s="15">
        <f>COUNTIF(A$4:A$34,F21)</f>
        <v>7</v>
      </c>
    </row>
    <row r="22" spans="1:7" x14ac:dyDescent="0.25">
      <c r="A22" s="1" t="s">
        <v>3</v>
      </c>
      <c r="B22" s="2">
        <f t="shared" ca="1" si="1"/>
        <v>42661</v>
      </c>
      <c r="C22" s="8">
        <v>142</v>
      </c>
      <c r="D22" s="3">
        <f t="shared" ca="1" si="0"/>
        <v>429</v>
      </c>
      <c r="F22" s="1" t="s">
        <v>5</v>
      </c>
      <c r="G22" s="15">
        <f>COUNTIF(A$4:A$34,F22)</f>
        <v>8</v>
      </c>
    </row>
    <row r="23" spans="1:7" x14ac:dyDescent="0.25">
      <c r="A23" s="1" t="s">
        <v>2</v>
      </c>
      <c r="B23" s="2">
        <f t="shared" ca="1" si="1"/>
        <v>42661</v>
      </c>
      <c r="C23" s="8">
        <v>143</v>
      </c>
      <c r="D23" s="3">
        <f t="shared" ca="1" si="0"/>
        <v>16</v>
      </c>
    </row>
    <row r="24" spans="1:7" x14ac:dyDescent="0.25">
      <c r="A24" s="1" t="s">
        <v>4</v>
      </c>
      <c r="B24" s="2">
        <f t="shared" ca="1" si="1"/>
        <v>42662</v>
      </c>
      <c r="C24" s="8">
        <v>144</v>
      </c>
      <c r="D24" s="3">
        <f t="shared" ca="1" si="0"/>
        <v>189</v>
      </c>
    </row>
    <row r="25" spans="1:7" x14ac:dyDescent="0.25">
      <c r="A25" s="1" t="s">
        <v>2</v>
      </c>
      <c r="B25" s="2">
        <f t="shared" ca="1" si="1"/>
        <v>42663</v>
      </c>
      <c r="C25" s="8">
        <v>145</v>
      </c>
      <c r="D25" s="3">
        <f t="shared" ca="1" si="0"/>
        <v>443</v>
      </c>
    </row>
    <row r="26" spans="1:7" x14ac:dyDescent="0.25">
      <c r="A26" s="1" t="s">
        <v>4</v>
      </c>
      <c r="B26" s="2">
        <f t="shared" ca="1" si="1"/>
        <v>42666</v>
      </c>
      <c r="C26" s="8">
        <v>146</v>
      </c>
      <c r="D26" s="3">
        <f t="shared" ca="1" si="0"/>
        <v>433</v>
      </c>
    </row>
    <row r="27" spans="1:7" x14ac:dyDescent="0.25">
      <c r="A27" s="1" t="s">
        <v>2</v>
      </c>
      <c r="B27" s="2">
        <f t="shared" ca="1" si="1"/>
        <v>42666</v>
      </c>
      <c r="C27" s="8">
        <v>147</v>
      </c>
      <c r="D27" s="3">
        <f t="shared" ca="1" si="0"/>
        <v>426</v>
      </c>
    </row>
    <row r="28" spans="1:7" x14ac:dyDescent="0.25">
      <c r="A28" s="1" t="s">
        <v>3</v>
      </c>
      <c r="B28" s="2">
        <f t="shared" ca="1" si="1"/>
        <v>42666</v>
      </c>
      <c r="C28" s="8">
        <v>148</v>
      </c>
      <c r="D28" s="3">
        <f t="shared" ca="1" si="0"/>
        <v>57</v>
      </c>
    </row>
    <row r="29" spans="1:7" x14ac:dyDescent="0.25">
      <c r="A29" s="1" t="s">
        <v>5</v>
      </c>
      <c r="B29" s="2">
        <f t="shared" ca="1" si="1"/>
        <v>42667</v>
      </c>
      <c r="C29" s="8">
        <v>149</v>
      </c>
      <c r="D29" s="3">
        <f t="shared" ca="1" si="0"/>
        <v>85</v>
      </c>
    </row>
    <row r="30" spans="1:7" x14ac:dyDescent="0.25">
      <c r="A30" s="1" t="s">
        <v>5</v>
      </c>
      <c r="B30" s="2">
        <f t="shared" ca="1" si="1"/>
        <v>42669</v>
      </c>
      <c r="C30" s="8">
        <v>150</v>
      </c>
      <c r="D30" s="3">
        <f t="shared" ca="1" si="0"/>
        <v>197</v>
      </c>
    </row>
    <row r="31" spans="1:7" x14ac:dyDescent="0.25">
      <c r="A31" s="1" t="s">
        <v>4</v>
      </c>
      <c r="B31" s="2">
        <f t="shared" ca="1" si="1"/>
        <v>42670</v>
      </c>
      <c r="C31" s="8">
        <v>151</v>
      </c>
      <c r="D31" s="3">
        <f t="shared" ca="1" si="0"/>
        <v>462</v>
      </c>
    </row>
    <row r="32" spans="1:7" x14ac:dyDescent="0.25">
      <c r="A32" s="1" t="s">
        <v>3</v>
      </c>
      <c r="B32" s="2">
        <f t="shared" ca="1" si="1"/>
        <v>42670</v>
      </c>
      <c r="C32" s="8">
        <v>152</v>
      </c>
      <c r="D32" s="3">
        <f t="shared" ca="1" si="0"/>
        <v>121</v>
      </c>
    </row>
    <row r="33" spans="1:4" x14ac:dyDescent="0.25">
      <c r="A33" s="1" t="s">
        <v>3</v>
      </c>
      <c r="B33" s="2">
        <f t="shared" ca="1" si="1"/>
        <v>42671</v>
      </c>
      <c r="C33" s="8">
        <v>153</v>
      </c>
      <c r="D33" s="3">
        <f t="shared" ca="1" si="0"/>
        <v>378</v>
      </c>
    </row>
    <row r="34" spans="1:4" x14ac:dyDescent="0.25">
      <c r="A34" s="1" t="s">
        <v>4</v>
      </c>
      <c r="B34" s="2">
        <f t="shared" ca="1" si="1"/>
        <v>42671</v>
      </c>
      <c r="C34" s="8">
        <v>154</v>
      </c>
      <c r="D34" s="3">
        <f t="shared" ca="1" si="0"/>
        <v>58</v>
      </c>
    </row>
  </sheetData>
  <mergeCells count="1">
    <mergeCell ref="A1:D1"/>
  </mergeCells>
  <conditionalFormatting sqref="A4:D34">
    <cfRule type="expression" dxfId="1" priority="4">
      <formula>$C4=$G$13</formula>
    </cfRule>
    <cfRule type="expression" dxfId="0" priority="5">
      <formula>$C4=$G$7</formula>
    </cfRule>
  </conditionalFormatting>
  <dataValidations count="1">
    <dataValidation type="list" allowBlank="1" showInputMessage="1" showErrorMessage="1" sqref="G4 G11">
      <formula1>$F$19:$F$22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7</xdr:col>
                    <xdr:colOff>9525</xdr:colOff>
                    <xdr:row>4</xdr:row>
                    <xdr:rowOff>9525</xdr:rowOff>
                  </from>
                  <to>
                    <xdr:col>7</xdr:col>
                    <xdr:colOff>219075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Hoja1!Área_de_extracción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Willy</cp:lastModifiedBy>
  <dcterms:created xsi:type="dcterms:W3CDTF">2016-08-29T04:42:13Z</dcterms:created>
  <dcterms:modified xsi:type="dcterms:W3CDTF">2016-09-23T14:51:33Z</dcterms:modified>
</cp:coreProperties>
</file>