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E9" i="1" a="1"/>
  <c r="E9" s="1"/>
  <c r="D10"/>
  <c r="D11"/>
  <c r="D12"/>
  <c r="D9"/>
  <c r="A15" a="1"/>
  <c r="A15" s="1"/>
  <c r="E12" l="1"/>
  <c r="E10"/>
  <c r="E11"/>
  <c r="B15"/>
  <c r="C12" s="1"/>
  <c r="C10" l="1"/>
  <c r="C11"/>
  <c r="C9"/>
</calcChain>
</file>

<file path=xl/sharedStrings.xml><?xml version="1.0" encoding="utf-8"?>
<sst xmlns="http://schemas.openxmlformats.org/spreadsheetml/2006/main" count="8" uniqueCount="8">
  <si>
    <t>Año</t>
  </si>
  <si>
    <t>Caudal</t>
  </si>
  <si>
    <t>m</t>
  </si>
  <si>
    <t>b</t>
  </si>
  <si>
    <t>y = mx + b</t>
  </si>
  <si>
    <t>Pronostico</t>
  </si>
  <si>
    <t>Tendencia</t>
  </si>
  <si>
    <t>Pronóstico del Caudal del Rio Rímac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</si>
</sst>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roundedCorners val="1"/>
  <c:chart>
    <c:title>
      <c:tx>
        <c:rich>
          <a:bodyPr/>
          <a:lstStyle/>
          <a:p>
            <a:pPr>
              <a:defRPr/>
            </a:pPr>
            <a:r>
              <a:rPr lang="en-US"/>
              <a:t>Caudal Futuro del Rio Rimac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Hoja1!$B$3</c:f>
              <c:strCache>
                <c:ptCount val="1"/>
                <c:pt idx="0">
                  <c:v>Caudal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2"/>
            <c:spPr>
              <a:gradFill>
                <a:gsLst>
                  <a:gs pos="0">
                    <a:srgbClr val="3399FF"/>
                  </a:gs>
                  <a:gs pos="16000">
                    <a:srgbClr val="00CCCC"/>
                  </a:gs>
                  <a:gs pos="47000">
                    <a:srgbClr val="9999FF"/>
                  </a:gs>
                  <a:gs pos="60001">
                    <a:srgbClr val="2E6792"/>
                  </a:gs>
                  <a:gs pos="71001">
                    <a:srgbClr val="3333CC"/>
                  </a:gs>
                  <a:gs pos="81000">
                    <a:srgbClr val="1170FF"/>
                  </a:gs>
                  <a:gs pos="100000">
                    <a:srgbClr val="006699"/>
                  </a:gs>
                </a:gsLst>
                <a:lin ang="5400000" scaled="0"/>
              </a:gradFill>
            </c:spPr>
          </c:marker>
          <c:trendline>
            <c:spPr>
              <a:ln w="19050">
                <a:solidFill>
                  <a:srgbClr val="C00000"/>
                </a:solidFill>
                <a:prstDash val="dash"/>
              </a:ln>
            </c:spPr>
            <c:trendlineType val="linear"/>
            <c:dispEq val="1"/>
            <c:trendlineLbl>
              <c:layout>
                <c:manualLayout>
                  <c:x val="0.33247265966754158"/>
                  <c:y val="4.5964991247629532E-2"/>
                </c:manualLayout>
              </c:layout>
              <c:numFmt formatCode="General" sourceLinked="0"/>
              <c:spPr>
                <a:gradFill rotWithShape="1">
                  <a:gsLst>
                    <a:gs pos="0">
                      <a:schemeClr val="accent3">
                        <a:tint val="50000"/>
                        <a:satMod val="300000"/>
                      </a:schemeClr>
                    </a:gs>
                    <a:gs pos="35000">
                      <a:schemeClr val="accent3">
                        <a:tint val="37000"/>
                        <a:satMod val="300000"/>
                      </a:schemeClr>
                    </a:gs>
                    <a:gs pos="100000">
                      <a:schemeClr val="accent3">
                        <a:tint val="15000"/>
                        <a:satMod val="350000"/>
                      </a:schemeClr>
                    </a:gs>
                  </a:gsLst>
                  <a:lin ang="16200000" scaled="1"/>
                </a:gradFill>
                <a:ln w="9525" cap="flat" cmpd="sng" algn="ctr">
                  <a:solidFill>
                    <a:schemeClr val="accent3">
                      <a:shade val="95000"/>
                      <a:satMod val="105000"/>
                    </a:schemeClr>
                  </a:solidFill>
                  <a:prstDash val="solid"/>
                </a:ln>
                <a:effectLst>
                  <a:outerShdw blurRad="40000" dist="20000" dir="5400000" rotWithShape="0">
                    <a:srgbClr val="000000">
                      <a:alpha val="38000"/>
                    </a:srgbClr>
                  </a:outerShdw>
                </a:effectLst>
              </c:spPr>
              <c:txPr>
                <a:bodyPr/>
                <a:lstStyle/>
                <a:p>
                  <a:pPr>
                    <a:defRPr sz="12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Hoja1!$A$4:$A$12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xVal>
          <c:yVal>
            <c:numRef>
              <c:f>Hoja1!$B$4:$B$12</c:f>
              <c:numCache>
                <c:formatCode>General</c:formatCode>
                <c:ptCount val="9"/>
                <c:pt idx="0">
                  <c:v>230</c:v>
                </c:pt>
                <c:pt idx="1">
                  <c:v>135</c:v>
                </c:pt>
                <c:pt idx="2">
                  <c:v>278</c:v>
                </c:pt>
                <c:pt idx="3">
                  <c:v>206</c:v>
                </c:pt>
                <c:pt idx="4">
                  <c:v>242</c:v>
                </c:pt>
              </c:numCache>
            </c:numRef>
          </c:yVal>
        </c:ser>
        <c:ser>
          <c:idx val="1"/>
          <c:order val="1"/>
          <c:tx>
            <c:strRef>
              <c:f>Hoja1!$D$3</c:f>
              <c:strCache>
                <c:ptCount val="1"/>
                <c:pt idx="0">
                  <c:v>Pronostico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12"/>
            <c:spPr>
              <a:gradFill>
                <a:gsLst>
                  <a:gs pos="0">
                    <a:srgbClr val="FFF200"/>
                  </a:gs>
                  <a:gs pos="45000">
                    <a:srgbClr val="FF7A00"/>
                  </a:gs>
                  <a:gs pos="70000">
                    <a:srgbClr val="FF0300"/>
                  </a:gs>
                  <a:gs pos="100000">
                    <a:srgbClr val="4D0808"/>
                  </a:gs>
                </a:gsLst>
                <a:lin ang="5400000" scaled="0"/>
              </a:gradFill>
            </c:spPr>
          </c:marker>
          <c:xVal>
            <c:numRef>
              <c:f>Hoja1!$A$4:$A$12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xVal>
          <c:yVal>
            <c:numRef>
              <c:f>Hoja1!$C$4:$C$12</c:f>
              <c:numCache>
                <c:formatCode>General</c:formatCode>
                <c:ptCount val="9"/>
                <c:pt idx="5">
                  <c:v>246.70000000000073</c:v>
                </c:pt>
                <c:pt idx="6">
                  <c:v>256.20000000000073</c:v>
                </c:pt>
                <c:pt idx="7">
                  <c:v>265.70000000000073</c:v>
                </c:pt>
                <c:pt idx="8">
                  <c:v>275.20000000000073</c:v>
                </c:pt>
              </c:numCache>
            </c:numRef>
          </c:yVal>
        </c:ser>
        <c:axId val="44535168"/>
        <c:axId val="44533632"/>
      </c:scatterChart>
      <c:valAx>
        <c:axId val="44535168"/>
        <c:scaling>
          <c:orientation val="minMax"/>
        </c:scaling>
        <c:axPos val="b"/>
        <c:numFmt formatCode="General" sourceLinked="1"/>
        <c:tickLblPos val="nextTo"/>
        <c:crossAx val="44533632"/>
        <c:crosses val="autoZero"/>
        <c:crossBetween val="midCat"/>
      </c:valAx>
      <c:valAx>
        <c:axId val="44533632"/>
        <c:scaling>
          <c:orientation val="minMax"/>
        </c:scaling>
        <c:axPos val="l"/>
        <c:majorGridlines/>
        <c:numFmt formatCode="General" sourceLinked="1"/>
        <c:tickLblPos val="nextTo"/>
        <c:crossAx val="44535168"/>
        <c:crosses val="autoZero"/>
        <c:crossBetween val="midCat"/>
      </c:valAx>
    </c:plotArea>
    <c:legend>
      <c:legendPos val="r"/>
      <c:layout/>
    </c:legend>
    <c:plotVisOnly val="1"/>
  </c:chart>
  <c:spPr>
    <a:gradFill rotWithShape="1">
      <a:gsLst>
        <a:gs pos="0">
          <a:schemeClr val="accent5">
            <a:tint val="50000"/>
            <a:satMod val="300000"/>
          </a:schemeClr>
        </a:gs>
        <a:gs pos="35000">
          <a:schemeClr val="accent5">
            <a:tint val="37000"/>
            <a:satMod val="300000"/>
          </a:schemeClr>
        </a:gs>
        <a:gs pos="100000">
          <a:schemeClr val="accent5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accent5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91108</xdr:colOff>
      <xdr:row>0</xdr:row>
      <xdr:rowOff>104776</xdr:rowOff>
    </xdr:from>
    <xdr:to>
      <xdr:col>11</xdr:col>
      <xdr:colOff>619125</xdr:colOff>
      <xdr:row>14</xdr:row>
      <xdr:rowOff>95251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E5E5E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4" sqref="D14"/>
    </sheetView>
  </sheetViews>
  <sheetFormatPr baseColWidth="10" defaultRowHeight="15"/>
  <sheetData>
    <row r="1" spans="1:5" ht="18.75">
      <c r="A1" s="10" t="s">
        <v>7</v>
      </c>
      <c r="B1" s="10"/>
      <c r="C1" s="10"/>
      <c r="D1" s="10"/>
      <c r="E1" s="10"/>
    </row>
    <row r="3" spans="1:5">
      <c r="A3" s="6" t="s">
        <v>0</v>
      </c>
      <c r="B3" s="7" t="s">
        <v>1</v>
      </c>
      <c r="C3" s="5" t="s">
        <v>4</v>
      </c>
      <c r="D3" s="8" t="s">
        <v>5</v>
      </c>
      <c r="E3" s="9" t="s">
        <v>6</v>
      </c>
    </row>
    <row r="4" spans="1:5">
      <c r="A4" s="2">
        <v>2005</v>
      </c>
      <c r="B4" s="2">
        <v>230</v>
      </c>
      <c r="C4" s="3"/>
      <c r="D4" s="3"/>
      <c r="E4" s="3"/>
    </row>
    <row r="5" spans="1:5">
      <c r="A5" s="2">
        <v>2006</v>
      </c>
      <c r="B5" s="2">
        <v>135</v>
      </c>
      <c r="C5" s="3"/>
      <c r="D5" s="3"/>
      <c r="E5" s="3"/>
    </row>
    <row r="6" spans="1:5">
      <c r="A6" s="2">
        <v>2007</v>
      </c>
      <c r="B6" s="2">
        <v>278</v>
      </c>
      <c r="C6" s="3"/>
      <c r="D6" s="3"/>
      <c r="E6" s="3"/>
    </row>
    <row r="7" spans="1:5">
      <c r="A7" s="2">
        <v>2008</v>
      </c>
      <c r="B7" s="2">
        <v>206</v>
      </c>
      <c r="C7" s="3"/>
      <c r="D7" s="3"/>
      <c r="E7" s="3"/>
    </row>
    <row r="8" spans="1:5">
      <c r="A8" s="2">
        <v>2009</v>
      </c>
      <c r="B8" s="2">
        <v>242</v>
      </c>
      <c r="C8" s="3"/>
      <c r="D8" s="3"/>
      <c r="E8" s="3"/>
    </row>
    <row r="9" spans="1:5">
      <c r="A9" s="2">
        <v>2010</v>
      </c>
      <c r="B9" s="3"/>
      <c r="C9" s="2">
        <f>A$15*A9+B$15</f>
        <v>246.70000000000073</v>
      </c>
      <c r="D9" s="2">
        <f>FORECAST(A9,B$4:B$8,A$4:A$8)</f>
        <v>246.70000000000073</v>
      </c>
      <c r="E9" s="2">
        <f t="array" ref="E9:E12">TREND(B$4:B$8,A$4:A$8,A$9:A$12)</f>
        <v>246.70000000000073</v>
      </c>
    </row>
    <row r="10" spans="1:5">
      <c r="A10" s="2">
        <v>2011</v>
      </c>
      <c r="B10" s="3"/>
      <c r="C10" s="2">
        <f t="shared" ref="C10:C12" si="0">A$15*A10+B$15</f>
        <v>256.20000000000073</v>
      </c>
      <c r="D10" s="2">
        <f t="shared" ref="D10:D12" si="1">FORECAST(A10,B$4:B$8,A$4:A$8)</f>
        <v>256.20000000000073</v>
      </c>
      <c r="E10" s="2">
        <v>256.20000000000073</v>
      </c>
    </row>
    <row r="11" spans="1:5">
      <c r="A11" s="2">
        <v>2012</v>
      </c>
      <c r="B11" s="3"/>
      <c r="C11" s="2">
        <f t="shared" si="0"/>
        <v>265.70000000000073</v>
      </c>
      <c r="D11" s="2">
        <f t="shared" si="1"/>
        <v>265.70000000000073</v>
      </c>
      <c r="E11" s="2">
        <v>265.70000000000073</v>
      </c>
    </row>
    <row r="12" spans="1:5">
      <c r="A12" s="2">
        <v>2013</v>
      </c>
      <c r="B12" s="3"/>
      <c r="C12" s="2">
        <f t="shared" si="0"/>
        <v>275.20000000000073</v>
      </c>
      <c r="D12" s="2">
        <f t="shared" si="1"/>
        <v>275.20000000000073</v>
      </c>
      <c r="E12" s="2">
        <v>275.20000000000073</v>
      </c>
    </row>
    <row r="13" spans="1:5">
      <c r="A13" s="1"/>
    </row>
    <row r="14" spans="1:5">
      <c r="A14" s="5" t="s">
        <v>2</v>
      </c>
      <c r="B14" s="5" t="s">
        <v>3</v>
      </c>
    </row>
    <row r="15" spans="1:5">
      <c r="A15" s="4">
        <f t="array" ref="A15:B15">LINEST(B$4:B$8,A$4:A$8)</f>
        <v>9.4999999999999982</v>
      </c>
      <c r="B15" s="4">
        <v>-18848.299999999996</v>
      </c>
    </row>
    <row r="16" spans="1:5">
      <c r="A16" s="1"/>
    </row>
    <row r="17" spans="1:1">
      <c r="A17" s="1"/>
    </row>
    <row r="18" spans="1:1">
      <c r="A18" s="1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Ceps</dc:creator>
  <cp:lastModifiedBy>Ceps</cp:lastModifiedBy>
  <dcterms:created xsi:type="dcterms:W3CDTF">2009-11-08T17:41:59Z</dcterms:created>
  <dcterms:modified xsi:type="dcterms:W3CDTF">2009-11-08T18:46:11Z</dcterms:modified>
</cp:coreProperties>
</file>