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bookViews>
    <workbookView xWindow="0" yWindow="30" windowWidth="15195" windowHeight="8445" activeTab="1"/>
  </bookViews>
  <sheets>
    <sheet name="Tabla de Sueldos" sheetId="1" r:id="rId1"/>
    <sheet name="Boleta de Pago" sheetId="2" r:id="rId2"/>
  </sheets>
  <definedNames>
    <definedName name="empleados">'Tabla de Sueldos'!$A$4:$A$12</definedName>
    <definedName name="sueldo">'Tabla de Sueldos'!$A$3:$H$12</definedName>
  </definedNames>
  <calcPr calcId="152511"/>
</workbook>
</file>

<file path=xl/calcChain.xml><?xml version="1.0" encoding="utf-8"?>
<calcChain xmlns="http://schemas.openxmlformats.org/spreadsheetml/2006/main">
  <c r="G4" i="1" l="1"/>
  <c r="F4" i="1"/>
  <c r="E4" i="1"/>
  <c r="D5" i="1"/>
  <c r="D6" i="1"/>
  <c r="D7" i="1"/>
  <c r="D8" i="1"/>
  <c r="D9" i="1"/>
  <c r="D10" i="1"/>
  <c r="D11" i="1"/>
  <c r="D12" i="1"/>
  <c r="D4" i="1"/>
  <c r="E5" i="1"/>
  <c r="E6" i="1"/>
  <c r="E7" i="1"/>
  <c r="E8" i="1"/>
  <c r="E9" i="1"/>
  <c r="E10" i="1"/>
  <c r="E11" i="1"/>
  <c r="E12" i="1"/>
  <c r="B6" i="2"/>
  <c r="B7" i="2"/>
  <c r="B8" i="2"/>
  <c r="B9" i="2"/>
  <c r="B10" i="2"/>
  <c r="B11" i="2"/>
  <c r="B5" i="2"/>
  <c r="H5" i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F5" i="1"/>
  <c r="F6" i="1"/>
  <c r="F7" i="1"/>
  <c r="F8" i="1"/>
  <c r="F9" i="1"/>
  <c r="F10" i="1"/>
  <c r="F11" i="1"/>
  <c r="F12" i="1"/>
  <c r="B13" i="2" l="1"/>
</calcChain>
</file>

<file path=xl/sharedStrings.xml><?xml version="1.0" encoding="utf-8"?>
<sst xmlns="http://schemas.openxmlformats.org/spreadsheetml/2006/main" count="88" uniqueCount="73">
  <si>
    <t>TABLA DE SUELDOS</t>
  </si>
  <si>
    <t>Nombre</t>
  </si>
  <si>
    <t>Cargo</t>
  </si>
  <si>
    <t>Sueldo</t>
  </si>
  <si>
    <t>Aumento1</t>
  </si>
  <si>
    <t>Aumento2</t>
  </si>
  <si>
    <t>Aumento3</t>
  </si>
  <si>
    <t>Aumento4</t>
  </si>
  <si>
    <t>Raul</t>
  </si>
  <si>
    <t>Sonia</t>
  </si>
  <si>
    <t>Eva</t>
  </si>
  <si>
    <t>Miguel</t>
  </si>
  <si>
    <t>Carlos</t>
  </si>
  <si>
    <t>Rosa</t>
  </si>
  <si>
    <t>Ricardo</t>
  </si>
  <si>
    <t>Lorena</t>
  </si>
  <si>
    <t>Hugo</t>
  </si>
  <si>
    <t>Tecnico</t>
  </si>
  <si>
    <t>Gerente</t>
  </si>
  <si>
    <t>Secretaria</t>
  </si>
  <si>
    <t>Aumento5</t>
  </si>
  <si>
    <t>Aumento1.-</t>
  </si>
  <si>
    <t>Aumento2.-</t>
  </si>
  <si>
    <t>Aumento3.-</t>
  </si>
  <si>
    <t>Aumento4.-</t>
  </si>
  <si>
    <t>Aumento5.-</t>
  </si>
  <si>
    <t>Es un 10% del sueldo</t>
  </si>
  <si>
    <t>Si sueldo es menor que 1500 entonces 10% de aumento, sino 5% de aumento</t>
  </si>
  <si>
    <t>Si sueldo es menor que 1500 o el cargo es Tecnico entonces 10% de aumento, sino 5% de aumento</t>
  </si>
  <si>
    <t>Solo hay aumento del 8% para las secretarias que ganen menos de 1500, para los demas 50 soles de aumento</t>
  </si>
  <si>
    <t>Para sueldos hasta 1500 hay aumento del 20%, de 1500 a 2000 aumento del 15%, mas de 2000 aumento del 10%</t>
  </si>
  <si>
    <t xml:space="preserve"> =C4*10%</t>
  </si>
  <si>
    <t xml:space="preserve"> =SI(C4&lt;1500,C4*10%,C4*5%)</t>
  </si>
  <si>
    <t xml:space="preserve"> =SI(O(C4&lt;1500,B4="Tecnico"),C4*10%,C4*5%)</t>
  </si>
  <si>
    <t xml:space="preserve"> =SI(Y(B4="Secretaria",C4&lt;1500),C4*8%,50)</t>
  </si>
  <si>
    <t>Pago Total</t>
  </si>
  <si>
    <t>Función BUSCARV</t>
  </si>
  <si>
    <t xml:space="preserve"> =Buscarv(Dato,Rango de tabla,#Columna,Orden)</t>
  </si>
  <si>
    <t xml:space="preserve"> =SI(C4&lt;1500,C4*20%,si(C4&lt;2000,C4*15%,C4*10%))</t>
  </si>
  <si>
    <t xml:space="preserve"> En B5:   =BUSCARV(B$3,SUELDOS,2,0)</t>
  </si>
  <si>
    <t>En B13:  =SUMA(B6:B11)</t>
  </si>
  <si>
    <t>Nombrar los siguientes rangos:</t>
  </si>
  <si>
    <r>
      <t>A4:A12</t>
    </r>
    <r>
      <rPr>
        <sz val="8"/>
        <rFont val="Arial"/>
        <family val="2"/>
      </rPr>
      <t xml:space="preserve">    darle el nombre  </t>
    </r>
    <r>
      <rPr>
        <b/>
        <sz val="8"/>
        <rFont val="Arial"/>
        <family val="2"/>
      </rPr>
      <t>EMPLEADOS</t>
    </r>
  </si>
  <si>
    <r>
      <t xml:space="preserve"> En B6:   =BUSCARV(B$3,SUELDOS,</t>
    </r>
    <r>
      <rPr>
        <sz val="8"/>
        <color indexed="10"/>
        <rFont val="Arial"/>
        <family val="2"/>
      </rPr>
      <t>3</t>
    </r>
    <r>
      <rPr>
        <sz val="8"/>
        <color indexed="22"/>
        <rFont val="Arial"/>
        <family val="2"/>
      </rPr>
      <t>,0)</t>
    </r>
  </si>
  <si>
    <r>
      <t xml:space="preserve"> En B7:   =BUSCARV(B$3,SUELDOS,</t>
    </r>
    <r>
      <rPr>
        <sz val="8"/>
        <color indexed="10"/>
        <rFont val="Arial"/>
        <family val="2"/>
      </rPr>
      <t>4</t>
    </r>
    <r>
      <rPr>
        <sz val="8"/>
        <color indexed="55"/>
        <rFont val="Arial"/>
        <family val="2"/>
      </rPr>
      <t>,0)</t>
    </r>
  </si>
  <si>
    <r>
      <t xml:space="preserve"> En B8:   =BUSCARV(B$3,SUELDOS,</t>
    </r>
    <r>
      <rPr>
        <sz val="8"/>
        <color indexed="10"/>
        <rFont val="Arial"/>
        <family val="2"/>
      </rPr>
      <t>5</t>
    </r>
    <r>
      <rPr>
        <sz val="8"/>
        <color indexed="55"/>
        <rFont val="Arial"/>
        <family val="2"/>
      </rPr>
      <t>,0)</t>
    </r>
  </si>
  <si>
    <r>
      <t xml:space="preserve"> En B9:   =BUSCARV(B$3,SUELDOS,</t>
    </r>
    <r>
      <rPr>
        <sz val="8"/>
        <color indexed="10"/>
        <rFont val="Arial"/>
        <family val="2"/>
      </rPr>
      <t>6</t>
    </r>
    <r>
      <rPr>
        <sz val="8"/>
        <color indexed="55"/>
        <rFont val="Arial"/>
        <family val="2"/>
      </rPr>
      <t>,0)</t>
    </r>
  </si>
  <si>
    <r>
      <t xml:space="preserve"> En B10: =BUSCARV(B$3,SUELDOS,</t>
    </r>
    <r>
      <rPr>
        <sz val="8"/>
        <color indexed="10"/>
        <rFont val="Arial"/>
        <family val="2"/>
      </rPr>
      <t>7</t>
    </r>
    <r>
      <rPr>
        <sz val="8"/>
        <color indexed="55"/>
        <rFont val="Arial"/>
        <family val="2"/>
      </rPr>
      <t>,0)</t>
    </r>
  </si>
  <si>
    <r>
      <t xml:space="preserve"> En B11: =BUSCARV(B$3,SUELDOS,</t>
    </r>
    <r>
      <rPr>
        <sz val="8"/>
        <color indexed="10"/>
        <rFont val="Arial"/>
        <family val="2"/>
      </rPr>
      <t>8</t>
    </r>
    <r>
      <rPr>
        <sz val="8"/>
        <color indexed="55"/>
        <rFont val="Arial"/>
        <family val="2"/>
      </rPr>
      <t>,0)</t>
    </r>
  </si>
  <si>
    <t>Boleta de Pago</t>
  </si>
  <si>
    <r>
      <t xml:space="preserve">2. En la casilla </t>
    </r>
    <r>
      <rPr>
        <b/>
        <sz val="8"/>
        <rFont val="Arial"/>
        <family val="2"/>
      </rPr>
      <t>Permitir,</t>
    </r>
    <r>
      <rPr>
        <sz val="8"/>
        <rFont val="Arial"/>
        <family val="2"/>
      </rPr>
      <t xml:space="preserve"> elegir la opcion </t>
    </r>
    <r>
      <rPr>
        <b/>
        <sz val="8"/>
        <rFont val="Arial"/>
        <family val="2"/>
      </rPr>
      <t>Lista</t>
    </r>
  </si>
  <si>
    <t>4.  y luego Aceptar.</t>
  </si>
  <si>
    <r>
      <t xml:space="preserve">3. En la casilla Origen escribir:  </t>
    </r>
    <r>
      <rPr>
        <b/>
        <sz val="8"/>
        <rFont val="Arial"/>
        <family val="2"/>
      </rPr>
      <t>=EMPLEADOS</t>
    </r>
  </si>
  <si>
    <t>Para Validar el ingreso de datos en la celda B3:</t>
  </si>
  <si>
    <r>
      <t xml:space="preserve">1. Seleccione la celda B3 y use la ficha </t>
    </r>
    <r>
      <rPr>
        <b/>
        <sz val="8"/>
        <rFont val="Arial"/>
        <family val="2"/>
      </rPr>
      <t>Datos/Validación</t>
    </r>
  </si>
  <si>
    <r>
      <t>A3:H12</t>
    </r>
    <r>
      <rPr>
        <sz val="8"/>
        <rFont val="Arial"/>
        <family val="2"/>
      </rPr>
      <t xml:space="preserve">      darle el nombre  </t>
    </r>
    <r>
      <rPr>
        <b/>
        <sz val="8"/>
        <rFont val="Arial"/>
        <family val="2"/>
      </rPr>
      <t>SUELDOS</t>
    </r>
  </si>
  <si>
    <t>SI</t>
  </si>
  <si>
    <t>O</t>
  </si>
  <si>
    <t>Y</t>
  </si>
  <si>
    <t>SI (+SI ANIDADO)</t>
  </si>
  <si>
    <t xml:space="preserve"> =Buscarv(B3,Sueldos,2,0)</t>
  </si>
  <si>
    <t xml:space="preserve"> =BUSCARV(B$3,sueldo,FILA(A3),0)</t>
  </si>
  <si>
    <r>
      <t xml:space="preserve">Aumento del 10% </t>
    </r>
    <r>
      <rPr>
        <b/>
        <sz val="8"/>
        <rFont val="Arial"/>
        <family val="2"/>
      </rPr>
      <t xml:space="preserve"> =C4*10%</t>
    </r>
  </si>
  <si>
    <r>
      <t xml:space="preserve">Si gana menos de 1500 recibe el 10% si no el 5%   </t>
    </r>
    <r>
      <rPr>
        <b/>
        <sz val="8"/>
        <rFont val="Arial"/>
        <family val="2"/>
      </rPr>
      <t>=SI(C4&lt;1500,C4*10%,C4*5%)</t>
    </r>
  </si>
  <si>
    <r>
      <t xml:space="preserve">Si el empleardo era tecnico y gana menos de 1500 recibo 10%, si no el 15% </t>
    </r>
    <r>
      <rPr>
        <b/>
        <sz val="8"/>
        <rFont val="Arial"/>
        <family val="2"/>
      </rPr>
      <t>=SI(O(B4="tecnico",C4&lt;1500),C4*10%,C4*5%)</t>
    </r>
  </si>
  <si>
    <r>
      <t xml:space="preserve">Si el empleardo era secretaria y gana menos de 1500 recibo 8%, si no recibe S/40.00 </t>
    </r>
    <r>
      <rPr>
        <b/>
        <sz val="8"/>
        <rFont val="Arial"/>
        <family val="2"/>
      </rPr>
      <t>=SI(Y(B4="secretaria",C4&lt;1500),C4*8%,40</t>
    </r>
    <r>
      <rPr>
        <sz val="8"/>
        <rFont val="Arial"/>
        <family val="2"/>
      </rPr>
      <t>)</t>
    </r>
  </si>
  <si>
    <r>
      <t xml:space="preserve">Si gana &lt;1500 aumento 20%; Si gana de 1500 hasta 2000 aumenta 15%; Si gana de 2000 a mas aumenta 10% (generar SI anidado) </t>
    </r>
    <r>
      <rPr>
        <b/>
        <sz val="8"/>
        <rFont val="Arial"/>
        <family val="2"/>
      </rPr>
      <t>=SI(C4&lt;1500,c4*20%,SI(C4&lt;2000,C4*15%,C4*10%))</t>
    </r>
  </si>
  <si>
    <t xml:space="preserve"> =BUSCARV(B$3,sueldo,FILA(A2),0)</t>
  </si>
  <si>
    <t xml:space="preserve"> =BUSCARV(B$3,sueldo,FILA(A4),0)</t>
  </si>
  <si>
    <t xml:space="preserve"> =BUSCARV(B$3,sueldo,FILA(A5),0)</t>
  </si>
  <si>
    <t xml:space="preserve"> =BUSCARV(B$3,sueldo,FILA(A6),0)</t>
  </si>
  <si>
    <t xml:space="preserve"> =BUSCARV(B$3,sueldo,FILA(A7),0)</t>
  </si>
  <si>
    <t xml:space="preserve"> =BUSCARV(B$3,sueldo,FILA(A8),0)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</si>
</sst>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S/&quot;* #,##0.00_-;\-&quot;S/&quot;* #,##0.00_-;_-&quot;S/&quot;* &quot;-&quot;??_-;_-@_-"/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color indexed="16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16"/>
      <name val="Arial"/>
      <family val="2"/>
    </font>
    <font>
      <b/>
      <u/>
      <sz val="10"/>
      <name val="Arial"/>
      <family val="2"/>
    </font>
    <font>
      <sz val="8"/>
      <color indexed="55"/>
      <name val="Arial"/>
      <family val="2"/>
    </font>
    <font>
      <sz val="8"/>
      <color indexed="22"/>
      <name val="Arial"/>
      <family val="2"/>
    </font>
    <font>
      <sz val="8"/>
      <color indexed="10"/>
      <name val="Arial"/>
      <family val="2"/>
    </font>
    <font>
      <b/>
      <sz val="8"/>
      <color indexed="18"/>
      <name val="Arial"/>
      <family val="2"/>
    </font>
    <font>
      <b/>
      <u/>
      <sz val="8"/>
      <color indexed="18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65" fontId="0" fillId="0" borderId="1" xfId="1" applyNumberFormat="1" applyFon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7" fillId="0" borderId="0" xfId="0" applyFont="1"/>
    <xf numFmtId="0" fontId="2" fillId="4" borderId="1" xfId="0" applyFont="1" applyFill="1" applyBorder="1" applyAlignment="1">
      <alignment horizontal="left" indent="1"/>
    </xf>
    <xf numFmtId="0" fontId="2" fillId="3" borderId="1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indent="1"/>
    </xf>
    <xf numFmtId="0" fontId="2" fillId="6" borderId="2" xfId="0" applyFont="1" applyFill="1" applyBorder="1" applyAlignment="1">
      <alignment horizontal="left" indent="1"/>
    </xf>
    <xf numFmtId="0" fontId="2" fillId="5" borderId="2" xfId="0" applyFont="1" applyFill="1" applyBorder="1" applyAlignment="1">
      <alignment horizontal="left" indent="1"/>
    </xf>
    <xf numFmtId="0" fontId="2" fillId="2" borderId="3" xfId="0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6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5" fillId="0" borderId="0" xfId="0" applyFont="1" applyAlignment="1"/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165" fontId="0" fillId="7" borderId="1" xfId="1" applyNumberFormat="1" applyFont="1" applyFill="1" applyBorder="1"/>
    <xf numFmtId="0" fontId="0" fillId="7" borderId="0" xfId="0" applyFill="1"/>
    <xf numFmtId="165" fontId="15" fillId="0" borderId="1" xfId="0" applyNumberFormat="1" applyFont="1" applyBorder="1"/>
    <xf numFmtId="165" fontId="15" fillId="7" borderId="1" xfId="0" applyNumberFormat="1" applyFont="1" applyFill="1" applyBorder="1"/>
    <xf numFmtId="0" fontId="6" fillId="0" borderId="0" xfId="0" applyFont="1" applyAlignment="1">
      <alignment horizontal="center" vertical="center" wrapText="1"/>
    </xf>
    <xf numFmtId="44" fontId="0" fillId="0" borderId="1" xfId="2" applyFont="1" applyBorder="1"/>
    <xf numFmtId="44" fontId="0" fillId="0" borderId="0" xfId="2" applyFont="1"/>
    <xf numFmtId="44" fontId="0" fillId="0" borderId="3" xfId="2" applyFont="1" applyBorder="1"/>
    <xf numFmtId="2" fontId="0" fillId="0" borderId="0" xfId="0" applyNumberForma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zoomScale="160" zoomScaleNormal="160" workbookViewId="0">
      <selection activeCell="B13" sqref="B13"/>
    </sheetView>
  </sheetViews>
  <sheetFormatPr baseColWidth="10" defaultRowHeight="12.75" x14ac:dyDescent="0.2"/>
  <cols>
    <col min="1" max="1" width="9.85546875" customWidth="1"/>
    <col min="2" max="2" width="10" customWidth="1"/>
    <col min="3" max="3" width="8.85546875" customWidth="1"/>
    <col min="4" max="5" width="9.85546875" customWidth="1"/>
    <col min="6" max="6" width="11.28515625" customWidth="1"/>
    <col min="7" max="7" width="11" customWidth="1"/>
    <col min="8" max="8" width="16" customWidth="1"/>
  </cols>
  <sheetData>
    <row r="1" spans="1:8" ht="20.25" x14ac:dyDescent="0.3">
      <c r="A1" s="23" t="s">
        <v>0</v>
      </c>
      <c r="B1" s="23"/>
      <c r="C1" s="23"/>
      <c r="D1" s="23"/>
      <c r="E1" s="23"/>
      <c r="F1" s="23"/>
      <c r="G1" s="23"/>
      <c r="H1" s="23"/>
    </row>
    <row r="2" spans="1:8" s="29" customFormat="1" x14ac:dyDescent="0.2">
      <c r="E2" s="29" t="s">
        <v>56</v>
      </c>
      <c r="F2" s="29" t="s">
        <v>57</v>
      </c>
      <c r="G2" s="29" t="s">
        <v>58</v>
      </c>
      <c r="H2" s="28" t="s">
        <v>59</v>
      </c>
    </row>
    <row r="3" spans="1:8" x14ac:dyDescent="0.2">
      <c r="A3" s="6" t="s">
        <v>1</v>
      </c>
      <c r="B3" s="5" t="s">
        <v>2</v>
      </c>
      <c r="C3" s="4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20</v>
      </c>
    </row>
    <row r="4" spans="1:8" x14ac:dyDescent="0.2">
      <c r="A4" s="1" t="s">
        <v>8</v>
      </c>
      <c r="B4" s="1" t="s">
        <v>17</v>
      </c>
      <c r="C4" s="3">
        <v>2800</v>
      </c>
      <c r="D4" s="33">
        <f>C4*10%</f>
        <v>280</v>
      </c>
      <c r="E4" s="1">
        <f>IF(C4&lt;1500,C4*10%,C4*5%)</f>
        <v>140</v>
      </c>
      <c r="F4" s="1">
        <f>IF(OR(B4="tecnico",C4&lt;1500),C4*10%,C4*5%)</f>
        <v>280</v>
      </c>
      <c r="G4" s="1">
        <f>IF(AND(B4="secretaria",C4&lt;1500),C4*8%,40)</f>
        <v>40</v>
      </c>
      <c r="H4" s="1">
        <f>IF(C4&lt;1500,C4*20%,IF(C4&lt;2000,C4*15%,C4*10%))</f>
        <v>280</v>
      </c>
    </row>
    <row r="5" spans="1:8" x14ac:dyDescent="0.2">
      <c r="A5" s="1" t="s">
        <v>9</v>
      </c>
      <c r="B5" s="1" t="s">
        <v>18</v>
      </c>
      <c r="C5" s="3">
        <v>13500</v>
      </c>
      <c r="D5" s="33">
        <f t="shared" ref="D5:D12" si="0">C5*10%</f>
        <v>1350</v>
      </c>
      <c r="E5" s="1">
        <f t="shared" ref="E5:E12" si="1">IF(C5&lt;1500,C5*10%,C5*5%)</f>
        <v>675</v>
      </c>
      <c r="F5" s="1">
        <f t="shared" ref="F5:F12" si="2">IF(OR(B5="tecnico",C5&lt;1500),C5*10%,C5*5%)</f>
        <v>675</v>
      </c>
      <c r="G5" s="1">
        <f t="shared" ref="G5:G12" si="3">IF(AND(B5="secretaria",C5&lt;1500),C5*8%,40)</f>
        <v>40</v>
      </c>
      <c r="H5" s="1">
        <f t="shared" ref="H5:H12" si="4">IF(C5&lt;1500,C5*20%,IF(C5&lt;2000,C5*15%,C5*10%))</f>
        <v>1350</v>
      </c>
    </row>
    <row r="6" spans="1:8" x14ac:dyDescent="0.2">
      <c r="A6" s="1" t="s">
        <v>10</v>
      </c>
      <c r="B6" s="1" t="s">
        <v>19</v>
      </c>
      <c r="C6" s="3">
        <v>1250</v>
      </c>
      <c r="D6" s="33">
        <f t="shared" si="0"/>
        <v>125</v>
      </c>
      <c r="E6" s="1">
        <f t="shared" si="1"/>
        <v>125</v>
      </c>
      <c r="F6" s="1">
        <f t="shared" si="2"/>
        <v>125</v>
      </c>
      <c r="G6" s="1">
        <f t="shared" si="3"/>
        <v>100</v>
      </c>
      <c r="H6" s="1">
        <f t="shared" si="4"/>
        <v>250</v>
      </c>
    </row>
    <row r="7" spans="1:8" x14ac:dyDescent="0.2">
      <c r="A7" s="1" t="s">
        <v>12</v>
      </c>
      <c r="B7" s="1" t="s">
        <v>17</v>
      </c>
      <c r="C7" s="3">
        <v>980</v>
      </c>
      <c r="D7" s="33">
        <f t="shared" si="0"/>
        <v>98</v>
      </c>
      <c r="E7" s="1">
        <f t="shared" si="1"/>
        <v>98</v>
      </c>
      <c r="F7" s="1">
        <f t="shared" si="2"/>
        <v>98</v>
      </c>
      <c r="G7" s="1">
        <f t="shared" si="3"/>
        <v>40</v>
      </c>
      <c r="H7" s="1">
        <f t="shared" si="4"/>
        <v>196</v>
      </c>
    </row>
    <row r="8" spans="1:8" x14ac:dyDescent="0.2">
      <c r="A8" s="1" t="s">
        <v>11</v>
      </c>
      <c r="B8" s="1" t="s">
        <v>17</v>
      </c>
      <c r="C8" s="3">
        <v>1300</v>
      </c>
      <c r="D8" s="33">
        <f t="shared" si="0"/>
        <v>130</v>
      </c>
      <c r="E8" s="1">
        <f t="shared" si="1"/>
        <v>130</v>
      </c>
      <c r="F8" s="1">
        <f t="shared" si="2"/>
        <v>130</v>
      </c>
      <c r="G8" s="1">
        <f t="shared" si="3"/>
        <v>40</v>
      </c>
      <c r="H8" s="1">
        <f t="shared" si="4"/>
        <v>260</v>
      </c>
    </row>
    <row r="9" spans="1:8" s="32" customFormat="1" x14ac:dyDescent="0.2">
      <c r="A9" s="30" t="s">
        <v>13</v>
      </c>
      <c r="B9" s="30" t="s">
        <v>19</v>
      </c>
      <c r="C9" s="31">
        <v>1100</v>
      </c>
      <c r="D9" s="34">
        <f t="shared" si="0"/>
        <v>110</v>
      </c>
      <c r="E9" s="30">
        <f t="shared" si="1"/>
        <v>110</v>
      </c>
      <c r="F9" s="30">
        <f t="shared" si="2"/>
        <v>110</v>
      </c>
      <c r="G9" s="30">
        <f t="shared" si="3"/>
        <v>88</v>
      </c>
      <c r="H9" s="30">
        <f t="shared" si="4"/>
        <v>220</v>
      </c>
    </row>
    <row r="10" spans="1:8" x14ac:dyDescent="0.2">
      <c r="A10" s="1" t="s">
        <v>14</v>
      </c>
      <c r="B10" s="1" t="s">
        <v>18</v>
      </c>
      <c r="C10" s="3">
        <v>9800</v>
      </c>
      <c r="D10" s="33">
        <f t="shared" si="0"/>
        <v>980</v>
      </c>
      <c r="E10" s="1">
        <f t="shared" si="1"/>
        <v>490</v>
      </c>
      <c r="F10" s="1">
        <f t="shared" si="2"/>
        <v>490</v>
      </c>
      <c r="G10" s="1">
        <f t="shared" si="3"/>
        <v>40</v>
      </c>
      <c r="H10" s="1">
        <f t="shared" si="4"/>
        <v>980</v>
      </c>
    </row>
    <row r="11" spans="1:8" x14ac:dyDescent="0.2">
      <c r="A11" s="1" t="s">
        <v>15</v>
      </c>
      <c r="B11" s="1" t="s">
        <v>19</v>
      </c>
      <c r="C11" s="3">
        <v>1500</v>
      </c>
      <c r="D11" s="33">
        <f t="shared" si="0"/>
        <v>150</v>
      </c>
      <c r="E11" s="1">
        <f t="shared" si="1"/>
        <v>75</v>
      </c>
      <c r="F11" s="1">
        <f t="shared" si="2"/>
        <v>75</v>
      </c>
      <c r="G11" s="1">
        <f t="shared" si="3"/>
        <v>40</v>
      </c>
      <c r="H11" s="1">
        <f t="shared" si="4"/>
        <v>225</v>
      </c>
    </row>
    <row r="12" spans="1:8" x14ac:dyDescent="0.2">
      <c r="A12" s="1" t="s">
        <v>16</v>
      </c>
      <c r="B12" s="1" t="s">
        <v>17</v>
      </c>
      <c r="C12" s="3">
        <v>1850</v>
      </c>
      <c r="D12" s="33">
        <f t="shared" si="0"/>
        <v>185</v>
      </c>
      <c r="E12" s="1">
        <f t="shared" si="1"/>
        <v>92.5</v>
      </c>
      <c r="F12" s="1">
        <f t="shared" si="2"/>
        <v>185</v>
      </c>
      <c r="G12" s="1">
        <f t="shared" si="3"/>
        <v>40</v>
      </c>
      <c r="H12" s="1">
        <f t="shared" si="4"/>
        <v>277.5</v>
      </c>
    </row>
    <row r="13" spans="1:8" ht="111.75" customHeight="1" x14ac:dyDescent="0.2">
      <c r="D13" s="35" t="s">
        <v>62</v>
      </c>
      <c r="E13" s="35" t="s">
        <v>63</v>
      </c>
      <c r="F13" s="35" t="s">
        <v>64</v>
      </c>
      <c r="G13" s="35" t="s">
        <v>65</v>
      </c>
      <c r="H13" s="35" t="s">
        <v>66</v>
      </c>
    </row>
    <row r="18" spans="1:2" x14ac:dyDescent="0.2">
      <c r="A18" s="25"/>
      <c r="B18" s="26"/>
    </row>
    <row r="51" spans="1:4" x14ac:dyDescent="0.2">
      <c r="A51" s="7" t="s">
        <v>21</v>
      </c>
      <c r="B51" s="8" t="s">
        <v>26</v>
      </c>
    </row>
    <row r="52" spans="1:4" x14ac:dyDescent="0.2">
      <c r="A52" s="7"/>
      <c r="B52" s="9" t="s">
        <v>31</v>
      </c>
    </row>
    <row r="53" spans="1:4" x14ac:dyDescent="0.2">
      <c r="A53" s="7" t="s">
        <v>22</v>
      </c>
      <c r="B53" s="8" t="s">
        <v>27</v>
      </c>
    </row>
    <row r="54" spans="1:4" x14ac:dyDescent="0.2">
      <c r="A54" s="7"/>
      <c r="B54" s="9" t="s">
        <v>32</v>
      </c>
    </row>
    <row r="55" spans="1:4" x14ac:dyDescent="0.2">
      <c r="A55" s="7" t="s">
        <v>23</v>
      </c>
      <c r="B55" s="8" t="s">
        <v>28</v>
      </c>
    </row>
    <row r="56" spans="1:4" x14ac:dyDescent="0.2">
      <c r="A56" s="7"/>
      <c r="B56" s="9" t="s">
        <v>33</v>
      </c>
    </row>
    <row r="57" spans="1:4" x14ac:dyDescent="0.2">
      <c r="A57" s="7" t="s">
        <v>24</v>
      </c>
      <c r="B57" s="8" t="s">
        <v>29</v>
      </c>
    </row>
    <row r="58" spans="1:4" x14ac:dyDescent="0.2">
      <c r="A58" s="7"/>
      <c r="B58" s="9" t="s">
        <v>34</v>
      </c>
    </row>
    <row r="59" spans="1:4" x14ac:dyDescent="0.2">
      <c r="A59" s="7" t="s">
        <v>25</v>
      </c>
      <c r="B59" s="8" t="s">
        <v>30</v>
      </c>
    </row>
    <row r="60" spans="1:4" x14ac:dyDescent="0.2">
      <c r="B60" s="9" t="s">
        <v>38</v>
      </c>
    </row>
    <row r="62" spans="1:4" x14ac:dyDescent="0.2">
      <c r="A62" s="20" t="s">
        <v>41</v>
      </c>
      <c r="B62" s="17"/>
      <c r="C62" s="17"/>
      <c r="D62" s="9" t="s">
        <v>55</v>
      </c>
    </row>
    <row r="63" spans="1:4" x14ac:dyDescent="0.2">
      <c r="A63" s="17"/>
      <c r="B63" s="17"/>
      <c r="C63" s="17"/>
      <c r="D63" s="9" t="s">
        <v>42</v>
      </c>
    </row>
  </sheetData>
  <mergeCells count="1">
    <mergeCell ref="A1:H1"/>
  </mergeCells>
  <phoneticPr fontId="6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7" zoomScale="180" zoomScaleNormal="180" workbookViewId="0">
      <selection activeCell="F16" sqref="F16"/>
    </sheetView>
  </sheetViews>
  <sheetFormatPr baseColWidth="10" defaultRowHeight="12.75" x14ac:dyDescent="0.2"/>
  <cols>
    <col min="1" max="1" width="13.7109375" customWidth="1"/>
    <col min="2" max="2" width="14" customWidth="1"/>
    <col min="3" max="3" width="2.140625" customWidth="1"/>
    <col min="4" max="6" width="10.85546875" customWidth="1"/>
  </cols>
  <sheetData>
    <row r="1" spans="1:8" ht="18" x14ac:dyDescent="0.25">
      <c r="A1" s="24" t="s">
        <v>49</v>
      </c>
      <c r="B1" s="24"/>
      <c r="D1" s="16" t="s">
        <v>36</v>
      </c>
    </row>
    <row r="2" spans="1:8" ht="13.5" thickBot="1" x14ac:dyDescent="0.25">
      <c r="D2" s="17" t="s">
        <v>37</v>
      </c>
    </row>
    <row r="3" spans="1:8" ht="13.5" thickBot="1" x14ac:dyDescent="0.25">
      <c r="A3" s="14" t="s">
        <v>1</v>
      </c>
      <c r="B3" s="15" t="s">
        <v>16</v>
      </c>
      <c r="D3" s="27" t="s">
        <v>60</v>
      </c>
    </row>
    <row r="4" spans="1:8" x14ac:dyDescent="0.2">
      <c r="D4" s="9"/>
    </row>
    <row r="5" spans="1:8" x14ac:dyDescent="0.2">
      <c r="A5" s="10" t="s">
        <v>2</v>
      </c>
      <c r="B5" s="1" t="str">
        <f>VLOOKUP(B$3,sueldo,ROW(A2),0)</f>
        <v>Tecnico</v>
      </c>
      <c r="D5" s="17" t="s">
        <v>39</v>
      </c>
      <c r="G5" s="17" t="s">
        <v>67</v>
      </c>
    </row>
    <row r="6" spans="1:8" x14ac:dyDescent="0.2">
      <c r="A6" s="11" t="s">
        <v>3</v>
      </c>
      <c r="B6" s="36">
        <f>VLOOKUP(B$3,sueldo,ROW(A3),0)</f>
        <v>1850</v>
      </c>
      <c r="D6" s="19" t="s">
        <v>43</v>
      </c>
      <c r="G6" s="17" t="s">
        <v>61</v>
      </c>
    </row>
    <row r="7" spans="1:8" x14ac:dyDescent="0.2">
      <c r="A7" s="12" t="s">
        <v>4</v>
      </c>
      <c r="B7" s="36">
        <f>VLOOKUP(B$3,sueldo,ROW(A4),0)</f>
        <v>185</v>
      </c>
      <c r="D7" s="18" t="s">
        <v>44</v>
      </c>
      <c r="G7" s="17" t="s">
        <v>68</v>
      </c>
    </row>
    <row r="8" spans="1:8" x14ac:dyDescent="0.2">
      <c r="A8" s="12" t="s">
        <v>5</v>
      </c>
      <c r="B8" s="36">
        <f>VLOOKUP(B$3,sueldo,ROW(A5),0)</f>
        <v>92.5</v>
      </c>
      <c r="D8" s="18" t="s">
        <v>45</v>
      </c>
      <c r="G8" s="17" t="s">
        <v>69</v>
      </c>
    </row>
    <row r="9" spans="1:8" x14ac:dyDescent="0.2">
      <c r="A9" s="12" t="s">
        <v>6</v>
      </c>
      <c r="B9" s="36">
        <f>VLOOKUP(B$3,sueldo,ROW(A6),0)</f>
        <v>185</v>
      </c>
      <c r="D9" s="18" t="s">
        <v>46</v>
      </c>
      <c r="G9" s="17" t="s">
        <v>70</v>
      </c>
    </row>
    <row r="10" spans="1:8" x14ac:dyDescent="0.2">
      <c r="A10" s="12" t="s">
        <v>7</v>
      </c>
      <c r="B10" s="36">
        <f>VLOOKUP(B$3,sueldo,ROW(A7),0)</f>
        <v>40</v>
      </c>
      <c r="D10" s="18" t="s">
        <v>47</v>
      </c>
      <c r="G10" s="17" t="s">
        <v>71</v>
      </c>
    </row>
    <row r="11" spans="1:8" x14ac:dyDescent="0.2">
      <c r="A11" s="12" t="s">
        <v>20</v>
      </c>
      <c r="B11" s="36">
        <f>VLOOKUP(B$3,sueldo,ROW(A8),0)</f>
        <v>277.5</v>
      </c>
      <c r="D11" s="18" t="s">
        <v>48</v>
      </c>
      <c r="G11" s="17" t="s">
        <v>72</v>
      </c>
    </row>
    <row r="12" spans="1:8" ht="13.5" thickBot="1" x14ac:dyDescent="0.25">
      <c r="B12" s="37"/>
    </row>
    <row r="13" spans="1:8" ht="13.5" thickBot="1" x14ac:dyDescent="0.25">
      <c r="A13" s="13" t="s">
        <v>35</v>
      </c>
      <c r="B13" s="38">
        <f>SUM(B6:B11)</f>
        <v>2630</v>
      </c>
      <c r="D13" s="17" t="s">
        <v>40</v>
      </c>
    </row>
    <row r="15" spans="1:8" x14ac:dyDescent="0.2">
      <c r="H15" s="39"/>
    </row>
    <row r="16" spans="1:8" x14ac:dyDescent="0.2">
      <c r="H16" s="39"/>
    </row>
    <row r="17" spans="1:8" x14ac:dyDescent="0.2">
      <c r="A17" s="21" t="s">
        <v>53</v>
      </c>
      <c r="H17" s="39"/>
    </row>
    <row r="18" spans="1:8" x14ac:dyDescent="0.2">
      <c r="A18" s="22" t="s">
        <v>54</v>
      </c>
      <c r="H18" s="39"/>
    </row>
    <row r="19" spans="1:8" x14ac:dyDescent="0.2">
      <c r="A19" s="22" t="s">
        <v>50</v>
      </c>
      <c r="H19" s="39"/>
    </row>
    <row r="20" spans="1:8" x14ac:dyDescent="0.2">
      <c r="A20" s="22" t="s">
        <v>52</v>
      </c>
    </row>
    <row r="21" spans="1:8" x14ac:dyDescent="0.2">
      <c r="A21" s="22" t="s">
        <v>51</v>
      </c>
    </row>
  </sheetData>
  <mergeCells count="1">
    <mergeCell ref="A1:B1"/>
  </mergeCells>
  <phoneticPr fontId="6" type="noConversion"/>
  <dataValidations count="1">
    <dataValidation type="list" allowBlank="1" showInputMessage="1" showErrorMessage="1" sqref="B3">
      <formula1>empleados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Tabla de Sueldos</vt:lpstr>
      <vt:lpstr>Boleta de Pago</vt:lpstr>
      <vt:lpstr>empleados</vt:lpstr>
      <vt:lpstr>sueldo</vt:lpstr>
    </vt:vector>
  </TitlesOfParts>
  <Company>Casa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Zegarra</dc:creator>
  <cp:lastModifiedBy>MASTER</cp:lastModifiedBy>
  <dcterms:created xsi:type="dcterms:W3CDTF">2006-08-31T19:43:54Z</dcterms:created>
  <dcterms:modified xsi:type="dcterms:W3CDTF">2016-11-20T16:58:43Z</dcterms:modified>
</cp:coreProperties>
</file>