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-s1-02\CLASE DEL DIA 2\"/>
    </mc:Choice>
  </mc:AlternateContent>
  <bookViews>
    <workbookView xWindow="0" yWindow="0" windowWidth="24000" windowHeight="9510" activeTab="1"/>
  </bookViews>
  <sheets>
    <sheet name="Tema 2" sheetId="1" r:id="rId1"/>
    <sheet name="Partes de un gráfico" sheetId="4" r:id="rId2"/>
    <sheet name="Recomendaciones" sheetId="5" r:id="rId3"/>
    <sheet name="Gráfico 1" sheetId="9" r:id="rId4"/>
    <sheet name="Gráfico 2" sheetId="7" r:id="rId5"/>
    <sheet name="Gráfico 3" sheetId="6" r:id="rId6"/>
    <sheet name="Gráfico 4" sheetId="10" r:id="rId7"/>
    <sheet name="Gráfico 5" sheetId="11" r:id="rId8"/>
    <sheet name="Gráfico 6" sheetId="13" r:id="rId9"/>
    <sheet name="Gráfico 7" sheetId="16" r:id="rId10"/>
    <sheet name="Gráficos de tendencia 8" sheetId="8" r:id="rId11"/>
  </sheets>
  <externalReferences>
    <externalReference r:id="rId12"/>
    <externalReference r:id="rId13"/>
    <externalReference r:id="rId14"/>
  </externalReferences>
  <definedNames>
    <definedName name="Azul">[1]Hoja5!$E$4</definedName>
    <definedName name="cesar" localSheetId="8">#REF!</definedName>
    <definedName name="cesar" localSheetId="9">#REF!</definedName>
    <definedName name="cesar">#REF!</definedName>
    <definedName name="Cusco">'[2]Consulta de datos'!$C$12:$H$12</definedName>
    <definedName name="Grupos">'[3]Validación con listas variables'!$B$15:$B$17</definedName>
    <definedName name="lima" localSheetId="8">#REF!</definedName>
    <definedName name="lima" localSheetId="9">#REF!</definedName>
    <definedName name="lima">#REF!</definedName>
    <definedName name="Mayo">'[2]Consulta de datos'!$G$6:$G$15</definedName>
    <definedName name="NOTAS" localSheetId="8">#REF!</definedName>
    <definedName name="NOTAS" localSheetId="9">#REF!</definedName>
    <definedName name="NOTAS">#REF!</definedName>
    <definedName name="qq">#REF!</definedName>
    <definedName name="sorteo" localSheetId="8">#REF!</definedName>
    <definedName name="sorteo" localSheetId="9">#REF!</definedName>
    <definedName name="sorteo">#REF!</definedName>
    <definedName name="Tacna">'[2]Consulta de datos'!$C$14:$H$14</definedName>
    <definedName name="Tipos">'[3]Validación con listas variables'!$B$4:$B$7</definedName>
    <definedName name="Verano">'[2]Consulta de datos'!$C$6:$E$15</definedName>
    <definedName name="zz">#REF!</definedName>
    <definedName name="z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8" l="1"/>
  <c r="S15" i="8"/>
  <c r="O16" i="8"/>
  <c r="O15" i="8"/>
  <c r="K16" i="8"/>
  <c r="K15" i="8"/>
  <c r="G16" i="8"/>
  <c r="G15" i="8"/>
  <c r="C16" i="8"/>
  <c r="C15" i="8"/>
  <c r="D8" i="10"/>
  <c r="D6" i="10"/>
  <c r="E6" i="10"/>
  <c r="F6" i="10"/>
  <c r="G6" i="10"/>
  <c r="H6" i="10"/>
  <c r="C6" i="10"/>
  <c r="D5" i="10"/>
  <c r="E5" i="10"/>
  <c r="F5" i="10"/>
  <c r="G5" i="10"/>
  <c r="H5" i="10"/>
  <c r="C5" i="10"/>
  <c r="C12" i="7" l="1"/>
</calcChain>
</file>

<file path=xl/sharedStrings.xml><?xml version="1.0" encoding="utf-8"?>
<sst xmlns="http://schemas.openxmlformats.org/spreadsheetml/2006/main" count="212" uniqueCount="141">
  <si>
    <t>Área del gráfico</t>
  </si>
  <si>
    <t>Área de trazado</t>
  </si>
  <si>
    <t>Título del eje vertical</t>
  </si>
  <si>
    <t>Eje vertical</t>
  </si>
  <si>
    <t>Series</t>
  </si>
  <si>
    <t>Título del eje horizontal</t>
  </si>
  <si>
    <t>Eje horizontal</t>
  </si>
  <si>
    <t>Leyenda</t>
  </si>
  <si>
    <t>Etiquetas de datos</t>
  </si>
  <si>
    <t>Marcadores</t>
  </si>
  <si>
    <t>Título del gráfico</t>
  </si>
  <si>
    <t>* Por debajo del nivel del mar</t>
  </si>
  <si>
    <t>Pozo7</t>
  </si>
  <si>
    <t>Pozo6</t>
  </si>
  <si>
    <t>Pozo5</t>
  </si>
  <si>
    <t>Pozo4</t>
  </si>
  <si>
    <t>Pozo3</t>
  </si>
  <si>
    <t>Pozo2</t>
  </si>
  <si>
    <t>Pozo1</t>
  </si>
  <si>
    <t>Inversión ('$)</t>
  </si>
  <si>
    <t>Profundidad (m)*</t>
  </si>
  <si>
    <t>Pozo</t>
  </si>
  <si>
    <t>Crea un gráfico para los siguientes datos:</t>
  </si>
  <si>
    <t>1.-</t>
  </si>
  <si>
    <t>Solo usa el gráfico adecuado para los datos. No cualquier gráfico se acomoda a todo tipo de datos.</t>
  </si>
  <si>
    <t>No emplees colores de relleno fuertes para las áreas de trazado y de gráfico.</t>
  </si>
  <si>
    <t>PRINCIPAL</t>
  </si>
  <si>
    <t>ÁREAS DE TRAZADO Y DE GRÁFICO</t>
  </si>
  <si>
    <t>2.-</t>
  </si>
  <si>
    <t>Edad</t>
  </si>
  <si>
    <t>Alumnos</t>
  </si>
  <si>
    <t>8 a 12</t>
  </si>
  <si>
    <t>13 a 16</t>
  </si>
  <si>
    <t>17 a 20</t>
  </si>
  <si>
    <t>21 a 25</t>
  </si>
  <si>
    <t>26 a 40</t>
  </si>
  <si>
    <t>Total</t>
  </si>
  <si>
    <t xml:space="preserve">                      Rango de edades</t>
  </si>
  <si>
    <t xml:space="preserve">         Ciclo Verano CEPS UNI 2017</t>
  </si>
  <si>
    <t>Columna agrupada 2D</t>
  </si>
  <si>
    <t>Selecc. Área de trazado y Formato /</t>
  </si>
  <si>
    <r>
      <t>R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</si>
  <si>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</si>
  <si>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</si>
  <si>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</si>
  <si>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</si>
  <si>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</si>
  <si>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</si>
  <si>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</si>
  <si>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</si>
  <si>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</si>
  <si>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</si>
  <si>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</si>
  <si>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</si>
  <si>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Ventas Potencial</t>
  </si>
  <si>
    <t>Meses</t>
  </si>
  <si>
    <t>Ventas Polinómica</t>
  </si>
  <si>
    <t>Ventas Logarítmica</t>
  </si>
  <si>
    <t>Ventas Exponencial</t>
  </si>
  <si>
    <t>Ventas Lineal</t>
  </si>
  <si>
    <t>De acuerdo a la tendencia, muestra las posibles ventas en los meses de Noviembre y Diciembre. Aplica diferentes opciones de línea de tendencia.</t>
  </si>
  <si>
    <t>Líneas de div. horizontales</t>
  </si>
  <si>
    <t>Las líneas de división horizontales tampoco deben ser de colores intensos o gruesas.</t>
  </si>
  <si>
    <t>Usa marcadores cuando sea posible.</t>
  </si>
  <si>
    <t>SERIES</t>
  </si>
  <si>
    <t>No uses más de 4 series en forma simultánea para no generar confusión.</t>
  </si>
  <si>
    <t>No uses más de 5 porciones en un gráfico circular.</t>
  </si>
  <si>
    <t>De preferencia, no uses marcadores en gráficos de líneas.</t>
  </si>
  <si>
    <t>LEYENDAS</t>
  </si>
  <si>
    <t>Evítalas si solo hay una serie en el gráfico o si no la consideramos necesaria.</t>
  </si>
  <si>
    <t>Si hay pocas series, colocarla debajo del título del gráfico.</t>
  </si>
  <si>
    <t>EJE HORIZONTAL</t>
  </si>
  <si>
    <t>Los nombres del eje horizontal deben estar en horizontal, no diagonal o vertical.</t>
  </si>
  <si>
    <t>Si los nombres horizontales son demasiado largos, cambia a gráfico de barras.</t>
  </si>
  <si>
    <t>EJE VERTICAL</t>
  </si>
  <si>
    <t xml:space="preserve">Si hay mucha variación entre los valores de dos series, se debería utilizar escalas logarítimicas o bien </t>
  </si>
  <si>
    <t>utilizar 2 ejes (primario y secundario).</t>
  </si>
  <si>
    <t>Si en la escala se muestran millones, reducir a millares. No uses decimales.</t>
  </si>
  <si>
    <t>Por último, evitemos los gráficos 3D y las texturas:</t>
  </si>
  <si>
    <t>Preferencias en bebidas gaseosas</t>
  </si>
  <si>
    <t>Coca Cola</t>
  </si>
  <si>
    <t>Pepsi</t>
  </si>
  <si>
    <t>Inca Kola</t>
  </si>
  <si>
    <t>Fanta</t>
  </si>
  <si>
    <t>Sprite</t>
  </si>
  <si>
    <t>Guaraná</t>
  </si>
  <si>
    <t>Otros</t>
  </si>
  <si>
    <t>Junio</t>
  </si>
  <si>
    <t>Mayo</t>
  </si>
  <si>
    <t>Abril</t>
  </si>
  <si>
    <t>Marzo</t>
  </si>
  <si>
    <t>Febrero</t>
  </si>
  <si>
    <t>Enero</t>
  </si>
  <si>
    <t>Ventas en miles de soles</t>
  </si>
  <si>
    <t>Mostrar 2016</t>
  </si>
  <si>
    <t>Mostrar 2015</t>
  </si>
  <si>
    <t>Crea 2 gráficos similares a las 2 muestras</t>
  </si>
  <si>
    <t>3.-</t>
  </si>
  <si>
    <t>Crea un gráfico para los siguientes datos combinando series</t>
  </si>
  <si>
    <t>4.-</t>
  </si>
  <si>
    <t>Crea un gráfico que permita escoger el año a visualizar en el gráfico</t>
  </si>
  <si>
    <t>5.-</t>
  </si>
  <si>
    <t>6.-</t>
  </si>
  <si>
    <t>Tipo de vehículo</t>
  </si>
  <si>
    <t>Automóvil</t>
  </si>
  <si>
    <t>Camión</t>
  </si>
  <si>
    <t>Motocicleta</t>
  </si>
  <si>
    <t>Comercial</t>
  </si>
  <si>
    <t>Remolque</t>
  </si>
  <si>
    <t>Microbús</t>
  </si>
  <si>
    <t>Autobús</t>
  </si>
  <si>
    <t>Tractocamión</t>
  </si>
  <si>
    <t>Cantidad (en miles)</t>
  </si>
  <si>
    <t>Para los siguientes datos, crea un gráfico circular con un sub gráfico de barra para los vehículos con menor participación.</t>
  </si>
  <si>
    <t>Solución de conflictos</t>
  </si>
  <si>
    <t>Aceptación del error</t>
  </si>
  <si>
    <t>Tiempo para pensar</t>
  </si>
  <si>
    <t>Confianza y colaboración</t>
  </si>
  <si>
    <t>Satisfacción profesional</t>
  </si>
  <si>
    <t>Trabajo en equipo</t>
  </si>
  <si>
    <t>Desafios y oportunidades</t>
  </si>
  <si>
    <t>Agilidad y dinamismo</t>
  </si>
  <si>
    <t>Situación Deseada</t>
  </si>
  <si>
    <t>Situación Actual</t>
  </si>
  <si>
    <t>Situación Inicial</t>
  </si>
  <si>
    <t>Criterios</t>
  </si>
  <si>
    <t>Desarrollo de Habilidades Personales</t>
  </si>
  <si>
    <t>Diciembre</t>
  </si>
  <si>
    <t>Noviembre</t>
  </si>
  <si>
    <t>Octubre</t>
  </si>
  <si>
    <t>Septiembre</t>
  </si>
  <si>
    <t>Agosto</t>
  </si>
  <si>
    <t>Julio</t>
  </si>
  <si>
    <t>Ropa para correr</t>
  </si>
  <si>
    <t>Ropa para esquíar</t>
  </si>
  <si>
    <t>Ropa de baño</t>
  </si>
  <si>
    <t>Mes</t>
  </si>
  <si>
    <t xml:space="preserve">Emplea un gráfico de radar e interpreta los resultados </t>
  </si>
  <si>
    <t>Aplica un gráfico de radar para las siguientes 3 líneas de ropa deportiva e interpreta los resultados</t>
  </si>
  <si>
    <t>8.-</t>
  </si>
  <si>
    <t>7.-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</si>
</sst>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S/.&quot;* #,##0.00_-;\-&quot;S/.&quot;* #,##0.00_-;_-&quot;S/.&quot;* &quot;-&quot;??_-;_-@_-"/>
    <numFmt numFmtId="164" formatCode="[$-409]mmm\-yy;@"/>
    <numFmt numFmtId="165" formatCode="_ * #,##0.00_ ;_ * \-#,##0.00_ ;_ * &quot;-&quot;??_ ;_ @_ "/>
    <numFmt numFmtId="166" formatCode="_ * #,##0_ ;_ * \-#,##0_ ;_ * &quot;-&quot;??_ ;_ @_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2"/>
      <color rgb="FFC00000"/>
      <name val="Segoe Print"/>
    </font>
    <font>
      <b/>
      <sz val="11"/>
      <color rgb="FFC00000"/>
      <name val="Calibri"/>
      <family val="2"/>
      <scheme val="minor"/>
    </font>
    <font>
      <b/>
      <sz val="10"/>
      <color rgb="FFC00000"/>
      <name val="Arial"/>
      <family val="2"/>
    </font>
    <font>
      <sz val="24"/>
      <color theme="1"/>
      <name val="Arial Narrow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2" borderId="0" xfId="0" applyFont="1" applyFill="1"/>
    <xf numFmtId="0" fontId="1" fillId="0" borderId="0" xfId="0" applyFont="1"/>
    <xf numFmtId="0" fontId="0" fillId="3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8" fillId="0" borderId="0" xfId="0" applyFont="1"/>
    <xf numFmtId="0" fontId="3" fillId="3" borderId="1" xfId="0" applyFont="1" applyFill="1" applyBorder="1"/>
    <xf numFmtId="0" fontId="0" fillId="7" borderId="0" xfId="0" applyFill="1"/>
    <xf numFmtId="0" fontId="3" fillId="7" borderId="0" xfId="0" applyFont="1" applyFill="1"/>
    <xf numFmtId="0" fontId="1" fillId="7" borderId="0" xfId="0" applyFont="1" applyFill="1"/>
    <xf numFmtId="0" fontId="1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0" borderId="1" xfId="1" applyNumberFormat="1" applyFont="1" applyBorder="1" applyAlignment="1">
      <alignment horizontal="center"/>
    </xf>
    <xf numFmtId="164" fontId="11" fillId="8" borderId="1" xfId="0" applyNumberFormat="1" applyFont="1" applyFill="1" applyBorder="1" applyAlignment="1">
      <alignment horizontal="center"/>
    </xf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1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16" fillId="0" borderId="0" xfId="0" applyFont="1"/>
    <xf numFmtId="0" fontId="17" fillId="9" borderId="1" xfId="0" applyFont="1" applyFill="1" applyBorder="1" applyAlignment="1">
      <alignment horizontal="center" vertical="center"/>
    </xf>
    <xf numFmtId="0" fontId="0" fillId="11" borderId="1" xfId="0" applyFont="1" applyFill="1" applyBorder="1"/>
    <xf numFmtId="0" fontId="19" fillId="11" borderId="1" xfId="0" applyFont="1" applyFill="1" applyBorder="1"/>
    <xf numFmtId="0" fontId="0" fillId="0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/>
    </xf>
    <xf numFmtId="0" fontId="1" fillId="14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 wrapText="1"/>
    </xf>
  </cellXfs>
  <cellStyles count="3"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3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image" Target="../media/image10.jpg"/><Relationship Id="rId4" Type="http://schemas.openxmlformats.org/officeDocument/2006/relationships/image" Target="../media/image12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'Gráfico 1'!$B$5:$H$5</c:f>
              <c:strCache>
                <c:ptCount val="7"/>
                <c:pt idx="0">
                  <c:v>Coca Cola</c:v>
                </c:pt>
                <c:pt idx="1">
                  <c:v>Pepsi</c:v>
                </c:pt>
                <c:pt idx="2">
                  <c:v>Inca Kola</c:v>
                </c:pt>
                <c:pt idx="3">
                  <c:v>Fanta</c:v>
                </c:pt>
                <c:pt idx="4">
                  <c:v>Sprite</c:v>
                </c:pt>
                <c:pt idx="5">
                  <c:v>Guaraná</c:v>
                </c:pt>
                <c:pt idx="6">
                  <c:v>Otros</c:v>
                </c:pt>
              </c:strCache>
            </c:strRef>
          </c:cat>
          <c:val>
            <c:numRef>
              <c:f>'Gráfico 1'!$B$6:$H$6</c:f>
              <c:numCache>
                <c:formatCode>General</c:formatCode>
                <c:ptCount val="7"/>
                <c:pt idx="0">
                  <c:v>26</c:v>
                </c:pt>
                <c:pt idx="1">
                  <c:v>21</c:v>
                </c:pt>
                <c:pt idx="2">
                  <c:v>28</c:v>
                </c:pt>
                <c:pt idx="3">
                  <c:v>19</c:v>
                </c:pt>
                <c:pt idx="4">
                  <c:v>17</c:v>
                </c:pt>
                <c:pt idx="5">
                  <c:v>9</c:v>
                </c:pt>
                <c:pt idx="6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381432"/>
        <c:axId val="355556504"/>
        <c:axId val="0"/>
      </c:bar3DChart>
      <c:catAx>
        <c:axId val="28938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556504"/>
        <c:crosses val="autoZero"/>
        <c:auto val="1"/>
        <c:lblAlgn val="ctr"/>
        <c:lblOffset val="100"/>
        <c:noMultiLvlLbl val="0"/>
      </c:catAx>
      <c:valAx>
        <c:axId val="35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938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</a:rPr>
              <a:t>Ventas Exponencial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5490157480314962E-2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strRef>
              <c:f>'Gráficos de tendencia 8'!$F$5:$F$14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'Gráficos de tendencia 8'!$G$5:$G$14</c:f>
              <c:numCache>
                <c:formatCode>General</c:formatCode>
                <c:ptCount val="10"/>
                <c:pt idx="0">
                  <c:v>153</c:v>
                </c:pt>
                <c:pt idx="1">
                  <c:v>94</c:v>
                </c:pt>
                <c:pt idx="2">
                  <c:v>110</c:v>
                </c:pt>
                <c:pt idx="3">
                  <c:v>179</c:v>
                </c:pt>
                <c:pt idx="4">
                  <c:v>201</c:v>
                </c:pt>
                <c:pt idx="5">
                  <c:v>186</c:v>
                </c:pt>
                <c:pt idx="6">
                  <c:v>210</c:v>
                </c:pt>
                <c:pt idx="7">
                  <c:v>235</c:v>
                </c:pt>
                <c:pt idx="8">
                  <c:v>245</c:v>
                </c:pt>
                <c:pt idx="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9064"/>
        <c:axId val="354442592"/>
      </c:lineChart>
      <c:catAx>
        <c:axId val="35443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4442592"/>
        <c:crosses val="autoZero"/>
        <c:auto val="1"/>
        <c:lblAlgn val="ctr"/>
        <c:lblOffset val="100"/>
        <c:noMultiLvlLbl val="0"/>
      </c:catAx>
      <c:valAx>
        <c:axId val="3544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443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</a:rPr>
              <a:t>Ventas Logarítmicas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5734908136482941E-3"/>
                  <c:y val="0.35890748031496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strRef>
              <c:f>'Gráficos de tendencia 8'!$J$5:$J$14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'Gráficos de tendencia 8'!$K$5:$K$14</c:f>
              <c:numCache>
                <c:formatCode>General</c:formatCode>
                <c:ptCount val="10"/>
                <c:pt idx="0">
                  <c:v>153</c:v>
                </c:pt>
                <c:pt idx="1">
                  <c:v>94</c:v>
                </c:pt>
                <c:pt idx="2">
                  <c:v>110</c:v>
                </c:pt>
                <c:pt idx="3">
                  <c:v>179</c:v>
                </c:pt>
                <c:pt idx="4">
                  <c:v>201</c:v>
                </c:pt>
                <c:pt idx="5">
                  <c:v>186</c:v>
                </c:pt>
                <c:pt idx="6">
                  <c:v>210</c:v>
                </c:pt>
                <c:pt idx="7">
                  <c:v>235</c:v>
                </c:pt>
                <c:pt idx="8">
                  <c:v>245</c:v>
                </c:pt>
                <c:pt idx="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5144"/>
        <c:axId val="354435928"/>
      </c:lineChart>
      <c:catAx>
        <c:axId val="35443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4435928"/>
        <c:crosses val="autoZero"/>
        <c:auto val="1"/>
        <c:lblAlgn val="ctr"/>
        <c:lblOffset val="100"/>
        <c:noMultiLvlLbl val="0"/>
      </c:catAx>
      <c:valAx>
        <c:axId val="3544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443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</a:rPr>
              <a:t>Ventas Polinómica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8759842519685043E-2"/>
                  <c:y val="0.40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strRef>
              <c:f>'Gráficos de tendencia 8'!$N$5:$N$14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'Gráficos de tendencia 8'!$O$5:$O$14</c:f>
              <c:numCache>
                <c:formatCode>General</c:formatCode>
                <c:ptCount val="10"/>
                <c:pt idx="0">
                  <c:v>153</c:v>
                </c:pt>
                <c:pt idx="1">
                  <c:v>94</c:v>
                </c:pt>
                <c:pt idx="2">
                  <c:v>110</c:v>
                </c:pt>
                <c:pt idx="3">
                  <c:v>179</c:v>
                </c:pt>
                <c:pt idx="4">
                  <c:v>201</c:v>
                </c:pt>
                <c:pt idx="5">
                  <c:v>186</c:v>
                </c:pt>
                <c:pt idx="6">
                  <c:v>210</c:v>
                </c:pt>
                <c:pt idx="7">
                  <c:v>235</c:v>
                </c:pt>
                <c:pt idx="8">
                  <c:v>245</c:v>
                </c:pt>
                <c:pt idx="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6320"/>
        <c:axId val="354436712"/>
      </c:lineChart>
      <c:catAx>
        <c:axId val="3544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4436712"/>
        <c:crosses val="autoZero"/>
        <c:auto val="1"/>
        <c:lblAlgn val="ctr"/>
        <c:lblOffset val="100"/>
        <c:noMultiLvlLbl val="0"/>
      </c:catAx>
      <c:valAx>
        <c:axId val="3544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44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</a:rPr>
              <a:t>Ventas Potencial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184601924759406E-2"/>
                  <c:y val="0.27632983377077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strRef>
              <c:f>'Gráficos de tendencia 8'!$R$5:$R$14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'Gráficos de tendencia 8'!$S$5:$S$14</c:f>
              <c:numCache>
                <c:formatCode>General</c:formatCode>
                <c:ptCount val="10"/>
                <c:pt idx="0">
                  <c:v>153</c:v>
                </c:pt>
                <c:pt idx="1">
                  <c:v>94</c:v>
                </c:pt>
                <c:pt idx="2">
                  <c:v>110</c:v>
                </c:pt>
                <c:pt idx="3">
                  <c:v>179</c:v>
                </c:pt>
                <c:pt idx="4">
                  <c:v>201</c:v>
                </c:pt>
                <c:pt idx="5">
                  <c:v>186</c:v>
                </c:pt>
                <c:pt idx="6">
                  <c:v>210</c:v>
                </c:pt>
                <c:pt idx="7">
                  <c:v>235</c:v>
                </c:pt>
                <c:pt idx="8">
                  <c:v>245</c:v>
                </c:pt>
                <c:pt idx="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8280"/>
        <c:axId val="354442200"/>
      </c:lineChart>
      <c:catAx>
        <c:axId val="35443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4442200"/>
        <c:crosses val="autoZero"/>
        <c:auto val="1"/>
        <c:lblAlgn val="ctr"/>
        <c:lblOffset val="100"/>
        <c:noMultiLvlLbl val="0"/>
      </c:catAx>
      <c:valAx>
        <c:axId val="3544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443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  <a:latin typeface="Segoe Print" panose="02000600000000000000" pitchFamily="2" charset="0"/>
              </a:rPr>
              <a:t>Preferencias en bebidas gaseosas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1'!$B$5:$H$5</c:f>
              <c:strCache>
                <c:ptCount val="7"/>
                <c:pt idx="0">
                  <c:v>Coca Cola</c:v>
                </c:pt>
                <c:pt idx="1">
                  <c:v>Pepsi</c:v>
                </c:pt>
                <c:pt idx="2">
                  <c:v>Inca Kola</c:v>
                </c:pt>
                <c:pt idx="3">
                  <c:v>Fanta</c:v>
                </c:pt>
                <c:pt idx="4">
                  <c:v>Sprite</c:v>
                </c:pt>
                <c:pt idx="5">
                  <c:v>Guaraná</c:v>
                </c:pt>
                <c:pt idx="6">
                  <c:v>Otros</c:v>
                </c:pt>
              </c:strCache>
            </c:strRef>
          </c:cat>
          <c:val>
            <c:numRef>
              <c:f>'Gráfico 1'!$B$6:$H$6</c:f>
              <c:numCache>
                <c:formatCode>General</c:formatCode>
                <c:ptCount val="7"/>
                <c:pt idx="0">
                  <c:v>26</c:v>
                </c:pt>
                <c:pt idx="1">
                  <c:v>21</c:v>
                </c:pt>
                <c:pt idx="2">
                  <c:v>28</c:v>
                </c:pt>
                <c:pt idx="3">
                  <c:v>19</c:v>
                </c:pt>
                <c:pt idx="4">
                  <c:v>17</c:v>
                </c:pt>
                <c:pt idx="5">
                  <c:v>9</c:v>
                </c:pt>
                <c:pt idx="6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56112"/>
        <c:axId val="355561600"/>
      </c:barChart>
      <c:catAx>
        <c:axId val="3555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561600"/>
        <c:crosses val="autoZero"/>
        <c:auto val="1"/>
        <c:lblAlgn val="ctr"/>
        <c:lblOffset val="100"/>
        <c:noMultiLvlLbl val="0"/>
      </c:catAx>
      <c:valAx>
        <c:axId val="355561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5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5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'Gráfico 1'!$B$5:$H$5</c15:sqref>
                  </c15:fullRef>
                </c:ext>
              </c:extLst>
              <c:f>'Gráfico 1'!$B$5:$F$5</c:f>
              <c:strCache>
                <c:ptCount val="5"/>
                <c:pt idx="0">
                  <c:v>Coca Cola</c:v>
                </c:pt>
                <c:pt idx="1">
                  <c:v>Pepsi</c:v>
                </c:pt>
                <c:pt idx="2">
                  <c:v>Inca Kola</c:v>
                </c:pt>
                <c:pt idx="3">
                  <c:v>Fanta</c:v>
                </c:pt>
                <c:pt idx="4">
                  <c:v>Sprite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1'!$B$6:$H$6</c15:sqref>
                  </c15:fullRef>
                </c:ext>
              </c:extLst>
              <c:f>'Gráfico 1'!$B$6:$F$6</c:f>
              <c:numCache>
                <c:formatCode>General</c:formatCode>
                <c:ptCount val="5"/>
                <c:pt idx="0">
                  <c:v>26</c:v>
                </c:pt>
                <c:pt idx="1">
                  <c:v>21</c:v>
                </c:pt>
                <c:pt idx="2">
                  <c:v>28</c:v>
                </c:pt>
                <c:pt idx="3">
                  <c:v>19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5557680"/>
        <c:axId val="355554152"/>
        <c:axId val="0"/>
      </c:bar3DChart>
      <c:catAx>
        <c:axId val="3555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554152"/>
        <c:crosses val="autoZero"/>
        <c:auto val="1"/>
        <c:lblAlgn val="ctr"/>
        <c:lblOffset val="100"/>
        <c:noMultiLvlLbl val="0"/>
      </c:catAx>
      <c:valAx>
        <c:axId val="3555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55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3175">
                  <a:solidFill>
                    <a:srgbClr val="002060"/>
                  </a:solidFill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3175">
                  <a:solidFill>
                    <a:srgbClr val="002060"/>
                  </a:solidFill>
                </a:ln>
                <a:solidFill>
                  <a:srgbClr val="0070C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Alumnos</a:t>
            </a:r>
            <a:endParaRPr lang="en-US" sz="1600" b="1">
              <a:ln w="3175">
                <a:solidFill>
                  <a:srgbClr val="002060"/>
                </a:solidFill>
              </a:ln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3175">
                <a:solidFill>
                  <a:srgbClr val="002060"/>
                </a:solidFill>
              </a:ln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 4'!$D$8</c:f>
          <c:strCache>
            <c:ptCount val="1"/>
            <c:pt idx="0">
              <c:v>Ventas del 1er semestre años 2015 -2016</c:v>
            </c:pt>
          </c:strCache>
        </c:strRef>
      </c:tx>
      <c:layout>
        <c:manualLayout>
          <c:xMode val="edge"/>
          <c:yMode val="edge"/>
          <c:x val="8.190266841644794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4'!$B$5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4'!$C$4:$H$4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'Gráfico 4'!$C$5:$H$5</c:f>
              <c:numCache>
                <c:formatCode>General</c:formatCode>
                <c:ptCount val="6"/>
                <c:pt idx="0">
                  <c:v>112</c:v>
                </c:pt>
                <c:pt idx="1">
                  <c:v>407</c:v>
                </c:pt>
                <c:pt idx="2">
                  <c:v>200</c:v>
                </c:pt>
                <c:pt idx="3">
                  <c:v>430</c:v>
                </c:pt>
                <c:pt idx="4">
                  <c:v>435</c:v>
                </c:pt>
                <c:pt idx="5">
                  <c:v>415</c:v>
                </c:pt>
              </c:numCache>
            </c:numRef>
          </c:val>
        </c:ser>
        <c:ser>
          <c:idx val="1"/>
          <c:order val="1"/>
          <c:tx>
            <c:strRef>
              <c:f>'Gráfico 4'!$B$6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4'!$C$4:$H$4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'Gráfico 4'!$C$6:$H$6</c:f>
              <c:numCache>
                <c:formatCode>General</c:formatCode>
                <c:ptCount val="6"/>
                <c:pt idx="0">
                  <c:v>180</c:v>
                </c:pt>
                <c:pt idx="1">
                  <c:v>302</c:v>
                </c:pt>
                <c:pt idx="2">
                  <c:v>516</c:v>
                </c:pt>
                <c:pt idx="3">
                  <c:v>245</c:v>
                </c:pt>
                <c:pt idx="4">
                  <c:v>543</c:v>
                </c:pt>
                <c:pt idx="5">
                  <c:v>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54544"/>
        <c:axId val="355555720"/>
      </c:barChart>
      <c:catAx>
        <c:axId val="3555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555720"/>
        <c:crosses val="autoZero"/>
        <c:auto val="1"/>
        <c:lblAlgn val="ctr"/>
        <c:lblOffset val="100"/>
        <c:noMultiLvlLbl val="0"/>
      </c:catAx>
      <c:valAx>
        <c:axId val="3555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5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por tipo de vehículos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'Gráfico 5'!$C$3</c:f>
              <c:strCache>
                <c:ptCount val="1"/>
                <c:pt idx="0">
                  <c:v>Cantidad (en miles)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7761570428696413"/>
                  <c:y val="-7.11566783318753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148293963254566E-2"/>
                  <c:y val="9.12485418489355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139107611548556"/>
                  <c:y val="1.249999999999957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9345931758530183"/>
                  <c:y val="-1.89570574511519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23418832020997379"/>
                  <c:y val="8.58686934966461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15149606299212603"/>
                  <c:y val="0.1574074074074074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'Gráfico 5'!$B$4:$B$12</c:f>
              <c:strCache>
                <c:ptCount val="9"/>
                <c:pt idx="0">
                  <c:v>Automóvil</c:v>
                </c:pt>
                <c:pt idx="1">
                  <c:v>Camión</c:v>
                </c:pt>
                <c:pt idx="2">
                  <c:v>Motocicleta</c:v>
                </c:pt>
                <c:pt idx="3">
                  <c:v>Comercial</c:v>
                </c:pt>
                <c:pt idx="4">
                  <c:v>Microbús</c:v>
                </c:pt>
                <c:pt idx="5">
                  <c:v>Autobús</c:v>
                </c:pt>
                <c:pt idx="6">
                  <c:v>Remolque</c:v>
                </c:pt>
                <c:pt idx="7">
                  <c:v>Tractocamión</c:v>
                </c:pt>
                <c:pt idx="8">
                  <c:v>Otros</c:v>
                </c:pt>
              </c:strCache>
            </c:strRef>
          </c:cat>
          <c:val>
            <c:numRef>
              <c:f>'Gráfico 5'!$C$4:$C$12</c:f>
              <c:numCache>
                <c:formatCode>General</c:formatCode>
                <c:ptCount val="9"/>
                <c:pt idx="0">
                  <c:v>4520</c:v>
                </c:pt>
                <c:pt idx="1">
                  <c:v>2200</c:v>
                </c:pt>
                <c:pt idx="2">
                  <c:v>1800</c:v>
                </c:pt>
                <c:pt idx="3">
                  <c:v>1200</c:v>
                </c:pt>
                <c:pt idx="4">
                  <c:v>170</c:v>
                </c:pt>
                <c:pt idx="5">
                  <c:v>150</c:v>
                </c:pt>
                <c:pt idx="6">
                  <c:v>50</c:v>
                </c:pt>
                <c:pt idx="7">
                  <c:v>40</c:v>
                </c:pt>
                <c:pt idx="8">
                  <c:v>90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'Gráfico 6'!$C$5</c:f>
              <c:strCache>
                <c:ptCount val="1"/>
                <c:pt idx="0">
                  <c:v>Situación Inicial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 6'!$B$6:$B$13</c:f>
              <c:strCache>
                <c:ptCount val="8"/>
                <c:pt idx="0">
                  <c:v>Agilidad y dinamismo</c:v>
                </c:pt>
                <c:pt idx="1">
                  <c:v>Desafios y oportunidades</c:v>
                </c:pt>
                <c:pt idx="2">
                  <c:v>Trabajo en equipo</c:v>
                </c:pt>
                <c:pt idx="3">
                  <c:v>Satisfacción profesional</c:v>
                </c:pt>
                <c:pt idx="4">
                  <c:v>Confianza y colaboración</c:v>
                </c:pt>
                <c:pt idx="5">
                  <c:v>Tiempo para pensar</c:v>
                </c:pt>
                <c:pt idx="6">
                  <c:v>Aceptación del error</c:v>
                </c:pt>
                <c:pt idx="7">
                  <c:v>Solución de conflictos</c:v>
                </c:pt>
              </c:strCache>
            </c:strRef>
          </c:cat>
          <c:val>
            <c:numRef>
              <c:f>'Gráfico 6'!$C$6:$C$13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'Gráfico 6'!$D$5</c:f>
              <c:strCache>
                <c:ptCount val="1"/>
                <c:pt idx="0">
                  <c:v>Situación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 6'!$B$6:$B$13</c:f>
              <c:strCache>
                <c:ptCount val="8"/>
                <c:pt idx="0">
                  <c:v>Agilidad y dinamismo</c:v>
                </c:pt>
                <c:pt idx="1">
                  <c:v>Desafios y oportunidades</c:v>
                </c:pt>
                <c:pt idx="2">
                  <c:v>Trabajo en equipo</c:v>
                </c:pt>
                <c:pt idx="3">
                  <c:v>Satisfacción profesional</c:v>
                </c:pt>
                <c:pt idx="4">
                  <c:v>Confianza y colaboración</c:v>
                </c:pt>
                <c:pt idx="5">
                  <c:v>Tiempo para pensar</c:v>
                </c:pt>
                <c:pt idx="6">
                  <c:v>Aceptación del error</c:v>
                </c:pt>
                <c:pt idx="7">
                  <c:v>Solución de conflictos</c:v>
                </c:pt>
              </c:strCache>
            </c:strRef>
          </c:cat>
          <c:val>
            <c:numRef>
              <c:f>'Gráfico 6'!$D$6:$D$13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'Gráfico 6'!$E$5</c:f>
              <c:strCache>
                <c:ptCount val="1"/>
                <c:pt idx="0">
                  <c:v>Situación Deseada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'Gráfico 6'!$B$6:$B$13</c:f>
              <c:strCache>
                <c:ptCount val="8"/>
                <c:pt idx="0">
                  <c:v>Agilidad y dinamismo</c:v>
                </c:pt>
                <c:pt idx="1">
                  <c:v>Desafios y oportunidades</c:v>
                </c:pt>
                <c:pt idx="2">
                  <c:v>Trabajo en equipo</c:v>
                </c:pt>
                <c:pt idx="3">
                  <c:v>Satisfacción profesional</c:v>
                </c:pt>
                <c:pt idx="4">
                  <c:v>Confianza y colaboración</c:v>
                </c:pt>
                <c:pt idx="5">
                  <c:v>Tiempo para pensar</c:v>
                </c:pt>
                <c:pt idx="6">
                  <c:v>Aceptación del error</c:v>
                </c:pt>
                <c:pt idx="7">
                  <c:v>Solución de conflictos</c:v>
                </c:pt>
              </c:strCache>
            </c:strRef>
          </c:cat>
          <c:val>
            <c:numRef>
              <c:f>'Gráfico 6'!$E$6:$E$13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61208"/>
        <c:axId val="355560032"/>
      </c:radarChart>
      <c:catAx>
        <c:axId val="35556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560032"/>
        <c:crosses val="autoZero"/>
        <c:auto val="1"/>
        <c:lblAlgn val="ctr"/>
        <c:lblOffset val="100"/>
        <c:noMultiLvlLbl val="0"/>
      </c:catAx>
      <c:valAx>
        <c:axId val="3555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56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'Gráfico 7'!$C$3</c:f>
              <c:strCache>
                <c:ptCount val="1"/>
                <c:pt idx="0">
                  <c:v>Ropa de baño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'Gráfico 7'!$B$4:$B$15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7'!$C$4:$C$15</c:f>
              <c:numCache>
                <c:formatCode>_ * #,##0_ ;_ * \-#,##0_ ;_ * "-"??_ ;_ @_ </c:formatCode>
                <c:ptCount val="12"/>
                <c:pt idx="0">
                  <c:v>300</c:v>
                </c:pt>
                <c:pt idx="1">
                  <c:v>180</c:v>
                </c:pt>
                <c:pt idx="2">
                  <c:v>1200</c:v>
                </c:pt>
                <c:pt idx="3">
                  <c:v>12300</c:v>
                </c:pt>
                <c:pt idx="4">
                  <c:v>23000</c:v>
                </c:pt>
                <c:pt idx="5">
                  <c:v>22000</c:v>
                </c:pt>
                <c:pt idx="6">
                  <c:v>6700</c:v>
                </c:pt>
                <c:pt idx="7">
                  <c:v>5700</c:v>
                </c:pt>
                <c:pt idx="8">
                  <c:v>4600</c:v>
                </c:pt>
                <c:pt idx="9">
                  <c:v>970</c:v>
                </c:pt>
                <c:pt idx="10">
                  <c:v>280</c:v>
                </c:pt>
                <c:pt idx="11">
                  <c:v>330</c:v>
                </c:pt>
              </c:numCache>
            </c:numRef>
          </c:val>
        </c:ser>
        <c:ser>
          <c:idx val="1"/>
          <c:order val="1"/>
          <c:tx>
            <c:strRef>
              <c:f>'Gráfico 7'!$D$3</c:f>
              <c:strCache>
                <c:ptCount val="1"/>
                <c:pt idx="0">
                  <c:v>Ropa para esquíar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'Gráfico 7'!$B$4:$B$15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7'!$D$4:$D$15</c:f>
              <c:numCache>
                <c:formatCode>_ * #,##0_ ;_ * \-#,##0_ ;_ * "-"??_ ;_ @_ </c:formatCode>
                <c:ptCount val="12"/>
                <c:pt idx="0">
                  <c:v>25700</c:v>
                </c:pt>
                <c:pt idx="1">
                  <c:v>21000</c:v>
                </c:pt>
                <c:pt idx="2">
                  <c:v>9000</c:v>
                </c:pt>
                <c:pt idx="3">
                  <c:v>1400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700</c:v>
                </c:pt>
                <c:pt idx="10">
                  <c:v>950</c:v>
                </c:pt>
                <c:pt idx="11">
                  <c:v>4500</c:v>
                </c:pt>
              </c:numCache>
            </c:numRef>
          </c:val>
        </c:ser>
        <c:ser>
          <c:idx val="2"/>
          <c:order val="2"/>
          <c:tx>
            <c:strRef>
              <c:f>'Gráfico 7'!$E$3</c:f>
              <c:strCache>
                <c:ptCount val="1"/>
                <c:pt idx="0">
                  <c:v>Ropa para correr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'Gráfico 7'!$B$4:$B$15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7'!$E$4:$E$15</c:f>
              <c:numCache>
                <c:formatCode>_ * #,##0_ ;_ * \-#,##0_ ;_ * "-"??_ ;_ @_ </c:formatCode>
                <c:ptCount val="12"/>
                <c:pt idx="0">
                  <c:v>7800</c:v>
                </c:pt>
                <c:pt idx="1">
                  <c:v>6700</c:v>
                </c:pt>
                <c:pt idx="2">
                  <c:v>6000</c:v>
                </c:pt>
                <c:pt idx="3">
                  <c:v>5400</c:v>
                </c:pt>
                <c:pt idx="4">
                  <c:v>14500</c:v>
                </c:pt>
                <c:pt idx="5">
                  <c:v>6000</c:v>
                </c:pt>
                <c:pt idx="6">
                  <c:v>19200</c:v>
                </c:pt>
                <c:pt idx="7">
                  <c:v>6000</c:v>
                </c:pt>
                <c:pt idx="8">
                  <c:v>20000</c:v>
                </c:pt>
                <c:pt idx="9">
                  <c:v>5600</c:v>
                </c:pt>
                <c:pt idx="10">
                  <c:v>14000</c:v>
                </c:pt>
                <c:pt idx="11">
                  <c:v>21000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60424"/>
        <c:axId val="199592664"/>
      </c:radarChart>
      <c:catAx>
        <c:axId val="3555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592664"/>
        <c:crosses val="autoZero"/>
        <c:auto val="1"/>
        <c:lblAlgn val="ctr"/>
        <c:lblOffset val="100"/>
        <c:noMultiLvlLbl val="0"/>
      </c:catAx>
      <c:valAx>
        <c:axId val="19959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56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</a:rPr>
              <a:t>Ventas Lineal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8374890638670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strRef>
              <c:f>'Gráficos de tendencia 8'!$B$5:$B$14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'Gráficos de tendencia 8'!$C$5:$C$14</c:f>
              <c:numCache>
                <c:formatCode>General</c:formatCode>
                <c:ptCount val="10"/>
                <c:pt idx="0">
                  <c:v>153</c:v>
                </c:pt>
                <c:pt idx="1">
                  <c:v>94</c:v>
                </c:pt>
                <c:pt idx="2">
                  <c:v>110</c:v>
                </c:pt>
                <c:pt idx="3">
                  <c:v>179</c:v>
                </c:pt>
                <c:pt idx="4">
                  <c:v>201</c:v>
                </c:pt>
                <c:pt idx="5">
                  <c:v>186</c:v>
                </c:pt>
                <c:pt idx="6">
                  <c:v>210</c:v>
                </c:pt>
                <c:pt idx="7">
                  <c:v>235</c:v>
                </c:pt>
                <c:pt idx="8">
                  <c:v>245</c:v>
                </c:pt>
                <c:pt idx="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9848"/>
        <c:axId val="354439456"/>
      </c:lineChart>
      <c:catAx>
        <c:axId val="35443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4439456"/>
        <c:crosses val="autoZero"/>
        <c:auto val="1"/>
        <c:lblAlgn val="ctr"/>
        <c:lblOffset val="100"/>
        <c:noMultiLvlLbl val="0"/>
      </c:catAx>
      <c:valAx>
        <c:axId val="3544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443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D$9" lockText="1"/>
</file>

<file path=xl/ctrlProps/ctrlProp2.xml><?xml version="1.0" encoding="utf-8"?>
<formControlPr xmlns="http://schemas.microsoft.com/office/spreadsheetml/2009/9/main" objectType="CheckBox" checked="Checked" fmlaLink="$D$10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6" Type="http://schemas.openxmlformats.org/officeDocument/2006/relationships/chart" Target="../charts/chart3.xml"/><Relationship Id="rId5" Type="http://schemas.openxmlformats.org/officeDocument/2006/relationships/image" Target="../media/image13.jpeg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528</xdr:colOff>
      <xdr:row>15</xdr:row>
      <xdr:rowOff>114301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4D86C4C4-E0B1-46A0-84B1-9C84C6D551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"/>
          <a:ext cx="6096528" cy="2971800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6</xdr:row>
      <xdr:rowOff>28575</xdr:rowOff>
    </xdr:from>
    <xdr:to>
      <xdr:col>6</xdr:col>
      <xdr:colOff>0</xdr:colOff>
      <xdr:row>7</xdr:row>
      <xdr:rowOff>133350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xmlns="" id="{E446EBF5-A9D2-4813-A698-984960C7F60C}"/>
            </a:ext>
          </a:extLst>
        </xdr:cNvPr>
        <xdr:cNvSpPr/>
      </xdr:nvSpPr>
      <xdr:spPr>
        <a:xfrm>
          <a:off x="885825" y="1171575"/>
          <a:ext cx="3686175" cy="295275"/>
        </a:xfrm>
        <a:prstGeom prst="roundRect">
          <a:avLst/>
        </a:prstGeom>
        <a:noFill/>
        <a:ln w="38100">
          <a:solidFill>
            <a:srgbClr val="0070C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8</xdr:col>
      <xdr:colOff>190500</xdr:colOff>
      <xdr:row>1</xdr:row>
      <xdr:rowOff>85725</xdr:rowOff>
    </xdr:from>
    <xdr:to>
      <xdr:col>11</xdr:col>
      <xdr:colOff>311838</xdr:colOff>
      <xdr:row>13</xdr:row>
      <xdr:rowOff>161925</xdr:rowOff>
    </xdr:to>
    <xdr:pic>
      <xdr:nvPicPr>
        <xdr:cNvPr id="7" name="Imagen 6" descr="Resultado de imagen de Graficos en excel">
          <a:extLst>
            <a:ext uri="{FF2B5EF4-FFF2-40B4-BE49-F238E27FC236}">
              <a16:creationId xmlns:a16="http://schemas.microsoft.com/office/drawing/2014/main" xmlns="" id="{6A52D7D7-9123-4C12-8065-E42BB3512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76225"/>
          <a:ext cx="2407338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568853</xdr:colOff>
      <xdr:row>1</xdr:row>
      <xdr:rowOff>92604</xdr:rowOff>
    </xdr:from>
    <xdr:to>
      <xdr:col>10</xdr:col>
      <xdr:colOff>105835</xdr:colOff>
      <xdr:row>15</xdr:row>
      <xdr:rowOff>109812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EA565F30-C38B-4C88-A6C5-3CBFC9FBE5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03686" y="283104"/>
          <a:ext cx="3346982" cy="2874708"/>
        </a:xfrm>
        <a:prstGeom prst="rect">
          <a:avLst/>
        </a:prstGeom>
      </xdr:spPr>
    </xdr:pic>
    <xdr:clientData/>
  </xdr:twoCellAnchor>
  <xdr:twoCellAnchor>
    <xdr:from>
      <xdr:col>3</xdr:col>
      <xdr:colOff>380999</xdr:colOff>
      <xdr:row>8</xdr:row>
      <xdr:rowOff>9523</xdr:rowOff>
    </xdr:from>
    <xdr:to>
      <xdr:col>11</xdr:col>
      <xdr:colOff>603250</xdr:colOff>
      <xdr:row>30</xdr:row>
      <xdr:rowOff>52916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190499</xdr:rowOff>
    </xdr:from>
    <xdr:to>
      <xdr:col>5</xdr:col>
      <xdr:colOff>704850</xdr:colOff>
      <xdr:row>27</xdr:row>
      <xdr:rowOff>123824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2BA30488-6635-41D2-B019-AF1FBE051766}"/>
            </a:ext>
          </a:extLst>
        </xdr:cNvPr>
        <xdr:cNvSpPr txBox="1"/>
      </xdr:nvSpPr>
      <xdr:spPr>
        <a:xfrm>
          <a:off x="266700" y="3457574"/>
          <a:ext cx="3752850" cy="1838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s-PE" sz="1100" b="1" i="0" u="none" strike="noStrike" baseline="30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-------&gt;  Coeficiente de Determinación</a:t>
          </a:r>
        </a:p>
        <a:p>
          <a:endParaRPr lang="es-PE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El valor de R</a:t>
          </a:r>
          <a:r>
            <a:rPr lang="es-PE" sz="1100" b="0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es: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0 &lt;= R</a:t>
          </a:r>
          <a:r>
            <a:rPr lang="es-PE" sz="1100" b="0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&lt;= 1.       R</a:t>
          </a:r>
          <a:r>
            <a:rPr lang="es-PE" sz="1100" b="0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es adimensional.</a:t>
          </a:r>
        </a:p>
        <a:p>
          <a:endParaRPr lang="es-PE" sz="1100" b="0" i="0" u="none" strike="noStrike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s-PE" sz="1100" b="0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= 1 ----&gt; Significa que el modelo da un ajuste lineal perfecto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           Y es explicado totalmente por el modelo.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s-PE" sz="1100" b="0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= 0 </a:t>
          </a:r>
          <a:r>
            <a:rPr lang="es-PE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----&gt; El modelo no explica nada</a:t>
          </a:r>
        </a:p>
        <a:p>
          <a:endParaRPr lang="es-PE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PE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En resumen, R</a:t>
          </a:r>
          <a:r>
            <a:rPr lang="es-PE" sz="1100" b="0" i="0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mide la capacidad explicativa del modelo y además permite escoger el modelo más adecuado.</a:t>
          </a:r>
          <a:endParaRPr lang="es-PE" sz="1100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200025</xdr:colOff>
      <xdr:row>30</xdr:row>
      <xdr:rowOff>76199</xdr:rowOff>
    </xdr:from>
    <xdr:to>
      <xdr:col>6</xdr:col>
      <xdr:colOff>0</xdr:colOff>
      <xdr:row>42</xdr:row>
      <xdr:rowOff>52386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42</xdr:row>
      <xdr:rowOff>185737</xdr:rowOff>
    </xdr:from>
    <xdr:to>
      <xdr:col>5</xdr:col>
      <xdr:colOff>752475</xdr:colOff>
      <xdr:row>53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30</xdr:row>
      <xdr:rowOff>57150</xdr:rowOff>
    </xdr:from>
    <xdr:to>
      <xdr:col>12</xdr:col>
      <xdr:colOff>257175</xdr:colOff>
      <xdr:row>42</xdr:row>
      <xdr:rowOff>14288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585788</xdr:colOff>
      <xdr:row>43</xdr:row>
      <xdr:rowOff>119062</xdr:rowOff>
    </xdr:from>
    <xdr:to>
      <xdr:col>12</xdr:col>
      <xdr:colOff>238124</xdr:colOff>
      <xdr:row>56</xdr:row>
      <xdr:rowOff>23812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710406</xdr:colOff>
      <xdr:row>29</xdr:row>
      <xdr:rowOff>173566</xdr:rowOff>
    </xdr:from>
    <xdr:to>
      <xdr:col>18</xdr:col>
      <xdr:colOff>500062</xdr:colOff>
      <xdr:row>42</xdr:row>
      <xdr:rowOff>23812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484841</xdr:colOff>
      <xdr:row>3</xdr:row>
      <xdr:rowOff>5041</xdr:rowOff>
    </xdr:from>
    <xdr:ext cx="4962525" cy="3552825"/>
    <xdr:pic>
      <xdr:nvPicPr>
        <xdr:cNvPr id="2" name="Imagen 1" descr="http://1.bp.blogspot.com/-QChh0SAwKXs/T6W5EjpIyaI/AAAAAAAABII/zvsnp-9sESQ/s1600/PartesGr%C3%A1fico3.PNG">
          <a:extLst>
            <a:ext uri="{FF2B5EF4-FFF2-40B4-BE49-F238E27FC236}">
              <a16:creationId xmlns:a16="http://schemas.microsoft.com/office/drawing/2014/main" xmlns="" id="{09941859-A28A-4DDF-A5DA-1D020950B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241" y="576541"/>
          <a:ext cx="4962525" cy="3552825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369166</xdr:colOff>
      <xdr:row>23</xdr:row>
      <xdr:rowOff>35503</xdr:rowOff>
    </xdr:from>
    <xdr:ext cx="5000625" cy="3429000"/>
    <xdr:pic>
      <xdr:nvPicPr>
        <xdr:cNvPr id="3" name="Imagen 2" descr="http://1.bp.blogspot.com/-VPMbPBJxlbo/T6XMp5DV1hI/AAAAAAAABIg/E-MDmAIGaEI/s1600/PartesGr%C3%A1fico4.PNG">
          <a:extLst>
            <a:ext uri="{FF2B5EF4-FFF2-40B4-BE49-F238E27FC236}">
              <a16:creationId xmlns:a16="http://schemas.microsoft.com/office/drawing/2014/main" xmlns="" id="{5EC91FAF-EEEF-4288-BA73-9FF5BB742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257" y="4936548"/>
          <a:ext cx="5000625" cy="3429000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558800</xdr:colOff>
      <xdr:row>0</xdr:row>
      <xdr:rowOff>0</xdr:rowOff>
    </xdr:from>
    <xdr:ext cx="3406062" cy="452688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C94CE5E1-01C8-4F52-9DD9-53FBABF867CD}"/>
            </a:ext>
          </a:extLst>
        </xdr:cNvPr>
        <xdr:cNvSpPr/>
      </xdr:nvSpPr>
      <xdr:spPr>
        <a:xfrm>
          <a:off x="1600200" y="0"/>
          <a:ext cx="3406062" cy="452688"/>
        </a:xfrm>
        <a:prstGeom prst="rect">
          <a:avLst/>
        </a:prstGeom>
        <a:noFill/>
      </xdr:spPr>
      <xdr:txBody>
        <a:bodyPr vertOverflow="clip" horzOverflow="clip" wrap="square" lIns="91440" tIns="0" rIns="91440" bIns="0">
          <a:spAutoFit/>
        </a:bodyPr>
        <a:lstStyle/>
        <a:p>
          <a:pPr algn="ctr"/>
          <a:r>
            <a:rPr lang="es-ES" sz="2000" b="1" cap="none" spc="-150" baseline="0">
              <a:ln w="9525">
                <a:solidFill>
                  <a:srgbClr val="960000"/>
                </a:solidFill>
                <a:prstDash val="solid"/>
              </a:ln>
              <a:solidFill>
                <a:srgbClr val="FF0000"/>
              </a:solidFill>
              <a:effectLst/>
              <a:latin typeface="Segoe Print" panose="02000600000000000000" pitchFamily="2" charset="0"/>
            </a:rPr>
            <a:t>Partes de un gráfico en Excel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142875</xdr:rowOff>
    </xdr:from>
    <xdr:to>
      <xdr:col>9</xdr:col>
      <xdr:colOff>109538</xdr:colOff>
      <xdr:row>14</xdr:row>
      <xdr:rowOff>135391</xdr:rowOff>
    </xdr:to>
    <xdr:pic>
      <xdr:nvPicPr>
        <xdr:cNvPr id="3" name="Imagen 2" descr="Resultado de imagen de Graficos en excel">
          <a:extLst>
            <a:ext uri="{FF2B5EF4-FFF2-40B4-BE49-F238E27FC236}">
              <a16:creationId xmlns:a16="http://schemas.microsoft.com/office/drawing/2014/main" xmlns="" id="{B0D6F02A-2AF7-45C2-B9C7-4CE5C2D8D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6205538" cy="2659516"/>
        </a:xfrm>
        <a:prstGeom prst="roundRect">
          <a:avLst>
            <a:gd name="adj" fmla="val 16667"/>
          </a:avLst>
        </a:prstGeom>
        <a:ln>
          <a:solidFill>
            <a:sysClr val="windowText" lastClr="000000"/>
          </a:solidFill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bliqueTopLeft"/>
          <a:lightRig rig="balanced" dir="t"/>
        </a:scene3d>
        <a:sp3d extrusionH="152400" contourW="25400">
          <a:bevelT w="381000" h="114300"/>
          <a:bevelB w="152400"/>
          <a:extrusionClr>
            <a:schemeClr val="bg1">
              <a:lumMod val="75000"/>
            </a:schemeClr>
          </a:extrusionClr>
          <a:contourClr>
            <a:schemeClr val="tx1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15038</xdr:colOff>
      <xdr:row>44</xdr:row>
      <xdr:rowOff>60158</xdr:rowOff>
    </xdr:from>
    <xdr:to>
      <xdr:col>4</xdr:col>
      <xdr:colOff>61132</xdr:colOff>
      <xdr:row>53</xdr:row>
      <xdr:rowOff>141370</xdr:rowOff>
    </xdr:to>
    <xdr:pic>
      <xdr:nvPicPr>
        <xdr:cNvPr id="4" name="Imagen 3" descr="https://1.bp.blogspot.com/-vZ2swEjpW2A/T6dz_ZDPT7I/AAAAAAAABOw/DpAO7Rwdeek/s400/PartesGr%C3%A1fico30.PNG">
          <a:extLst>
            <a:ext uri="{FF2B5EF4-FFF2-40B4-BE49-F238E27FC236}">
              <a16:creationId xmlns:a16="http://schemas.microsoft.com/office/drawing/2014/main" xmlns="" id="{4B7FCF6B-4056-4146-BFD6-2AFA5C0A8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67" y="8442158"/>
          <a:ext cx="2332094" cy="1795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215565</xdr:colOff>
      <xdr:row>44</xdr:row>
      <xdr:rowOff>65824</xdr:rowOff>
    </xdr:from>
    <xdr:to>
      <xdr:col>8</xdr:col>
      <xdr:colOff>24204</xdr:colOff>
      <xdr:row>53</xdr:row>
      <xdr:rowOff>135355</xdr:rowOff>
    </xdr:to>
    <xdr:pic>
      <xdr:nvPicPr>
        <xdr:cNvPr id="5" name="Imagen 4" descr="https://3.bp.blogspot.com/-IK_t0Man2pk/T6ZMz5RBSsI/AAAAAAAABJY/GTTQ1yg_WUI/s1600/PartesGr%C3%A1fico6.PNG">
          <a:extLst>
            <a:ext uri="{FF2B5EF4-FFF2-40B4-BE49-F238E27FC236}">
              <a16:creationId xmlns:a16="http://schemas.microsoft.com/office/drawing/2014/main" xmlns="" id="{1B5BDE1E-2798-49BF-97E8-2F0F7115C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894" y="8447824"/>
          <a:ext cx="2856639" cy="1784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244475</xdr:colOff>
      <xdr:row>2</xdr:row>
      <xdr:rowOff>89956</xdr:rowOff>
    </xdr:from>
    <xdr:to>
      <xdr:col>17</xdr:col>
      <xdr:colOff>336839</xdr:colOff>
      <xdr:row>15</xdr:row>
      <xdr:rowOff>5291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3687E80B-ED4C-48D4-8A05-FF4EFB1F36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64075" y="470956"/>
          <a:ext cx="5578764" cy="2515660"/>
        </a:xfrm>
        <a:prstGeom prst="rect">
          <a:avLst/>
        </a:prstGeom>
      </xdr:spPr>
    </xdr:pic>
    <xdr:clientData/>
  </xdr:twoCellAnchor>
  <xdr:twoCellAnchor editAs="oneCell">
    <xdr:from>
      <xdr:col>12</xdr:col>
      <xdr:colOff>25929</xdr:colOff>
      <xdr:row>16</xdr:row>
      <xdr:rowOff>75670</xdr:rowOff>
    </xdr:from>
    <xdr:to>
      <xdr:col>23</xdr:col>
      <xdr:colOff>50945</xdr:colOff>
      <xdr:row>29</xdr:row>
      <xdr:rowOff>139170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C9C35B29-0727-47F3-A4D5-8748ADFE8D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883929" y="3257020"/>
          <a:ext cx="6730616" cy="2540000"/>
        </a:xfrm>
        <a:prstGeom prst="rect">
          <a:avLst/>
        </a:prstGeom>
      </xdr:spPr>
    </xdr:pic>
    <xdr:clientData/>
  </xdr:twoCellAnchor>
  <xdr:twoCellAnchor>
    <xdr:from>
      <xdr:col>25</xdr:col>
      <xdr:colOff>24053</xdr:colOff>
      <xdr:row>1</xdr:row>
      <xdr:rowOff>129885</xdr:rowOff>
    </xdr:from>
    <xdr:to>
      <xdr:col>31</xdr:col>
      <xdr:colOff>251113</xdr:colOff>
      <xdr:row>8</xdr:row>
      <xdr:rowOff>8659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A9B7A55B-B252-4FAB-BD99-22C1A8B46B40}"/>
            </a:ext>
          </a:extLst>
        </xdr:cNvPr>
        <xdr:cNvSpPr txBox="1"/>
      </xdr:nvSpPr>
      <xdr:spPr>
        <a:xfrm>
          <a:off x="14727189" y="320385"/>
          <a:ext cx="3863879" cy="1333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SOLUCIÓN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 Las gráficas son 3D y 2D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 La gráfica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3D tiene imágenes jpg y de fondo "Playa"</a:t>
          </a:r>
          <a:endParaRPr lang="es-PE">
            <a:solidFill>
              <a:srgbClr val="0070C0"/>
            </a:solidFill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 La gráfica 2D tiene imágenes png y de fondo "Playa"</a:t>
          </a:r>
          <a:endParaRPr lang="es-PE">
            <a:solidFill>
              <a:srgbClr val="0070C0"/>
            </a:solidFill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4 Los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títulos están en fuente Segoe Print 16</a:t>
          </a:r>
          <a:endParaRPr lang="es-PE">
            <a:solidFill>
              <a:srgbClr val="0070C0"/>
            </a:solidFill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5 Ambos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gráficos tienen "Efecto de forma / Bisel / Redondo"</a:t>
          </a:r>
          <a:endParaRPr lang="es-PE">
            <a:solidFill>
              <a:srgbClr val="0070C0"/>
            </a:solidFill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6 Las imágenes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se pueden "Insertar" o "Copiar", excepto "Playa"</a:t>
          </a:r>
          <a:r>
            <a:rPr lang="es-PE">
              <a:solidFill>
                <a:srgbClr val="0070C0"/>
              </a:solidFill>
            </a:rPr>
            <a:t> </a:t>
          </a:r>
          <a:endParaRPr lang="es-PE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304800</xdr:colOff>
      <xdr:row>11</xdr:row>
      <xdr:rowOff>114300</xdr:rowOff>
    </xdr:to>
    <xdr:sp macro="" textlink="">
      <xdr:nvSpPr>
        <xdr:cNvPr id="4097" name="AutoShape 1" descr="Resultado de imagen de playa"/>
        <xdr:cNvSpPr>
          <a:spLocks noChangeAspect="1" noChangeArrowheads="1"/>
        </xdr:cNvSpPr>
      </xdr:nvSpPr>
      <xdr:spPr bwMode="auto">
        <a:xfrm>
          <a:off x="10515600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323850</xdr:colOff>
      <xdr:row>34</xdr:row>
      <xdr:rowOff>47624</xdr:rowOff>
    </xdr:from>
    <xdr:to>
      <xdr:col>17</xdr:col>
      <xdr:colOff>19050</xdr:colOff>
      <xdr:row>48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31</xdr:row>
      <xdr:rowOff>0</xdr:rowOff>
    </xdr:from>
    <xdr:to>
      <xdr:col>28</xdr:col>
      <xdr:colOff>400050</xdr:colOff>
      <xdr:row>54</xdr:row>
      <xdr:rowOff>142874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590549</xdr:colOff>
      <xdr:row>29</xdr:row>
      <xdr:rowOff>171450</xdr:rowOff>
    </xdr:from>
    <xdr:to>
      <xdr:col>6</xdr:col>
      <xdr:colOff>95250</xdr:colOff>
      <xdr:row>41</xdr:row>
      <xdr:rowOff>104775</xdr:rowOff>
    </xdr:to>
    <xdr:pic>
      <xdr:nvPicPr>
        <xdr:cNvPr id="10" name="Imagen 9" descr="Resultado de imagen de coca col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962149" y="5829300"/>
          <a:ext cx="1333501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361950</xdr:colOff>
      <xdr:row>57</xdr:row>
      <xdr:rowOff>28574</xdr:rowOff>
    </xdr:from>
    <xdr:to>
      <xdr:col>21</xdr:col>
      <xdr:colOff>304800</xdr:colOff>
      <xdr:row>88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5</xdr:row>
      <xdr:rowOff>76200</xdr:rowOff>
    </xdr:from>
    <xdr:to>
      <xdr:col>13</xdr:col>
      <xdr:colOff>419100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BD9EE9B2-60AD-45E0-9880-40881D04A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515938</xdr:colOff>
      <xdr:row>1</xdr:row>
      <xdr:rowOff>161136</xdr:rowOff>
    </xdr:from>
    <xdr:to>
      <xdr:col>7</xdr:col>
      <xdr:colOff>460376</xdr:colOff>
      <xdr:row>13</xdr:row>
      <xdr:rowOff>31898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CDCE770-FC35-42AF-8700-B47F8A624C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19438" y="351636"/>
          <a:ext cx="2992438" cy="2156762"/>
        </a:xfrm>
        <a:prstGeom prst="rect">
          <a:avLst/>
        </a:prstGeom>
      </xdr:spPr>
    </xdr:pic>
    <xdr:clientData/>
  </xdr:twoCellAnchor>
  <xdr:twoCellAnchor>
    <xdr:from>
      <xdr:col>25</xdr:col>
      <xdr:colOff>39686</xdr:colOff>
      <xdr:row>1</xdr:row>
      <xdr:rowOff>39687</xdr:rowOff>
    </xdr:from>
    <xdr:to>
      <xdr:col>30</xdr:col>
      <xdr:colOff>301624</xdr:colOff>
      <xdr:row>9</xdr:row>
      <xdr:rowOff>182563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034B1FCB-BCEC-43C0-A858-014AA3FEBFDD}"/>
            </a:ext>
          </a:extLst>
        </xdr:cNvPr>
        <xdr:cNvSpPr txBox="1"/>
      </xdr:nvSpPr>
      <xdr:spPr>
        <a:xfrm>
          <a:off x="19407186" y="230187"/>
          <a:ext cx="4071938" cy="1666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SOLUCIÓN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 Tipo Circular</a:t>
          </a:r>
          <a:r>
            <a:rPr lang="es-PE">
              <a:solidFill>
                <a:srgbClr val="0070C0"/>
              </a:solidFill>
            </a:rPr>
            <a:t> /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Gráfico sin relleno</a:t>
          </a:r>
          <a:r>
            <a:rPr lang="es-PE">
              <a:solidFill>
                <a:srgbClr val="0070C0"/>
              </a:solidFill>
            </a:rPr>
            <a:t> /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Gráfico sin contorno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 Título en negrita con estilo de WordArt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Tamaño 16,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relleno azul, borde azul oscuro mínimo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 Seleccionando el pastel, aplicar Efectos / Formato 3D /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Redondo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Bisel Redondo (10 puntos en ancho y alto para ambos)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4 Efectos / Formato 3D / Material / Metal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5 Diseño / Diseño rápido / Diseño 1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6 Darle negrita y Arial Black a las etiquetas de datos.</a:t>
          </a:r>
          <a:r>
            <a:rPr lang="es-PE">
              <a:solidFill>
                <a:srgbClr val="0070C0"/>
              </a:solidFill>
            </a:rPr>
            <a:t> </a:t>
          </a:r>
          <a:endParaRPr lang="es-PE" sz="1100">
            <a:solidFill>
              <a:srgbClr val="0070C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</xdr:colOff>
      <xdr:row>2</xdr:row>
      <xdr:rowOff>90487</xdr:rowOff>
    </xdr:from>
    <xdr:to>
      <xdr:col>13</xdr:col>
      <xdr:colOff>706437</xdr:colOff>
      <xdr:row>6</xdr:row>
      <xdr:rowOff>183091</xdr:rowOff>
    </xdr:to>
    <xdr:pic>
      <xdr:nvPicPr>
        <xdr:cNvPr id="7" name="Imagen 6" descr="Resultado de imagen de explotacion de petroleo torre">
          <a:extLst>
            <a:ext uri="{FF2B5EF4-FFF2-40B4-BE49-F238E27FC236}">
              <a16:creationId xmlns:a16="http://schemas.microsoft.com/office/drawing/2014/main" xmlns="" id="{3FC37A36-B40C-4BE6-808B-14A70ECB25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720262" y="471487"/>
          <a:ext cx="701675" cy="854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20638</xdr:rowOff>
    </xdr:from>
    <xdr:to>
      <xdr:col>3</xdr:col>
      <xdr:colOff>119063</xdr:colOff>
      <xdr:row>23</xdr:row>
      <xdr:rowOff>40712</xdr:rowOff>
    </xdr:to>
    <xdr:pic>
      <xdr:nvPicPr>
        <xdr:cNvPr id="9" name="Imagen 8" descr="Resultado de imagen de extraccion del petroleo en el mar">
          <a:extLst>
            <a:ext uri="{FF2B5EF4-FFF2-40B4-BE49-F238E27FC236}">
              <a16:creationId xmlns:a16="http://schemas.microsoft.com/office/drawing/2014/main" xmlns="" id="{3FCE2851-D42C-427D-9F2F-79D2E589C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3068638"/>
          <a:ext cx="1809750" cy="1353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309561</xdr:colOff>
      <xdr:row>1</xdr:row>
      <xdr:rowOff>119060</xdr:rowOff>
    </xdr:from>
    <xdr:to>
      <xdr:col>11</xdr:col>
      <xdr:colOff>404812</xdr:colOff>
      <xdr:row>18</xdr:row>
      <xdr:rowOff>-1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9061" y="309560"/>
          <a:ext cx="4667251" cy="31194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738187</xdr:colOff>
      <xdr:row>1</xdr:row>
      <xdr:rowOff>87312</xdr:rowOff>
    </xdr:from>
    <xdr:to>
      <xdr:col>31</xdr:col>
      <xdr:colOff>714375</xdr:colOff>
      <xdr:row>18</xdr:row>
      <xdr:rowOff>7937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A40DE923-86B7-463D-A6AB-19F0AF2C0B28}"/>
            </a:ext>
          </a:extLst>
        </xdr:cNvPr>
        <xdr:cNvSpPr txBox="1"/>
      </xdr:nvSpPr>
      <xdr:spPr>
        <a:xfrm>
          <a:off x="19716750" y="277812"/>
          <a:ext cx="5310188" cy="315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SOLUCIÓN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 Copiamos toda la tabla líneas abajo y borramos los datos del original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>
              <a:solidFill>
                <a:srgbClr val="0070C0"/>
              </a:solidFill>
            </a:rPr>
            <a:t>2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Seleccionamos B2:H4 e insertamos un gráfico de barras 2D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 Movemos a la izquierda el título del gráfico para acomodar ahí las casillas de verificación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4 Insertamos "Controles de formulario" desde "Desarrollador" y le escribimos "Año 2015"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Copiamos el Control de formulario y le cambiamos el nombre a "Año 2016"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6 Clic derecho / Formato de control para "Año 2015" y vinculamos con la celda D7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7 Clic derecho / Formato de control para "Año 2016" y vinculamos con la celda D8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8 Escribimos una función SI en C3:  =SI($D7,C52,"")  y copiamos a la derecha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9 Escribimos una función SI en C4:  =SI($D8,C53,"")  y copiamos a la derecha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10 El título lo seleccionamos y en la barra de fórmulas lo vinculamos con D6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11 Finalmente escribimos una fórmula en D6 con 4 posibilidades: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Celda D7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Celda D8</a:t>
          </a:r>
          <a:r>
            <a:rPr lang="es-PE">
              <a:solidFill>
                <a:srgbClr val="0070C0"/>
              </a:solidFill>
            </a:rPr>
            <a:t>                 Resultado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V</a:t>
          </a:r>
          <a:r>
            <a:rPr lang="es-PE">
              <a:solidFill>
                <a:srgbClr val="0070C0"/>
              </a:solidFill>
            </a:rPr>
            <a:t> 	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Vtas 1er Semestre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Años 2015-2016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V</a:t>
          </a:r>
          <a:r>
            <a:rPr lang="es-PE">
              <a:solidFill>
                <a:srgbClr val="0070C0"/>
              </a:solidFill>
            </a:rPr>
            <a:t>     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s-PE">
              <a:solidFill>
                <a:srgbClr val="0070C0"/>
              </a:solidFill>
            </a:rPr>
            <a:t>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Vtas 1er Semestre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Año 2015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F</a:t>
          </a:r>
          <a:r>
            <a:rPr lang="es-PE">
              <a:solidFill>
                <a:srgbClr val="0070C0"/>
              </a:solidFill>
            </a:rPr>
            <a:t>     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es-PE">
              <a:solidFill>
                <a:srgbClr val="0070C0"/>
              </a:solidFill>
            </a:rPr>
            <a:t>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Vtas 1er Semestre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Año 2016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F</a:t>
          </a:r>
          <a:r>
            <a:rPr lang="es-PE">
              <a:solidFill>
                <a:srgbClr val="0070C0"/>
              </a:solidFill>
            </a:rPr>
            <a:t>     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s-PE">
              <a:solidFill>
                <a:srgbClr val="0070C0"/>
              </a:solidFill>
            </a:rPr>
            <a:t> 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Activa los años que quieres mostrar</a:t>
          </a:r>
          <a:r>
            <a:rPr lang="es-PE">
              <a:solidFill>
                <a:srgbClr val="0070C0"/>
              </a:solidFill>
            </a:rPr>
            <a:t> </a:t>
          </a:r>
          <a:endParaRPr lang="es-PE" sz="1100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317501</xdr:colOff>
      <xdr:row>13</xdr:row>
      <xdr:rowOff>29369</xdr:rowOff>
    </xdr:from>
    <xdr:to>
      <xdr:col>8</xdr:col>
      <xdr:colOff>277813</xdr:colOff>
      <xdr:row>27</xdr:row>
      <xdr:rowOff>105569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13</xdr:row>
          <xdr:rowOff>66675</xdr:rowOff>
        </xdr:from>
        <xdr:to>
          <xdr:col>8</xdr:col>
          <xdr:colOff>76200</xdr:colOff>
          <xdr:row>14</xdr:row>
          <xdr:rowOff>95250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Año 2015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76200</xdr:rowOff>
        </xdr:from>
        <xdr:to>
          <xdr:col>8</xdr:col>
          <xdr:colOff>76200</xdr:colOff>
          <xdr:row>15</xdr:row>
          <xdr:rowOff>104775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Año 2016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752475</xdr:colOff>
      <xdr:row>1</xdr:row>
      <xdr:rowOff>152400</xdr:rowOff>
    </xdr:from>
    <xdr:to>
      <xdr:col>30</xdr:col>
      <xdr:colOff>252413</xdr:colOff>
      <xdr:row>10</xdr:row>
      <xdr:rowOff>104776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A5D0A738-51AA-400E-BFD8-B2F66071DA3B}"/>
            </a:ext>
          </a:extLst>
        </xdr:cNvPr>
        <xdr:cNvSpPr txBox="1"/>
      </xdr:nvSpPr>
      <xdr:spPr>
        <a:xfrm>
          <a:off x="19326225" y="342900"/>
          <a:ext cx="4071938" cy="1666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SOLUCIÓN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 Seleccionamos datos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 Insertamos "Gráfico Circular 2D" con Subgráfico de Barras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PE" sz="1100" b="0" i="0" u="none" strike="noStrike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Aplicamos Estilo de Diseño "Estilo 9"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4 Clic derecho, agregar "Etiqueta de Datos"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5 Clic derecho, Formato de Etiqueta de Datos / Porcentaje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6 Reubicamos las Etiquetas del gráfico y el título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7 Cambiamos colores al Subgráfico de Barras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8 Mejoramos la presentación del gráfico.</a:t>
          </a:r>
          <a:endParaRPr lang="es-PE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66675</xdr:colOff>
      <xdr:row>5</xdr:row>
      <xdr:rowOff>4762</xdr:rowOff>
    </xdr:from>
    <xdr:to>
      <xdr:col>9</xdr:col>
      <xdr:colOff>66675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19051</xdr:rowOff>
    </xdr:from>
    <xdr:to>
      <xdr:col>5</xdr:col>
      <xdr:colOff>323850</xdr:colOff>
      <xdr:row>21</xdr:row>
      <xdr:rowOff>76201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386C100E-82BC-48C5-9D6C-FB45D169566E}"/>
            </a:ext>
          </a:extLst>
        </xdr:cNvPr>
        <xdr:cNvSpPr/>
      </xdr:nvSpPr>
      <xdr:spPr>
        <a:xfrm>
          <a:off x="133350" y="2762251"/>
          <a:ext cx="5553075" cy="13906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ase"/>
          <a:r>
            <a:rPr lang="es-ES" sz="10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Gráfico Radar</a:t>
          </a:r>
        </a:p>
        <a:p>
          <a:pPr fontAlgn="base"/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Es un gráfico de trabajo en equipo, que permite visualizar sobre un tema:</a:t>
          </a:r>
          <a:b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Cuáles son los factores principales o áreas del tema elegido?</a:t>
          </a:r>
          <a:b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Cómo estamos? (situación actual)</a:t>
          </a:r>
          <a:b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Cómo queremos estar? (situación deseada, poner fecha)</a:t>
          </a:r>
          <a:b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Cómo vamos? (chequeos periódicos en las reuniones de retrospectivas).</a:t>
          </a:r>
        </a:p>
        <a:p>
          <a:pPr fontAlgn="base"/>
          <a:r>
            <a:rPr lang="es-ES" sz="10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¿Para qué sirve?</a:t>
          </a:r>
          <a:br>
            <a:rPr lang="es-ES" sz="10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</a:br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Para establecer metas de crecimiento, buscar sinergia en la acción y hacer seguimiento de los avances.</a:t>
          </a:r>
          <a:b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endParaRPr lang="es-ES" sz="10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</xdr:col>
      <xdr:colOff>1219199</xdr:colOff>
      <xdr:row>5</xdr:row>
      <xdr:rowOff>66675</xdr:rowOff>
    </xdr:from>
    <xdr:to>
      <xdr:col>8</xdr:col>
      <xdr:colOff>85724</xdr:colOff>
      <xdr:row>29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3%20Excel\1%20Excel%20-%20Nivel%20I\Excel%20I%20-%202014%20Ok%20Ver%201.1\Todas%20las%20clases\Final\Clase%202%20Excel%20I%20CE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4%20Excel\2%20Excel%20-%20Nivel%20II\1%20Sesiones%20Final%202016%20-%20Excel%20II%20%2015-3-16\TEMA%208%20oj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3%20Excel\2%20Excel%20-%20Nivel%20II\Excel%20II%20-%202013%20Ok%20Ver%201.1\CAPITULO%203%20Protecci&#243;n%20oj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 (2)"/>
      <sheetName val="Hoja6"/>
      <sheetName val="Hoja5"/>
      <sheetName val="Hoja4"/>
      <sheetName val="Hoja1"/>
      <sheetName val="Suma"/>
      <sheetName val="Planificación"/>
      <sheetName val="Reparto de gastos"/>
      <sheetName val="Tabla de multiplicar"/>
      <sheetName val="Hoja2"/>
      <sheetName val="Hoja3"/>
      <sheetName val="Ejercicio 2"/>
      <sheetName val="Relativas"/>
      <sheetName val="Hoja1 (2)"/>
      <sheetName val="Hoja2 (3)"/>
      <sheetName val="Absolutas"/>
      <sheetName val="Relativas y Abosultas"/>
    </sheetNames>
    <sheetDataSet>
      <sheetData sheetId="0" refreshError="1"/>
      <sheetData sheetId="1" refreshError="1"/>
      <sheetData sheetId="2">
        <row r="4">
          <cell r="E4" t="str">
            <v>Negro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A 8"/>
      <sheetName val="Validar ingr de datos"/>
      <sheetName val="Auditoría rango validado"/>
      <sheetName val="Validación con listas variables"/>
      <sheetName val="Consulta de dat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C6">
            <v>500</v>
          </cell>
          <cell r="D6">
            <v>760</v>
          </cell>
          <cell r="E6">
            <v>610</v>
          </cell>
          <cell r="G6">
            <v>700</v>
          </cell>
        </row>
        <row r="7">
          <cell r="C7">
            <v>1210</v>
          </cell>
          <cell r="D7">
            <v>860</v>
          </cell>
          <cell r="E7">
            <v>570</v>
          </cell>
          <cell r="G7">
            <v>730</v>
          </cell>
        </row>
        <row r="8">
          <cell r="C8">
            <v>1110</v>
          </cell>
          <cell r="D8">
            <v>750</v>
          </cell>
          <cell r="E8">
            <v>1140</v>
          </cell>
          <cell r="G8">
            <v>1190</v>
          </cell>
        </row>
        <row r="9">
          <cell r="C9">
            <v>540</v>
          </cell>
          <cell r="D9">
            <v>940</v>
          </cell>
          <cell r="E9">
            <v>710</v>
          </cell>
          <cell r="G9">
            <v>720</v>
          </cell>
        </row>
        <row r="10">
          <cell r="C10">
            <v>780</v>
          </cell>
          <cell r="D10">
            <v>520</v>
          </cell>
          <cell r="E10">
            <v>590</v>
          </cell>
          <cell r="G10">
            <v>870</v>
          </cell>
        </row>
        <row r="11">
          <cell r="C11">
            <v>550</v>
          </cell>
          <cell r="D11">
            <v>1030</v>
          </cell>
          <cell r="E11">
            <v>780</v>
          </cell>
          <cell r="G11">
            <v>1210</v>
          </cell>
        </row>
        <row r="12">
          <cell r="C12">
            <v>600</v>
          </cell>
          <cell r="D12">
            <v>750</v>
          </cell>
          <cell r="E12">
            <v>1000</v>
          </cell>
          <cell r="F12">
            <v>560</v>
          </cell>
          <cell r="G12">
            <v>950</v>
          </cell>
          <cell r="H12">
            <v>860</v>
          </cell>
        </row>
        <row r="13">
          <cell r="C13">
            <v>1260</v>
          </cell>
          <cell r="D13">
            <v>1180</v>
          </cell>
          <cell r="E13">
            <v>810</v>
          </cell>
          <cell r="G13">
            <v>1250</v>
          </cell>
        </row>
        <row r="14">
          <cell r="C14">
            <v>1130</v>
          </cell>
          <cell r="D14">
            <v>510</v>
          </cell>
          <cell r="E14">
            <v>630</v>
          </cell>
          <cell r="F14">
            <v>1280</v>
          </cell>
          <cell r="G14">
            <v>600</v>
          </cell>
          <cell r="H14">
            <v>720</v>
          </cell>
        </row>
        <row r="15">
          <cell r="C15">
            <v>670</v>
          </cell>
          <cell r="D15">
            <v>540</v>
          </cell>
          <cell r="E15">
            <v>1180</v>
          </cell>
          <cell r="G15">
            <v>1010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ítulo 3"/>
      <sheetName val="Validar ingr de datos"/>
      <sheetName val="Auditoría rango validado"/>
      <sheetName val="Fn Indirecto"/>
      <sheetName val="Validación con listas variables"/>
      <sheetName val="Consulta de datos"/>
      <sheetName val="Gráficos de tendenci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 t="str">
            <v>Dulces</v>
          </cell>
        </row>
        <row r="5">
          <cell r="B5" t="str">
            <v>Regalos</v>
          </cell>
        </row>
        <row r="6">
          <cell r="B6" t="str">
            <v>Librería</v>
          </cell>
        </row>
        <row r="7">
          <cell r="B7" t="str">
            <v>Deporte</v>
          </cell>
        </row>
        <row r="15">
          <cell r="B15" t="str">
            <v>Artefactos</v>
          </cell>
        </row>
        <row r="16">
          <cell r="B16" t="str">
            <v>Línea_Blanca</v>
          </cell>
        </row>
        <row r="17">
          <cell r="B17" t="str">
            <v>Cómputo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"/>
  <sheetViews>
    <sheetView showGridLines="0" zoomScale="90" zoomScaleNormal="90" workbookViewId="0">
      <selection activeCell="D7" sqref="D7"/>
    </sheetView>
  </sheetViews>
  <sheetFormatPr baseColWidth="10" defaultRowHeight="15" x14ac:dyDescent="0.25"/>
  <cols>
    <col min="1" max="1" width="3.28515625" customWidth="1"/>
    <col min="3" max="3" width="11.85546875" customWidth="1"/>
    <col min="4" max="4" width="13.85546875" customWidth="1"/>
    <col min="5" max="5" width="12.5703125" customWidth="1"/>
  </cols>
  <sheetData>
    <row r="1" spans="1:54" x14ac:dyDescent="0.25">
      <c r="A1" s="6" t="s">
        <v>140</v>
      </c>
      <c r="B1" s="6" t="s">
        <v>138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ht="30" customHeight="1" x14ac:dyDescent="0.25">
      <c r="B3" s="43" t="s">
        <v>136</v>
      </c>
      <c r="C3" s="45" t="s">
        <v>135</v>
      </c>
      <c r="D3" s="45" t="s">
        <v>134</v>
      </c>
      <c r="E3" s="45" t="s">
        <v>133</v>
      </c>
    </row>
    <row r="4" spans="1:54" x14ac:dyDescent="0.25">
      <c r="B4" s="37" t="s">
        <v>92</v>
      </c>
      <c r="C4" s="44">
        <v>300</v>
      </c>
      <c r="D4" s="44">
        <v>25700</v>
      </c>
      <c r="E4" s="44">
        <v>7800</v>
      </c>
    </row>
    <row r="5" spans="1:54" x14ac:dyDescent="0.25">
      <c r="B5" s="37" t="s">
        <v>91</v>
      </c>
      <c r="C5" s="44">
        <v>180</v>
      </c>
      <c r="D5" s="44">
        <v>21000</v>
      </c>
      <c r="E5" s="44">
        <v>6700</v>
      </c>
    </row>
    <row r="6" spans="1:54" x14ac:dyDescent="0.25">
      <c r="B6" s="37" t="s">
        <v>90</v>
      </c>
      <c r="C6" s="44">
        <v>1200</v>
      </c>
      <c r="D6" s="44">
        <v>9000</v>
      </c>
      <c r="E6" s="44">
        <v>6000</v>
      </c>
    </row>
    <row r="7" spans="1:54" x14ac:dyDescent="0.25">
      <c r="B7" s="37" t="s">
        <v>89</v>
      </c>
      <c r="C7" s="44">
        <v>12300</v>
      </c>
      <c r="D7" s="44">
        <v>1400</v>
      </c>
      <c r="E7" s="44">
        <v>5400</v>
      </c>
    </row>
    <row r="8" spans="1:54" x14ac:dyDescent="0.25">
      <c r="B8" s="37" t="s">
        <v>88</v>
      </c>
      <c r="C8" s="44">
        <v>23000</v>
      </c>
      <c r="D8" s="44">
        <v>30</v>
      </c>
      <c r="E8" s="44">
        <v>14500</v>
      </c>
    </row>
    <row r="9" spans="1:54" x14ac:dyDescent="0.25">
      <c r="B9" s="37" t="s">
        <v>87</v>
      </c>
      <c r="C9" s="44">
        <v>22000</v>
      </c>
      <c r="D9" s="44">
        <v>20</v>
      </c>
      <c r="E9" s="44">
        <v>6000</v>
      </c>
    </row>
    <row r="10" spans="1:54" x14ac:dyDescent="0.25">
      <c r="B10" s="37" t="s">
        <v>132</v>
      </c>
      <c r="C10" s="44">
        <v>6700</v>
      </c>
      <c r="D10" s="44">
        <v>0</v>
      </c>
      <c r="E10" s="44">
        <v>19200</v>
      </c>
    </row>
    <row r="11" spans="1:54" x14ac:dyDescent="0.25">
      <c r="B11" s="37" t="s">
        <v>131</v>
      </c>
      <c r="C11" s="44">
        <v>5700</v>
      </c>
      <c r="D11" s="44">
        <v>0</v>
      </c>
      <c r="E11" s="44">
        <v>6000</v>
      </c>
    </row>
    <row r="12" spans="1:54" x14ac:dyDescent="0.25">
      <c r="B12" s="37" t="s">
        <v>130</v>
      </c>
      <c r="C12" s="44">
        <v>4600</v>
      </c>
      <c r="D12" s="44">
        <v>0</v>
      </c>
      <c r="E12" s="44">
        <v>20000</v>
      </c>
    </row>
    <row r="13" spans="1:54" x14ac:dyDescent="0.25">
      <c r="B13" s="37" t="s">
        <v>129</v>
      </c>
      <c r="C13" s="44">
        <v>970</v>
      </c>
      <c r="D13" s="44">
        <v>700</v>
      </c>
      <c r="E13" s="44">
        <v>5600</v>
      </c>
    </row>
    <row r="14" spans="1:54" x14ac:dyDescent="0.25">
      <c r="B14" s="37" t="s">
        <v>128</v>
      </c>
      <c r="C14" s="44">
        <v>280</v>
      </c>
      <c r="D14" s="44">
        <v>950</v>
      </c>
      <c r="E14" s="44">
        <v>14000</v>
      </c>
    </row>
    <row r="15" spans="1:54" x14ac:dyDescent="0.25">
      <c r="B15" s="37" t="s">
        <v>127</v>
      </c>
      <c r="C15" s="44">
        <v>330</v>
      </c>
      <c r="D15" s="44">
        <v>4500</v>
      </c>
      <c r="E15" s="44">
        <v>21000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B54"/>
  <sheetViews>
    <sheetView showGridLines="0" zoomScale="80" zoomScaleNormal="80" workbookViewId="0">
      <selection activeCell="P46" sqref="P46"/>
    </sheetView>
  </sheetViews>
  <sheetFormatPr baseColWidth="10" defaultRowHeight="15" x14ac:dyDescent="0.25"/>
  <cols>
    <col min="1" max="1" width="4" customWidth="1"/>
    <col min="7" max="8" width="11.85546875" customWidth="1"/>
  </cols>
  <sheetData>
    <row r="1" spans="1:54" x14ac:dyDescent="0.25">
      <c r="A1" s="14" t="s">
        <v>139</v>
      </c>
      <c r="B1" s="14" t="s">
        <v>60</v>
      </c>
      <c r="C1" s="14"/>
      <c r="D1" s="14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spans="1:54" x14ac:dyDescent="0.25">
      <c r="P2" s="15"/>
    </row>
    <row r="3" spans="1:54" x14ac:dyDescent="0.25">
      <c r="B3" s="50" t="s">
        <v>55</v>
      </c>
      <c r="C3" s="51" t="s">
        <v>59</v>
      </c>
      <c r="D3" s="9"/>
      <c r="F3" s="50" t="s">
        <v>55</v>
      </c>
      <c r="G3" s="51" t="s">
        <v>58</v>
      </c>
      <c r="J3" s="50" t="s">
        <v>55</v>
      </c>
      <c r="K3" s="51" t="s">
        <v>57</v>
      </c>
      <c r="N3" s="50" t="s">
        <v>55</v>
      </c>
      <c r="O3" s="51" t="s">
        <v>56</v>
      </c>
      <c r="P3" s="15"/>
      <c r="R3" s="50" t="s">
        <v>55</v>
      </c>
      <c r="S3" s="51" t="s">
        <v>54</v>
      </c>
    </row>
    <row r="4" spans="1:54" x14ac:dyDescent="0.25">
      <c r="B4" s="50"/>
      <c r="C4" s="51"/>
      <c r="D4" s="9"/>
      <c r="F4" s="50"/>
      <c r="G4" s="51"/>
      <c r="J4" s="50"/>
      <c r="K4" s="51"/>
      <c r="N4" s="50"/>
      <c r="O4" s="51"/>
      <c r="P4" s="15"/>
      <c r="R4" s="50"/>
      <c r="S4" s="51"/>
    </row>
    <row r="5" spans="1:54" x14ac:dyDescent="0.25">
      <c r="A5" s="18">
        <v>1</v>
      </c>
      <c r="B5" s="2" t="s">
        <v>53</v>
      </c>
      <c r="C5" s="2">
        <v>153</v>
      </c>
      <c r="D5" s="9"/>
      <c r="E5" s="18">
        <v>1</v>
      </c>
      <c r="F5" s="2" t="s">
        <v>53</v>
      </c>
      <c r="G5" s="2">
        <v>153</v>
      </c>
      <c r="I5" s="18">
        <v>1</v>
      </c>
      <c r="J5" s="2" t="s">
        <v>53</v>
      </c>
      <c r="K5" s="2">
        <v>153</v>
      </c>
      <c r="M5" s="18">
        <v>1</v>
      </c>
      <c r="N5" s="2" t="s">
        <v>53</v>
      </c>
      <c r="O5" s="2">
        <v>153</v>
      </c>
      <c r="P5" s="15"/>
      <c r="Q5" s="18">
        <v>1</v>
      </c>
      <c r="R5" s="2" t="s">
        <v>53</v>
      </c>
      <c r="S5" s="2">
        <v>153</v>
      </c>
    </row>
    <row r="6" spans="1:54" x14ac:dyDescent="0.25">
      <c r="A6" s="18">
        <v>2</v>
      </c>
      <c r="B6" s="2" t="s">
        <v>52</v>
      </c>
      <c r="C6" s="2">
        <v>94</v>
      </c>
      <c r="D6" s="9"/>
      <c r="E6" s="18">
        <v>2</v>
      </c>
      <c r="F6" s="2" t="s">
        <v>52</v>
      </c>
      <c r="G6" s="2">
        <v>94</v>
      </c>
      <c r="I6" s="18">
        <v>2</v>
      </c>
      <c r="J6" s="2" t="s">
        <v>52</v>
      </c>
      <c r="K6" s="2">
        <v>94</v>
      </c>
      <c r="M6" s="18">
        <v>2</v>
      </c>
      <c r="N6" s="2" t="s">
        <v>52</v>
      </c>
      <c r="O6" s="2">
        <v>94</v>
      </c>
      <c r="P6" s="15"/>
      <c r="Q6" s="18">
        <v>2</v>
      </c>
      <c r="R6" s="2" t="s">
        <v>52</v>
      </c>
      <c r="S6" s="2">
        <v>94</v>
      </c>
    </row>
    <row r="7" spans="1:54" x14ac:dyDescent="0.25">
      <c r="A7" s="18">
        <v>3</v>
      </c>
      <c r="B7" s="2" t="s">
        <v>51</v>
      </c>
      <c r="C7" s="2">
        <v>110</v>
      </c>
      <c r="D7" s="9"/>
      <c r="E7" s="18">
        <v>3</v>
      </c>
      <c r="F7" s="2" t="s">
        <v>51</v>
      </c>
      <c r="G7" s="2">
        <v>110</v>
      </c>
      <c r="I7" s="18">
        <v>3</v>
      </c>
      <c r="J7" s="2" t="s">
        <v>51</v>
      </c>
      <c r="K7" s="2">
        <v>110</v>
      </c>
      <c r="M7" s="18">
        <v>3</v>
      </c>
      <c r="N7" s="2" t="s">
        <v>51</v>
      </c>
      <c r="O7" s="2">
        <v>110</v>
      </c>
      <c r="P7" s="15"/>
      <c r="Q7" s="18">
        <v>3</v>
      </c>
      <c r="R7" s="2" t="s">
        <v>51</v>
      </c>
      <c r="S7" s="2">
        <v>110</v>
      </c>
    </row>
    <row r="8" spans="1:54" x14ac:dyDescent="0.25">
      <c r="A8" s="18">
        <v>4</v>
      </c>
      <c r="B8" s="2" t="s">
        <v>50</v>
      </c>
      <c r="C8" s="2">
        <v>179</v>
      </c>
      <c r="D8" s="9"/>
      <c r="E8" s="18">
        <v>4</v>
      </c>
      <c r="F8" s="2" t="s">
        <v>50</v>
      </c>
      <c r="G8" s="2">
        <v>179</v>
      </c>
      <c r="I8" s="18">
        <v>4</v>
      </c>
      <c r="J8" s="2" t="s">
        <v>50</v>
      </c>
      <c r="K8" s="2">
        <v>179</v>
      </c>
      <c r="M8" s="18">
        <v>4</v>
      </c>
      <c r="N8" s="2" t="s">
        <v>50</v>
      </c>
      <c r="O8" s="2">
        <v>179</v>
      </c>
      <c r="P8" s="15"/>
      <c r="Q8" s="18">
        <v>4</v>
      </c>
      <c r="R8" s="2" t="s">
        <v>50</v>
      </c>
      <c r="S8" s="2">
        <v>179</v>
      </c>
    </row>
    <row r="9" spans="1:54" x14ac:dyDescent="0.25">
      <c r="A9" s="18">
        <v>5</v>
      </c>
      <c r="B9" s="2" t="s">
        <v>49</v>
      </c>
      <c r="C9" s="2">
        <v>201</v>
      </c>
      <c r="D9" s="9"/>
      <c r="E9" s="18">
        <v>5</v>
      </c>
      <c r="F9" s="2" t="s">
        <v>49</v>
      </c>
      <c r="G9" s="2">
        <v>201</v>
      </c>
      <c r="H9" s="46"/>
      <c r="I9" s="18">
        <v>5</v>
      </c>
      <c r="J9" s="2" t="s">
        <v>49</v>
      </c>
      <c r="K9" s="2">
        <v>201</v>
      </c>
      <c r="M9" s="18">
        <v>5</v>
      </c>
      <c r="N9" s="2" t="s">
        <v>49</v>
      </c>
      <c r="O9" s="2">
        <v>201</v>
      </c>
      <c r="P9" s="15"/>
      <c r="Q9" s="18">
        <v>5</v>
      </c>
      <c r="R9" s="2" t="s">
        <v>49</v>
      </c>
      <c r="S9" s="2">
        <v>201</v>
      </c>
    </row>
    <row r="10" spans="1:54" x14ac:dyDescent="0.25">
      <c r="A10" s="18">
        <v>6</v>
      </c>
      <c r="B10" s="2" t="s">
        <v>48</v>
      </c>
      <c r="C10" s="2">
        <v>186</v>
      </c>
      <c r="D10" s="9"/>
      <c r="E10" s="18">
        <v>6</v>
      </c>
      <c r="F10" s="2" t="s">
        <v>48</v>
      </c>
      <c r="G10" s="2">
        <v>186</v>
      </c>
      <c r="I10" s="18">
        <v>6</v>
      </c>
      <c r="J10" s="2" t="s">
        <v>48</v>
      </c>
      <c r="K10" s="2">
        <v>186</v>
      </c>
      <c r="M10" s="18">
        <v>6</v>
      </c>
      <c r="N10" s="2" t="s">
        <v>48</v>
      </c>
      <c r="O10" s="2">
        <v>186</v>
      </c>
      <c r="P10" s="15"/>
      <c r="Q10" s="18">
        <v>6</v>
      </c>
      <c r="R10" s="2" t="s">
        <v>48</v>
      </c>
      <c r="S10" s="2">
        <v>186</v>
      </c>
    </row>
    <row r="11" spans="1:54" x14ac:dyDescent="0.25">
      <c r="A11" s="18">
        <v>7</v>
      </c>
      <c r="B11" s="2" t="s">
        <v>47</v>
      </c>
      <c r="C11" s="2">
        <v>210</v>
      </c>
      <c r="D11" s="9"/>
      <c r="E11" s="18">
        <v>7</v>
      </c>
      <c r="F11" s="2" t="s">
        <v>47</v>
      </c>
      <c r="G11" s="2">
        <v>210</v>
      </c>
      <c r="I11" s="18">
        <v>7</v>
      </c>
      <c r="J11" s="2" t="s">
        <v>47</v>
      </c>
      <c r="K11" s="2">
        <v>210</v>
      </c>
      <c r="M11" s="18">
        <v>7</v>
      </c>
      <c r="N11" s="2" t="s">
        <v>47</v>
      </c>
      <c r="O11" s="2">
        <v>210</v>
      </c>
      <c r="P11" s="15"/>
      <c r="Q11" s="18">
        <v>7</v>
      </c>
      <c r="R11" s="2" t="s">
        <v>47</v>
      </c>
      <c r="S11" s="2">
        <v>210</v>
      </c>
    </row>
    <row r="12" spans="1:54" x14ac:dyDescent="0.25">
      <c r="A12" s="18">
        <v>8</v>
      </c>
      <c r="B12" s="2" t="s">
        <v>46</v>
      </c>
      <c r="C12" s="2">
        <v>235</v>
      </c>
      <c r="D12" s="9"/>
      <c r="E12" s="18">
        <v>8</v>
      </c>
      <c r="F12" s="2" t="s">
        <v>46</v>
      </c>
      <c r="G12" s="2">
        <v>235</v>
      </c>
      <c r="I12" s="18">
        <v>8</v>
      </c>
      <c r="J12" s="2" t="s">
        <v>46</v>
      </c>
      <c r="K12" s="2">
        <v>235</v>
      </c>
      <c r="M12" s="18">
        <v>8</v>
      </c>
      <c r="N12" s="2" t="s">
        <v>46</v>
      </c>
      <c r="O12" s="2">
        <v>235</v>
      </c>
      <c r="P12" s="15"/>
      <c r="Q12" s="18">
        <v>8</v>
      </c>
      <c r="R12" s="2" t="s">
        <v>46</v>
      </c>
      <c r="S12" s="2">
        <v>235</v>
      </c>
    </row>
    <row r="13" spans="1:54" x14ac:dyDescent="0.25">
      <c r="A13" s="18">
        <v>9</v>
      </c>
      <c r="B13" s="2" t="s">
        <v>45</v>
      </c>
      <c r="C13" s="2">
        <v>245</v>
      </c>
      <c r="D13" s="9"/>
      <c r="E13" s="18">
        <v>9</v>
      </c>
      <c r="F13" s="2" t="s">
        <v>45</v>
      </c>
      <c r="G13" s="2">
        <v>245</v>
      </c>
      <c r="I13" s="18">
        <v>9</v>
      </c>
      <c r="J13" s="2" t="s">
        <v>45</v>
      </c>
      <c r="K13" s="2">
        <v>245</v>
      </c>
      <c r="M13" s="18">
        <v>9</v>
      </c>
      <c r="N13" s="2" t="s">
        <v>45</v>
      </c>
      <c r="O13" s="2">
        <v>245</v>
      </c>
      <c r="P13" s="15"/>
      <c r="Q13" s="18">
        <v>9</v>
      </c>
      <c r="R13" s="2" t="s">
        <v>45</v>
      </c>
      <c r="S13" s="2">
        <v>245</v>
      </c>
    </row>
    <row r="14" spans="1:54" x14ac:dyDescent="0.25">
      <c r="A14" s="18">
        <v>10</v>
      </c>
      <c r="B14" s="2" t="s">
        <v>44</v>
      </c>
      <c r="C14" s="2">
        <v>260</v>
      </c>
      <c r="D14" s="9"/>
      <c r="E14" s="18">
        <v>10</v>
      </c>
      <c r="F14" s="2" t="s">
        <v>44</v>
      </c>
      <c r="G14" s="2">
        <v>260</v>
      </c>
      <c r="I14" s="18">
        <v>10</v>
      </c>
      <c r="J14" s="2" t="s">
        <v>44</v>
      </c>
      <c r="K14" s="2">
        <v>260</v>
      </c>
      <c r="M14" s="18">
        <v>10</v>
      </c>
      <c r="N14" s="2" t="s">
        <v>44</v>
      </c>
      <c r="O14" s="2">
        <v>260</v>
      </c>
      <c r="P14" s="15"/>
      <c r="Q14" s="18">
        <v>10</v>
      </c>
      <c r="R14" s="2" t="s">
        <v>44</v>
      </c>
      <c r="S14" s="2">
        <v>260</v>
      </c>
    </row>
    <row r="15" spans="1:54" x14ac:dyDescent="0.25">
      <c r="A15" s="18">
        <v>11</v>
      </c>
      <c r="B15" s="2" t="s">
        <v>43</v>
      </c>
      <c r="C15" s="17">
        <f>16.503*A15+96.533</f>
        <v>278.06600000000003</v>
      </c>
      <c r="D15" s="9"/>
      <c r="E15" s="18">
        <v>11</v>
      </c>
      <c r="F15" s="2" t="s">
        <v>43</v>
      </c>
      <c r="G15" s="17">
        <f>106*EXP(0.095*E15)</f>
        <v>301.40024350708751</v>
      </c>
      <c r="I15" s="18">
        <v>11</v>
      </c>
      <c r="J15" s="2" t="s">
        <v>43</v>
      </c>
      <c r="K15" s="17">
        <f>61.242*LN(I15)+94.798</f>
        <v>241.64990229671781</v>
      </c>
      <c r="M15" s="18">
        <v>11</v>
      </c>
      <c r="N15" s="2" t="s">
        <v>43</v>
      </c>
      <c r="O15" s="17">
        <f>0.3636*M15^2+12.503*M15+104.53</f>
        <v>286.05860000000001</v>
      </c>
      <c r="P15" s="15"/>
      <c r="Q15" s="18">
        <v>11</v>
      </c>
      <c r="R15" s="2" t="s">
        <v>43</v>
      </c>
      <c r="S15" s="17">
        <f>104.39*Q15^0.3561</f>
        <v>245.18778640219909</v>
      </c>
    </row>
    <row r="16" spans="1:54" x14ac:dyDescent="0.25">
      <c r="A16" s="18">
        <v>12</v>
      </c>
      <c r="B16" s="2" t="s">
        <v>42</v>
      </c>
      <c r="C16" s="17">
        <f>16.503*A16+96.533</f>
        <v>294.56900000000002</v>
      </c>
      <c r="D16" s="9"/>
      <c r="E16" s="18">
        <v>12</v>
      </c>
      <c r="F16" s="2" t="s">
        <v>42</v>
      </c>
      <c r="G16" s="17">
        <f>106*EXP(0.095*E16)</f>
        <v>331.43744670973257</v>
      </c>
      <c r="I16" s="18">
        <v>12</v>
      </c>
      <c r="J16" s="2" t="s">
        <v>42</v>
      </c>
      <c r="K16" s="17">
        <f>61.242*LN(I16)+94.798</f>
        <v>246.97865304631671</v>
      </c>
      <c r="M16" s="18">
        <v>12</v>
      </c>
      <c r="N16" s="2" t="s">
        <v>42</v>
      </c>
      <c r="O16" s="17">
        <f>0.3636*M16^2+12.503*M16+104.53</f>
        <v>306.92439999999999</v>
      </c>
      <c r="P16" s="15"/>
      <c r="Q16" s="18">
        <v>12</v>
      </c>
      <c r="R16" s="2" t="s">
        <v>42</v>
      </c>
      <c r="S16" s="17">
        <f>104.39*Q16^0.3561</f>
        <v>252.90379093208909</v>
      </c>
    </row>
    <row r="17" spans="2:19" ht="17.25" x14ac:dyDescent="0.25">
      <c r="B17" s="16" t="s">
        <v>41</v>
      </c>
      <c r="C17" s="15">
        <v>0.8165</v>
      </c>
      <c r="D17" s="15"/>
      <c r="F17" s="16" t="s">
        <v>41</v>
      </c>
      <c r="G17" s="15">
        <v>0.72360000000000002</v>
      </c>
      <c r="J17" s="16" t="s">
        <v>41</v>
      </c>
      <c r="K17" s="15">
        <v>0.65910000000000002</v>
      </c>
      <c r="N17" s="16" t="s">
        <v>41</v>
      </c>
      <c r="O17" s="15">
        <v>0.81899999999999995</v>
      </c>
      <c r="P17" s="15"/>
      <c r="R17" s="16" t="s">
        <v>41</v>
      </c>
      <c r="S17" s="15">
        <v>0.59589999999999999</v>
      </c>
    </row>
    <row r="54" spans="1:54" x14ac:dyDescent="0.25">
      <c r="A54" s="14"/>
      <c r="B54" s="14"/>
      <c r="C54" s="14"/>
      <c r="D54" s="1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</row>
  </sheetData>
  <mergeCells count="10">
    <mergeCell ref="B3:B4"/>
    <mergeCell ref="F3:F4"/>
    <mergeCell ref="G3:G4"/>
    <mergeCell ref="J3:J4"/>
    <mergeCell ref="K3:K4"/>
    <mergeCell ref="N3:N4"/>
    <mergeCell ref="O3:O4"/>
    <mergeCell ref="R3:R4"/>
    <mergeCell ref="S3:S4"/>
    <mergeCell ref="C3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26"/>
  <sheetViews>
    <sheetView showGridLines="0" tabSelected="1" zoomScale="110" zoomScaleNormal="110" workbookViewId="0">
      <selection activeCell="J29" sqref="J29"/>
    </sheetView>
  </sheetViews>
  <sheetFormatPr baseColWidth="10" defaultRowHeight="15" x14ac:dyDescent="0.25"/>
  <cols>
    <col min="1" max="1" width="4.140625" style="20" customWidth="1"/>
    <col min="2" max="7" width="11.42578125" style="20"/>
    <col min="8" max="8" width="28.42578125" style="20" customWidth="1"/>
    <col min="9" max="9" width="11.42578125" style="20"/>
    <col min="10" max="10" width="28.7109375" style="20" customWidth="1"/>
    <col min="11" max="16384" width="11.42578125" style="20"/>
  </cols>
  <sheetData>
    <row r="6" spans="1:2" ht="18.75" x14ac:dyDescent="0.3">
      <c r="A6" s="19">
        <v>1</v>
      </c>
      <c r="B6" s="21" t="s">
        <v>61</v>
      </c>
    </row>
    <row r="7" spans="1:2" ht="18.75" x14ac:dyDescent="0.3">
      <c r="A7" s="19">
        <v>2</v>
      </c>
      <c r="B7" s="21" t="s">
        <v>10</v>
      </c>
    </row>
    <row r="8" spans="1:2" ht="18.75" x14ac:dyDescent="0.3">
      <c r="A8" s="19">
        <v>3</v>
      </c>
      <c r="B8" s="21" t="s">
        <v>9</v>
      </c>
    </row>
    <row r="9" spans="1:2" ht="18.75" x14ac:dyDescent="0.3">
      <c r="A9" s="19">
        <v>4</v>
      </c>
      <c r="B9" s="21" t="s">
        <v>8</v>
      </c>
    </row>
    <row r="10" spans="1:2" ht="18.75" x14ac:dyDescent="0.3">
      <c r="A10" s="19">
        <v>5</v>
      </c>
      <c r="B10" s="21" t="s">
        <v>7</v>
      </c>
    </row>
    <row r="11" spans="1:2" ht="18.75" x14ac:dyDescent="0.3">
      <c r="A11" s="19">
        <v>6</v>
      </c>
      <c r="B11" s="21" t="s">
        <v>6</v>
      </c>
    </row>
    <row r="12" spans="1:2" ht="18.75" x14ac:dyDescent="0.3">
      <c r="A12" s="19">
        <v>7</v>
      </c>
      <c r="B12" s="21" t="s">
        <v>5</v>
      </c>
    </row>
    <row r="13" spans="1:2" ht="18.75" x14ac:dyDescent="0.3">
      <c r="A13" s="19">
        <v>8</v>
      </c>
      <c r="B13" s="21" t="s">
        <v>4</v>
      </c>
    </row>
    <row r="14" spans="1:2" ht="18.75" x14ac:dyDescent="0.3">
      <c r="A14" s="19">
        <v>9</v>
      </c>
      <c r="B14" s="21" t="s">
        <v>3</v>
      </c>
    </row>
    <row r="15" spans="1:2" ht="18.75" x14ac:dyDescent="0.3">
      <c r="A15" s="19">
        <v>10</v>
      </c>
      <c r="B15" s="21" t="s">
        <v>2</v>
      </c>
    </row>
    <row r="25" spans="1:2" ht="18.75" x14ac:dyDescent="0.3">
      <c r="A25" s="19">
        <v>11</v>
      </c>
      <c r="B25" s="21" t="s">
        <v>1</v>
      </c>
    </row>
    <row r="26" spans="1:2" ht="18.75" x14ac:dyDescent="0.3">
      <c r="A26" s="19">
        <v>12</v>
      </c>
      <c r="B26" s="2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B44"/>
  <sheetViews>
    <sheetView showGridLines="0" topLeftCell="A39" zoomScaleNormal="100" workbookViewId="0">
      <selection activeCell="A65" sqref="A65"/>
    </sheetView>
  </sheetViews>
  <sheetFormatPr baseColWidth="10" defaultRowHeight="15" x14ac:dyDescent="0.25"/>
  <cols>
    <col min="1" max="1" width="1.85546875" style="20" customWidth="1"/>
    <col min="2" max="16384" width="11.42578125" style="20"/>
  </cols>
  <sheetData>
    <row r="18" spans="2:2" x14ac:dyDescent="0.25">
      <c r="B18" s="22" t="s">
        <v>26</v>
      </c>
    </row>
    <row r="19" spans="2:2" x14ac:dyDescent="0.25">
      <c r="B19" s="20" t="s">
        <v>24</v>
      </c>
    </row>
    <row r="21" spans="2:2" x14ac:dyDescent="0.25">
      <c r="B21" s="22" t="s">
        <v>27</v>
      </c>
    </row>
    <row r="22" spans="2:2" x14ac:dyDescent="0.25">
      <c r="B22" s="20" t="s">
        <v>25</v>
      </c>
    </row>
    <row r="23" spans="2:2" x14ac:dyDescent="0.25">
      <c r="B23" s="20" t="s">
        <v>62</v>
      </c>
    </row>
    <row r="24" spans="2:2" x14ac:dyDescent="0.25">
      <c r="B24" s="20" t="s">
        <v>63</v>
      </c>
    </row>
    <row r="26" spans="2:2" x14ac:dyDescent="0.25">
      <c r="B26" s="22" t="s">
        <v>64</v>
      </c>
    </row>
    <row r="27" spans="2:2" x14ac:dyDescent="0.25">
      <c r="B27" s="20" t="s">
        <v>65</v>
      </c>
    </row>
    <row r="28" spans="2:2" x14ac:dyDescent="0.25">
      <c r="B28" s="20" t="s">
        <v>66</v>
      </c>
    </row>
    <row r="29" spans="2:2" x14ac:dyDescent="0.25">
      <c r="B29" s="20" t="s">
        <v>67</v>
      </c>
    </row>
    <row r="31" spans="2:2" x14ac:dyDescent="0.25">
      <c r="B31" s="22" t="s">
        <v>68</v>
      </c>
    </row>
    <row r="32" spans="2:2" x14ac:dyDescent="0.25">
      <c r="B32" s="20" t="s">
        <v>69</v>
      </c>
    </row>
    <row r="33" spans="2:2" x14ac:dyDescent="0.25">
      <c r="B33" s="20" t="s">
        <v>70</v>
      </c>
    </row>
    <row r="35" spans="2:2" x14ac:dyDescent="0.25">
      <c r="B35" s="22" t="s">
        <v>71</v>
      </c>
    </row>
    <row r="36" spans="2:2" x14ac:dyDescent="0.25">
      <c r="B36" s="20" t="s">
        <v>72</v>
      </c>
    </row>
    <row r="37" spans="2:2" x14ac:dyDescent="0.25">
      <c r="B37" s="20" t="s">
        <v>73</v>
      </c>
    </row>
    <row r="39" spans="2:2" x14ac:dyDescent="0.25">
      <c r="B39" s="22" t="s">
        <v>74</v>
      </c>
    </row>
    <row r="40" spans="2:2" x14ac:dyDescent="0.25">
      <c r="B40" s="20" t="s">
        <v>75</v>
      </c>
    </row>
    <row r="41" spans="2:2" x14ac:dyDescent="0.25">
      <c r="B41" s="20" t="s">
        <v>76</v>
      </c>
    </row>
    <row r="42" spans="2:2" x14ac:dyDescent="0.25">
      <c r="B42" s="20" t="s">
        <v>77</v>
      </c>
    </row>
    <row r="44" spans="2:2" x14ac:dyDescent="0.25">
      <c r="B44" s="20" t="s">
        <v>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showGridLines="0" zoomScale="50" zoomScaleNormal="50" workbookViewId="0">
      <selection activeCell="D72" sqref="D72"/>
    </sheetView>
  </sheetViews>
  <sheetFormatPr baseColWidth="10" defaultColWidth="9.140625" defaultRowHeight="15" x14ac:dyDescent="0.25"/>
  <cols>
    <col min="1" max="1" width="2.28515625" customWidth="1"/>
  </cols>
  <sheetData>
    <row r="1" spans="1:54" x14ac:dyDescent="0.25">
      <c r="A1" s="6" t="s">
        <v>23</v>
      </c>
      <c r="B1" s="6" t="s">
        <v>96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4" spans="1:54" ht="24.75" x14ac:dyDescent="0.65">
      <c r="C4" s="29" t="s">
        <v>79</v>
      </c>
    </row>
    <row r="5" spans="1:54" x14ac:dyDescent="0.25">
      <c r="B5" s="23" t="s">
        <v>80</v>
      </c>
      <c r="C5" s="23" t="s">
        <v>81</v>
      </c>
      <c r="D5" s="23" t="s">
        <v>82</v>
      </c>
      <c r="E5" s="23" t="s">
        <v>83</v>
      </c>
      <c r="F5" s="23" t="s">
        <v>84</v>
      </c>
      <c r="G5" s="23" t="s">
        <v>85</v>
      </c>
      <c r="H5" s="23" t="s">
        <v>86</v>
      </c>
    </row>
    <row r="6" spans="1:54" x14ac:dyDescent="0.25">
      <c r="B6" s="24">
        <v>26</v>
      </c>
      <c r="C6" s="24">
        <v>21</v>
      </c>
      <c r="D6" s="24">
        <v>28</v>
      </c>
      <c r="E6" s="24">
        <v>19</v>
      </c>
      <c r="F6" s="24">
        <v>17</v>
      </c>
      <c r="G6" s="24">
        <v>9</v>
      </c>
      <c r="H6" s="24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"/>
  <sheetViews>
    <sheetView showGridLines="0" zoomScale="120" zoomScaleNormal="120" workbookViewId="0">
      <selection activeCell="F15" sqref="F15"/>
    </sheetView>
  </sheetViews>
  <sheetFormatPr baseColWidth="10" defaultRowHeight="15" x14ac:dyDescent="0.25"/>
  <cols>
    <col min="1" max="1" width="3.28515625" bestFit="1" customWidth="1"/>
    <col min="2" max="2" width="17.140625" customWidth="1"/>
    <col min="3" max="3" width="18.5703125" customWidth="1"/>
  </cols>
  <sheetData>
    <row r="1" spans="1:54" x14ac:dyDescent="0.25">
      <c r="A1" s="6" t="s">
        <v>28</v>
      </c>
      <c r="B1" s="6" t="s">
        <v>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x14ac:dyDescent="0.25">
      <c r="B3" s="7" t="s">
        <v>38</v>
      </c>
    </row>
    <row r="4" spans="1:54" x14ac:dyDescent="0.25">
      <c r="B4" t="s">
        <v>37</v>
      </c>
    </row>
    <row r="5" spans="1:54" x14ac:dyDescent="0.25">
      <c r="B5" s="8" t="s">
        <v>29</v>
      </c>
      <c r="C5" s="8" t="s">
        <v>30</v>
      </c>
    </row>
    <row r="6" spans="1:54" x14ac:dyDescent="0.25">
      <c r="B6" s="12" t="s">
        <v>31</v>
      </c>
      <c r="C6" s="11">
        <v>153</v>
      </c>
    </row>
    <row r="7" spans="1:54" x14ac:dyDescent="0.25">
      <c r="B7" s="9" t="s">
        <v>32</v>
      </c>
      <c r="C7" s="9">
        <v>172</v>
      </c>
    </row>
    <row r="8" spans="1:54" x14ac:dyDescent="0.25">
      <c r="B8" s="11" t="s">
        <v>33</v>
      </c>
      <c r="C8" s="11">
        <v>186</v>
      </c>
    </row>
    <row r="9" spans="1:54" x14ac:dyDescent="0.25">
      <c r="B9" s="9" t="s">
        <v>34</v>
      </c>
      <c r="C9" s="9">
        <v>185</v>
      </c>
    </row>
    <row r="10" spans="1:54" x14ac:dyDescent="0.25">
      <c r="B10" s="10" t="s">
        <v>35</v>
      </c>
      <c r="C10" s="10">
        <v>135</v>
      </c>
    </row>
    <row r="12" spans="1:54" x14ac:dyDescent="0.25">
      <c r="B12" s="10" t="s">
        <v>36</v>
      </c>
      <c r="C12" s="10">
        <f>SUM(C6:C10)</f>
        <v>831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showGridLines="0" zoomScaleNormal="100" workbookViewId="0">
      <selection activeCell="N11" sqref="N11"/>
    </sheetView>
  </sheetViews>
  <sheetFormatPr baseColWidth="10" defaultRowHeight="15" x14ac:dyDescent="0.25"/>
  <cols>
    <col min="1" max="1" width="3.28515625" customWidth="1"/>
    <col min="2" max="2" width="8.5703125" customWidth="1"/>
    <col min="3" max="3" width="16.7109375" customWidth="1"/>
    <col min="4" max="4" width="14.28515625" customWidth="1"/>
  </cols>
  <sheetData>
    <row r="1" spans="1:54" x14ac:dyDescent="0.25">
      <c r="A1" s="6" t="s">
        <v>97</v>
      </c>
      <c r="B1" s="6" t="s">
        <v>98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x14ac:dyDescent="0.25">
      <c r="B3" s="5" t="s">
        <v>21</v>
      </c>
      <c r="C3" s="4" t="s">
        <v>20</v>
      </c>
      <c r="D3" s="4" t="s">
        <v>19</v>
      </c>
    </row>
    <row r="4" spans="1:54" x14ac:dyDescent="0.25">
      <c r="B4" s="3" t="s">
        <v>18</v>
      </c>
      <c r="C4" s="2">
        <v>2607</v>
      </c>
      <c r="D4" s="2">
        <v>203</v>
      </c>
    </row>
    <row r="5" spans="1:54" x14ac:dyDescent="0.25">
      <c r="B5" s="3" t="s">
        <v>17</v>
      </c>
      <c r="C5" s="2">
        <v>2037</v>
      </c>
      <c r="D5" s="2">
        <v>185</v>
      </c>
    </row>
    <row r="6" spans="1:54" x14ac:dyDescent="0.25">
      <c r="B6" s="3" t="s">
        <v>16</v>
      </c>
      <c r="C6" s="2">
        <v>2387</v>
      </c>
      <c r="D6" s="2">
        <v>223</v>
      </c>
    </row>
    <row r="7" spans="1:54" x14ac:dyDescent="0.25">
      <c r="B7" s="3" t="s">
        <v>15</v>
      </c>
      <c r="C7" s="2">
        <v>2758</v>
      </c>
      <c r="D7" s="2">
        <v>111</v>
      </c>
    </row>
    <row r="8" spans="1:54" x14ac:dyDescent="0.25">
      <c r="B8" s="3" t="s">
        <v>14</v>
      </c>
      <c r="C8" s="2">
        <v>1804</v>
      </c>
      <c r="D8" s="2">
        <v>224</v>
      </c>
    </row>
    <row r="9" spans="1:54" x14ac:dyDescent="0.25">
      <c r="B9" s="3" t="s">
        <v>13</v>
      </c>
      <c r="C9" s="2">
        <v>2494</v>
      </c>
      <c r="D9" s="2">
        <v>147</v>
      </c>
    </row>
    <row r="10" spans="1:54" x14ac:dyDescent="0.25">
      <c r="B10" s="3" t="s">
        <v>12</v>
      </c>
      <c r="C10" s="2">
        <v>1153</v>
      </c>
      <c r="D10" s="2">
        <v>160</v>
      </c>
    </row>
    <row r="11" spans="1:54" x14ac:dyDescent="0.25">
      <c r="B11" t="s">
        <v>11</v>
      </c>
    </row>
    <row r="13" spans="1:54" x14ac:dyDescent="0.25">
      <c r="A13">
        <v>1</v>
      </c>
      <c r="B13" s="13" t="s">
        <v>39</v>
      </c>
    </row>
    <row r="14" spans="1:54" x14ac:dyDescent="0.25">
      <c r="A14">
        <v>2</v>
      </c>
      <c r="B14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53"/>
  <sheetViews>
    <sheetView showGridLines="0" topLeftCell="A7" zoomScale="120" zoomScaleNormal="120" workbookViewId="0">
      <selection activeCell="D8" sqref="D8"/>
    </sheetView>
  </sheetViews>
  <sheetFormatPr baseColWidth="10" defaultRowHeight="15" x14ac:dyDescent="0.25"/>
  <cols>
    <col min="1" max="1" width="3.42578125" bestFit="1" customWidth="1"/>
    <col min="2" max="2" width="6.28515625" customWidth="1"/>
    <col min="4" max="4" width="12" customWidth="1"/>
    <col min="10" max="10" width="15.85546875" customWidth="1"/>
    <col min="11" max="11" width="16.42578125" customWidth="1"/>
    <col min="12" max="12" width="13" customWidth="1"/>
    <col min="13" max="13" width="17.140625" customWidth="1"/>
    <col min="14" max="17" width="13" customWidth="1"/>
  </cols>
  <sheetData>
    <row r="1" spans="1:54" x14ac:dyDescent="0.25">
      <c r="A1" s="6" t="s">
        <v>99</v>
      </c>
      <c r="B1" s="6" t="s">
        <v>100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x14ac:dyDescent="0.25">
      <c r="C3" s="47" t="s">
        <v>93</v>
      </c>
      <c r="D3" s="47"/>
      <c r="E3" s="47"/>
      <c r="F3" s="47"/>
      <c r="G3" s="47"/>
      <c r="H3" s="47"/>
    </row>
    <row r="4" spans="1:54" x14ac:dyDescent="0.25">
      <c r="B4" s="27"/>
      <c r="C4" s="26" t="s">
        <v>92</v>
      </c>
      <c r="D4" s="26" t="s">
        <v>91</v>
      </c>
      <c r="E4" s="26" t="s">
        <v>90</v>
      </c>
      <c r="F4" s="26" t="s">
        <v>89</v>
      </c>
      <c r="G4" s="26" t="s">
        <v>88</v>
      </c>
      <c r="H4" s="26" t="s">
        <v>87</v>
      </c>
    </row>
    <row r="5" spans="1:54" x14ac:dyDescent="0.25">
      <c r="B5" s="30">
        <v>2015</v>
      </c>
      <c r="C5" s="25">
        <f>IF($D9=TRUE,C52,"")</f>
        <v>112</v>
      </c>
      <c r="D5" s="25">
        <f t="shared" ref="D5:H5" si="0">IF($D9=TRUE,D52,"")</f>
        <v>407</v>
      </c>
      <c r="E5" s="25">
        <f t="shared" si="0"/>
        <v>200</v>
      </c>
      <c r="F5" s="25">
        <f t="shared" si="0"/>
        <v>430</v>
      </c>
      <c r="G5" s="25">
        <f t="shared" si="0"/>
        <v>435</v>
      </c>
      <c r="H5" s="25">
        <f t="shared" si="0"/>
        <v>415</v>
      </c>
    </row>
    <row r="6" spans="1:54" x14ac:dyDescent="0.25">
      <c r="B6" s="30">
        <v>2016</v>
      </c>
      <c r="C6" s="25">
        <f>IF($D10=TRUE,C53,"")</f>
        <v>180</v>
      </c>
      <c r="D6" s="25">
        <f t="shared" ref="D6:H6" si="1">IF($D10=TRUE,D53,"")</f>
        <v>302</v>
      </c>
      <c r="E6" s="25">
        <f t="shared" si="1"/>
        <v>516</v>
      </c>
      <c r="F6" s="25">
        <f t="shared" si="1"/>
        <v>245</v>
      </c>
      <c r="G6" s="25">
        <f t="shared" si="1"/>
        <v>543</v>
      </c>
      <c r="H6" s="25">
        <f t="shared" si="1"/>
        <v>158</v>
      </c>
    </row>
    <row r="8" spans="1:54" x14ac:dyDescent="0.25">
      <c r="B8" s="48" t="s">
        <v>10</v>
      </c>
      <c r="C8" s="48"/>
      <c r="D8" s="28" t="str">
        <f>IF(AND(D9=FALSE,D10=FALSE),"Selecciona una opción","Ventas del 1er semestre "&amp;IF(AND(D9,D10),"años 2015 -2016",IF(D9,"Año 2015","Año 2016")))</f>
        <v>Ventas del 1er semestre años 2015 -2016</v>
      </c>
    </row>
    <row r="9" spans="1:54" x14ac:dyDescent="0.25">
      <c r="B9" s="48" t="s">
        <v>95</v>
      </c>
      <c r="C9" s="48"/>
      <c r="D9" s="28" t="b">
        <v>1</v>
      </c>
    </row>
    <row r="10" spans="1:54" x14ac:dyDescent="0.25">
      <c r="B10" s="48" t="s">
        <v>94</v>
      </c>
      <c r="C10" s="48"/>
      <c r="D10" s="28" t="b">
        <v>1</v>
      </c>
    </row>
    <row r="50" spans="2:8" x14ac:dyDescent="0.25">
      <c r="C50" s="47" t="s">
        <v>93</v>
      </c>
      <c r="D50" s="47"/>
      <c r="E50" s="47"/>
      <c r="F50" s="47"/>
      <c r="G50" s="47"/>
      <c r="H50" s="47"/>
    </row>
    <row r="51" spans="2:8" x14ac:dyDescent="0.25">
      <c r="B51" s="27"/>
      <c r="C51" s="26" t="s">
        <v>92</v>
      </c>
      <c r="D51" s="26" t="s">
        <v>91</v>
      </c>
      <c r="E51" s="26" t="s">
        <v>90</v>
      </c>
      <c r="F51" s="26" t="s">
        <v>89</v>
      </c>
      <c r="G51" s="26" t="s">
        <v>88</v>
      </c>
      <c r="H51" s="26" t="s">
        <v>87</v>
      </c>
    </row>
    <row r="52" spans="2:8" x14ac:dyDescent="0.25">
      <c r="B52" s="30">
        <v>2015</v>
      </c>
      <c r="C52" s="25">
        <v>112</v>
      </c>
      <c r="D52" s="25">
        <v>407</v>
      </c>
      <c r="E52" s="25">
        <v>200</v>
      </c>
      <c r="F52" s="25">
        <v>430</v>
      </c>
      <c r="G52" s="25">
        <v>435</v>
      </c>
      <c r="H52" s="25">
        <v>415</v>
      </c>
    </row>
    <row r="53" spans="2:8" x14ac:dyDescent="0.25">
      <c r="B53" s="30">
        <v>2016</v>
      </c>
      <c r="C53" s="25">
        <v>180</v>
      </c>
      <c r="D53" s="25">
        <v>302</v>
      </c>
      <c r="E53" s="25">
        <v>516</v>
      </c>
      <c r="F53" s="25">
        <v>245</v>
      </c>
      <c r="G53" s="25">
        <v>543</v>
      </c>
      <c r="H53" s="25">
        <v>158</v>
      </c>
    </row>
  </sheetData>
  <mergeCells count="5">
    <mergeCell ref="C3:H3"/>
    <mergeCell ref="B8:C8"/>
    <mergeCell ref="B9:C9"/>
    <mergeCell ref="B10:C10"/>
    <mergeCell ref="C50:H50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r:id="rId4" name="Check Box 3">
              <controlPr defaultSize="0" autoFill="0" autoLine="0" autoPict="0">
                <anchor moveWithCells="1">
                  <from>
                    <xdr:col>7</xdr:col>
                    <xdr:colOff>28575</xdr:colOff>
                    <xdr:row>13</xdr:row>
                    <xdr:rowOff>66675</xdr:rowOff>
                  </from>
                  <to>
                    <xdr:col>8</xdr:col>
                    <xdr:colOff>76200</xdr:colOff>
                    <xdr:row>14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Check Box 4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76200</xdr:rowOff>
                  </from>
                  <to>
                    <xdr:col>8</xdr:col>
                    <xdr:colOff>76200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"/>
  <sheetViews>
    <sheetView showGridLines="0" zoomScaleNormal="100" workbookViewId="0">
      <selection activeCell="G4" sqref="G4"/>
    </sheetView>
  </sheetViews>
  <sheetFormatPr baseColWidth="10" defaultRowHeight="15" x14ac:dyDescent="0.25"/>
  <cols>
    <col min="1" max="1" width="3.28515625" bestFit="1" customWidth="1"/>
    <col min="2" max="2" width="17" customWidth="1"/>
    <col min="3" max="3" width="18.28515625" customWidth="1"/>
  </cols>
  <sheetData>
    <row r="1" spans="1:54" x14ac:dyDescent="0.25">
      <c r="A1" s="6" t="s">
        <v>101</v>
      </c>
      <c r="B1" s="6" t="s">
        <v>113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x14ac:dyDescent="0.25">
      <c r="B3" s="31" t="s">
        <v>103</v>
      </c>
      <c r="C3" s="32" t="s">
        <v>112</v>
      </c>
    </row>
    <row r="4" spans="1:54" x14ac:dyDescent="0.25">
      <c r="B4" s="33" t="s">
        <v>104</v>
      </c>
      <c r="C4" s="34">
        <v>4520</v>
      </c>
    </row>
    <row r="5" spans="1:54" x14ac:dyDescent="0.25">
      <c r="B5" s="33" t="s">
        <v>105</v>
      </c>
      <c r="C5" s="34">
        <v>2200</v>
      </c>
    </row>
    <row r="6" spans="1:54" x14ac:dyDescent="0.25">
      <c r="B6" s="33" t="s">
        <v>106</v>
      </c>
      <c r="C6" s="34">
        <v>1800</v>
      </c>
    </row>
    <row r="7" spans="1:54" x14ac:dyDescent="0.25">
      <c r="B7" s="33" t="s">
        <v>107</v>
      </c>
      <c r="C7" s="34">
        <v>1200</v>
      </c>
    </row>
    <row r="8" spans="1:54" x14ac:dyDescent="0.25">
      <c r="B8" s="33" t="s">
        <v>109</v>
      </c>
      <c r="C8" s="34">
        <v>170</v>
      </c>
    </row>
    <row r="9" spans="1:54" x14ac:dyDescent="0.25">
      <c r="B9" s="33" t="s">
        <v>110</v>
      </c>
      <c r="C9" s="34">
        <v>150</v>
      </c>
    </row>
    <row r="10" spans="1:54" x14ac:dyDescent="0.25">
      <c r="B10" s="33" t="s">
        <v>108</v>
      </c>
      <c r="C10" s="34">
        <v>50</v>
      </c>
    </row>
    <row r="11" spans="1:54" x14ac:dyDescent="0.25">
      <c r="B11" s="33" t="s">
        <v>111</v>
      </c>
      <c r="C11" s="34">
        <v>40</v>
      </c>
    </row>
    <row r="12" spans="1:54" x14ac:dyDescent="0.25">
      <c r="B12" s="33" t="s">
        <v>86</v>
      </c>
      <c r="C12" s="34">
        <v>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"/>
  <sheetViews>
    <sheetView showGridLines="0" topLeftCell="A4" workbookViewId="0">
      <selection activeCell="B7" sqref="B7"/>
    </sheetView>
  </sheetViews>
  <sheetFormatPr baseColWidth="10" defaultRowHeight="15" x14ac:dyDescent="0.25"/>
  <cols>
    <col min="1" max="1" width="3.28515625" customWidth="1"/>
    <col min="2" max="2" width="25" customWidth="1"/>
    <col min="3" max="3" width="16.28515625" customWidth="1"/>
    <col min="4" max="4" width="17" customWidth="1"/>
    <col min="5" max="5" width="18.85546875" customWidth="1"/>
  </cols>
  <sheetData>
    <row r="1" spans="1:54" x14ac:dyDescent="0.25">
      <c r="A1" s="6" t="s">
        <v>102</v>
      </c>
      <c r="B1" s="6" t="s">
        <v>137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ht="15" customHeight="1" x14ac:dyDescent="0.25">
      <c r="B3" s="49" t="s">
        <v>126</v>
      </c>
      <c r="C3" s="49"/>
      <c r="D3" s="49"/>
      <c r="E3" s="49"/>
    </row>
    <row r="4" spans="1:54" ht="15" customHeight="1" x14ac:dyDescent="0.4">
      <c r="B4" s="35"/>
      <c r="C4" s="35"/>
      <c r="D4" s="35"/>
      <c r="E4" s="35"/>
    </row>
    <row r="5" spans="1:54" ht="15" customHeight="1" x14ac:dyDescent="0.25">
      <c r="B5" s="36" t="s">
        <v>125</v>
      </c>
      <c r="C5" s="40" t="s">
        <v>124</v>
      </c>
      <c r="D5" s="41" t="s">
        <v>123</v>
      </c>
      <c r="E5" s="42" t="s">
        <v>122</v>
      </c>
    </row>
    <row r="6" spans="1:54" ht="15.75" x14ac:dyDescent="0.25">
      <c r="B6" s="38" t="s">
        <v>121</v>
      </c>
      <c r="C6" s="39">
        <v>1</v>
      </c>
      <c r="D6" s="39">
        <v>5</v>
      </c>
      <c r="E6" s="39">
        <v>6</v>
      </c>
    </row>
    <row r="7" spans="1:54" ht="15.75" x14ac:dyDescent="0.25">
      <c r="B7" s="38" t="s">
        <v>120</v>
      </c>
      <c r="C7" s="39">
        <v>1</v>
      </c>
      <c r="D7" s="39">
        <v>5</v>
      </c>
      <c r="E7" s="39">
        <v>8</v>
      </c>
    </row>
    <row r="8" spans="1:54" ht="15.75" x14ac:dyDescent="0.25">
      <c r="B8" s="38" t="s">
        <v>119</v>
      </c>
      <c r="C8" s="39">
        <v>6</v>
      </c>
      <c r="D8" s="39">
        <v>7</v>
      </c>
      <c r="E8" s="39">
        <v>10</v>
      </c>
    </row>
    <row r="9" spans="1:54" ht="15.75" x14ac:dyDescent="0.25">
      <c r="B9" s="38" t="s">
        <v>118</v>
      </c>
      <c r="C9" s="39">
        <v>4</v>
      </c>
      <c r="D9" s="39">
        <v>7</v>
      </c>
      <c r="E9" s="39">
        <v>10</v>
      </c>
    </row>
    <row r="10" spans="1:54" ht="15.75" x14ac:dyDescent="0.25">
      <c r="B10" s="38" t="s">
        <v>117</v>
      </c>
      <c r="C10" s="39">
        <v>2</v>
      </c>
      <c r="D10" s="39">
        <v>4</v>
      </c>
      <c r="E10" s="39">
        <v>8</v>
      </c>
    </row>
    <row r="11" spans="1:54" ht="15.75" x14ac:dyDescent="0.25">
      <c r="B11" s="38" t="s">
        <v>116</v>
      </c>
      <c r="C11" s="39">
        <v>3</v>
      </c>
      <c r="D11" s="39">
        <v>6</v>
      </c>
      <c r="E11" s="39">
        <v>8</v>
      </c>
    </row>
    <row r="12" spans="1:54" ht="15.75" x14ac:dyDescent="0.25">
      <c r="B12" s="38" t="s">
        <v>115</v>
      </c>
      <c r="C12" s="39">
        <v>4</v>
      </c>
      <c r="D12" s="39">
        <v>6</v>
      </c>
      <c r="E12" s="39">
        <v>8</v>
      </c>
    </row>
    <row r="13" spans="1:54" ht="15.75" x14ac:dyDescent="0.25">
      <c r="B13" s="38" t="s">
        <v>114</v>
      </c>
      <c r="C13" s="39">
        <v>3</v>
      </c>
      <c r="D13" s="39">
        <v>3</v>
      </c>
      <c r="E13" s="39">
        <v>8</v>
      </c>
    </row>
  </sheetData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Tema 2</vt:lpstr>
      <vt:lpstr>Partes de un gráfico</vt:lpstr>
      <vt:lpstr>Recomendaciones</vt:lpstr>
      <vt:lpstr>Gráfico 1</vt:lpstr>
      <vt:lpstr>Gráfico 2</vt:lpstr>
      <vt:lpstr>Gráfico 3</vt:lpstr>
      <vt:lpstr>Gráfico 4</vt:lpstr>
      <vt:lpstr>Gráfico 5</vt:lpstr>
      <vt:lpstr>Gráfico 6</vt:lpstr>
      <vt:lpstr>Gráfico 7</vt:lpstr>
      <vt:lpstr>Gráficos de tendencia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Master</cp:lastModifiedBy>
  <dcterms:created xsi:type="dcterms:W3CDTF">2016-12-22T23:17:59Z</dcterms:created>
  <dcterms:modified xsi:type="dcterms:W3CDTF">2017-02-05T23:46:17Z</dcterms:modified>
</cp:coreProperties>
</file>