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ter\Desktop\"/>
    </mc:Choice>
  </mc:AlternateContent>
  <bookViews>
    <workbookView xWindow="0" yWindow="0" windowWidth="28800" windowHeight="12435"/>
  </bookViews>
  <sheets>
    <sheet name="alumnos" sheetId="1" r:id="rId1"/>
    <sheet name="Hoja1" sheetId="2" r:id="rId2"/>
  </sheets>
  <definedNames>
    <definedName name="_xlnm._FilterDatabase" localSheetId="0" hidden="1">alumnos!$A$3:$H$103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" i="1" l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</calcChain>
</file>

<file path=xl/comments1.xml><?xml version="1.0" encoding="utf-8"?>
<comments xmlns="http://schemas.openxmlformats.org/spreadsheetml/2006/main">
  <authors>
    <author>Master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 xml:space="preserve">
selecionado:
si la talla es mayor o igual que 1.85, se colocara la palabra SI, de lo contrario NO
=SI(F4&gt;=1.85;"SI";"NO")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Master:</t>
        </r>
        <r>
          <rPr>
            <sz val="9"/>
            <color indexed="81"/>
            <rFont val="Tahoma"/>
            <family val="2"/>
          </rPr>
          <t xml:space="preserve">
Adicional 
si es del grupo C, se le adiciona el </t>
        </r>
        <r>
          <rPr>
            <b/>
            <sz val="9"/>
            <color indexed="81"/>
            <rFont val="Tahoma"/>
            <family val="2"/>
          </rPr>
          <t>doble puntaje</t>
        </r>
        <r>
          <rPr>
            <sz val="9"/>
            <color indexed="81"/>
            <rFont val="Tahoma"/>
            <family val="2"/>
          </rPr>
          <t xml:space="preserve">, enh otro caso se suma </t>
        </r>
        <r>
          <rPr>
            <b/>
            <sz val="9"/>
            <color indexed="81"/>
            <rFont val="Tahoma"/>
            <family val="2"/>
          </rPr>
          <t>la tercera parte</t>
        </r>
        <r>
          <rPr>
            <sz val="9"/>
            <color indexed="81"/>
            <rFont val="Tahoma"/>
            <family val="2"/>
          </rPr>
          <t xml:space="preserve"> del puntaje</t>
        </r>
      </text>
    </comment>
  </commentList>
</comments>
</file>

<file path=xl/sharedStrings.xml><?xml version="1.0" encoding="utf-8"?>
<sst xmlns="http://schemas.openxmlformats.org/spreadsheetml/2006/main" count="326" uniqueCount="222">
  <si>
    <t>LISTA DE ALUMNOS</t>
  </si>
  <si>
    <t>COD</t>
  </si>
  <si>
    <t>Nombre</t>
  </si>
  <si>
    <t>Apellido</t>
  </si>
  <si>
    <t>FeNac</t>
  </si>
  <si>
    <t>Edad</t>
  </si>
  <si>
    <t>Talla</t>
  </si>
  <si>
    <t>Grupo</t>
  </si>
  <si>
    <t>Puntaje</t>
  </si>
  <si>
    <t>CESAR</t>
  </si>
  <si>
    <t>OCEDA SAMANIEGO</t>
  </si>
  <si>
    <t>A</t>
  </si>
  <si>
    <t>JIMMY CHRISTIAN</t>
  </si>
  <si>
    <t>ALVA CARBAJAL</t>
  </si>
  <si>
    <t>C</t>
  </si>
  <si>
    <t>VICTOR RAUL</t>
  </si>
  <si>
    <t>ALVA CHAMBERGO</t>
  </si>
  <si>
    <t>GERMAN LUIS</t>
  </si>
  <si>
    <t>AMARO ELJARRATE</t>
  </si>
  <si>
    <t>D</t>
  </si>
  <si>
    <t>HERLES</t>
  </si>
  <si>
    <t>APARI CHILQUILLO</t>
  </si>
  <si>
    <t>JOSE FEDERICO</t>
  </si>
  <si>
    <t>APAZA CARRANZA</t>
  </si>
  <si>
    <t>E</t>
  </si>
  <si>
    <t>MARÍA DEL PILAR</t>
  </si>
  <si>
    <t>ARROYO FERRETO</t>
  </si>
  <si>
    <t>JOSE</t>
  </si>
  <si>
    <t>AVALOS</t>
  </si>
  <si>
    <t>B</t>
  </si>
  <si>
    <t>ANA SOCORRO</t>
  </si>
  <si>
    <t>BALCEDA SANCHEZ</t>
  </si>
  <si>
    <t>BRUNO</t>
  </si>
  <si>
    <t>BURGA VILCHEZ</t>
  </si>
  <si>
    <t>ALEXANDER</t>
  </si>
  <si>
    <t>CAHUANA PACHAS</t>
  </si>
  <si>
    <t>LUIS MIGUEL</t>
  </si>
  <si>
    <t>CAMP VELA</t>
  </si>
  <si>
    <t>MARIO</t>
  </si>
  <si>
    <t>CAMPOS HERRERA</t>
  </si>
  <si>
    <t>JUAN MANUEL</t>
  </si>
  <si>
    <t>CARBAJAL PASTOR</t>
  </si>
  <si>
    <t>JOSE MANUEL</t>
  </si>
  <si>
    <t>CARDENAS VELA</t>
  </si>
  <si>
    <t>CARMEN</t>
  </si>
  <si>
    <t>CARMONA RAMIREZ</t>
  </si>
  <si>
    <t>MARIBEL</t>
  </si>
  <si>
    <t>CARRANZA LUYO</t>
  </si>
  <si>
    <t>KENNY</t>
  </si>
  <si>
    <t>CASTAÑEDA GONZALES</t>
  </si>
  <si>
    <t>EDUARDO ANDRES</t>
  </si>
  <si>
    <t>CEDANO ADRIANZEN</t>
  </si>
  <si>
    <t>ANDY MICHAEL</t>
  </si>
  <si>
    <t>CESPEDES PAICO</t>
  </si>
  <si>
    <t>JHONATAN MARTIN</t>
  </si>
  <si>
    <t>CHAPILLIQUEN LAURA</t>
  </si>
  <si>
    <t>HAROLD GWEN</t>
  </si>
  <si>
    <t>CHAVEZ OLIVEIRA</t>
  </si>
  <si>
    <t>ELIANA ELIZABETH</t>
  </si>
  <si>
    <t>CHORRES AGUILAR</t>
  </si>
  <si>
    <t>CESAR OSWALDO</t>
  </si>
  <si>
    <t>DELGADO ALVA</t>
  </si>
  <si>
    <t>JOSE DALTON</t>
  </si>
  <si>
    <t>DIAZ OLIVERA</t>
  </si>
  <si>
    <t>CRISTIAN</t>
  </si>
  <si>
    <t>ECHEVERRIA LARIOS</t>
  </si>
  <si>
    <t>WILLIAM SANTOS</t>
  </si>
  <si>
    <t>ELIAS AGUILAR</t>
  </si>
  <si>
    <t>JENNY ELVA</t>
  </si>
  <si>
    <t>ESCAJADILLO QUISPE</t>
  </si>
  <si>
    <t>ANGEL RAMIRO</t>
  </si>
  <si>
    <t>GALDO GOMEZ</t>
  </si>
  <si>
    <t>MARCOS ALFREDO</t>
  </si>
  <si>
    <t>GAMEZ ROMERO</t>
  </si>
  <si>
    <t>ERICK</t>
  </si>
  <si>
    <t>GARAY CUSTODIO</t>
  </si>
  <si>
    <t>CARLOS JORGE</t>
  </si>
  <si>
    <t>GARCIA BARRAGAN</t>
  </si>
  <si>
    <t>IVAN REYNALDO</t>
  </si>
  <si>
    <t>GIL CABREJOS</t>
  </si>
  <si>
    <t>JORGE DANILO</t>
  </si>
  <si>
    <t>GOICOCHEA GUERRERO</t>
  </si>
  <si>
    <t>GLORIA</t>
  </si>
  <si>
    <t>GONZALES CHANTA</t>
  </si>
  <si>
    <t>DENNIS FRANK</t>
  </si>
  <si>
    <t>GUERRA ROMAINA</t>
  </si>
  <si>
    <t>HERNANDEZ SANCHEZ</t>
  </si>
  <si>
    <t>ELVIA ELIDA</t>
  </si>
  <si>
    <t>LULLO CARHUA</t>
  </si>
  <si>
    <t>ANTHONY RUFINO</t>
  </si>
  <si>
    <t>HUAMAN ALDERETE</t>
  </si>
  <si>
    <t>KARLA JEANINA</t>
  </si>
  <si>
    <t>IBACACHE RODRIGUEZ</t>
  </si>
  <si>
    <t>KAREM</t>
  </si>
  <si>
    <t>JERI ROJAS</t>
  </si>
  <si>
    <t>EDUARDO</t>
  </si>
  <si>
    <t>JULCARIMA ISLA</t>
  </si>
  <si>
    <t>CONSTANTINO JULIO</t>
  </si>
  <si>
    <t>LEON OBREGON</t>
  </si>
  <si>
    <t>ANGELICA</t>
  </si>
  <si>
    <t>LIMA CHOQUE</t>
  </si>
  <si>
    <t>CESAR ENRIQUE</t>
  </si>
  <si>
    <t>LINARES ALVARADO</t>
  </si>
  <si>
    <t>ENRIQUE ALEX</t>
  </si>
  <si>
    <t>LOPEZ PEREZ ENRIQUE</t>
  </si>
  <si>
    <t>JUAN NICANOR</t>
  </si>
  <si>
    <t>LUNA SEVERINO</t>
  </si>
  <si>
    <t>ELIZABETH BEATRIZ</t>
  </si>
  <si>
    <t>MACARLUPU MASS</t>
  </si>
  <si>
    <t>JOSE ALBERTO</t>
  </si>
  <si>
    <t>MAMANI VELASQUEZ</t>
  </si>
  <si>
    <t>JANET</t>
  </si>
  <si>
    <t>MARIN VASQUEZ</t>
  </si>
  <si>
    <t>JOHAN ANTHONY</t>
  </si>
  <si>
    <t>MEDRANO PEREYRA</t>
  </si>
  <si>
    <t>JOSE LUIS</t>
  </si>
  <si>
    <t>MELLADO ASTETE</t>
  </si>
  <si>
    <t>ERICK RAUL</t>
  </si>
  <si>
    <t>MIÑANO CASTILLO</t>
  </si>
  <si>
    <t>PEDRO DAVID</t>
  </si>
  <si>
    <t>MOLOCHE GIRON</t>
  </si>
  <si>
    <t>DORYS MARITZA</t>
  </si>
  <si>
    <t>MONTESINOS ORUNA</t>
  </si>
  <si>
    <t>ADA ALICIA</t>
  </si>
  <si>
    <t>MORA AREVALO</t>
  </si>
  <si>
    <t>KELLY MILAGROS</t>
  </si>
  <si>
    <t>MORA ROJAS</t>
  </si>
  <si>
    <t>JUAN GABRIEL</t>
  </si>
  <si>
    <t>MORENO DAVILA</t>
  </si>
  <si>
    <t>MOSCOSO ARENAS</t>
  </si>
  <si>
    <t>CESAR MIGUEL</t>
  </si>
  <si>
    <t>JACK ERICK</t>
  </si>
  <si>
    <t>OCMIN SALDAÑA</t>
  </si>
  <si>
    <t>ANA MARIA</t>
  </si>
  <si>
    <t>ORE MONTES</t>
  </si>
  <si>
    <t>SHIRLEY OLENKA</t>
  </si>
  <si>
    <t>ORTIZ LEÓN</t>
  </si>
  <si>
    <t>RONALD RAUL</t>
  </si>
  <si>
    <t>PALOMINO ANCAYA</t>
  </si>
  <si>
    <t>FARES</t>
  </si>
  <si>
    <t>PEREZ FLORES</t>
  </si>
  <si>
    <t>MAC SKI</t>
  </si>
  <si>
    <t>PINEDO CONDORI</t>
  </si>
  <si>
    <t>ANGELA LIZBETH</t>
  </si>
  <si>
    <t>PINTO GALDOS</t>
  </si>
  <si>
    <t>NOELIA MILAGROS</t>
  </si>
  <si>
    <t>RAMIREZ OBANDO</t>
  </si>
  <si>
    <t>HARRY MANUEL</t>
  </si>
  <si>
    <t>RENGIFO SANDOVAL</t>
  </si>
  <si>
    <t>GISSELA</t>
  </si>
  <si>
    <t>REYES  PAREDES</t>
  </si>
  <si>
    <t>WALTER</t>
  </si>
  <si>
    <t>RIOS PAREDES</t>
  </si>
  <si>
    <t>RONNIE ALFONSO</t>
  </si>
  <si>
    <t>ROMERO MORI</t>
  </si>
  <si>
    <t>ALFREDO</t>
  </si>
  <si>
    <t>RUIZ CAHUANA</t>
  </si>
  <si>
    <t>ROLANDO ALBERTO</t>
  </si>
  <si>
    <t>RUIZ LIJAP</t>
  </si>
  <si>
    <t>DARDA IVETTI</t>
  </si>
  <si>
    <t>SAAVEDRA VALLE</t>
  </si>
  <si>
    <t>RAUL MANUEL</t>
  </si>
  <si>
    <t>SALAZAR PASARA</t>
  </si>
  <si>
    <t>MIRTHA</t>
  </si>
  <si>
    <t>SALDAÑA COLLANTES</t>
  </si>
  <si>
    <t>LUIS ALBERTO</t>
  </si>
  <si>
    <t>SANCHEZ CRUZ</t>
  </si>
  <si>
    <t>JIMMY RONALD</t>
  </si>
  <si>
    <t>SANCHEZ CRUZADO</t>
  </si>
  <si>
    <t>JESICA</t>
  </si>
  <si>
    <t>SANCHEZ SILVA</t>
  </si>
  <si>
    <t>DIONE MARILY</t>
  </si>
  <si>
    <t>SORIA CALDERON</t>
  </si>
  <si>
    <t>Maykol Mc</t>
  </si>
  <si>
    <t>Suárez Puican</t>
  </si>
  <si>
    <t>LUIS</t>
  </si>
  <si>
    <t>TELLO ESTRADA</t>
  </si>
  <si>
    <t>JUAN ABIMAEL</t>
  </si>
  <si>
    <t>TORRES LUJAN</t>
  </si>
  <si>
    <t>HARRY LEONARD</t>
  </si>
  <si>
    <t>TORRES PLASENCIA</t>
  </si>
  <si>
    <t>MICHEL DANIEL</t>
  </si>
  <si>
    <t>TORRES RIOS</t>
  </si>
  <si>
    <t>VIRGINIA</t>
  </si>
  <si>
    <t>UNDA CACERES</t>
  </si>
  <si>
    <t>REB CHESTER</t>
  </si>
  <si>
    <t>VALERA RIOJA</t>
  </si>
  <si>
    <t>HILDER FRANZ</t>
  </si>
  <si>
    <t>VALERO ENRIQUE</t>
  </si>
  <si>
    <t>NORMA IRINA</t>
  </si>
  <si>
    <t>VALLADARES JUAREZ</t>
  </si>
  <si>
    <t>FABIOLA YASMIN</t>
  </si>
  <si>
    <t>VASQUEZ RECUENCO</t>
  </si>
  <si>
    <t>KIMBERLY MABEL</t>
  </si>
  <si>
    <t>VELA TANGOA</t>
  </si>
  <si>
    <t>PAUL ALEXANDER</t>
  </si>
  <si>
    <t>VELIZ MAMANI</t>
  </si>
  <si>
    <t>MARIA ESTHER</t>
  </si>
  <si>
    <t>VENTURA TELLO</t>
  </si>
  <si>
    <t>CARLOS DIEGO</t>
  </si>
  <si>
    <t>VILCATOMA OLLAIS</t>
  </si>
  <si>
    <t>JUAN CARLOS</t>
  </si>
  <si>
    <t>VILLACORTA CASTRE</t>
  </si>
  <si>
    <t>MANUEL EULOGIO</t>
  </si>
  <si>
    <t>VILLAREYES ESTRADA</t>
  </si>
  <si>
    <t>MIRLA CARMELA</t>
  </si>
  <si>
    <t>WONG FLORES</t>
  </si>
  <si>
    <t>ALBERT EDER</t>
  </si>
  <si>
    <t>YANA YANA</t>
  </si>
  <si>
    <t>JAVIER FERNANDO</t>
  </si>
  <si>
    <t>YUI PALACIOS</t>
  </si>
  <si>
    <t>Seleccionado</t>
  </si>
  <si>
    <t>Adicional</t>
  </si>
  <si>
    <t>Observación</t>
  </si>
  <si>
    <t>Curso</t>
  </si>
  <si>
    <t>Oratoria</t>
  </si>
  <si>
    <t>Canto</t>
  </si>
  <si>
    <t>Ingles</t>
  </si>
  <si>
    <t>Musica</t>
  </si>
  <si>
    <t>Computo</t>
  </si>
  <si>
    <t>Letra</t>
  </si>
  <si>
    <t>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</si>
</sst>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3" borderId="3" xfId="0" applyFont="1" applyFill="1" applyBorder="1"/>
    <xf numFmtId="0" fontId="3" fillId="4" borderId="5" xfId="0" applyFont="1" applyFill="1" applyBorder="1"/>
    <xf numFmtId="0" fontId="3" fillId="3" borderId="5" xfId="0" applyFont="1" applyFill="1" applyBorder="1"/>
    <xf numFmtId="0" fontId="1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4" borderId="5" xfId="0" applyNumberFormat="1" applyFont="1" applyFill="1" applyBorder="1" applyAlignment="1">
      <alignment horizontal="center"/>
    </xf>
    <xf numFmtId="14" fontId="3" fillId="3" borderId="5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3"/>
  <sheetViews>
    <sheetView showGridLines="0" tabSelected="1" zoomScale="85" zoomScaleNormal="85" workbookViewId="0">
      <selection activeCell="M5" sqref="M5"/>
    </sheetView>
  </sheetViews>
  <sheetFormatPr baseColWidth="10" defaultColWidth="9.140625" defaultRowHeight="15.75" x14ac:dyDescent="0.25"/>
  <cols>
    <col min="1" max="1" width="8.5703125" style="6" customWidth="1"/>
    <col min="2" max="2" width="20.85546875" style="1" bestFit="1" customWidth="1"/>
    <col min="3" max="3" width="21.7109375" style="1" bestFit="1" customWidth="1"/>
    <col min="4" max="4" width="16.7109375" style="6" customWidth="1"/>
    <col min="5" max="5" width="10.28515625" style="6" customWidth="1"/>
    <col min="6" max="6" width="9.28515625" style="6" customWidth="1"/>
    <col min="7" max="7" width="7.28515625" style="6" bestFit="1" customWidth="1"/>
    <col min="8" max="8" width="8.7109375" style="6" bestFit="1" customWidth="1"/>
    <col min="9" max="9" width="15.85546875" style="6" customWidth="1"/>
    <col min="10" max="10" width="13.42578125" style="1" customWidth="1"/>
    <col min="11" max="11" width="13.42578125" style="6" customWidth="1"/>
    <col min="12" max="12" width="10.140625" style="6" customWidth="1"/>
    <col min="13" max="13" width="17.42578125" style="6" customWidth="1"/>
    <col min="14" max="16384" width="9.140625" style="1"/>
  </cols>
  <sheetData>
    <row r="1" spans="1:17" x14ac:dyDescent="0.25">
      <c r="A1" s="5" t="s">
        <v>0</v>
      </c>
      <c r="B1" s="5"/>
      <c r="C1" s="5"/>
      <c r="D1" s="5"/>
      <c r="E1" s="5"/>
      <c r="F1" s="5"/>
      <c r="G1" s="5"/>
      <c r="H1" s="5"/>
    </row>
    <row r="3" spans="1:17" ht="16.5" thickBot="1" x14ac:dyDescent="0.3">
      <c r="A3" s="14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211</v>
      </c>
      <c r="J3" s="7" t="s">
        <v>212</v>
      </c>
      <c r="K3" s="7" t="s">
        <v>213</v>
      </c>
      <c r="L3" s="7" t="s">
        <v>214</v>
      </c>
      <c r="M3" s="7" t="s">
        <v>221</v>
      </c>
    </row>
    <row r="4" spans="1:17" ht="16.5" thickTop="1" x14ac:dyDescent="0.25">
      <c r="A4" s="15">
        <v>1</v>
      </c>
      <c r="B4" s="2" t="s">
        <v>9</v>
      </c>
      <c r="C4" s="2" t="s">
        <v>10</v>
      </c>
      <c r="D4" s="11">
        <v>37495</v>
      </c>
      <c r="E4" s="8">
        <v>13</v>
      </c>
      <c r="F4" s="8">
        <v>1.69</v>
      </c>
      <c r="G4" s="8" t="s">
        <v>11</v>
      </c>
      <c r="H4" s="8">
        <v>88</v>
      </c>
      <c r="I4" s="6" t="str">
        <f>IF(F4&gt;=1.85,"SI","NO")</f>
        <v>NO</v>
      </c>
      <c r="K4" s="6" t="str">
        <f>IF(H4&gt;AVERAGE($H$4:$H$103),"Aprobado","Desaprovado")</f>
        <v>Aprobado</v>
      </c>
      <c r="L4" s="6" t="str">
        <f>IF(G4="A","Oratoria",IF(G4="B","Canto",IF(G4="C","Ingles",IF(G4="D","Musica","Computo"))))</f>
        <v>Oratoria</v>
      </c>
      <c r="M4" s="6" t="str">
        <f>IF(H4&lt;=50,"Constancia",IF(H4&gt;80,"Diploma","Segundo examen"))</f>
        <v>Diploma</v>
      </c>
      <c r="P4" s="19" t="s">
        <v>220</v>
      </c>
      <c r="Q4" s="19" t="s">
        <v>214</v>
      </c>
    </row>
    <row r="5" spans="1:17" x14ac:dyDescent="0.25">
      <c r="A5" s="16">
        <v>2</v>
      </c>
      <c r="B5" s="3" t="s">
        <v>12</v>
      </c>
      <c r="C5" s="3" t="s">
        <v>13</v>
      </c>
      <c r="D5" s="12">
        <v>37058</v>
      </c>
      <c r="E5" s="9">
        <v>14</v>
      </c>
      <c r="F5" s="9">
        <v>1.48</v>
      </c>
      <c r="G5" s="9" t="s">
        <v>14</v>
      </c>
      <c r="H5" s="9">
        <v>40</v>
      </c>
      <c r="I5" s="6" t="str">
        <f t="shared" ref="I5:I68" si="0">IF(F5&gt;=1.85,"SI","NO")</f>
        <v>NO</v>
      </c>
      <c r="K5" s="6" t="str">
        <f t="shared" ref="K5:K68" si="1">IF(H5&gt;AVERAGE($H$4:$H$103),"Aprobado","Desaprovado")</f>
        <v>Desaprovado</v>
      </c>
      <c r="L5" s="6" t="str">
        <f t="shared" ref="L5:L68" si="2">IF(G5="A","Oratoria",IF(G5="B","Canto",IF(G5="C","Ingles",IF(G5="D","Musica","Computo"))))</f>
        <v>Ingles</v>
      </c>
      <c r="M5" s="6" t="str">
        <f t="shared" ref="M5:M68" si="3">IF(H5&lt;=50,"Constancia",IF(H5&gt;80,"Diploma","Segundo examen"))</f>
        <v>Constancia</v>
      </c>
      <c r="P5" s="18" t="s">
        <v>11</v>
      </c>
      <c r="Q5" s="18" t="s">
        <v>215</v>
      </c>
    </row>
    <row r="6" spans="1:17" x14ac:dyDescent="0.25">
      <c r="A6" s="17">
        <v>3</v>
      </c>
      <c r="B6" s="4" t="s">
        <v>15</v>
      </c>
      <c r="C6" s="4" t="s">
        <v>16</v>
      </c>
      <c r="D6" s="13">
        <v>37693</v>
      </c>
      <c r="E6" s="10">
        <v>12</v>
      </c>
      <c r="F6" s="10">
        <v>1.68</v>
      </c>
      <c r="G6" s="10" t="s">
        <v>14</v>
      </c>
      <c r="H6" s="10">
        <v>74</v>
      </c>
      <c r="I6" s="6" t="str">
        <f t="shared" si="0"/>
        <v>NO</v>
      </c>
      <c r="K6" s="6" t="str">
        <f t="shared" si="1"/>
        <v>Aprobado</v>
      </c>
      <c r="L6" s="6" t="str">
        <f t="shared" si="2"/>
        <v>Ingles</v>
      </c>
      <c r="M6" s="6" t="str">
        <f t="shared" si="3"/>
        <v>Segundo examen</v>
      </c>
      <c r="P6" s="18" t="s">
        <v>29</v>
      </c>
      <c r="Q6" s="18" t="s">
        <v>216</v>
      </c>
    </row>
    <row r="7" spans="1:17" x14ac:dyDescent="0.25">
      <c r="A7" s="16">
        <v>4</v>
      </c>
      <c r="B7" s="3" t="s">
        <v>17</v>
      </c>
      <c r="C7" s="3" t="s">
        <v>18</v>
      </c>
      <c r="D7" s="12">
        <v>37350</v>
      </c>
      <c r="E7" s="9">
        <v>13</v>
      </c>
      <c r="F7" s="9">
        <v>1.78</v>
      </c>
      <c r="G7" s="9" t="s">
        <v>19</v>
      </c>
      <c r="H7" s="9">
        <v>69</v>
      </c>
      <c r="I7" s="6" t="str">
        <f t="shared" si="0"/>
        <v>NO</v>
      </c>
      <c r="K7" s="6" t="str">
        <f t="shared" si="1"/>
        <v>Aprobado</v>
      </c>
      <c r="L7" s="6" t="str">
        <f t="shared" si="2"/>
        <v>Musica</v>
      </c>
      <c r="M7" s="6" t="str">
        <f t="shared" si="3"/>
        <v>Segundo examen</v>
      </c>
      <c r="P7" s="18" t="s">
        <v>14</v>
      </c>
      <c r="Q7" s="18" t="s">
        <v>217</v>
      </c>
    </row>
    <row r="8" spans="1:17" x14ac:dyDescent="0.25">
      <c r="A8" s="17">
        <v>5</v>
      </c>
      <c r="B8" s="4" t="s">
        <v>20</v>
      </c>
      <c r="C8" s="4" t="s">
        <v>21</v>
      </c>
      <c r="D8" s="13">
        <v>36931</v>
      </c>
      <c r="E8" s="10">
        <v>14</v>
      </c>
      <c r="F8" s="10">
        <v>1.63</v>
      </c>
      <c r="G8" s="10" t="s">
        <v>19</v>
      </c>
      <c r="H8" s="10">
        <v>61</v>
      </c>
      <c r="I8" s="6" t="str">
        <f t="shared" si="0"/>
        <v>NO</v>
      </c>
      <c r="K8" s="6" t="str">
        <f t="shared" si="1"/>
        <v>Desaprovado</v>
      </c>
      <c r="L8" s="6" t="str">
        <f t="shared" si="2"/>
        <v>Musica</v>
      </c>
      <c r="M8" s="6" t="str">
        <f t="shared" si="3"/>
        <v>Segundo examen</v>
      </c>
      <c r="P8" s="18" t="s">
        <v>19</v>
      </c>
      <c r="Q8" s="18" t="s">
        <v>218</v>
      </c>
    </row>
    <row r="9" spans="1:17" x14ac:dyDescent="0.25">
      <c r="A9" s="16">
        <v>6</v>
      </c>
      <c r="B9" s="3" t="s">
        <v>22</v>
      </c>
      <c r="C9" s="3" t="s">
        <v>23</v>
      </c>
      <c r="D9" s="12">
        <v>37308</v>
      </c>
      <c r="E9" s="9">
        <v>13</v>
      </c>
      <c r="F9" s="9">
        <v>1.62</v>
      </c>
      <c r="G9" s="9" t="s">
        <v>24</v>
      </c>
      <c r="H9" s="9">
        <v>93</v>
      </c>
      <c r="I9" s="6" t="str">
        <f t="shared" si="0"/>
        <v>NO</v>
      </c>
      <c r="K9" s="6" t="str">
        <f t="shared" si="1"/>
        <v>Aprobado</v>
      </c>
      <c r="L9" s="6" t="str">
        <f t="shared" si="2"/>
        <v>Computo</v>
      </c>
      <c r="M9" s="6" t="str">
        <f t="shared" si="3"/>
        <v>Diploma</v>
      </c>
      <c r="P9" s="18" t="s">
        <v>24</v>
      </c>
      <c r="Q9" s="18" t="s">
        <v>219</v>
      </c>
    </row>
    <row r="10" spans="1:17" x14ac:dyDescent="0.25">
      <c r="A10" s="17">
        <v>7</v>
      </c>
      <c r="B10" s="4" t="s">
        <v>25</v>
      </c>
      <c r="C10" s="4" t="s">
        <v>26</v>
      </c>
      <c r="D10" s="13">
        <v>36167</v>
      </c>
      <c r="E10" s="10">
        <v>16</v>
      </c>
      <c r="F10" s="10">
        <v>1.56</v>
      </c>
      <c r="G10" s="10" t="s">
        <v>14</v>
      </c>
      <c r="H10" s="10">
        <v>41</v>
      </c>
      <c r="I10" s="6" t="str">
        <f t="shared" si="0"/>
        <v>NO</v>
      </c>
      <c r="K10" s="6" t="str">
        <f t="shared" si="1"/>
        <v>Desaprovado</v>
      </c>
      <c r="L10" s="6" t="str">
        <f t="shared" si="2"/>
        <v>Ingles</v>
      </c>
      <c r="M10" s="6" t="str">
        <f t="shared" si="3"/>
        <v>Constancia</v>
      </c>
    </row>
    <row r="11" spans="1:17" x14ac:dyDescent="0.25">
      <c r="A11" s="16">
        <v>8</v>
      </c>
      <c r="B11" s="3" t="s">
        <v>27</v>
      </c>
      <c r="C11" s="3" t="s">
        <v>28</v>
      </c>
      <c r="D11" s="12">
        <v>37502</v>
      </c>
      <c r="E11" s="9">
        <v>13</v>
      </c>
      <c r="F11" s="9">
        <v>1.52</v>
      </c>
      <c r="G11" s="9" t="s">
        <v>29</v>
      </c>
      <c r="H11" s="9">
        <v>41</v>
      </c>
      <c r="I11" s="6" t="str">
        <f t="shared" si="0"/>
        <v>NO</v>
      </c>
      <c r="K11" s="6" t="str">
        <f t="shared" si="1"/>
        <v>Desaprovado</v>
      </c>
      <c r="L11" s="6" t="str">
        <f t="shared" si="2"/>
        <v>Canto</v>
      </c>
      <c r="M11" s="6" t="str">
        <f t="shared" si="3"/>
        <v>Constancia</v>
      </c>
    </row>
    <row r="12" spans="1:17" x14ac:dyDescent="0.25">
      <c r="A12" s="17">
        <v>9</v>
      </c>
      <c r="B12" s="4" t="s">
        <v>30</v>
      </c>
      <c r="C12" s="4" t="s">
        <v>31</v>
      </c>
      <c r="D12" s="13">
        <v>36923</v>
      </c>
      <c r="E12" s="10">
        <v>14</v>
      </c>
      <c r="F12" s="10">
        <v>1.81</v>
      </c>
      <c r="G12" s="10" t="s">
        <v>11</v>
      </c>
      <c r="H12" s="10">
        <v>34</v>
      </c>
      <c r="I12" s="6" t="str">
        <f t="shared" si="0"/>
        <v>NO</v>
      </c>
      <c r="K12" s="6" t="str">
        <f t="shared" si="1"/>
        <v>Desaprovado</v>
      </c>
      <c r="L12" s="6" t="str">
        <f t="shared" si="2"/>
        <v>Oratoria</v>
      </c>
      <c r="M12" s="6" t="str">
        <f t="shared" si="3"/>
        <v>Constancia</v>
      </c>
    </row>
    <row r="13" spans="1:17" x14ac:dyDescent="0.25">
      <c r="A13" s="16">
        <v>10</v>
      </c>
      <c r="B13" s="3" t="s">
        <v>32</v>
      </c>
      <c r="C13" s="3" t="s">
        <v>33</v>
      </c>
      <c r="D13" s="12">
        <v>37827</v>
      </c>
      <c r="E13" s="9">
        <v>12</v>
      </c>
      <c r="F13" s="9">
        <v>1.76</v>
      </c>
      <c r="G13" s="9" t="s">
        <v>14</v>
      </c>
      <c r="H13" s="9">
        <v>97</v>
      </c>
      <c r="I13" s="6" t="str">
        <f t="shared" si="0"/>
        <v>NO</v>
      </c>
      <c r="K13" s="6" t="str">
        <f t="shared" si="1"/>
        <v>Aprobado</v>
      </c>
      <c r="L13" s="6" t="str">
        <f t="shared" si="2"/>
        <v>Ingles</v>
      </c>
      <c r="M13" s="6" t="str">
        <f t="shared" si="3"/>
        <v>Diploma</v>
      </c>
    </row>
    <row r="14" spans="1:17" x14ac:dyDescent="0.25">
      <c r="A14" s="17">
        <v>11</v>
      </c>
      <c r="B14" s="4" t="s">
        <v>34</v>
      </c>
      <c r="C14" s="4" t="s">
        <v>35</v>
      </c>
      <c r="D14" s="13">
        <v>36544</v>
      </c>
      <c r="E14" s="10">
        <v>15</v>
      </c>
      <c r="F14" s="10">
        <v>1.77</v>
      </c>
      <c r="G14" s="10" t="s">
        <v>14</v>
      </c>
      <c r="H14" s="10">
        <v>62</v>
      </c>
      <c r="I14" s="6" t="str">
        <f t="shared" si="0"/>
        <v>NO</v>
      </c>
      <c r="K14" s="6" t="str">
        <f t="shared" si="1"/>
        <v>Desaprovado</v>
      </c>
      <c r="L14" s="6" t="str">
        <f t="shared" si="2"/>
        <v>Ingles</v>
      </c>
      <c r="M14" s="6" t="str">
        <f t="shared" si="3"/>
        <v>Segundo examen</v>
      </c>
    </row>
    <row r="15" spans="1:17" x14ac:dyDescent="0.25">
      <c r="A15" s="16">
        <v>12</v>
      </c>
      <c r="B15" s="3" t="s">
        <v>36</v>
      </c>
      <c r="C15" s="3" t="s">
        <v>37</v>
      </c>
      <c r="D15" s="12">
        <v>37389</v>
      </c>
      <c r="E15" s="9">
        <v>13</v>
      </c>
      <c r="F15" s="9">
        <v>1.52</v>
      </c>
      <c r="G15" s="9" t="s">
        <v>24</v>
      </c>
      <c r="H15" s="9">
        <v>54</v>
      </c>
      <c r="I15" s="6" t="str">
        <f t="shared" si="0"/>
        <v>NO</v>
      </c>
      <c r="K15" s="6" t="str">
        <f t="shared" si="1"/>
        <v>Desaprovado</v>
      </c>
      <c r="L15" s="6" t="str">
        <f t="shared" si="2"/>
        <v>Computo</v>
      </c>
      <c r="M15" s="6" t="str">
        <f t="shared" si="3"/>
        <v>Segundo examen</v>
      </c>
    </row>
    <row r="16" spans="1:17" x14ac:dyDescent="0.25">
      <c r="A16" s="17">
        <v>13</v>
      </c>
      <c r="B16" s="4" t="s">
        <v>38</v>
      </c>
      <c r="C16" s="4" t="s">
        <v>39</v>
      </c>
      <c r="D16" s="13">
        <v>37388</v>
      </c>
      <c r="E16" s="10">
        <v>13</v>
      </c>
      <c r="F16" s="10">
        <v>1.78</v>
      </c>
      <c r="G16" s="10" t="s">
        <v>14</v>
      </c>
      <c r="H16" s="10">
        <v>35</v>
      </c>
      <c r="I16" s="6" t="str">
        <f t="shared" si="0"/>
        <v>NO</v>
      </c>
      <c r="K16" s="6" t="str">
        <f t="shared" si="1"/>
        <v>Desaprovado</v>
      </c>
      <c r="L16" s="6" t="str">
        <f t="shared" si="2"/>
        <v>Ingles</v>
      </c>
      <c r="M16" s="6" t="str">
        <f t="shared" si="3"/>
        <v>Constancia</v>
      </c>
    </row>
    <row r="17" spans="1:13" x14ac:dyDescent="0.25">
      <c r="A17" s="16">
        <v>14</v>
      </c>
      <c r="B17" s="3" t="s">
        <v>40</v>
      </c>
      <c r="C17" s="3" t="s">
        <v>41</v>
      </c>
      <c r="D17" s="12">
        <v>37292</v>
      </c>
      <c r="E17" s="9">
        <v>13</v>
      </c>
      <c r="F17" s="9">
        <v>1.78</v>
      </c>
      <c r="G17" s="9" t="s">
        <v>19</v>
      </c>
      <c r="H17" s="9">
        <v>99</v>
      </c>
      <c r="I17" s="6" t="str">
        <f t="shared" si="0"/>
        <v>NO</v>
      </c>
      <c r="K17" s="6" t="str">
        <f t="shared" si="1"/>
        <v>Aprobado</v>
      </c>
      <c r="L17" s="6" t="str">
        <f t="shared" si="2"/>
        <v>Musica</v>
      </c>
      <c r="M17" s="6" t="str">
        <f t="shared" si="3"/>
        <v>Diploma</v>
      </c>
    </row>
    <row r="18" spans="1:13" x14ac:dyDescent="0.25">
      <c r="A18" s="17">
        <v>15</v>
      </c>
      <c r="B18" s="4" t="s">
        <v>42</v>
      </c>
      <c r="C18" s="4" t="s">
        <v>43</v>
      </c>
      <c r="D18" s="13">
        <v>37432</v>
      </c>
      <c r="E18" s="10">
        <v>13</v>
      </c>
      <c r="F18" s="10">
        <v>1.94</v>
      </c>
      <c r="G18" s="10" t="s">
        <v>19</v>
      </c>
      <c r="H18" s="10">
        <v>55</v>
      </c>
      <c r="I18" s="6" t="str">
        <f t="shared" si="0"/>
        <v>SI</v>
      </c>
      <c r="K18" s="6" t="str">
        <f t="shared" si="1"/>
        <v>Desaprovado</v>
      </c>
      <c r="L18" s="6" t="str">
        <f t="shared" si="2"/>
        <v>Musica</v>
      </c>
      <c r="M18" s="6" t="str">
        <f t="shared" si="3"/>
        <v>Segundo examen</v>
      </c>
    </row>
    <row r="19" spans="1:13" x14ac:dyDescent="0.25">
      <c r="A19" s="16">
        <v>16</v>
      </c>
      <c r="B19" s="3" t="s">
        <v>44</v>
      </c>
      <c r="C19" s="3" t="s">
        <v>45</v>
      </c>
      <c r="D19" s="12">
        <v>36335</v>
      </c>
      <c r="E19" s="9">
        <v>16</v>
      </c>
      <c r="F19" s="9">
        <v>1.72</v>
      </c>
      <c r="G19" s="9" t="s">
        <v>14</v>
      </c>
      <c r="H19" s="9">
        <v>72</v>
      </c>
      <c r="I19" s="6" t="str">
        <f t="shared" si="0"/>
        <v>NO</v>
      </c>
      <c r="K19" s="6" t="str">
        <f t="shared" si="1"/>
        <v>Aprobado</v>
      </c>
      <c r="L19" s="6" t="str">
        <f t="shared" si="2"/>
        <v>Ingles</v>
      </c>
      <c r="M19" s="6" t="str">
        <f t="shared" si="3"/>
        <v>Segundo examen</v>
      </c>
    </row>
    <row r="20" spans="1:13" x14ac:dyDescent="0.25">
      <c r="A20" s="17">
        <v>17</v>
      </c>
      <c r="B20" s="4" t="s">
        <v>46</v>
      </c>
      <c r="C20" s="4" t="s">
        <v>47</v>
      </c>
      <c r="D20" s="13">
        <v>37063</v>
      </c>
      <c r="E20" s="10">
        <v>14</v>
      </c>
      <c r="F20" s="10">
        <v>1.47</v>
      </c>
      <c r="G20" s="10" t="s">
        <v>11</v>
      </c>
      <c r="H20" s="10">
        <v>52</v>
      </c>
      <c r="I20" s="6" t="str">
        <f t="shared" si="0"/>
        <v>NO</v>
      </c>
      <c r="K20" s="6" t="str">
        <f t="shared" si="1"/>
        <v>Desaprovado</v>
      </c>
      <c r="L20" s="6" t="str">
        <f t="shared" si="2"/>
        <v>Oratoria</v>
      </c>
      <c r="M20" s="6" t="str">
        <f t="shared" si="3"/>
        <v>Segundo examen</v>
      </c>
    </row>
    <row r="21" spans="1:13" x14ac:dyDescent="0.25">
      <c r="A21" s="16">
        <v>18</v>
      </c>
      <c r="B21" s="3" t="s">
        <v>48</v>
      </c>
      <c r="C21" s="3" t="s">
        <v>49</v>
      </c>
      <c r="D21" s="12">
        <v>37494</v>
      </c>
      <c r="E21" s="9">
        <v>13</v>
      </c>
      <c r="F21" s="9">
        <v>1.89</v>
      </c>
      <c r="G21" s="9" t="s">
        <v>19</v>
      </c>
      <c r="H21" s="9">
        <v>33</v>
      </c>
      <c r="I21" s="6" t="str">
        <f t="shared" si="0"/>
        <v>SI</v>
      </c>
      <c r="K21" s="6" t="str">
        <f t="shared" si="1"/>
        <v>Desaprovado</v>
      </c>
      <c r="L21" s="6" t="str">
        <f t="shared" si="2"/>
        <v>Musica</v>
      </c>
      <c r="M21" s="6" t="str">
        <f t="shared" si="3"/>
        <v>Constancia</v>
      </c>
    </row>
    <row r="22" spans="1:13" x14ac:dyDescent="0.25">
      <c r="A22" s="17">
        <v>19</v>
      </c>
      <c r="B22" s="4" t="s">
        <v>50</v>
      </c>
      <c r="C22" s="4" t="s">
        <v>51</v>
      </c>
      <c r="D22" s="13">
        <v>37664</v>
      </c>
      <c r="E22" s="10">
        <v>12</v>
      </c>
      <c r="F22" s="10">
        <v>1.48</v>
      </c>
      <c r="G22" s="10" t="s">
        <v>29</v>
      </c>
      <c r="H22" s="10">
        <v>54</v>
      </c>
      <c r="I22" s="6" t="str">
        <f t="shared" si="0"/>
        <v>NO</v>
      </c>
      <c r="K22" s="6" t="str">
        <f t="shared" si="1"/>
        <v>Desaprovado</v>
      </c>
      <c r="L22" s="6" t="str">
        <f t="shared" si="2"/>
        <v>Canto</v>
      </c>
      <c r="M22" s="6" t="str">
        <f t="shared" si="3"/>
        <v>Segundo examen</v>
      </c>
    </row>
    <row r="23" spans="1:13" x14ac:dyDescent="0.25">
      <c r="A23" s="16">
        <v>20</v>
      </c>
      <c r="B23" s="3" t="s">
        <v>52</v>
      </c>
      <c r="C23" s="3" t="s">
        <v>53</v>
      </c>
      <c r="D23" s="12">
        <v>36743</v>
      </c>
      <c r="E23" s="9">
        <v>15</v>
      </c>
      <c r="F23" s="9">
        <v>1.94</v>
      </c>
      <c r="G23" s="9" t="s">
        <v>11</v>
      </c>
      <c r="H23" s="9">
        <v>33</v>
      </c>
      <c r="I23" s="6" t="str">
        <f t="shared" si="0"/>
        <v>SI</v>
      </c>
      <c r="K23" s="6" t="str">
        <f t="shared" si="1"/>
        <v>Desaprovado</v>
      </c>
      <c r="L23" s="6" t="str">
        <f t="shared" si="2"/>
        <v>Oratoria</v>
      </c>
      <c r="M23" s="6" t="str">
        <f t="shared" si="3"/>
        <v>Constancia</v>
      </c>
    </row>
    <row r="24" spans="1:13" x14ac:dyDescent="0.25">
      <c r="A24" s="17">
        <v>21</v>
      </c>
      <c r="B24" s="4" t="s">
        <v>54</v>
      </c>
      <c r="C24" s="4" t="s">
        <v>55</v>
      </c>
      <c r="D24" s="13">
        <v>37855</v>
      </c>
      <c r="E24" s="10">
        <v>12</v>
      </c>
      <c r="F24" s="10">
        <v>1.47</v>
      </c>
      <c r="G24" s="10" t="s">
        <v>29</v>
      </c>
      <c r="H24" s="10">
        <v>64</v>
      </c>
      <c r="I24" s="6" t="str">
        <f t="shared" si="0"/>
        <v>NO</v>
      </c>
      <c r="K24" s="6" t="str">
        <f t="shared" si="1"/>
        <v>Aprobado</v>
      </c>
      <c r="L24" s="6" t="str">
        <f t="shared" si="2"/>
        <v>Canto</v>
      </c>
      <c r="M24" s="6" t="str">
        <f t="shared" si="3"/>
        <v>Segundo examen</v>
      </c>
    </row>
    <row r="25" spans="1:13" x14ac:dyDescent="0.25">
      <c r="A25" s="16">
        <v>22</v>
      </c>
      <c r="B25" s="3" t="s">
        <v>56</v>
      </c>
      <c r="C25" s="3" t="s">
        <v>57</v>
      </c>
      <c r="D25" s="12">
        <v>37107</v>
      </c>
      <c r="E25" s="9">
        <v>14</v>
      </c>
      <c r="F25" s="9">
        <v>1.74</v>
      </c>
      <c r="G25" s="9" t="s">
        <v>24</v>
      </c>
      <c r="H25" s="9">
        <v>72</v>
      </c>
      <c r="I25" s="6" t="str">
        <f t="shared" si="0"/>
        <v>NO</v>
      </c>
      <c r="K25" s="6" t="str">
        <f t="shared" si="1"/>
        <v>Aprobado</v>
      </c>
      <c r="L25" s="6" t="str">
        <f t="shared" si="2"/>
        <v>Computo</v>
      </c>
      <c r="M25" s="6" t="str">
        <f t="shared" si="3"/>
        <v>Segundo examen</v>
      </c>
    </row>
    <row r="26" spans="1:13" x14ac:dyDescent="0.25">
      <c r="A26" s="17">
        <v>23</v>
      </c>
      <c r="B26" s="4" t="s">
        <v>58</v>
      </c>
      <c r="C26" s="4" t="s">
        <v>59</v>
      </c>
      <c r="D26" s="13">
        <v>36278</v>
      </c>
      <c r="E26" s="10">
        <v>16</v>
      </c>
      <c r="F26" s="10">
        <v>1.6</v>
      </c>
      <c r="G26" s="10" t="s">
        <v>11</v>
      </c>
      <c r="H26" s="10">
        <v>35</v>
      </c>
      <c r="I26" s="6" t="str">
        <f t="shared" si="0"/>
        <v>NO</v>
      </c>
      <c r="K26" s="6" t="str">
        <f t="shared" si="1"/>
        <v>Desaprovado</v>
      </c>
      <c r="L26" s="6" t="str">
        <f t="shared" si="2"/>
        <v>Oratoria</v>
      </c>
      <c r="M26" s="6" t="str">
        <f t="shared" si="3"/>
        <v>Constancia</v>
      </c>
    </row>
    <row r="27" spans="1:13" x14ac:dyDescent="0.25">
      <c r="A27" s="16">
        <v>24</v>
      </c>
      <c r="B27" s="3" t="s">
        <v>60</v>
      </c>
      <c r="C27" s="3" t="s">
        <v>61</v>
      </c>
      <c r="D27" s="12">
        <v>36996</v>
      </c>
      <c r="E27" s="9">
        <v>14</v>
      </c>
      <c r="F27" s="9">
        <v>1.78</v>
      </c>
      <c r="G27" s="9" t="s">
        <v>19</v>
      </c>
      <c r="H27" s="9">
        <v>64</v>
      </c>
      <c r="I27" s="6" t="str">
        <f t="shared" si="0"/>
        <v>NO</v>
      </c>
      <c r="K27" s="6" t="str">
        <f t="shared" si="1"/>
        <v>Aprobado</v>
      </c>
      <c r="L27" s="6" t="str">
        <f t="shared" si="2"/>
        <v>Musica</v>
      </c>
      <c r="M27" s="6" t="str">
        <f t="shared" si="3"/>
        <v>Segundo examen</v>
      </c>
    </row>
    <row r="28" spans="1:13" x14ac:dyDescent="0.25">
      <c r="A28" s="17">
        <v>25</v>
      </c>
      <c r="B28" s="4" t="s">
        <v>62</v>
      </c>
      <c r="C28" s="4" t="s">
        <v>63</v>
      </c>
      <c r="D28" s="13">
        <v>36195</v>
      </c>
      <c r="E28" s="10">
        <v>16</v>
      </c>
      <c r="F28" s="10">
        <v>1.73</v>
      </c>
      <c r="G28" s="10" t="s">
        <v>11</v>
      </c>
      <c r="H28" s="10">
        <v>55</v>
      </c>
      <c r="I28" s="6" t="str">
        <f t="shared" si="0"/>
        <v>NO</v>
      </c>
      <c r="K28" s="6" t="str">
        <f t="shared" si="1"/>
        <v>Desaprovado</v>
      </c>
      <c r="L28" s="6" t="str">
        <f t="shared" si="2"/>
        <v>Oratoria</v>
      </c>
      <c r="M28" s="6" t="str">
        <f t="shared" si="3"/>
        <v>Segundo examen</v>
      </c>
    </row>
    <row r="29" spans="1:13" x14ac:dyDescent="0.25">
      <c r="A29" s="16">
        <v>26</v>
      </c>
      <c r="B29" s="3" t="s">
        <v>64</v>
      </c>
      <c r="C29" s="3" t="s">
        <v>65</v>
      </c>
      <c r="D29" s="12">
        <v>37354</v>
      </c>
      <c r="E29" s="9">
        <v>13</v>
      </c>
      <c r="F29" s="9">
        <v>1.81</v>
      </c>
      <c r="G29" s="9" t="s">
        <v>11</v>
      </c>
      <c r="H29" s="9">
        <v>46</v>
      </c>
      <c r="I29" s="6" t="str">
        <f t="shared" si="0"/>
        <v>NO</v>
      </c>
      <c r="K29" s="6" t="str">
        <f t="shared" si="1"/>
        <v>Desaprovado</v>
      </c>
      <c r="L29" s="6" t="str">
        <f t="shared" si="2"/>
        <v>Oratoria</v>
      </c>
      <c r="M29" s="6" t="str">
        <f t="shared" si="3"/>
        <v>Constancia</v>
      </c>
    </row>
    <row r="30" spans="1:13" x14ac:dyDescent="0.25">
      <c r="A30" s="17">
        <v>27</v>
      </c>
      <c r="B30" s="4" t="s">
        <v>66</v>
      </c>
      <c r="C30" s="4" t="s">
        <v>67</v>
      </c>
      <c r="D30" s="13">
        <v>36401</v>
      </c>
      <c r="E30" s="10">
        <v>16</v>
      </c>
      <c r="F30" s="10">
        <v>1.88</v>
      </c>
      <c r="G30" s="10" t="s">
        <v>24</v>
      </c>
      <c r="H30" s="10">
        <v>99</v>
      </c>
      <c r="I30" s="6" t="str">
        <f t="shared" si="0"/>
        <v>SI</v>
      </c>
      <c r="K30" s="6" t="str">
        <f t="shared" si="1"/>
        <v>Aprobado</v>
      </c>
      <c r="L30" s="6" t="str">
        <f t="shared" si="2"/>
        <v>Computo</v>
      </c>
      <c r="M30" s="6" t="str">
        <f t="shared" si="3"/>
        <v>Diploma</v>
      </c>
    </row>
    <row r="31" spans="1:13" x14ac:dyDescent="0.25">
      <c r="A31" s="16">
        <v>28</v>
      </c>
      <c r="B31" s="3" t="s">
        <v>68</v>
      </c>
      <c r="C31" s="3" t="s">
        <v>69</v>
      </c>
      <c r="D31" s="12">
        <v>36276</v>
      </c>
      <c r="E31" s="9">
        <v>16</v>
      </c>
      <c r="F31" s="9">
        <v>1.9</v>
      </c>
      <c r="G31" s="9" t="s">
        <v>24</v>
      </c>
      <c r="H31" s="9">
        <v>72</v>
      </c>
      <c r="I31" s="6" t="str">
        <f t="shared" si="0"/>
        <v>SI</v>
      </c>
      <c r="K31" s="6" t="str">
        <f t="shared" si="1"/>
        <v>Aprobado</v>
      </c>
      <c r="L31" s="6" t="str">
        <f t="shared" si="2"/>
        <v>Computo</v>
      </c>
      <c r="M31" s="6" t="str">
        <f t="shared" si="3"/>
        <v>Segundo examen</v>
      </c>
    </row>
    <row r="32" spans="1:13" x14ac:dyDescent="0.25">
      <c r="A32" s="17">
        <v>29</v>
      </c>
      <c r="B32" s="4" t="s">
        <v>70</v>
      </c>
      <c r="C32" s="4" t="s">
        <v>71</v>
      </c>
      <c r="D32" s="13">
        <v>36970</v>
      </c>
      <c r="E32" s="10">
        <v>14</v>
      </c>
      <c r="F32" s="10">
        <v>1.67</v>
      </c>
      <c r="G32" s="10" t="s">
        <v>19</v>
      </c>
      <c r="H32" s="10">
        <v>77</v>
      </c>
      <c r="I32" s="6" t="str">
        <f t="shared" si="0"/>
        <v>NO</v>
      </c>
      <c r="K32" s="6" t="str">
        <f t="shared" si="1"/>
        <v>Aprobado</v>
      </c>
      <c r="L32" s="6" t="str">
        <f t="shared" si="2"/>
        <v>Musica</v>
      </c>
      <c r="M32" s="6" t="str">
        <f t="shared" si="3"/>
        <v>Segundo examen</v>
      </c>
    </row>
    <row r="33" spans="1:13" x14ac:dyDescent="0.25">
      <c r="A33" s="16">
        <v>30</v>
      </c>
      <c r="B33" s="3" t="s">
        <v>72</v>
      </c>
      <c r="C33" s="3" t="s">
        <v>73</v>
      </c>
      <c r="D33" s="12">
        <v>36200</v>
      </c>
      <c r="E33" s="9">
        <v>16</v>
      </c>
      <c r="F33" s="9">
        <v>1.87</v>
      </c>
      <c r="G33" s="9" t="s">
        <v>14</v>
      </c>
      <c r="H33" s="9">
        <v>43</v>
      </c>
      <c r="I33" s="6" t="str">
        <f t="shared" si="0"/>
        <v>SI</v>
      </c>
      <c r="K33" s="6" t="str">
        <f t="shared" si="1"/>
        <v>Desaprovado</v>
      </c>
      <c r="L33" s="6" t="str">
        <f t="shared" si="2"/>
        <v>Ingles</v>
      </c>
      <c r="M33" s="6" t="str">
        <f t="shared" si="3"/>
        <v>Constancia</v>
      </c>
    </row>
    <row r="34" spans="1:13" x14ac:dyDescent="0.25">
      <c r="A34" s="17">
        <v>31</v>
      </c>
      <c r="B34" s="4" t="s">
        <v>74</v>
      </c>
      <c r="C34" s="4" t="s">
        <v>75</v>
      </c>
      <c r="D34" s="13">
        <v>37810</v>
      </c>
      <c r="E34" s="10">
        <v>12</v>
      </c>
      <c r="F34" s="10">
        <v>1.73</v>
      </c>
      <c r="G34" s="10" t="s">
        <v>14</v>
      </c>
      <c r="H34" s="10">
        <v>70</v>
      </c>
      <c r="I34" s="6" t="str">
        <f t="shared" si="0"/>
        <v>NO</v>
      </c>
      <c r="K34" s="6" t="str">
        <f t="shared" si="1"/>
        <v>Aprobado</v>
      </c>
      <c r="L34" s="6" t="str">
        <f t="shared" si="2"/>
        <v>Ingles</v>
      </c>
      <c r="M34" s="6" t="str">
        <f t="shared" si="3"/>
        <v>Segundo examen</v>
      </c>
    </row>
    <row r="35" spans="1:13" x14ac:dyDescent="0.25">
      <c r="A35" s="16">
        <v>32</v>
      </c>
      <c r="B35" s="3" t="s">
        <v>76</v>
      </c>
      <c r="C35" s="3" t="s">
        <v>77</v>
      </c>
      <c r="D35" s="12">
        <v>37031</v>
      </c>
      <c r="E35" s="9">
        <v>14</v>
      </c>
      <c r="F35" s="9">
        <v>1.72</v>
      </c>
      <c r="G35" s="9" t="s">
        <v>24</v>
      </c>
      <c r="H35" s="9">
        <v>96</v>
      </c>
      <c r="I35" s="6" t="str">
        <f t="shared" si="0"/>
        <v>NO</v>
      </c>
      <c r="K35" s="6" t="str">
        <f t="shared" si="1"/>
        <v>Aprobado</v>
      </c>
      <c r="L35" s="6" t="str">
        <f t="shared" si="2"/>
        <v>Computo</v>
      </c>
      <c r="M35" s="6" t="str">
        <f t="shared" si="3"/>
        <v>Diploma</v>
      </c>
    </row>
    <row r="36" spans="1:13" x14ac:dyDescent="0.25">
      <c r="A36" s="17">
        <v>33</v>
      </c>
      <c r="B36" s="4" t="s">
        <v>78</v>
      </c>
      <c r="C36" s="4" t="s">
        <v>79</v>
      </c>
      <c r="D36" s="13">
        <v>36637</v>
      </c>
      <c r="E36" s="10">
        <v>15</v>
      </c>
      <c r="F36" s="10">
        <v>1.77</v>
      </c>
      <c r="G36" s="10" t="s">
        <v>24</v>
      </c>
      <c r="H36" s="10">
        <v>58</v>
      </c>
      <c r="I36" s="6" t="str">
        <f t="shared" si="0"/>
        <v>NO</v>
      </c>
      <c r="K36" s="6" t="str">
        <f t="shared" si="1"/>
        <v>Desaprovado</v>
      </c>
      <c r="L36" s="6" t="str">
        <f t="shared" si="2"/>
        <v>Computo</v>
      </c>
      <c r="M36" s="6" t="str">
        <f t="shared" si="3"/>
        <v>Segundo examen</v>
      </c>
    </row>
    <row r="37" spans="1:13" x14ac:dyDescent="0.25">
      <c r="A37" s="16">
        <v>34</v>
      </c>
      <c r="B37" s="3" t="s">
        <v>80</v>
      </c>
      <c r="C37" s="3" t="s">
        <v>81</v>
      </c>
      <c r="D37" s="12">
        <v>37041</v>
      </c>
      <c r="E37" s="9">
        <v>14</v>
      </c>
      <c r="F37" s="9">
        <v>1.9</v>
      </c>
      <c r="G37" s="9" t="s">
        <v>14</v>
      </c>
      <c r="H37" s="9">
        <v>47</v>
      </c>
      <c r="I37" s="6" t="str">
        <f t="shared" si="0"/>
        <v>SI</v>
      </c>
      <c r="K37" s="6" t="str">
        <f t="shared" si="1"/>
        <v>Desaprovado</v>
      </c>
      <c r="L37" s="6" t="str">
        <f t="shared" si="2"/>
        <v>Ingles</v>
      </c>
      <c r="M37" s="6" t="str">
        <f t="shared" si="3"/>
        <v>Constancia</v>
      </c>
    </row>
    <row r="38" spans="1:13" x14ac:dyDescent="0.25">
      <c r="A38" s="17">
        <v>35</v>
      </c>
      <c r="B38" s="4" t="s">
        <v>82</v>
      </c>
      <c r="C38" s="4" t="s">
        <v>83</v>
      </c>
      <c r="D38" s="13">
        <v>37334</v>
      </c>
      <c r="E38" s="10">
        <v>13</v>
      </c>
      <c r="F38" s="10">
        <v>1.87</v>
      </c>
      <c r="G38" s="10" t="s">
        <v>14</v>
      </c>
      <c r="H38" s="10">
        <v>35</v>
      </c>
      <c r="I38" s="6" t="str">
        <f t="shared" si="0"/>
        <v>SI</v>
      </c>
      <c r="K38" s="6" t="str">
        <f t="shared" si="1"/>
        <v>Desaprovado</v>
      </c>
      <c r="L38" s="6" t="str">
        <f t="shared" si="2"/>
        <v>Ingles</v>
      </c>
      <c r="M38" s="6" t="str">
        <f t="shared" si="3"/>
        <v>Constancia</v>
      </c>
    </row>
    <row r="39" spans="1:13" x14ac:dyDescent="0.25">
      <c r="A39" s="16">
        <v>36</v>
      </c>
      <c r="B39" s="3" t="s">
        <v>84</v>
      </c>
      <c r="C39" s="3" t="s">
        <v>85</v>
      </c>
      <c r="D39" s="12">
        <v>36724</v>
      </c>
      <c r="E39" s="9">
        <v>15</v>
      </c>
      <c r="F39" s="9">
        <v>1.47</v>
      </c>
      <c r="G39" s="9" t="s">
        <v>14</v>
      </c>
      <c r="H39" s="9">
        <v>90</v>
      </c>
      <c r="I39" s="6" t="str">
        <f t="shared" si="0"/>
        <v>NO</v>
      </c>
      <c r="K39" s="6" t="str">
        <f t="shared" si="1"/>
        <v>Aprobado</v>
      </c>
      <c r="L39" s="6" t="str">
        <f t="shared" si="2"/>
        <v>Ingles</v>
      </c>
      <c r="M39" s="6" t="str">
        <f t="shared" si="3"/>
        <v>Diploma</v>
      </c>
    </row>
    <row r="40" spans="1:13" x14ac:dyDescent="0.25">
      <c r="A40" s="17">
        <v>37</v>
      </c>
      <c r="B40" s="4" t="s">
        <v>32</v>
      </c>
      <c r="C40" s="4" t="s">
        <v>86</v>
      </c>
      <c r="D40" s="13">
        <v>37462</v>
      </c>
      <c r="E40" s="10">
        <v>13</v>
      </c>
      <c r="F40" s="10">
        <v>1.49</v>
      </c>
      <c r="G40" s="10" t="s">
        <v>29</v>
      </c>
      <c r="H40" s="10">
        <v>41</v>
      </c>
      <c r="I40" s="6" t="str">
        <f t="shared" si="0"/>
        <v>NO</v>
      </c>
      <c r="K40" s="6" t="str">
        <f t="shared" si="1"/>
        <v>Desaprovado</v>
      </c>
      <c r="L40" s="6" t="str">
        <f t="shared" si="2"/>
        <v>Canto</v>
      </c>
      <c r="M40" s="6" t="str">
        <f t="shared" si="3"/>
        <v>Constancia</v>
      </c>
    </row>
    <row r="41" spans="1:13" x14ac:dyDescent="0.25">
      <c r="A41" s="16">
        <v>38</v>
      </c>
      <c r="B41" s="3" t="s">
        <v>87</v>
      </c>
      <c r="C41" s="3" t="s">
        <v>88</v>
      </c>
      <c r="D41" s="12">
        <v>37777</v>
      </c>
      <c r="E41" s="9">
        <v>12</v>
      </c>
      <c r="F41" s="9">
        <v>1.89</v>
      </c>
      <c r="G41" s="9" t="s">
        <v>11</v>
      </c>
      <c r="H41" s="9">
        <v>52</v>
      </c>
      <c r="I41" s="6" t="str">
        <f t="shared" si="0"/>
        <v>SI</v>
      </c>
      <c r="K41" s="6" t="str">
        <f t="shared" si="1"/>
        <v>Desaprovado</v>
      </c>
      <c r="L41" s="6" t="str">
        <f t="shared" si="2"/>
        <v>Oratoria</v>
      </c>
      <c r="M41" s="6" t="str">
        <f t="shared" si="3"/>
        <v>Segundo examen</v>
      </c>
    </row>
    <row r="42" spans="1:13" x14ac:dyDescent="0.25">
      <c r="A42" s="17">
        <v>39</v>
      </c>
      <c r="B42" s="4" t="s">
        <v>89</v>
      </c>
      <c r="C42" s="4" t="s">
        <v>90</v>
      </c>
      <c r="D42" s="13">
        <v>37702</v>
      </c>
      <c r="E42" s="10">
        <v>12</v>
      </c>
      <c r="F42" s="10">
        <v>1.79</v>
      </c>
      <c r="G42" s="10" t="s">
        <v>14</v>
      </c>
      <c r="H42" s="10">
        <v>48</v>
      </c>
      <c r="I42" s="6" t="str">
        <f t="shared" si="0"/>
        <v>NO</v>
      </c>
      <c r="K42" s="6" t="str">
        <f t="shared" si="1"/>
        <v>Desaprovado</v>
      </c>
      <c r="L42" s="6" t="str">
        <f t="shared" si="2"/>
        <v>Ingles</v>
      </c>
      <c r="M42" s="6" t="str">
        <f t="shared" si="3"/>
        <v>Constancia</v>
      </c>
    </row>
    <row r="43" spans="1:13" x14ac:dyDescent="0.25">
      <c r="A43" s="16">
        <v>40</v>
      </c>
      <c r="B43" s="3" t="s">
        <v>91</v>
      </c>
      <c r="C43" s="3" t="s">
        <v>92</v>
      </c>
      <c r="D43" s="12">
        <v>37432</v>
      </c>
      <c r="E43" s="9">
        <v>13</v>
      </c>
      <c r="F43" s="9">
        <v>1.49</v>
      </c>
      <c r="G43" s="9" t="s">
        <v>29</v>
      </c>
      <c r="H43" s="9">
        <v>64</v>
      </c>
      <c r="I43" s="6" t="str">
        <f t="shared" si="0"/>
        <v>NO</v>
      </c>
      <c r="K43" s="6" t="str">
        <f t="shared" si="1"/>
        <v>Aprobado</v>
      </c>
      <c r="L43" s="6" t="str">
        <f t="shared" si="2"/>
        <v>Canto</v>
      </c>
      <c r="M43" s="6" t="str">
        <f t="shared" si="3"/>
        <v>Segundo examen</v>
      </c>
    </row>
    <row r="44" spans="1:13" x14ac:dyDescent="0.25">
      <c r="A44" s="17">
        <v>41</v>
      </c>
      <c r="B44" s="4" t="s">
        <v>93</v>
      </c>
      <c r="C44" s="4" t="s">
        <v>94</v>
      </c>
      <c r="D44" s="13">
        <v>36984</v>
      </c>
      <c r="E44" s="10">
        <v>14</v>
      </c>
      <c r="F44" s="10">
        <v>1.74</v>
      </c>
      <c r="G44" s="10" t="s">
        <v>29</v>
      </c>
      <c r="H44" s="10">
        <v>36</v>
      </c>
      <c r="I44" s="6" t="str">
        <f t="shared" si="0"/>
        <v>NO</v>
      </c>
      <c r="K44" s="6" t="str">
        <f t="shared" si="1"/>
        <v>Desaprovado</v>
      </c>
      <c r="L44" s="6" t="str">
        <f t="shared" si="2"/>
        <v>Canto</v>
      </c>
      <c r="M44" s="6" t="str">
        <f t="shared" si="3"/>
        <v>Constancia</v>
      </c>
    </row>
    <row r="45" spans="1:13" x14ac:dyDescent="0.25">
      <c r="A45" s="16">
        <v>42</v>
      </c>
      <c r="B45" s="3" t="s">
        <v>95</v>
      </c>
      <c r="C45" s="3" t="s">
        <v>96</v>
      </c>
      <c r="D45" s="12">
        <v>36911</v>
      </c>
      <c r="E45" s="9">
        <v>14</v>
      </c>
      <c r="F45" s="9">
        <v>1.94</v>
      </c>
      <c r="G45" s="9" t="s">
        <v>11</v>
      </c>
      <c r="H45" s="9">
        <v>58</v>
      </c>
      <c r="I45" s="6" t="str">
        <f t="shared" si="0"/>
        <v>SI</v>
      </c>
      <c r="K45" s="6" t="str">
        <f t="shared" si="1"/>
        <v>Desaprovado</v>
      </c>
      <c r="L45" s="6" t="str">
        <f t="shared" si="2"/>
        <v>Oratoria</v>
      </c>
      <c r="M45" s="6" t="str">
        <f t="shared" si="3"/>
        <v>Segundo examen</v>
      </c>
    </row>
    <row r="46" spans="1:13" x14ac:dyDescent="0.25">
      <c r="A46" s="17">
        <v>43</v>
      </c>
      <c r="B46" s="4" t="s">
        <v>97</v>
      </c>
      <c r="C46" s="4" t="s">
        <v>98</v>
      </c>
      <c r="D46" s="13">
        <v>36553</v>
      </c>
      <c r="E46" s="10">
        <v>15</v>
      </c>
      <c r="F46" s="10">
        <v>1.62</v>
      </c>
      <c r="G46" s="10" t="s">
        <v>19</v>
      </c>
      <c r="H46" s="10">
        <v>68</v>
      </c>
      <c r="I46" s="6" t="str">
        <f t="shared" si="0"/>
        <v>NO</v>
      </c>
      <c r="K46" s="6" t="str">
        <f t="shared" si="1"/>
        <v>Aprobado</v>
      </c>
      <c r="L46" s="6" t="str">
        <f t="shared" si="2"/>
        <v>Musica</v>
      </c>
      <c r="M46" s="6" t="str">
        <f t="shared" si="3"/>
        <v>Segundo examen</v>
      </c>
    </row>
    <row r="47" spans="1:13" x14ac:dyDescent="0.25">
      <c r="A47" s="16">
        <v>44</v>
      </c>
      <c r="B47" s="3" t="s">
        <v>99</v>
      </c>
      <c r="C47" s="3" t="s">
        <v>100</v>
      </c>
      <c r="D47" s="12">
        <v>36636</v>
      </c>
      <c r="E47" s="9">
        <v>15</v>
      </c>
      <c r="F47" s="9">
        <v>1.65</v>
      </c>
      <c r="G47" s="9" t="s">
        <v>11</v>
      </c>
      <c r="H47" s="9">
        <v>45</v>
      </c>
      <c r="I47" s="6" t="str">
        <f t="shared" si="0"/>
        <v>NO</v>
      </c>
      <c r="K47" s="6" t="str">
        <f t="shared" si="1"/>
        <v>Desaprovado</v>
      </c>
      <c r="L47" s="6" t="str">
        <f t="shared" si="2"/>
        <v>Oratoria</v>
      </c>
      <c r="M47" s="6" t="str">
        <f t="shared" si="3"/>
        <v>Constancia</v>
      </c>
    </row>
    <row r="48" spans="1:13" x14ac:dyDescent="0.25">
      <c r="A48" s="17">
        <v>45</v>
      </c>
      <c r="B48" s="4" t="s">
        <v>101</v>
      </c>
      <c r="C48" s="4" t="s">
        <v>102</v>
      </c>
      <c r="D48" s="13">
        <v>37624</v>
      </c>
      <c r="E48" s="10">
        <v>12</v>
      </c>
      <c r="F48" s="10">
        <v>1.48</v>
      </c>
      <c r="G48" s="10" t="s">
        <v>11</v>
      </c>
      <c r="H48" s="10">
        <v>81</v>
      </c>
      <c r="I48" s="6" t="str">
        <f t="shared" si="0"/>
        <v>NO</v>
      </c>
      <c r="K48" s="6" t="str">
        <f t="shared" si="1"/>
        <v>Aprobado</v>
      </c>
      <c r="L48" s="6" t="str">
        <f t="shared" si="2"/>
        <v>Oratoria</v>
      </c>
      <c r="M48" s="6" t="str">
        <f t="shared" si="3"/>
        <v>Diploma</v>
      </c>
    </row>
    <row r="49" spans="1:13" x14ac:dyDescent="0.25">
      <c r="A49" s="16">
        <v>46</v>
      </c>
      <c r="B49" s="3" t="s">
        <v>103</v>
      </c>
      <c r="C49" s="3" t="s">
        <v>104</v>
      </c>
      <c r="D49" s="12">
        <v>36945</v>
      </c>
      <c r="E49" s="9">
        <v>14</v>
      </c>
      <c r="F49" s="9">
        <v>1.75</v>
      </c>
      <c r="G49" s="9" t="s">
        <v>24</v>
      </c>
      <c r="H49" s="9">
        <v>98</v>
      </c>
      <c r="I49" s="6" t="str">
        <f t="shared" si="0"/>
        <v>NO</v>
      </c>
      <c r="K49" s="6" t="str">
        <f t="shared" si="1"/>
        <v>Aprobado</v>
      </c>
      <c r="L49" s="6" t="str">
        <f t="shared" si="2"/>
        <v>Computo</v>
      </c>
      <c r="M49" s="6" t="str">
        <f t="shared" si="3"/>
        <v>Diploma</v>
      </c>
    </row>
    <row r="50" spans="1:13" x14ac:dyDescent="0.25">
      <c r="A50" s="17">
        <v>47</v>
      </c>
      <c r="B50" s="4" t="s">
        <v>105</v>
      </c>
      <c r="C50" s="4" t="s">
        <v>106</v>
      </c>
      <c r="D50" s="13">
        <v>36700</v>
      </c>
      <c r="E50" s="10">
        <v>15</v>
      </c>
      <c r="F50" s="10">
        <v>1.48</v>
      </c>
      <c r="G50" s="10" t="s">
        <v>29</v>
      </c>
      <c r="H50" s="10">
        <v>37</v>
      </c>
      <c r="I50" s="6" t="str">
        <f t="shared" si="0"/>
        <v>NO</v>
      </c>
      <c r="K50" s="6" t="str">
        <f t="shared" si="1"/>
        <v>Desaprovado</v>
      </c>
      <c r="L50" s="6" t="str">
        <f t="shared" si="2"/>
        <v>Canto</v>
      </c>
      <c r="M50" s="6" t="str">
        <f t="shared" si="3"/>
        <v>Constancia</v>
      </c>
    </row>
    <row r="51" spans="1:13" x14ac:dyDescent="0.25">
      <c r="A51" s="16">
        <v>48</v>
      </c>
      <c r="B51" s="3" t="s">
        <v>107</v>
      </c>
      <c r="C51" s="3" t="s">
        <v>108</v>
      </c>
      <c r="D51" s="12">
        <v>36634</v>
      </c>
      <c r="E51" s="9">
        <v>15</v>
      </c>
      <c r="F51" s="9">
        <v>1.49</v>
      </c>
      <c r="G51" s="9" t="s">
        <v>24</v>
      </c>
      <c r="H51" s="9">
        <v>39</v>
      </c>
      <c r="I51" s="6" t="str">
        <f t="shared" si="0"/>
        <v>NO</v>
      </c>
      <c r="K51" s="6" t="str">
        <f t="shared" si="1"/>
        <v>Desaprovado</v>
      </c>
      <c r="L51" s="6" t="str">
        <f t="shared" si="2"/>
        <v>Computo</v>
      </c>
      <c r="M51" s="6" t="str">
        <f t="shared" si="3"/>
        <v>Constancia</v>
      </c>
    </row>
    <row r="52" spans="1:13" x14ac:dyDescent="0.25">
      <c r="A52" s="17">
        <v>49</v>
      </c>
      <c r="B52" s="4" t="s">
        <v>109</v>
      </c>
      <c r="C52" s="4" t="s">
        <v>110</v>
      </c>
      <c r="D52" s="13">
        <v>37274</v>
      </c>
      <c r="E52" s="10">
        <v>13</v>
      </c>
      <c r="F52" s="10">
        <v>1.57</v>
      </c>
      <c r="G52" s="10" t="s">
        <v>29</v>
      </c>
      <c r="H52" s="10">
        <v>96</v>
      </c>
      <c r="I52" s="6" t="str">
        <f t="shared" si="0"/>
        <v>NO</v>
      </c>
      <c r="K52" s="6" t="str">
        <f t="shared" si="1"/>
        <v>Aprobado</v>
      </c>
      <c r="L52" s="6" t="str">
        <f t="shared" si="2"/>
        <v>Canto</v>
      </c>
      <c r="M52" s="6" t="str">
        <f t="shared" si="3"/>
        <v>Diploma</v>
      </c>
    </row>
    <row r="53" spans="1:13" x14ac:dyDescent="0.25">
      <c r="A53" s="16">
        <v>50</v>
      </c>
      <c r="B53" s="3" t="s">
        <v>111</v>
      </c>
      <c r="C53" s="3" t="s">
        <v>112</v>
      </c>
      <c r="D53" s="12">
        <v>37838</v>
      </c>
      <c r="E53" s="9">
        <v>12</v>
      </c>
      <c r="F53" s="9">
        <v>1.62</v>
      </c>
      <c r="G53" s="9" t="s">
        <v>29</v>
      </c>
      <c r="H53" s="9">
        <v>56</v>
      </c>
      <c r="I53" s="6" t="str">
        <f t="shared" si="0"/>
        <v>NO</v>
      </c>
      <c r="K53" s="6" t="str">
        <f t="shared" si="1"/>
        <v>Desaprovado</v>
      </c>
      <c r="L53" s="6" t="str">
        <f t="shared" si="2"/>
        <v>Canto</v>
      </c>
      <c r="M53" s="6" t="str">
        <f t="shared" si="3"/>
        <v>Segundo examen</v>
      </c>
    </row>
    <row r="54" spans="1:13" x14ac:dyDescent="0.25">
      <c r="A54" s="17">
        <v>51</v>
      </c>
      <c r="B54" s="4" t="s">
        <v>113</v>
      </c>
      <c r="C54" s="4" t="s">
        <v>114</v>
      </c>
      <c r="D54" s="13">
        <v>37659</v>
      </c>
      <c r="E54" s="10">
        <v>12</v>
      </c>
      <c r="F54" s="10">
        <v>1.51</v>
      </c>
      <c r="G54" s="10" t="s">
        <v>19</v>
      </c>
      <c r="H54" s="10">
        <v>40</v>
      </c>
      <c r="I54" s="6" t="str">
        <f t="shared" si="0"/>
        <v>NO</v>
      </c>
      <c r="K54" s="6" t="str">
        <f t="shared" si="1"/>
        <v>Desaprovado</v>
      </c>
      <c r="L54" s="6" t="str">
        <f t="shared" si="2"/>
        <v>Musica</v>
      </c>
      <c r="M54" s="6" t="str">
        <f t="shared" si="3"/>
        <v>Constancia</v>
      </c>
    </row>
    <row r="55" spans="1:13" x14ac:dyDescent="0.25">
      <c r="A55" s="16">
        <v>52</v>
      </c>
      <c r="B55" s="3" t="s">
        <v>115</v>
      </c>
      <c r="C55" s="3" t="s">
        <v>116</v>
      </c>
      <c r="D55" s="12">
        <v>37787</v>
      </c>
      <c r="E55" s="9">
        <v>12</v>
      </c>
      <c r="F55" s="9">
        <v>1.59</v>
      </c>
      <c r="G55" s="9" t="s">
        <v>14</v>
      </c>
      <c r="H55" s="9">
        <v>48</v>
      </c>
      <c r="I55" s="6" t="str">
        <f t="shared" si="0"/>
        <v>NO</v>
      </c>
      <c r="K55" s="6" t="str">
        <f t="shared" si="1"/>
        <v>Desaprovado</v>
      </c>
      <c r="L55" s="6" t="str">
        <f t="shared" si="2"/>
        <v>Ingles</v>
      </c>
      <c r="M55" s="6" t="str">
        <f t="shared" si="3"/>
        <v>Constancia</v>
      </c>
    </row>
    <row r="56" spans="1:13" x14ac:dyDescent="0.25">
      <c r="A56" s="17">
        <v>53</v>
      </c>
      <c r="B56" s="4" t="s">
        <v>117</v>
      </c>
      <c r="C56" s="4" t="s">
        <v>118</v>
      </c>
      <c r="D56" s="13">
        <v>37420</v>
      </c>
      <c r="E56" s="10">
        <v>13</v>
      </c>
      <c r="F56" s="10">
        <v>1.74</v>
      </c>
      <c r="G56" s="10" t="s">
        <v>19</v>
      </c>
      <c r="H56" s="10">
        <v>74</v>
      </c>
      <c r="I56" s="6" t="str">
        <f t="shared" si="0"/>
        <v>NO</v>
      </c>
      <c r="K56" s="6" t="str">
        <f t="shared" si="1"/>
        <v>Aprobado</v>
      </c>
      <c r="L56" s="6" t="str">
        <f t="shared" si="2"/>
        <v>Musica</v>
      </c>
      <c r="M56" s="6" t="str">
        <f t="shared" si="3"/>
        <v>Segundo examen</v>
      </c>
    </row>
    <row r="57" spans="1:13" x14ac:dyDescent="0.25">
      <c r="A57" s="16">
        <v>54</v>
      </c>
      <c r="B57" s="3" t="s">
        <v>119</v>
      </c>
      <c r="C57" s="3" t="s">
        <v>120</v>
      </c>
      <c r="D57" s="12">
        <v>36597</v>
      </c>
      <c r="E57" s="9">
        <v>15</v>
      </c>
      <c r="F57" s="9">
        <v>1.91</v>
      </c>
      <c r="G57" s="9" t="s">
        <v>24</v>
      </c>
      <c r="H57" s="9">
        <v>53</v>
      </c>
      <c r="I57" s="6" t="str">
        <f t="shared" si="0"/>
        <v>SI</v>
      </c>
      <c r="K57" s="6" t="str">
        <f t="shared" si="1"/>
        <v>Desaprovado</v>
      </c>
      <c r="L57" s="6" t="str">
        <f t="shared" si="2"/>
        <v>Computo</v>
      </c>
      <c r="M57" s="6" t="str">
        <f t="shared" si="3"/>
        <v>Segundo examen</v>
      </c>
    </row>
    <row r="58" spans="1:13" x14ac:dyDescent="0.25">
      <c r="A58" s="17">
        <v>55</v>
      </c>
      <c r="B58" s="4" t="s">
        <v>121</v>
      </c>
      <c r="C58" s="4" t="s">
        <v>122</v>
      </c>
      <c r="D58" s="13">
        <v>36964</v>
      </c>
      <c r="E58" s="10">
        <v>14</v>
      </c>
      <c r="F58" s="10">
        <v>1.61</v>
      </c>
      <c r="G58" s="10" t="s">
        <v>11</v>
      </c>
      <c r="H58" s="10">
        <v>38</v>
      </c>
      <c r="I58" s="6" t="str">
        <f t="shared" si="0"/>
        <v>NO</v>
      </c>
      <c r="K58" s="6" t="str">
        <f t="shared" si="1"/>
        <v>Desaprovado</v>
      </c>
      <c r="L58" s="6" t="str">
        <f t="shared" si="2"/>
        <v>Oratoria</v>
      </c>
      <c r="M58" s="6" t="str">
        <f t="shared" si="3"/>
        <v>Constancia</v>
      </c>
    </row>
    <row r="59" spans="1:13" x14ac:dyDescent="0.25">
      <c r="A59" s="16">
        <v>56</v>
      </c>
      <c r="B59" s="3" t="s">
        <v>123</v>
      </c>
      <c r="C59" s="3" t="s">
        <v>124</v>
      </c>
      <c r="D59" s="12">
        <v>36212</v>
      </c>
      <c r="E59" s="9">
        <v>16</v>
      </c>
      <c r="F59" s="9">
        <v>1.66</v>
      </c>
      <c r="G59" s="9" t="s">
        <v>24</v>
      </c>
      <c r="H59" s="9">
        <v>75</v>
      </c>
      <c r="I59" s="6" t="str">
        <f t="shared" si="0"/>
        <v>NO</v>
      </c>
      <c r="K59" s="6" t="str">
        <f t="shared" si="1"/>
        <v>Aprobado</v>
      </c>
      <c r="L59" s="6" t="str">
        <f t="shared" si="2"/>
        <v>Computo</v>
      </c>
      <c r="M59" s="6" t="str">
        <f t="shared" si="3"/>
        <v>Segundo examen</v>
      </c>
    </row>
    <row r="60" spans="1:13" x14ac:dyDescent="0.25">
      <c r="A60" s="17">
        <v>57</v>
      </c>
      <c r="B60" s="4" t="s">
        <v>125</v>
      </c>
      <c r="C60" s="4" t="s">
        <v>126</v>
      </c>
      <c r="D60" s="13">
        <v>36343</v>
      </c>
      <c r="E60" s="10">
        <v>16</v>
      </c>
      <c r="F60" s="10">
        <v>1.89</v>
      </c>
      <c r="G60" s="10" t="s">
        <v>24</v>
      </c>
      <c r="H60" s="10">
        <v>87</v>
      </c>
      <c r="I60" s="6" t="str">
        <f t="shared" si="0"/>
        <v>SI</v>
      </c>
      <c r="K60" s="6" t="str">
        <f t="shared" si="1"/>
        <v>Aprobado</v>
      </c>
      <c r="L60" s="6" t="str">
        <f t="shared" si="2"/>
        <v>Computo</v>
      </c>
      <c r="M60" s="6" t="str">
        <f t="shared" si="3"/>
        <v>Diploma</v>
      </c>
    </row>
    <row r="61" spans="1:13" x14ac:dyDescent="0.25">
      <c r="A61" s="16">
        <v>58</v>
      </c>
      <c r="B61" s="3" t="s">
        <v>127</v>
      </c>
      <c r="C61" s="3" t="s">
        <v>128</v>
      </c>
      <c r="D61" s="12">
        <v>36608</v>
      </c>
      <c r="E61" s="9">
        <v>15</v>
      </c>
      <c r="F61" s="9">
        <v>1.64</v>
      </c>
      <c r="G61" s="9" t="s">
        <v>11</v>
      </c>
      <c r="H61" s="9">
        <v>61</v>
      </c>
      <c r="I61" s="6" t="str">
        <f t="shared" si="0"/>
        <v>NO</v>
      </c>
      <c r="K61" s="6" t="str">
        <f t="shared" si="1"/>
        <v>Desaprovado</v>
      </c>
      <c r="L61" s="6" t="str">
        <f t="shared" si="2"/>
        <v>Oratoria</v>
      </c>
      <c r="M61" s="6" t="str">
        <f t="shared" si="3"/>
        <v>Segundo examen</v>
      </c>
    </row>
    <row r="62" spans="1:13" x14ac:dyDescent="0.25">
      <c r="A62" s="17">
        <v>59</v>
      </c>
      <c r="B62" s="4" t="s">
        <v>46</v>
      </c>
      <c r="C62" s="4" t="s">
        <v>129</v>
      </c>
      <c r="D62" s="13">
        <v>36539</v>
      </c>
      <c r="E62" s="10">
        <v>15</v>
      </c>
      <c r="F62" s="10">
        <v>1.89</v>
      </c>
      <c r="G62" s="10" t="s">
        <v>29</v>
      </c>
      <c r="H62" s="10">
        <v>39</v>
      </c>
      <c r="I62" s="6" t="str">
        <f t="shared" si="0"/>
        <v>SI</v>
      </c>
      <c r="K62" s="6" t="str">
        <f t="shared" si="1"/>
        <v>Desaprovado</v>
      </c>
      <c r="L62" s="6" t="str">
        <f t="shared" si="2"/>
        <v>Canto</v>
      </c>
      <c r="M62" s="6" t="str">
        <f t="shared" si="3"/>
        <v>Constancia</v>
      </c>
    </row>
    <row r="63" spans="1:13" x14ac:dyDescent="0.25">
      <c r="A63" s="16">
        <v>60</v>
      </c>
      <c r="B63" s="3" t="s">
        <v>130</v>
      </c>
      <c r="C63" s="3" t="s">
        <v>10</v>
      </c>
      <c r="D63" s="12">
        <v>36596</v>
      </c>
      <c r="E63" s="9">
        <v>15</v>
      </c>
      <c r="F63" s="9">
        <v>1.45</v>
      </c>
      <c r="G63" s="9" t="s">
        <v>14</v>
      </c>
      <c r="H63" s="9">
        <v>90</v>
      </c>
      <c r="I63" s="6" t="str">
        <f t="shared" si="0"/>
        <v>NO</v>
      </c>
      <c r="K63" s="6" t="str">
        <f t="shared" si="1"/>
        <v>Aprobado</v>
      </c>
      <c r="L63" s="6" t="str">
        <f t="shared" si="2"/>
        <v>Ingles</v>
      </c>
      <c r="M63" s="6" t="str">
        <f t="shared" si="3"/>
        <v>Diploma</v>
      </c>
    </row>
    <row r="64" spans="1:13" x14ac:dyDescent="0.25">
      <c r="A64" s="17">
        <v>61</v>
      </c>
      <c r="B64" s="4" t="s">
        <v>131</v>
      </c>
      <c r="C64" s="4" t="s">
        <v>132</v>
      </c>
      <c r="D64" s="13">
        <v>36558</v>
      </c>
      <c r="E64" s="10">
        <v>15</v>
      </c>
      <c r="F64" s="10">
        <v>1.92</v>
      </c>
      <c r="G64" s="10" t="s">
        <v>24</v>
      </c>
      <c r="H64" s="10">
        <v>81</v>
      </c>
      <c r="I64" s="6" t="str">
        <f t="shared" si="0"/>
        <v>SI</v>
      </c>
      <c r="K64" s="6" t="str">
        <f t="shared" si="1"/>
        <v>Aprobado</v>
      </c>
      <c r="L64" s="6" t="str">
        <f t="shared" si="2"/>
        <v>Computo</v>
      </c>
      <c r="M64" s="6" t="str">
        <f t="shared" si="3"/>
        <v>Diploma</v>
      </c>
    </row>
    <row r="65" spans="1:13" x14ac:dyDescent="0.25">
      <c r="A65" s="16">
        <v>62</v>
      </c>
      <c r="B65" s="3" t="s">
        <v>133</v>
      </c>
      <c r="C65" s="3" t="s">
        <v>134</v>
      </c>
      <c r="D65" s="12">
        <v>36910</v>
      </c>
      <c r="E65" s="9">
        <v>14</v>
      </c>
      <c r="F65" s="9">
        <v>1.77</v>
      </c>
      <c r="G65" s="9" t="s">
        <v>14</v>
      </c>
      <c r="H65" s="9">
        <v>88</v>
      </c>
      <c r="I65" s="6" t="str">
        <f t="shared" si="0"/>
        <v>NO</v>
      </c>
      <c r="K65" s="6" t="str">
        <f t="shared" si="1"/>
        <v>Aprobado</v>
      </c>
      <c r="L65" s="6" t="str">
        <f t="shared" si="2"/>
        <v>Ingles</v>
      </c>
      <c r="M65" s="6" t="str">
        <f t="shared" si="3"/>
        <v>Diploma</v>
      </c>
    </row>
    <row r="66" spans="1:13" x14ac:dyDescent="0.25">
      <c r="A66" s="17">
        <v>63</v>
      </c>
      <c r="B66" s="4" t="s">
        <v>135</v>
      </c>
      <c r="C66" s="4" t="s">
        <v>136</v>
      </c>
      <c r="D66" s="13">
        <v>37465</v>
      </c>
      <c r="E66" s="10">
        <v>13</v>
      </c>
      <c r="F66" s="10">
        <v>1.56</v>
      </c>
      <c r="G66" s="10" t="s">
        <v>19</v>
      </c>
      <c r="H66" s="10">
        <v>86</v>
      </c>
      <c r="I66" s="6" t="str">
        <f t="shared" si="0"/>
        <v>NO</v>
      </c>
      <c r="K66" s="6" t="str">
        <f t="shared" si="1"/>
        <v>Aprobado</v>
      </c>
      <c r="L66" s="6" t="str">
        <f t="shared" si="2"/>
        <v>Musica</v>
      </c>
      <c r="M66" s="6" t="str">
        <f t="shared" si="3"/>
        <v>Diploma</v>
      </c>
    </row>
    <row r="67" spans="1:13" x14ac:dyDescent="0.25">
      <c r="A67" s="16">
        <v>64</v>
      </c>
      <c r="B67" s="3" t="s">
        <v>137</v>
      </c>
      <c r="C67" s="3" t="s">
        <v>138</v>
      </c>
      <c r="D67" s="12">
        <v>36535</v>
      </c>
      <c r="E67" s="9">
        <v>15</v>
      </c>
      <c r="F67" s="9">
        <v>1.87</v>
      </c>
      <c r="G67" s="9" t="s">
        <v>19</v>
      </c>
      <c r="H67" s="9">
        <v>50</v>
      </c>
      <c r="I67" s="6" t="str">
        <f t="shared" si="0"/>
        <v>SI</v>
      </c>
      <c r="K67" s="6" t="str">
        <f t="shared" si="1"/>
        <v>Desaprovado</v>
      </c>
      <c r="L67" s="6" t="str">
        <f t="shared" si="2"/>
        <v>Musica</v>
      </c>
      <c r="M67" s="6" t="str">
        <f t="shared" si="3"/>
        <v>Constancia</v>
      </c>
    </row>
    <row r="68" spans="1:13" x14ac:dyDescent="0.25">
      <c r="A68" s="17">
        <v>65</v>
      </c>
      <c r="B68" s="4" t="s">
        <v>139</v>
      </c>
      <c r="C68" s="4" t="s">
        <v>140</v>
      </c>
      <c r="D68" s="13">
        <v>36911</v>
      </c>
      <c r="E68" s="10">
        <v>14</v>
      </c>
      <c r="F68" s="10">
        <v>1.67</v>
      </c>
      <c r="G68" s="10" t="s">
        <v>14</v>
      </c>
      <c r="H68" s="10">
        <v>65</v>
      </c>
      <c r="I68" s="6" t="str">
        <f t="shared" si="0"/>
        <v>NO</v>
      </c>
      <c r="K68" s="6" t="str">
        <f t="shared" si="1"/>
        <v>Aprobado</v>
      </c>
      <c r="L68" s="6" t="str">
        <f t="shared" si="2"/>
        <v>Ingles</v>
      </c>
      <c r="M68" s="6" t="str">
        <f t="shared" si="3"/>
        <v>Segundo examen</v>
      </c>
    </row>
    <row r="69" spans="1:13" x14ac:dyDescent="0.25">
      <c r="A69" s="16">
        <v>66</v>
      </c>
      <c r="B69" s="3" t="s">
        <v>141</v>
      </c>
      <c r="C69" s="3" t="s">
        <v>142</v>
      </c>
      <c r="D69" s="12">
        <v>37851</v>
      </c>
      <c r="E69" s="9">
        <v>12</v>
      </c>
      <c r="F69" s="9">
        <v>1.58</v>
      </c>
      <c r="G69" s="9" t="s">
        <v>24</v>
      </c>
      <c r="H69" s="9">
        <v>100</v>
      </c>
      <c r="I69" s="6" t="str">
        <f t="shared" ref="I69:I103" si="4">IF(F69&gt;=1.85,"SI","NO")</f>
        <v>NO</v>
      </c>
      <c r="K69" s="6" t="str">
        <f t="shared" ref="K69:K103" si="5">IF(H69&gt;AVERAGE($H$4:$H$103),"Aprobado","Desaprovado")</f>
        <v>Aprobado</v>
      </c>
      <c r="L69" s="6" t="str">
        <f t="shared" ref="L69:L103" si="6">IF(G69="A","Oratoria",IF(G69="B","Canto",IF(G69="C","Ingles",IF(G69="D","Musica","Computo"))))</f>
        <v>Computo</v>
      </c>
      <c r="M69" s="6" t="str">
        <f t="shared" ref="M69:M103" si="7">IF(H69&lt;=50,"Constancia",IF(H69&gt;80,"Diploma","Segundo examen"))</f>
        <v>Diploma</v>
      </c>
    </row>
    <row r="70" spans="1:13" x14ac:dyDescent="0.25">
      <c r="A70" s="17">
        <v>67</v>
      </c>
      <c r="B70" s="4" t="s">
        <v>143</v>
      </c>
      <c r="C70" s="4" t="s">
        <v>144</v>
      </c>
      <c r="D70" s="13">
        <v>37737</v>
      </c>
      <c r="E70" s="10">
        <v>12</v>
      </c>
      <c r="F70" s="10">
        <v>1.9</v>
      </c>
      <c r="G70" s="10" t="s">
        <v>19</v>
      </c>
      <c r="H70" s="10">
        <v>76</v>
      </c>
      <c r="I70" s="6" t="str">
        <f t="shared" si="4"/>
        <v>SI</v>
      </c>
      <c r="K70" s="6" t="str">
        <f t="shared" si="5"/>
        <v>Aprobado</v>
      </c>
      <c r="L70" s="6" t="str">
        <f t="shared" si="6"/>
        <v>Musica</v>
      </c>
      <c r="M70" s="6" t="str">
        <f t="shared" si="7"/>
        <v>Segundo examen</v>
      </c>
    </row>
    <row r="71" spans="1:13" x14ac:dyDescent="0.25">
      <c r="A71" s="16">
        <v>68</v>
      </c>
      <c r="B71" s="3" t="s">
        <v>145</v>
      </c>
      <c r="C71" s="3" t="s">
        <v>146</v>
      </c>
      <c r="D71" s="12">
        <v>36728</v>
      </c>
      <c r="E71" s="9">
        <v>15</v>
      </c>
      <c r="F71" s="9">
        <v>1.93</v>
      </c>
      <c r="G71" s="9" t="s">
        <v>19</v>
      </c>
      <c r="H71" s="9">
        <v>45</v>
      </c>
      <c r="I71" s="6" t="str">
        <f t="shared" si="4"/>
        <v>SI</v>
      </c>
      <c r="K71" s="6" t="str">
        <f t="shared" si="5"/>
        <v>Desaprovado</v>
      </c>
      <c r="L71" s="6" t="str">
        <f t="shared" si="6"/>
        <v>Musica</v>
      </c>
      <c r="M71" s="6" t="str">
        <f t="shared" si="7"/>
        <v>Constancia</v>
      </c>
    </row>
    <row r="72" spans="1:13" x14ac:dyDescent="0.25">
      <c r="A72" s="17">
        <v>69</v>
      </c>
      <c r="B72" s="4" t="s">
        <v>147</v>
      </c>
      <c r="C72" s="4" t="s">
        <v>148</v>
      </c>
      <c r="D72" s="13">
        <v>36906</v>
      </c>
      <c r="E72" s="10">
        <v>14</v>
      </c>
      <c r="F72" s="10">
        <v>1.68</v>
      </c>
      <c r="G72" s="10" t="s">
        <v>14</v>
      </c>
      <c r="H72" s="10">
        <v>35</v>
      </c>
      <c r="I72" s="6" t="str">
        <f t="shared" si="4"/>
        <v>NO</v>
      </c>
      <c r="K72" s="6" t="str">
        <f t="shared" si="5"/>
        <v>Desaprovado</v>
      </c>
      <c r="L72" s="6" t="str">
        <f t="shared" si="6"/>
        <v>Ingles</v>
      </c>
      <c r="M72" s="6" t="str">
        <f t="shared" si="7"/>
        <v>Constancia</v>
      </c>
    </row>
    <row r="73" spans="1:13" x14ac:dyDescent="0.25">
      <c r="A73" s="16">
        <v>70</v>
      </c>
      <c r="B73" s="3" t="s">
        <v>149</v>
      </c>
      <c r="C73" s="3" t="s">
        <v>150</v>
      </c>
      <c r="D73" s="12">
        <v>36175</v>
      </c>
      <c r="E73" s="9">
        <v>16</v>
      </c>
      <c r="F73" s="9">
        <v>1.64</v>
      </c>
      <c r="G73" s="9" t="s">
        <v>29</v>
      </c>
      <c r="H73" s="9">
        <v>100</v>
      </c>
      <c r="I73" s="6" t="str">
        <f t="shared" si="4"/>
        <v>NO</v>
      </c>
      <c r="K73" s="6" t="str">
        <f t="shared" si="5"/>
        <v>Aprobado</v>
      </c>
      <c r="L73" s="6" t="str">
        <f t="shared" si="6"/>
        <v>Canto</v>
      </c>
      <c r="M73" s="6" t="str">
        <f t="shared" si="7"/>
        <v>Diploma</v>
      </c>
    </row>
    <row r="74" spans="1:13" x14ac:dyDescent="0.25">
      <c r="A74" s="17">
        <v>71</v>
      </c>
      <c r="B74" s="4" t="s">
        <v>151</v>
      </c>
      <c r="C74" s="4" t="s">
        <v>152</v>
      </c>
      <c r="D74" s="13">
        <v>37701</v>
      </c>
      <c r="E74" s="10">
        <v>12</v>
      </c>
      <c r="F74" s="10">
        <v>1.86</v>
      </c>
      <c r="G74" s="10" t="s">
        <v>29</v>
      </c>
      <c r="H74" s="10">
        <v>56</v>
      </c>
      <c r="I74" s="6" t="str">
        <f t="shared" si="4"/>
        <v>SI</v>
      </c>
      <c r="K74" s="6" t="str">
        <f t="shared" si="5"/>
        <v>Desaprovado</v>
      </c>
      <c r="L74" s="6" t="str">
        <f t="shared" si="6"/>
        <v>Canto</v>
      </c>
      <c r="M74" s="6" t="str">
        <f t="shared" si="7"/>
        <v>Segundo examen</v>
      </c>
    </row>
    <row r="75" spans="1:13" x14ac:dyDescent="0.25">
      <c r="A75" s="16">
        <v>72</v>
      </c>
      <c r="B75" s="3" t="s">
        <v>153</v>
      </c>
      <c r="C75" s="3" t="s">
        <v>154</v>
      </c>
      <c r="D75" s="12">
        <v>36534</v>
      </c>
      <c r="E75" s="9">
        <v>15</v>
      </c>
      <c r="F75" s="9">
        <v>1.67</v>
      </c>
      <c r="G75" s="9" t="s">
        <v>19</v>
      </c>
      <c r="H75" s="9">
        <v>42</v>
      </c>
      <c r="I75" s="6" t="str">
        <f t="shared" si="4"/>
        <v>NO</v>
      </c>
      <c r="K75" s="6" t="str">
        <f t="shared" si="5"/>
        <v>Desaprovado</v>
      </c>
      <c r="L75" s="6" t="str">
        <f t="shared" si="6"/>
        <v>Musica</v>
      </c>
      <c r="M75" s="6" t="str">
        <f t="shared" si="7"/>
        <v>Constancia</v>
      </c>
    </row>
    <row r="76" spans="1:13" x14ac:dyDescent="0.25">
      <c r="A76" s="17">
        <v>73</v>
      </c>
      <c r="B76" s="4" t="s">
        <v>155</v>
      </c>
      <c r="C76" s="4" t="s">
        <v>156</v>
      </c>
      <c r="D76" s="13">
        <v>36929</v>
      </c>
      <c r="E76" s="10">
        <v>14</v>
      </c>
      <c r="F76" s="10">
        <v>1.6</v>
      </c>
      <c r="G76" s="10" t="s">
        <v>19</v>
      </c>
      <c r="H76" s="10">
        <v>89</v>
      </c>
      <c r="I76" s="6" t="str">
        <f t="shared" si="4"/>
        <v>NO</v>
      </c>
      <c r="K76" s="6" t="str">
        <f t="shared" si="5"/>
        <v>Aprobado</v>
      </c>
      <c r="L76" s="6" t="str">
        <f t="shared" si="6"/>
        <v>Musica</v>
      </c>
      <c r="M76" s="6" t="str">
        <f t="shared" si="7"/>
        <v>Diploma</v>
      </c>
    </row>
    <row r="77" spans="1:13" x14ac:dyDescent="0.25">
      <c r="A77" s="16">
        <v>74</v>
      </c>
      <c r="B77" s="3" t="s">
        <v>157</v>
      </c>
      <c r="C77" s="3" t="s">
        <v>158</v>
      </c>
      <c r="D77" s="12">
        <v>36608</v>
      </c>
      <c r="E77" s="9">
        <v>15</v>
      </c>
      <c r="F77" s="9">
        <v>1.63</v>
      </c>
      <c r="G77" s="9" t="s">
        <v>24</v>
      </c>
      <c r="H77" s="9">
        <v>83</v>
      </c>
      <c r="I77" s="6" t="str">
        <f t="shared" si="4"/>
        <v>NO</v>
      </c>
      <c r="K77" s="6" t="str">
        <f t="shared" si="5"/>
        <v>Aprobado</v>
      </c>
      <c r="L77" s="6" t="str">
        <f t="shared" si="6"/>
        <v>Computo</v>
      </c>
      <c r="M77" s="6" t="str">
        <f t="shared" si="7"/>
        <v>Diploma</v>
      </c>
    </row>
    <row r="78" spans="1:13" x14ac:dyDescent="0.25">
      <c r="A78" s="17">
        <v>75</v>
      </c>
      <c r="B78" s="4" t="s">
        <v>159</v>
      </c>
      <c r="C78" s="4" t="s">
        <v>160</v>
      </c>
      <c r="D78" s="13">
        <v>36955</v>
      </c>
      <c r="E78" s="10">
        <v>14</v>
      </c>
      <c r="F78" s="10">
        <v>1.92</v>
      </c>
      <c r="G78" s="10" t="s">
        <v>11</v>
      </c>
      <c r="H78" s="10">
        <v>81</v>
      </c>
      <c r="I78" s="6" t="str">
        <f t="shared" si="4"/>
        <v>SI</v>
      </c>
      <c r="K78" s="6" t="str">
        <f t="shared" si="5"/>
        <v>Aprobado</v>
      </c>
      <c r="L78" s="6" t="str">
        <f t="shared" si="6"/>
        <v>Oratoria</v>
      </c>
      <c r="M78" s="6" t="str">
        <f t="shared" si="7"/>
        <v>Diploma</v>
      </c>
    </row>
    <row r="79" spans="1:13" x14ac:dyDescent="0.25">
      <c r="A79" s="16">
        <v>76</v>
      </c>
      <c r="B79" s="3" t="s">
        <v>161</v>
      </c>
      <c r="C79" s="3" t="s">
        <v>162</v>
      </c>
      <c r="D79" s="12">
        <v>36242</v>
      </c>
      <c r="E79" s="9">
        <v>16</v>
      </c>
      <c r="F79" s="9">
        <v>1.74</v>
      </c>
      <c r="G79" s="9" t="s">
        <v>24</v>
      </c>
      <c r="H79" s="9">
        <v>50</v>
      </c>
      <c r="I79" s="6" t="str">
        <f t="shared" si="4"/>
        <v>NO</v>
      </c>
      <c r="K79" s="6" t="str">
        <f t="shared" si="5"/>
        <v>Desaprovado</v>
      </c>
      <c r="L79" s="6" t="str">
        <f t="shared" si="6"/>
        <v>Computo</v>
      </c>
      <c r="M79" s="6" t="str">
        <f t="shared" si="7"/>
        <v>Constancia</v>
      </c>
    </row>
    <row r="80" spans="1:13" x14ac:dyDescent="0.25">
      <c r="A80" s="17">
        <v>77</v>
      </c>
      <c r="B80" s="4" t="s">
        <v>163</v>
      </c>
      <c r="C80" s="4" t="s">
        <v>164</v>
      </c>
      <c r="D80" s="13">
        <v>36678</v>
      </c>
      <c r="E80" s="10">
        <v>15</v>
      </c>
      <c r="F80" s="10">
        <v>1.94</v>
      </c>
      <c r="G80" s="10" t="s">
        <v>29</v>
      </c>
      <c r="H80" s="10">
        <v>55</v>
      </c>
      <c r="I80" s="6" t="str">
        <f t="shared" si="4"/>
        <v>SI</v>
      </c>
      <c r="K80" s="6" t="str">
        <f t="shared" si="5"/>
        <v>Desaprovado</v>
      </c>
      <c r="L80" s="6" t="str">
        <f t="shared" si="6"/>
        <v>Canto</v>
      </c>
      <c r="M80" s="6" t="str">
        <f t="shared" si="7"/>
        <v>Segundo examen</v>
      </c>
    </row>
    <row r="81" spans="1:13" x14ac:dyDescent="0.25">
      <c r="A81" s="16">
        <v>78</v>
      </c>
      <c r="B81" s="3" t="s">
        <v>165</v>
      </c>
      <c r="C81" s="3" t="s">
        <v>166</v>
      </c>
      <c r="D81" s="12">
        <v>37504</v>
      </c>
      <c r="E81" s="9">
        <v>13</v>
      </c>
      <c r="F81" s="9">
        <v>1.95</v>
      </c>
      <c r="G81" s="9" t="s">
        <v>24</v>
      </c>
      <c r="H81" s="9">
        <v>75</v>
      </c>
      <c r="I81" s="6" t="str">
        <f t="shared" si="4"/>
        <v>SI</v>
      </c>
      <c r="K81" s="6" t="str">
        <f t="shared" si="5"/>
        <v>Aprobado</v>
      </c>
      <c r="L81" s="6" t="str">
        <f t="shared" si="6"/>
        <v>Computo</v>
      </c>
      <c r="M81" s="6" t="str">
        <f t="shared" si="7"/>
        <v>Segundo examen</v>
      </c>
    </row>
    <row r="82" spans="1:13" x14ac:dyDescent="0.25">
      <c r="A82" s="17">
        <v>79</v>
      </c>
      <c r="B82" s="4" t="s">
        <v>167</v>
      </c>
      <c r="C82" s="4" t="s">
        <v>168</v>
      </c>
      <c r="D82" s="13">
        <v>36213</v>
      </c>
      <c r="E82" s="10">
        <v>16</v>
      </c>
      <c r="F82" s="10">
        <v>1.48</v>
      </c>
      <c r="G82" s="10" t="s">
        <v>11</v>
      </c>
      <c r="H82" s="10">
        <v>53</v>
      </c>
      <c r="I82" s="6" t="str">
        <f t="shared" si="4"/>
        <v>NO</v>
      </c>
      <c r="K82" s="6" t="str">
        <f t="shared" si="5"/>
        <v>Desaprovado</v>
      </c>
      <c r="L82" s="6" t="str">
        <f t="shared" si="6"/>
        <v>Oratoria</v>
      </c>
      <c r="M82" s="6" t="str">
        <f t="shared" si="7"/>
        <v>Segundo examen</v>
      </c>
    </row>
    <row r="83" spans="1:13" x14ac:dyDescent="0.25">
      <c r="A83" s="16">
        <v>80</v>
      </c>
      <c r="B83" s="3" t="s">
        <v>169</v>
      </c>
      <c r="C83" s="3" t="s">
        <v>170</v>
      </c>
      <c r="D83" s="12">
        <v>37331</v>
      </c>
      <c r="E83" s="9">
        <v>13</v>
      </c>
      <c r="F83" s="9">
        <v>1.84</v>
      </c>
      <c r="G83" s="9" t="s">
        <v>11</v>
      </c>
      <c r="H83" s="9">
        <v>97</v>
      </c>
      <c r="I83" s="6" t="str">
        <f t="shared" si="4"/>
        <v>NO</v>
      </c>
      <c r="K83" s="6" t="str">
        <f t="shared" si="5"/>
        <v>Aprobado</v>
      </c>
      <c r="L83" s="6" t="str">
        <f t="shared" si="6"/>
        <v>Oratoria</v>
      </c>
      <c r="M83" s="6" t="str">
        <f t="shared" si="7"/>
        <v>Diploma</v>
      </c>
    </row>
    <row r="84" spans="1:13" x14ac:dyDescent="0.25">
      <c r="A84" s="17">
        <v>81</v>
      </c>
      <c r="B84" s="4" t="s">
        <v>171</v>
      </c>
      <c r="C84" s="4" t="s">
        <v>172</v>
      </c>
      <c r="D84" s="13">
        <v>36334</v>
      </c>
      <c r="E84" s="10">
        <v>16</v>
      </c>
      <c r="F84" s="10">
        <v>1.77</v>
      </c>
      <c r="G84" s="10" t="s">
        <v>19</v>
      </c>
      <c r="H84" s="10">
        <v>39</v>
      </c>
      <c r="I84" s="6" t="str">
        <f t="shared" si="4"/>
        <v>NO</v>
      </c>
      <c r="K84" s="6" t="str">
        <f t="shared" si="5"/>
        <v>Desaprovado</v>
      </c>
      <c r="L84" s="6" t="str">
        <f t="shared" si="6"/>
        <v>Musica</v>
      </c>
      <c r="M84" s="6" t="str">
        <f t="shared" si="7"/>
        <v>Constancia</v>
      </c>
    </row>
    <row r="85" spans="1:13" x14ac:dyDescent="0.25">
      <c r="A85" s="16">
        <v>82</v>
      </c>
      <c r="B85" s="3" t="s">
        <v>173</v>
      </c>
      <c r="C85" s="3" t="s">
        <v>174</v>
      </c>
      <c r="D85" s="12">
        <v>36341</v>
      </c>
      <c r="E85" s="9">
        <v>16</v>
      </c>
      <c r="F85" s="9">
        <v>1.45</v>
      </c>
      <c r="G85" s="9" t="s">
        <v>11</v>
      </c>
      <c r="H85" s="9">
        <v>58</v>
      </c>
      <c r="I85" s="6" t="str">
        <f t="shared" si="4"/>
        <v>NO</v>
      </c>
      <c r="K85" s="6" t="str">
        <f t="shared" si="5"/>
        <v>Desaprovado</v>
      </c>
      <c r="L85" s="6" t="str">
        <f t="shared" si="6"/>
        <v>Oratoria</v>
      </c>
      <c r="M85" s="6" t="str">
        <f t="shared" si="7"/>
        <v>Segundo examen</v>
      </c>
    </row>
    <row r="86" spans="1:13" x14ac:dyDescent="0.25">
      <c r="A86" s="17">
        <v>83</v>
      </c>
      <c r="B86" s="4" t="s">
        <v>175</v>
      </c>
      <c r="C86" s="4" t="s">
        <v>176</v>
      </c>
      <c r="D86" s="13">
        <v>37696</v>
      </c>
      <c r="E86" s="10">
        <v>12</v>
      </c>
      <c r="F86" s="10">
        <v>1.67</v>
      </c>
      <c r="G86" s="10" t="s">
        <v>14</v>
      </c>
      <c r="H86" s="10">
        <v>48</v>
      </c>
      <c r="I86" s="6" t="str">
        <f t="shared" si="4"/>
        <v>NO</v>
      </c>
      <c r="K86" s="6" t="str">
        <f t="shared" si="5"/>
        <v>Desaprovado</v>
      </c>
      <c r="L86" s="6" t="str">
        <f t="shared" si="6"/>
        <v>Ingles</v>
      </c>
      <c r="M86" s="6" t="str">
        <f t="shared" si="7"/>
        <v>Constancia</v>
      </c>
    </row>
    <row r="87" spans="1:13" x14ac:dyDescent="0.25">
      <c r="A87" s="16">
        <v>84</v>
      </c>
      <c r="B87" s="3" t="s">
        <v>177</v>
      </c>
      <c r="C87" s="3" t="s">
        <v>178</v>
      </c>
      <c r="D87" s="12">
        <v>36331</v>
      </c>
      <c r="E87" s="9">
        <v>16</v>
      </c>
      <c r="F87" s="9">
        <v>1.53</v>
      </c>
      <c r="G87" s="9" t="s">
        <v>14</v>
      </c>
      <c r="H87" s="9">
        <v>99</v>
      </c>
      <c r="I87" s="6" t="str">
        <f t="shared" si="4"/>
        <v>NO</v>
      </c>
      <c r="K87" s="6" t="str">
        <f t="shared" si="5"/>
        <v>Aprobado</v>
      </c>
      <c r="L87" s="6" t="str">
        <f t="shared" si="6"/>
        <v>Ingles</v>
      </c>
      <c r="M87" s="6" t="str">
        <f t="shared" si="7"/>
        <v>Diploma</v>
      </c>
    </row>
    <row r="88" spans="1:13" x14ac:dyDescent="0.25">
      <c r="A88" s="17">
        <v>85</v>
      </c>
      <c r="B88" s="4" t="s">
        <v>179</v>
      </c>
      <c r="C88" s="4" t="s">
        <v>180</v>
      </c>
      <c r="D88" s="13">
        <v>37392</v>
      </c>
      <c r="E88" s="10">
        <v>13</v>
      </c>
      <c r="F88" s="10">
        <v>1.67</v>
      </c>
      <c r="G88" s="10" t="s">
        <v>14</v>
      </c>
      <c r="H88" s="10">
        <v>58</v>
      </c>
      <c r="I88" s="6" t="str">
        <f t="shared" si="4"/>
        <v>NO</v>
      </c>
      <c r="K88" s="6" t="str">
        <f t="shared" si="5"/>
        <v>Desaprovado</v>
      </c>
      <c r="L88" s="6" t="str">
        <f t="shared" si="6"/>
        <v>Ingles</v>
      </c>
      <c r="M88" s="6" t="str">
        <f t="shared" si="7"/>
        <v>Segundo examen</v>
      </c>
    </row>
    <row r="89" spans="1:13" x14ac:dyDescent="0.25">
      <c r="A89" s="16">
        <v>86</v>
      </c>
      <c r="B89" s="3" t="s">
        <v>181</v>
      </c>
      <c r="C89" s="3" t="s">
        <v>182</v>
      </c>
      <c r="D89" s="12">
        <v>36388</v>
      </c>
      <c r="E89" s="9">
        <v>16</v>
      </c>
      <c r="F89" s="9">
        <v>1.64</v>
      </c>
      <c r="G89" s="9" t="s">
        <v>24</v>
      </c>
      <c r="H89" s="9">
        <v>82</v>
      </c>
      <c r="I89" s="6" t="str">
        <f t="shared" si="4"/>
        <v>NO</v>
      </c>
      <c r="K89" s="6" t="str">
        <f t="shared" si="5"/>
        <v>Aprobado</v>
      </c>
      <c r="L89" s="6" t="str">
        <f t="shared" si="6"/>
        <v>Computo</v>
      </c>
      <c r="M89" s="6" t="str">
        <f t="shared" si="7"/>
        <v>Diploma</v>
      </c>
    </row>
    <row r="90" spans="1:13" x14ac:dyDescent="0.25">
      <c r="A90" s="17">
        <v>87</v>
      </c>
      <c r="B90" s="4" t="s">
        <v>183</v>
      </c>
      <c r="C90" s="4" t="s">
        <v>184</v>
      </c>
      <c r="D90" s="13">
        <v>36720</v>
      </c>
      <c r="E90" s="10">
        <v>15</v>
      </c>
      <c r="F90" s="10">
        <v>1.55</v>
      </c>
      <c r="G90" s="10" t="s">
        <v>19</v>
      </c>
      <c r="H90" s="10">
        <v>43</v>
      </c>
      <c r="I90" s="6" t="str">
        <f t="shared" si="4"/>
        <v>NO</v>
      </c>
      <c r="K90" s="6" t="str">
        <f t="shared" si="5"/>
        <v>Desaprovado</v>
      </c>
      <c r="L90" s="6" t="str">
        <f t="shared" si="6"/>
        <v>Musica</v>
      </c>
      <c r="M90" s="6" t="str">
        <f t="shared" si="7"/>
        <v>Constancia</v>
      </c>
    </row>
    <row r="91" spans="1:13" x14ac:dyDescent="0.25">
      <c r="A91" s="16">
        <v>88</v>
      </c>
      <c r="B91" s="3" t="s">
        <v>185</v>
      </c>
      <c r="C91" s="3" t="s">
        <v>186</v>
      </c>
      <c r="D91" s="12">
        <v>37029</v>
      </c>
      <c r="E91" s="9">
        <v>14</v>
      </c>
      <c r="F91" s="9">
        <v>1.47</v>
      </c>
      <c r="G91" s="9" t="s">
        <v>14</v>
      </c>
      <c r="H91" s="9">
        <v>78</v>
      </c>
      <c r="I91" s="6" t="str">
        <f t="shared" si="4"/>
        <v>NO</v>
      </c>
      <c r="K91" s="6" t="str">
        <f t="shared" si="5"/>
        <v>Aprobado</v>
      </c>
      <c r="L91" s="6" t="str">
        <f t="shared" si="6"/>
        <v>Ingles</v>
      </c>
      <c r="M91" s="6" t="str">
        <f t="shared" si="7"/>
        <v>Segundo examen</v>
      </c>
    </row>
    <row r="92" spans="1:13" x14ac:dyDescent="0.25">
      <c r="A92" s="17">
        <v>89</v>
      </c>
      <c r="B92" s="4" t="s">
        <v>187</v>
      </c>
      <c r="C92" s="4" t="s">
        <v>188</v>
      </c>
      <c r="D92" s="13">
        <v>36209</v>
      </c>
      <c r="E92" s="10">
        <v>16</v>
      </c>
      <c r="F92" s="10">
        <v>1.83</v>
      </c>
      <c r="G92" s="10" t="s">
        <v>24</v>
      </c>
      <c r="H92" s="10">
        <v>64</v>
      </c>
      <c r="I92" s="6" t="str">
        <f t="shared" si="4"/>
        <v>NO</v>
      </c>
      <c r="K92" s="6" t="str">
        <f t="shared" si="5"/>
        <v>Aprobado</v>
      </c>
      <c r="L92" s="6" t="str">
        <f t="shared" si="6"/>
        <v>Computo</v>
      </c>
      <c r="M92" s="6" t="str">
        <f t="shared" si="7"/>
        <v>Segundo examen</v>
      </c>
    </row>
    <row r="93" spans="1:13" x14ac:dyDescent="0.25">
      <c r="A93" s="16">
        <v>90</v>
      </c>
      <c r="B93" s="3" t="s">
        <v>189</v>
      </c>
      <c r="C93" s="3" t="s">
        <v>190</v>
      </c>
      <c r="D93" s="12">
        <v>37680</v>
      </c>
      <c r="E93" s="9">
        <v>12</v>
      </c>
      <c r="F93" s="9">
        <v>1.71</v>
      </c>
      <c r="G93" s="9" t="s">
        <v>24</v>
      </c>
      <c r="H93" s="9">
        <v>34</v>
      </c>
      <c r="I93" s="6" t="str">
        <f t="shared" si="4"/>
        <v>NO</v>
      </c>
      <c r="K93" s="6" t="str">
        <f t="shared" si="5"/>
        <v>Desaprovado</v>
      </c>
      <c r="L93" s="6" t="str">
        <f t="shared" si="6"/>
        <v>Computo</v>
      </c>
      <c r="M93" s="6" t="str">
        <f t="shared" si="7"/>
        <v>Constancia</v>
      </c>
    </row>
    <row r="94" spans="1:13" x14ac:dyDescent="0.25">
      <c r="A94" s="17">
        <v>91</v>
      </c>
      <c r="B94" s="4" t="s">
        <v>191</v>
      </c>
      <c r="C94" s="4" t="s">
        <v>192</v>
      </c>
      <c r="D94" s="13">
        <v>36959</v>
      </c>
      <c r="E94" s="10">
        <v>14</v>
      </c>
      <c r="F94" s="10">
        <v>1.45</v>
      </c>
      <c r="G94" s="10" t="s">
        <v>29</v>
      </c>
      <c r="H94" s="10">
        <v>59</v>
      </c>
      <c r="I94" s="6" t="str">
        <f t="shared" si="4"/>
        <v>NO</v>
      </c>
      <c r="K94" s="6" t="str">
        <f t="shared" si="5"/>
        <v>Desaprovado</v>
      </c>
      <c r="L94" s="6" t="str">
        <f t="shared" si="6"/>
        <v>Canto</v>
      </c>
      <c r="M94" s="6" t="str">
        <f t="shared" si="7"/>
        <v>Segundo examen</v>
      </c>
    </row>
    <row r="95" spans="1:13" x14ac:dyDescent="0.25">
      <c r="A95" s="16">
        <v>92</v>
      </c>
      <c r="B95" s="3" t="s">
        <v>193</v>
      </c>
      <c r="C95" s="3" t="s">
        <v>194</v>
      </c>
      <c r="D95" s="12">
        <v>36955</v>
      </c>
      <c r="E95" s="9">
        <v>14</v>
      </c>
      <c r="F95" s="9">
        <v>1.72</v>
      </c>
      <c r="G95" s="9" t="s">
        <v>29</v>
      </c>
      <c r="H95" s="9">
        <v>95</v>
      </c>
      <c r="I95" s="6" t="str">
        <f t="shared" si="4"/>
        <v>NO</v>
      </c>
      <c r="K95" s="6" t="str">
        <f t="shared" si="5"/>
        <v>Aprobado</v>
      </c>
      <c r="L95" s="6" t="str">
        <f t="shared" si="6"/>
        <v>Canto</v>
      </c>
      <c r="M95" s="6" t="str">
        <f t="shared" si="7"/>
        <v>Diploma</v>
      </c>
    </row>
    <row r="96" spans="1:13" x14ac:dyDescent="0.25">
      <c r="A96" s="17">
        <v>93</v>
      </c>
      <c r="B96" s="4" t="s">
        <v>195</v>
      </c>
      <c r="C96" s="4" t="s">
        <v>196</v>
      </c>
      <c r="D96" s="13">
        <v>36284</v>
      </c>
      <c r="E96" s="10">
        <v>16</v>
      </c>
      <c r="F96" s="10">
        <v>1.86</v>
      </c>
      <c r="G96" s="10" t="s">
        <v>14</v>
      </c>
      <c r="H96" s="10">
        <v>71</v>
      </c>
      <c r="I96" s="6" t="str">
        <f t="shared" si="4"/>
        <v>SI</v>
      </c>
      <c r="K96" s="6" t="str">
        <f t="shared" si="5"/>
        <v>Aprobado</v>
      </c>
      <c r="L96" s="6" t="str">
        <f t="shared" si="6"/>
        <v>Ingles</v>
      </c>
      <c r="M96" s="6" t="str">
        <f t="shared" si="7"/>
        <v>Segundo examen</v>
      </c>
    </row>
    <row r="97" spans="1:13" x14ac:dyDescent="0.25">
      <c r="A97" s="16">
        <v>94</v>
      </c>
      <c r="B97" s="3" t="s">
        <v>197</v>
      </c>
      <c r="C97" s="3" t="s">
        <v>198</v>
      </c>
      <c r="D97" s="12">
        <v>36171</v>
      </c>
      <c r="E97" s="9">
        <v>16</v>
      </c>
      <c r="F97" s="9">
        <v>1.56</v>
      </c>
      <c r="G97" s="9" t="s">
        <v>29</v>
      </c>
      <c r="H97" s="9">
        <v>64</v>
      </c>
      <c r="I97" s="6" t="str">
        <f t="shared" si="4"/>
        <v>NO</v>
      </c>
      <c r="K97" s="6" t="str">
        <f t="shared" si="5"/>
        <v>Aprobado</v>
      </c>
      <c r="L97" s="6" t="str">
        <f t="shared" si="6"/>
        <v>Canto</v>
      </c>
      <c r="M97" s="6" t="str">
        <f t="shared" si="7"/>
        <v>Segundo examen</v>
      </c>
    </row>
    <row r="98" spans="1:13" x14ac:dyDescent="0.25">
      <c r="A98" s="17">
        <v>95</v>
      </c>
      <c r="B98" s="4" t="s">
        <v>199</v>
      </c>
      <c r="C98" s="4" t="s">
        <v>200</v>
      </c>
      <c r="D98" s="13">
        <v>37428</v>
      </c>
      <c r="E98" s="10">
        <v>13</v>
      </c>
      <c r="F98" s="10">
        <v>1.85</v>
      </c>
      <c r="G98" s="10" t="s">
        <v>11</v>
      </c>
      <c r="H98" s="10">
        <v>57</v>
      </c>
      <c r="I98" s="6" t="str">
        <f t="shared" si="4"/>
        <v>SI</v>
      </c>
      <c r="K98" s="6" t="str">
        <f t="shared" si="5"/>
        <v>Desaprovado</v>
      </c>
      <c r="L98" s="6" t="str">
        <f t="shared" si="6"/>
        <v>Oratoria</v>
      </c>
      <c r="M98" s="6" t="str">
        <f t="shared" si="7"/>
        <v>Segundo examen</v>
      </c>
    </row>
    <row r="99" spans="1:13" x14ac:dyDescent="0.25">
      <c r="A99" s="16">
        <v>96</v>
      </c>
      <c r="B99" s="3" t="s">
        <v>201</v>
      </c>
      <c r="C99" s="3" t="s">
        <v>202</v>
      </c>
      <c r="D99" s="12">
        <v>37072</v>
      </c>
      <c r="E99" s="9">
        <v>14</v>
      </c>
      <c r="F99" s="9">
        <v>1.74</v>
      </c>
      <c r="G99" s="9" t="s">
        <v>24</v>
      </c>
      <c r="H99" s="9">
        <v>87</v>
      </c>
      <c r="I99" s="6" t="str">
        <f t="shared" si="4"/>
        <v>NO</v>
      </c>
      <c r="K99" s="6" t="str">
        <f t="shared" si="5"/>
        <v>Aprobado</v>
      </c>
      <c r="L99" s="6" t="str">
        <f t="shared" si="6"/>
        <v>Computo</v>
      </c>
      <c r="M99" s="6" t="str">
        <f t="shared" si="7"/>
        <v>Diploma</v>
      </c>
    </row>
    <row r="100" spans="1:13" x14ac:dyDescent="0.25">
      <c r="A100" s="17">
        <v>97</v>
      </c>
      <c r="B100" s="4" t="s">
        <v>203</v>
      </c>
      <c r="C100" s="4" t="s">
        <v>204</v>
      </c>
      <c r="D100" s="13">
        <v>37353</v>
      </c>
      <c r="E100" s="10">
        <v>13</v>
      </c>
      <c r="F100" s="10">
        <v>1.67</v>
      </c>
      <c r="G100" s="10" t="s">
        <v>24</v>
      </c>
      <c r="H100" s="10">
        <v>61</v>
      </c>
      <c r="I100" s="6" t="str">
        <f t="shared" si="4"/>
        <v>NO</v>
      </c>
      <c r="K100" s="6" t="str">
        <f t="shared" si="5"/>
        <v>Desaprovado</v>
      </c>
      <c r="L100" s="6" t="str">
        <f t="shared" si="6"/>
        <v>Computo</v>
      </c>
      <c r="M100" s="6" t="str">
        <f t="shared" si="7"/>
        <v>Segundo examen</v>
      </c>
    </row>
    <row r="101" spans="1:13" x14ac:dyDescent="0.25">
      <c r="A101" s="16">
        <v>98</v>
      </c>
      <c r="B101" s="3" t="s">
        <v>205</v>
      </c>
      <c r="C101" s="3" t="s">
        <v>206</v>
      </c>
      <c r="D101" s="12">
        <v>36640</v>
      </c>
      <c r="E101" s="9">
        <v>15</v>
      </c>
      <c r="F101" s="9">
        <v>1.81</v>
      </c>
      <c r="G101" s="9" t="s">
        <v>29</v>
      </c>
      <c r="H101" s="9">
        <v>48</v>
      </c>
      <c r="I101" s="6" t="str">
        <f t="shared" si="4"/>
        <v>NO</v>
      </c>
      <c r="K101" s="6" t="str">
        <f t="shared" si="5"/>
        <v>Desaprovado</v>
      </c>
      <c r="L101" s="6" t="str">
        <f t="shared" si="6"/>
        <v>Canto</v>
      </c>
      <c r="M101" s="6" t="str">
        <f t="shared" si="7"/>
        <v>Constancia</v>
      </c>
    </row>
    <row r="102" spans="1:13" x14ac:dyDescent="0.25">
      <c r="A102" s="17">
        <v>99</v>
      </c>
      <c r="B102" s="4" t="s">
        <v>207</v>
      </c>
      <c r="C102" s="4" t="s">
        <v>208</v>
      </c>
      <c r="D102" s="13">
        <v>37788</v>
      </c>
      <c r="E102" s="10">
        <v>12</v>
      </c>
      <c r="F102" s="10">
        <v>1.94</v>
      </c>
      <c r="G102" s="10" t="s">
        <v>29</v>
      </c>
      <c r="H102" s="10">
        <v>53</v>
      </c>
      <c r="I102" s="6" t="str">
        <f t="shared" si="4"/>
        <v>SI</v>
      </c>
      <c r="K102" s="6" t="str">
        <f t="shared" si="5"/>
        <v>Desaprovado</v>
      </c>
      <c r="L102" s="6" t="str">
        <f t="shared" si="6"/>
        <v>Canto</v>
      </c>
      <c r="M102" s="6" t="str">
        <f t="shared" si="7"/>
        <v>Segundo examen</v>
      </c>
    </row>
    <row r="103" spans="1:13" x14ac:dyDescent="0.25">
      <c r="A103" s="16">
        <v>100</v>
      </c>
      <c r="B103" s="3" t="s">
        <v>209</v>
      </c>
      <c r="C103" s="3" t="s">
        <v>210</v>
      </c>
      <c r="D103" s="12">
        <v>36967</v>
      </c>
      <c r="E103" s="9">
        <v>14</v>
      </c>
      <c r="F103" s="9">
        <v>1.5</v>
      </c>
      <c r="G103" s="9" t="s">
        <v>14</v>
      </c>
      <c r="H103" s="9">
        <v>67</v>
      </c>
      <c r="I103" s="6" t="str">
        <f t="shared" si="4"/>
        <v>NO</v>
      </c>
      <c r="K103" s="6" t="str">
        <f t="shared" si="5"/>
        <v>Aprobado</v>
      </c>
      <c r="L103" s="6" t="str">
        <f t="shared" si="6"/>
        <v>Ingles</v>
      </c>
      <c r="M103" s="6" t="str">
        <f t="shared" si="7"/>
        <v>Segundo examen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alumnos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2016-07-31T23:42:48Z</dcterms:created>
  <dcterms:modified xsi:type="dcterms:W3CDTF">2017-02-05T00:01:48Z</dcterms:modified>
</cp:coreProperties>
</file>