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 activeTab="1"/>
  </bookViews>
  <sheets>
    <sheet name="Caso01" sheetId="1" r:id="rId1"/>
    <sheet name="Caso02" sheetId="5" r:id="rId2"/>
  </sheets>
  <externalReferences>
    <externalReference r:id="rId3"/>
  </externalReferences>
  <definedNames>
    <definedName name="_Fill" hidden="1">[1]EXAMEN!#REF!</definedName>
    <definedName name="_Key1" hidden="1">[1]EXAMEN!#REF!</definedName>
    <definedName name="_Order1" hidden="1">0</definedName>
    <definedName name="_Order2" hidden="1">255</definedName>
    <definedName name="MOVILIDAD">Caso02!$H$6:$I$9</definedName>
    <definedName name="PRODUCTO">Caso01!$K$7:$M$17</definedName>
  </definedNames>
  <calcPr calcId="152511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4" i="5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<sst xmlns="http://schemas.openxmlformats.org/spreadsheetml/2006/main" count="137" uniqueCount="81">
  <si>
    <t>Descripción</t>
  </si>
  <si>
    <t>C</t>
  </si>
  <si>
    <t>Lapicero</t>
  </si>
  <si>
    <t>D</t>
  </si>
  <si>
    <t>Fichero</t>
  </si>
  <si>
    <t>E</t>
  </si>
  <si>
    <t>Portaminas</t>
  </si>
  <si>
    <t>A</t>
  </si>
  <si>
    <t>Papel Bond</t>
  </si>
  <si>
    <t>B</t>
  </si>
  <si>
    <t>Borrador</t>
  </si>
  <si>
    <t>Categ</t>
  </si>
  <si>
    <t>Cod</t>
  </si>
  <si>
    <t>Fecha</t>
  </si>
  <si>
    <t>Precio</t>
  </si>
  <si>
    <t>Cantidad</t>
  </si>
  <si>
    <t>Total</t>
  </si>
  <si>
    <t>X001</t>
  </si>
  <si>
    <t>X002</t>
  </si>
  <si>
    <t>X003</t>
  </si>
  <si>
    <t>X004</t>
  </si>
  <si>
    <t>X005</t>
  </si>
  <si>
    <t>X006</t>
  </si>
  <si>
    <t>X007</t>
  </si>
  <si>
    <t>X008</t>
  </si>
  <si>
    <t>X009</t>
  </si>
  <si>
    <t>X010</t>
  </si>
  <si>
    <t>X011</t>
  </si>
  <si>
    <t>X012</t>
  </si>
  <si>
    <t>X013</t>
  </si>
  <si>
    <t>X014</t>
  </si>
  <si>
    <t>X015</t>
  </si>
  <si>
    <t>X016</t>
  </si>
  <si>
    <t>X017</t>
  </si>
  <si>
    <t>X018</t>
  </si>
  <si>
    <t>X019</t>
  </si>
  <si>
    <t>X020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</si>
  <si>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</si>
  <si>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</si>
  <si>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</si>
  <si>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</si>
  <si>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</si>
  <si>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</si>
  <si>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</si>
  <si>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</si>
  <si>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</si>
  <si>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X030</t>
  </si>
  <si>
    <t>F</t>
  </si>
  <si>
    <t>G</t>
  </si>
  <si>
    <t>H</t>
  </si>
  <si>
    <t>I</t>
  </si>
  <si>
    <t>J</t>
  </si>
  <si>
    <t>K</t>
  </si>
  <si>
    <t>Pioner</t>
  </si>
  <si>
    <t>Plumón</t>
  </si>
  <si>
    <t>Toner</t>
  </si>
  <si>
    <t>Tajador</t>
  </si>
  <si>
    <t>Bloc</t>
  </si>
  <si>
    <t>Caso1</t>
  </si>
  <si>
    <t>Lápiz</t>
  </si>
  <si>
    <r>
      <t xml:space="preserve">Se tiene una lista de Pedidos, obtener la </t>
    </r>
    <r>
      <rPr>
        <b/>
        <sz val="11"/>
        <color rgb="FFFF0000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 y el </t>
    </r>
    <r>
      <rPr>
        <b/>
        <sz val="11"/>
        <color rgb="FFFF0000"/>
        <rFont val="Calibri"/>
        <family val="2"/>
        <scheme val="minor"/>
      </rPr>
      <t>precio</t>
    </r>
    <r>
      <rPr>
        <sz val="11"/>
        <color theme="1"/>
        <rFont val="Calibri"/>
        <family val="2"/>
        <scheme val="minor"/>
      </rPr>
      <t xml:space="preserve"> mediante la</t>
    </r>
    <r>
      <rPr>
        <b/>
        <sz val="11"/>
        <color rgb="FF002060"/>
        <rFont val="Calibri"/>
        <family val="2"/>
        <scheme val="minor"/>
      </rPr>
      <t xml:space="preserve"> tabla de categorías</t>
    </r>
  </si>
  <si>
    <r>
      <t xml:space="preserve">El </t>
    </r>
    <r>
      <rPr>
        <b/>
        <sz val="11"/>
        <color rgb="FFFF0000"/>
        <rFont val="Calibri"/>
        <family val="2"/>
        <scheme val="minor"/>
      </rPr>
      <t xml:space="preserve">Total </t>
    </r>
    <r>
      <rPr>
        <sz val="11"/>
        <color theme="1"/>
        <rFont val="Calibri"/>
        <family val="2"/>
        <scheme val="minor"/>
      </rPr>
      <t xml:space="preserve">es igual al </t>
    </r>
    <r>
      <rPr>
        <b/>
        <sz val="11"/>
        <color theme="1"/>
        <rFont val="Calibri"/>
        <family val="2"/>
        <scheme val="minor"/>
      </rPr>
      <t>Precio</t>
    </r>
    <r>
      <rPr>
        <sz val="11"/>
        <color theme="1"/>
        <rFont val="Calibri"/>
        <family val="2"/>
        <scheme val="minor"/>
      </rPr>
      <t xml:space="preserve"> multiplicado por la </t>
    </r>
    <r>
      <rPr>
        <b/>
        <sz val="11"/>
        <color theme="1"/>
        <rFont val="Calibri"/>
        <family val="2"/>
        <scheme val="minor"/>
      </rPr>
      <t>cantidad</t>
    </r>
  </si>
  <si>
    <t>Pedidos</t>
  </si>
  <si>
    <t>Lista de Movilidad para el paseo de promoción</t>
  </si>
  <si>
    <t>Tabla de Movilidad</t>
  </si>
  <si>
    <t>cod</t>
  </si>
  <si>
    <t>Nombre del Cliente</t>
  </si>
  <si>
    <t>Nacimiento</t>
  </si>
  <si>
    <t>NiveL</t>
  </si>
  <si>
    <t>Movilidad</t>
  </si>
  <si>
    <t>Steven Buchanan</t>
  </si>
  <si>
    <t>Michael Suyama</t>
  </si>
  <si>
    <t>Nivel</t>
  </si>
  <si>
    <t>Margaret Peacock</t>
  </si>
  <si>
    <t>Janet Leverling</t>
  </si>
  <si>
    <t>Anne Dodsworth</t>
  </si>
  <si>
    <t>Nancy Davolio</t>
  </si>
  <si>
    <t>Laura Callahan</t>
  </si>
  <si>
    <t>Andrew Fuller</t>
  </si>
  <si>
    <t>¿Es posible Obtener la descripción con la funcion SI ?, ¿Cómo?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</si>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</sst>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&quot;S/.&quot;\ * #,##0.00_ ;_ &quot;S/.&quot;\ * \-#,##0.00_ ;_ &quot;S/.&quot;\ * &quot;-&quot;??_ ;_ @_ "/>
    <numFmt numFmtId="165" formatCode="_(&quot;S/.&quot;\ * #,##0.00_);_(&quot;S/.&quot;\ * \(#,##0.00\);_(&quot;S/.&quot;\ * &quot;-&quot;??_);_(@_)"/>
    <numFmt numFmtId="166" formatCode="\$#.00"/>
    <numFmt numFmtId="167" formatCode="&quot;$&quot;#,##0;[Red]\-&quot;$&quot;#,##0"/>
    <numFmt numFmtId="168" formatCode="m\o\n\th\ d\,\ yyyy"/>
    <numFmt numFmtId="169" formatCode="#.00"/>
    <numFmt numFmtId="170" formatCode="#."/>
    <numFmt numFmtId="171" formatCode="%#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indexed="9"/>
      <name val="Arial Narrow"/>
      <family val="2"/>
    </font>
    <font>
      <sz val="10"/>
      <name val="Arial Narrow"/>
      <family val="2"/>
    </font>
    <font>
      <sz val="1"/>
      <color indexed="8"/>
      <name val="Courier"/>
      <family val="3"/>
    </font>
    <font>
      <sz val="10"/>
      <name val="Arial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9"/>
      <name val="Arial"/>
      <family val="2"/>
    </font>
    <font>
      <sz val="8"/>
      <color indexed="9"/>
      <name val="Arial Narrow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0" fontId="9" fillId="4" borderId="0"/>
    <xf numFmtId="9" fontId="10" fillId="0" borderId="0" applyFont="0" applyFill="0" applyBorder="0" applyAlignment="0" applyProtection="0"/>
    <xf numFmtId="4" fontId="11" fillId="0" borderId="0">
      <protection locked="0"/>
    </xf>
    <xf numFmtId="38" fontId="12" fillId="0" borderId="0" applyFont="0" applyFill="0" applyBorder="0" applyAlignment="0" applyProtection="0"/>
    <xf numFmtId="166" fontId="11" fillId="0" borderId="0">
      <protection locked="0"/>
    </xf>
    <xf numFmtId="167" fontId="12" fillId="0" borderId="0" applyFont="0" applyFill="0" applyBorder="0" applyAlignment="0" applyProtection="0"/>
    <xf numFmtId="168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169" fontId="11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0" fontId="15" fillId="5" borderId="0"/>
    <xf numFmtId="0" fontId="16" fillId="5" borderId="0">
      <protection hidden="1"/>
    </xf>
    <xf numFmtId="171" fontId="11" fillId="0" borderId="0">
      <protection locked="0"/>
    </xf>
  </cellStyleXfs>
  <cellXfs count="27">
    <xf numFmtId="0" fontId="0" fillId="0" borderId="0" xfId="0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NumberFormat="1"/>
    <xf numFmtId="0" fontId="0" fillId="0" borderId="0" xfId="0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9" fillId="3" borderId="0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0" fillId="7" borderId="9" xfId="1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</cellXfs>
  <cellStyles count="22">
    <cellStyle name="Comma" xfId="4"/>
    <cellStyle name="Comma [0]" xfId="5"/>
    <cellStyle name="Currency" xfId="6"/>
    <cellStyle name="Currency [0]" xfId="7"/>
    <cellStyle name="Date" xfId="8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16"/>
    <cellStyle name="Heading1" xfId="17"/>
    <cellStyle name="Heading2" xfId="18"/>
    <cellStyle name="Marco" xfId="19"/>
    <cellStyle name="Moneda" xfId="1" builtinId="4"/>
    <cellStyle name="Negrito" xfId="20"/>
    <cellStyle name="Normal" xfId="0" builtinId="0"/>
    <cellStyle name="Normal 2" xfId="2"/>
    <cellStyle name="Percent" xfId="21"/>
    <cellStyle name="Porcentu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SESORIA\EXCEL\EJE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EXAME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zoomScale="115" zoomScaleNormal="115" workbookViewId="0">
      <selection activeCell="I24" sqref="I24"/>
    </sheetView>
  </sheetViews>
  <sheetFormatPr baseColWidth="10" defaultRowHeight="15" x14ac:dyDescent="0.25"/>
  <cols>
    <col min="1" max="1" width="36.28515625" style="7" customWidth="1"/>
    <col min="2" max="2" width="12.140625" style="7" customWidth="1"/>
    <col min="3" max="3" width="8.85546875" style="7" customWidth="1"/>
    <col min="4" max="4" width="14.42578125" customWidth="1"/>
    <col min="5" max="5" width="8.5703125" customWidth="1"/>
    <col min="6" max="6" width="9.5703125" style="7" customWidth="1"/>
    <col min="7" max="7" width="7.28515625" style="7" customWidth="1"/>
    <col min="8" max="8" width="3.85546875" customWidth="1"/>
    <col min="9" max="9" width="4.5703125" customWidth="1"/>
    <col min="10" max="10" width="3.7109375" customWidth="1"/>
    <col min="11" max="11" width="8.140625" customWidth="1"/>
    <col min="12" max="12" width="13.140625" customWidth="1"/>
    <col min="13" max="13" width="11.85546875" customWidth="1"/>
  </cols>
  <sheetData>
    <row r="1" spans="1:16" ht="26.25" x14ac:dyDescent="0.4">
      <c r="A1" s="18" t="s">
        <v>58</v>
      </c>
    </row>
    <row r="2" spans="1:16" ht="15.75" x14ac:dyDescent="0.25">
      <c r="A2" s="19">
        <v>1</v>
      </c>
      <c r="B2" s="7" t="s">
        <v>60</v>
      </c>
      <c r="P2" t="s">
        <v>80</v>
      </c>
    </row>
    <row r="3" spans="1:16" ht="15.75" x14ac:dyDescent="0.25">
      <c r="A3" s="19">
        <v>2</v>
      </c>
      <c r="B3" s="7" t="s">
        <v>61</v>
      </c>
    </row>
    <row r="4" spans="1:16" ht="23.25" x14ac:dyDescent="0.35">
      <c r="A4" s="21" t="s">
        <v>79</v>
      </c>
    </row>
    <row r="5" spans="1:16" ht="23.25" x14ac:dyDescent="0.35">
      <c r="A5" s="20" t="s">
        <v>62</v>
      </c>
      <c r="C5" s="17"/>
      <c r="E5" s="6"/>
    </row>
    <row r="6" spans="1:16" ht="15.75" thickBot="1" x14ac:dyDescent="0.3">
      <c r="A6" s="2" t="s">
        <v>12</v>
      </c>
      <c r="B6" s="2" t="s">
        <v>13</v>
      </c>
      <c r="C6" s="2" t="s">
        <v>11</v>
      </c>
      <c r="D6" s="1" t="s">
        <v>0</v>
      </c>
      <c r="E6" s="1" t="s">
        <v>14</v>
      </c>
      <c r="F6" s="2" t="s">
        <v>15</v>
      </c>
      <c r="G6" s="2" t="s">
        <v>16</v>
      </c>
      <c r="K6" s="1" t="s">
        <v>11</v>
      </c>
      <c r="L6" s="1" t="s">
        <v>0</v>
      </c>
      <c r="M6" s="2" t="s">
        <v>14</v>
      </c>
    </row>
    <row r="7" spans="1:16" x14ac:dyDescent="0.25">
      <c r="A7" s="7" t="s">
        <v>17</v>
      </c>
      <c r="B7" s="11">
        <v>39704</v>
      </c>
      <c r="C7" s="7" t="s">
        <v>5</v>
      </c>
      <c r="D7" s="14" t="str">
        <f>VLOOKUP(C7,PRODUCTO,2,FALSE)</f>
        <v>Portaminas</v>
      </c>
      <c r="E7" s="7">
        <f>VLOOKUP(C7,PRODUCTO,3,FALSE)</f>
        <v>5.8</v>
      </c>
      <c r="F7" s="7">
        <v>3</v>
      </c>
      <c r="K7" s="3" t="s">
        <v>7</v>
      </c>
      <c r="L7" s="4" t="s">
        <v>8</v>
      </c>
      <c r="M7" s="5">
        <v>15</v>
      </c>
    </row>
    <row r="8" spans="1:16" x14ac:dyDescent="0.25">
      <c r="A8" s="7" t="s">
        <v>18</v>
      </c>
      <c r="B8" s="11">
        <v>39707</v>
      </c>
      <c r="C8" s="7" t="s">
        <v>1</v>
      </c>
      <c r="D8" s="15" t="str">
        <f>VLOOKUP(C8,PRODUCTO,2,FALSE)</f>
        <v>Lapicero</v>
      </c>
      <c r="E8" s="7">
        <f>VLOOKUP(C8,PRODUCTO,3,FALSE)</f>
        <v>7.5</v>
      </c>
      <c r="F8" s="7">
        <v>2</v>
      </c>
      <c r="K8" s="3" t="s">
        <v>9</v>
      </c>
      <c r="L8" s="4" t="s">
        <v>10</v>
      </c>
      <c r="M8" s="5">
        <v>2.1</v>
      </c>
    </row>
    <row r="9" spans="1:16" x14ac:dyDescent="0.25">
      <c r="A9" s="7" t="s">
        <v>19</v>
      </c>
      <c r="B9" s="11">
        <v>39708</v>
      </c>
      <c r="C9" s="7" t="s">
        <v>7</v>
      </c>
      <c r="D9" s="15" t="str">
        <f>VLOOKUP(C9,PRODUCTO,2,FALSE)</f>
        <v>Papel Bond</v>
      </c>
      <c r="E9" s="7">
        <f>VLOOKUP(C9,PRODUCTO,3,FALSE)</f>
        <v>15</v>
      </c>
      <c r="F9" s="7">
        <v>1</v>
      </c>
      <c r="K9" s="3" t="s">
        <v>1</v>
      </c>
      <c r="L9" s="4" t="s">
        <v>2</v>
      </c>
      <c r="M9" s="5">
        <v>7.5</v>
      </c>
    </row>
    <row r="10" spans="1:16" x14ac:dyDescent="0.25">
      <c r="A10" s="7" t="s">
        <v>20</v>
      </c>
      <c r="B10" s="11">
        <v>39711</v>
      </c>
      <c r="C10" s="7" t="s">
        <v>52</v>
      </c>
      <c r="D10" s="15" t="str">
        <f>VLOOKUP(C10,PRODUCTO,2,FALSE)</f>
        <v>Bloc</v>
      </c>
      <c r="E10" s="7">
        <f>VLOOKUP(C10,PRODUCTO,3,FALSE)</f>
        <v>3</v>
      </c>
      <c r="F10" s="7">
        <v>4</v>
      </c>
      <c r="K10" s="3" t="s">
        <v>3</v>
      </c>
      <c r="L10" s="4" t="s">
        <v>4</v>
      </c>
      <c r="M10" s="5">
        <v>2.9</v>
      </c>
    </row>
    <row r="11" spans="1:16" x14ac:dyDescent="0.25">
      <c r="A11" s="7" t="s">
        <v>21</v>
      </c>
      <c r="B11" s="11">
        <v>39713</v>
      </c>
      <c r="C11" s="7" t="s">
        <v>1</v>
      </c>
      <c r="D11" s="15" t="str">
        <f>VLOOKUP(C11,PRODUCTO,2,FALSE)</f>
        <v>Lapicero</v>
      </c>
      <c r="E11" s="7">
        <f>VLOOKUP(C11,PRODUCTO,3,FALSE)</f>
        <v>7.5</v>
      </c>
      <c r="F11" s="7">
        <v>3</v>
      </c>
      <c r="K11" s="3" t="s">
        <v>5</v>
      </c>
      <c r="L11" s="4" t="s">
        <v>6</v>
      </c>
      <c r="M11" s="5">
        <v>5.8</v>
      </c>
    </row>
    <row r="12" spans="1:16" x14ac:dyDescent="0.25">
      <c r="A12" s="7" t="s">
        <v>22</v>
      </c>
      <c r="B12" s="11">
        <v>39713</v>
      </c>
      <c r="C12" s="7" t="s">
        <v>49</v>
      </c>
      <c r="D12" s="15" t="str">
        <f>VLOOKUP(C12,PRODUCTO,2,FALSE)</f>
        <v>Toner</v>
      </c>
      <c r="E12" s="7">
        <f>VLOOKUP(C12,PRODUCTO,3,FALSE)</f>
        <v>120</v>
      </c>
      <c r="F12" s="7">
        <v>2</v>
      </c>
      <c r="K12" s="3" t="s">
        <v>47</v>
      </c>
      <c r="L12" s="4" t="s">
        <v>53</v>
      </c>
      <c r="M12" s="5">
        <v>10</v>
      </c>
    </row>
    <row r="13" spans="1:16" x14ac:dyDescent="0.25">
      <c r="A13" s="7" t="s">
        <v>23</v>
      </c>
      <c r="B13" s="11">
        <v>39715</v>
      </c>
      <c r="C13" s="7" t="s">
        <v>52</v>
      </c>
      <c r="D13" s="15" t="str">
        <f>VLOOKUP(C13,PRODUCTO,2,FALSE)</f>
        <v>Bloc</v>
      </c>
      <c r="E13" s="7">
        <f>VLOOKUP(C13,PRODUCTO,3,FALSE)</f>
        <v>3</v>
      </c>
      <c r="F13" s="7">
        <v>3</v>
      </c>
      <c r="K13" s="3" t="s">
        <v>48</v>
      </c>
      <c r="L13" s="4" t="s">
        <v>54</v>
      </c>
      <c r="M13" s="5">
        <v>6</v>
      </c>
    </row>
    <row r="14" spans="1:16" x14ac:dyDescent="0.25">
      <c r="A14" s="7" t="s">
        <v>24</v>
      </c>
      <c r="B14" s="11">
        <v>39718</v>
      </c>
      <c r="C14" s="7" t="s">
        <v>50</v>
      </c>
      <c r="D14" s="15" t="str">
        <f>VLOOKUP(C14,PRODUCTO,2,FALSE)</f>
        <v>Tajador</v>
      </c>
      <c r="E14" s="7">
        <f>VLOOKUP(C14,PRODUCTO,3,FALSE)</f>
        <v>1</v>
      </c>
      <c r="F14" s="7">
        <v>4</v>
      </c>
      <c r="K14" s="3" t="s">
        <v>49</v>
      </c>
      <c r="L14" s="4" t="s">
        <v>55</v>
      </c>
      <c r="M14" s="5">
        <v>120</v>
      </c>
    </row>
    <row r="15" spans="1:16" x14ac:dyDescent="0.25">
      <c r="A15" s="7" t="s">
        <v>25</v>
      </c>
      <c r="B15" s="11">
        <v>39719</v>
      </c>
      <c r="C15" s="7" t="s">
        <v>1</v>
      </c>
      <c r="D15" s="15" t="str">
        <f>VLOOKUP(C15,PRODUCTO,2,FALSE)</f>
        <v>Lapicero</v>
      </c>
      <c r="E15" s="7">
        <f>VLOOKUP(C15,PRODUCTO,3,FALSE)</f>
        <v>7.5</v>
      </c>
      <c r="F15" s="7">
        <v>3</v>
      </c>
      <c r="K15" s="3" t="s">
        <v>50</v>
      </c>
      <c r="L15" s="4" t="s">
        <v>56</v>
      </c>
      <c r="M15" s="5">
        <v>1</v>
      </c>
    </row>
    <row r="16" spans="1:16" x14ac:dyDescent="0.25">
      <c r="A16" s="7" t="s">
        <v>26</v>
      </c>
      <c r="B16" s="11">
        <v>39723</v>
      </c>
      <c r="C16" s="7" t="s">
        <v>51</v>
      </c>
      <c r="D16" s="15" t="str">
        <f>VLOOKUP(C16,PRODUCTO,2,FALSE)</f>
        <v>Lápiz</v>
      </c>
      <c r="E16" s="7">
        <f>VLOOKUP(C16,PRODUCTO,3,FALSE)</f>
        <v>0.5</v>
      </c>
      <c r="F16" s="7">
        <v>2</v>
      </c>
      <c r="K16" s="3" t="s">
        <v>51</v>
      </c>
      <c r="L16" s="4" t="s">
        <v>59</v>
      </c>
      <c r="M16" s="5">
        <v>0.5</v>
      </c>
    </row>
    <row r="17" spans="1:13" x14ac:dyDescent="0.25">
      <c r="A17" s="7" t="s">
        <v>27</v>
      </c>
      <c r="B17" s="11">
        <v>39723</v>
      </c>
      <c r="C17" s="7" t="s">
        <v>50</v>
      </c>
      <c r="D17" s="15" t="str">
        <f>VLOOKUP(C17,PRODUCTO,2,FALSE)</f>
        <v>Tajador</v>
      </c>
      <c r="E17" s="7">
        <f>VLOOKUP(C17,PRODUCTO,3,FALSE)</f>
        <v>1</v>
      </c>
      <c r="F17" s="7">
        <v>1</v>
      </c>
      <c r="K17" s="3" t="s">
        <v>52</v>
      </c>
      <c r="L17" s="4" t="s">
        <v>57</v>
      </c>
      <c r="M17" s="5">
        <v>3</v>
      </c>
    </row>
    <row r="18" spans="1:13" x14ac:dyDescent="0.25">
      <c r="A18" s="7" t="s">
        <v>28</v>
      </c>
      <c r="B18" s="11">
        <v>39727</v>
      </c>
      <c r="C18" s="7" t="s">
        <v>3</v>
      </c>
      <c r="D18" s="15" t="str">
        <f>VLOOKUP(C18,PRODUCTO,2,FALSE)</f>
        <v>Fichero</v>
      </c>
      <c r="E18" s="7">
        <f>VLOOKUP(C18,PRODUCTO,3,FALSE)</f>
        <v>2.9</v>
      </c>
      <c r="F18" s="7">
        <v>2</v>
      </c>
      <c r="K18" s="7">
        <v>1</v>
      </c>
      <c r="L18" s="7">
        <v>2</v>
      </c>
      <c r="M18" s="7">
        <v>3</v>
      </c>
    </row>
    <row r="19" spans="1:13" x14ac:dyDescent="0.25">
      <c r="A19" s="7" t="s">
        <v>29</v>
      </c>
      <c r="B19" s="11">
        <v>39730</v>
      </c>
      <c r="C19" s="7" t="s">
        <v>52</v>
      </c>
      <c r="D19" s="15" t="str">
        <f>VLOOKUP(C19,PRODUCTO,2,FALSE)</f>
        <v>Bloc</v>
      </c>
      <c r="E19" s="7">
        <f>VLOOKUP(C19,PRODUCTO,3,FALSE)</f>
        <v>3</v>
      </c>
      <c r="F19" s="7">
        <v>3</v>
      </c>
    </row>
    <row r="20" spans="1:13" x14ac:dyDescent="0.25">
      <c r="A20" s="7" t="s">
        <v>30</v>
      </c>
      <c r="B20" s="11">
        <v>39734</v>
      </c>
      <c r="C20" s="7" t="s">
        <v>3</v>
      </c>
      <c r="D20" s="15" t="str">
        <f>VLOOKUP(C20,PRODUCTO,2,FALSE)</f>
        <v>Fichero</v>
      </c>
      <c r="E20" s="7">
        <f>VLOOKUP(C20,PRODUCTO,3,FALSE)</f>
        <v>2.9</v>
      </c>
      <c r="F20" s="7">
        <v>2</v>
      </c>
    </row>
    <row r="21" spans="1:13" x14ac:dyDescent="0.25">
      <c r="A21" s="7" t="s">
        <v>31</v>
      </c>
      <c r="B21" s="11">
        <v>39738</v>
      </c>
      <c r="C21" s="7" t="s">
        <v>50</v>
      </c>
      <c r="D21" s="15" t="str">
        <f>VLOOKUP(C21,PRODUCTO,2,FALSE)</f>
        <v>Tajador</v>
      </c>
      <c r="E21" s="7">
        <f>VLOOKUP(C21,PRODUCTO,3,FALSE)</f>
        <v>1</v>
      </c>
      <c r="F21" s="7">
        <v>3</v>
      </c>
    </row>
    <row r="22" spans="1:13" x14ac:dyDescent="0.25">
      <c r="A22" s="7" t="s">
        <v>32</v>
      </c>
      <c r="B22" s="11">
        <v>39740</v>
      </c>
      <c r="C22" s="7" t="s">
        <v>49</v>
      </c>
      <c r="D22" s="15" t="str">
        <f>VLOOKUP(C22,PRODUCTO,2,FALSE)</f>
        <v>Toner</v>
      </c>
      <c r="E22" s="7">
        <f>VLOOKUP(C22,PRODUCTO,3,FALSE)</f>
        <v>120</v>
      </c>
      <c r="F22" s="7">
        <v>4</v>
      </c>
    </row>
    <row r="23" spans="1:13" x14ac:dyDescent="0.25">
      <c r="A23" s="7" t="s">
        <v>33</v>
      </c>
      <c r="B23" s="11">
        <v>39742</v>
      </c>
      <c r="C23" s="7" t="s">
        <v>5</v>
      </c>
      <c r="D23" s="15" t="str">
        <f>VLOOKUP(C23,PRODUCTO,2,FALSE)</f>
        <v>Portaminas</v>
      </c>
      <c r="E23" s="7">
        <f>VLOOKUP(C23,PRODUCTO,3,FALSE)</f>
        <v>5.8</v>
      </c>
      <c r="F23" s="7">
        <v>3</v>
      </c>
    </row>
    <row r="24" spans="1:13" x14ac:dyDescent="0.25">
      <c r="A24" s="7" t="s">
        <v>34</v>
      </c>
      <c r="B24" s="11">
        <v>39745</v>
      </c>
      <c r="C24" s="7" t="s">
        <v>52</v>
      </c>
      <c r="D24" s="15" t="str">
        <f>VLOOKUP(C24,PRODUCTO,2,FALSE)</f>
        <v>Bloc</v>
      </c>
      <c r="E24" s="7">
        <f>VLOOKUP(C24,PRODUCTO,3,FALSE)</f>
        <v>3</v>
      </c>
      <c r="F24" s="7">
        <v>2</v>
      </c>
    </row>
    <row r="25" spans="1:13" x14ac:dyDescent="0.25">
      <c r="A25" s="7" t="s">
        <v>35</v>
      </c>
      <c r="B25" s="11">
        <v>39747</v>
      </c>
      <c r="C25" s="7" t="s">
        <v>5</v>
      </c>
      <c r="D25" s="15" t="str">
        <f>VLOOKUP(C25,PRODUCTO,2,FALSE)</f>
        <v>Portaminas</v>
      </c>
      <c r="E25" s="7">
        <f>VLOOKUP(C25,PRODUCTO,3,FALSE)</f>
        <v>5.8</v>
      </c>
      <c r="F25" s="7">
        <v>1</v>
      </c>
    </row>
    <row r="26" spans="1:13" x14ac:dyDescent="0.25">
      <c r="A26" s="7" t="s">
        <v>36</v>
      </c>
      <c r="B26" s="11">
        <v>39751</v>
      </c>
      <c r="C26" s="7" t="s">
        <v>48</v>
      </c>
      <c r="D26" s="15" t="str">
        <f>VLOOKUP(C26,PRODUCTO,2,FALSE)</f>
        <v>Plumón</v>
      </c>
      <c r="E26" s="7">
        <f>VLOOKUP(C26,PRODUCTO,3,FALSE)</f>
        <v>6</v>
      </c>
      <c r="F26" s="7">
        <v>1</v>
      </c>
    </row>
    <row r="27" spans="1:13" x14ac:dyDescent="0.25">
      <c r="A27" s="7" t="s">
        <v>37</v>
      </c>
      <c r="B27" s="11">
        <v>39754</v>
      </c>
      <c r="C27" s="7" t="s">
        <v>51</v>
      </c>
      <c r="D27" s="15" t="str">
        <f>VLOOKUP(C27,PRODUCTO,2,FALSE)</f>
        <v>Lápiz</v>
      </c>
      <c r="E27" s="7">
        <f>VLOOKUP(C27,PRODUCTO,3,FALSE)</f>
        <v>0.5</v>
      </c>
      <c r="F27" s="7">
        <v>2</v>
      </c>
    </row>
    <row r="28" spans="1:13" x14ac:dyDescent="0.25">
      <c r="A28" s="7" t="s">
        <v>38</v>
      </c>
      <c r="B28" s="11">
        <v>39754</v>
      </c>
      <c r="C28" s="7" t="s">
        <v>50</v>
      </c>
      <c r="D28" s="15" t="str">
        <f>VLOOKUP(C28,PRODUCTO,2,FALSE)</f>
        <v>Tajador</v>
      </c>
      <c r="E28" s="7">
        <f>VLOOKUP(C28,PRODUCTO,3,FALSE)</f>
        <v>1</v>
      </c>
      <c r="F28" s="7">
        <v>3</v>
      </c>
    </row>
    <row r="29" spans="1:13" x14ac:dyDescent="0.25">
      <c r="A29" s="7" t="s">
        <v>39</v>
      </c>
      <c r="B29" s="11">
        <v>39758</v>
      </c>
      <c r="C29" s="7" t="s">
        <v>47</v>
      </c>
      <c r="D29" s="15" t="str">
        <f>VLOOKUP(C29,PRODUCTO,2,FALSE)</f>
        <v>Pioner</v>
      </c>
      <c r="E29" s="7">
        <f>VLOOKUP(C29,PRODUCTO,3,FALSE)</f>
        <v>10</v>
      </c>
      <c r="F29" s="7">
        <v>1</v>
      </c>
    </row>
    <row r="30" spans="1:13" x14ac:dyDescent="0.25">
      <c r="A30" s="7" t="s">
        <v>40</v>
      </c>
      <c r="B30" s="11">
        <v>39760</v>
      </c>
      <c r="C30" s="7" t="s">
        <v>49</v>
      </c>
      <c r="D30" s="15" t="str">
        <f>VLOOKUP(C30,PRODUCTO,2,FALSE)</f>
        <v>Toner</v>
      </c>
      <c r="E30" s="7">
        <f>VLOOKUP(C30,PRODUCTO,3,FALSE)</f>
        <v>120</v>
      </c>
      <c r="F30" s="7">
        <v>2</v>
      </c>
    </row>
    <row r="31" spans="1:13" x14ac:dyDescent="0.25">
      <c r="A31" s="7" t="s">
        <v>41</v>
      </c>
      <c r="B31" s="11">
        <v>39761</v>
      </c>
      <c r="C31" s="7" t="s">
        <v>50</v>
      </c>
      <c r="D31" s="15" t="str">
        <f>VLOOKUP(C31,PRODUCTO,2,FALSE)</f>
        <v>Tajador</v>
      </c>
      <c r="E31" s="7">
        <f>VLOOKUP(C31,PRODUCTO,3,FALSE)</f>
        <v>1</v>
      </c>
      <c r="F31" s="7">
        <v>3</v>
      </c>
    </row>
    <row r="32" spans="1:13" x14ac:dyDescent="0.25">
      <c r="A32" s="7" t="s">
        <v>42</v>
      </c>
      <c r="B32" s="11">
        <v>39762</v>
      </c>
      <c r="C32" s="7" t="s">
        <v>7</v>
      </c>
      <c r="D32" s="15" t="str">
        <f>VLOOKUP(C32,PRODUCTO,2,FALSE)</f>
        <v>Papel Bond</v>
      </c>
      <c r="E32" s="7">
        <f>VLOOKUP(C32,PRODUCTO,3,FALSE)</f>
        <v>15</v>
      </c>
      <c r="F32" s="7">
        <v>2</v>
      </c>
    </row>
    <row r="33" spans="1:6" x14ac:dyDescent="0.25">
      <c r="A33" s="7" t="s">
        <v>43</v>
      </c>
      <c r="B33" s="11">
        <v>39765</v>
      </c>
      <c r="C33" s="7" t="s">
        <v>5</v>
      </c>
      <c r="D33" s="15" t="str">
        <f>VLOOKUP(C33,PRODUCTO,2,FALSE)</f>
        <v>Portaminas</v>
      </c>
      <c r="E33" s="7">
        <f>VLOOKUP(C33,PRODUCTO,3,FALSE)</f>
        <v>5.8</v>
      </c>
      <c r="F33" s="7">
        <v>3</v>
      </c>
    </row>
    <row r="34" spans="1:6" x14ac:dyDescent="0.25">
      <c r="A34" s="7" t="s">
        <v>44</v>
      </c>
      <c r="B34" s="11">
        <v>39767</v>
      </c>
      <c r="C34" s="7" t="s">
        <v>52</v>
      </c>
      <c r="D34" s="15" t="str">
        <f>VLOOKUP(C34,PRODUCTO,2,FALSE)</f>
        <v>Bloc</v>
      </c>
      <c r="E34" s="7">
        <f>VLOOKUP(C34,PRODUCTO,3,FALSE)</f>
        <v>3</v>
      </c>
      <c r="F34" s="7">
        <v>2</v>
      </c>
    </row>
    <row r="35" spans="1:6" x14ac:dyDescent="0.25">
      <c r="A35" s="7" t="s">
        <v>45</v>
      </c>
      <c r="B35" s="11">
        <v>39770</v>
      </c>
      <c r="C35" s="7" t="s">
        <v>52</v>
      </c>
      <c r="D35" s="15" t="str">
        <f>VLOOKUP(C35,PRODUCTO,2,FALSE)</f>
        <v>Bloc</v>
      </c>
      <c r="E35" s="7">
        <f>VLOOKUP(C35,PRODUCTO,3,FALSE)</f>
        <v>3</v>
      </c>
      <c r="F35" s="7">
        <v>1</v>
      </c>
    </row>
    <row r="36" spans="1:6" ht="15.75" thickBot="1" x14ac:dyDescent="0.3">
      <c r="A36" s="7" t="s">
        <v>46</v>
      </c>
      <c r="B36" s="11">
        <v>39770</v>
      </c>
      <c r="C36" s="7" t="s">
        <v>7</v>
      </c>
      <c r="D36" s="16" t="str">
        <f>VLOOKUP(C36,PRODUCTO,2,FALSE)</f>
        <v>Papel Bond</v>
      </c>
      <c r="E36" s="7">
        <f>VLOOKUP(C36,PRODUCTO,3,FALSE)</f>
        <v>15</v>
      </c>
      <c r="F36" s="7">
        <v>2</v>
      </c>
    </row>
  </sheetData>
  <sortState ref="K3:M13">
    <sortCondition ref="K3:K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="160" zoomScaleNormal="160" workbookViewId="0">
      <selection activeCell="F9" sqref="F9"/>
    </sheetView>
  </sheetViews>
  <sheetFormatPr baseColWidth="10" defaultRowHeight="15" x14ac:dyDescent="0.25"/>
  <cols>
    <col min="1" max="1" width="11.85546875" style="7" customWidth="1"/>
    <col min="2" max="2" width="17.85546875" customWidth="1"/>
    <col min="3" max="3" width="12.7109375" customWidth="1"/>
    <col min="4" max="4" width="9.5703125" customWidth="1"/>
    <col min="5" max="5" width="9.85546875" customWidth="1"/>
    <col min="8" max="8" width="12.42578125" customWidth="1"/>
    <col min="9" max="9" width="14" customWidth="1"/>
    <col min="256" max="256" width="8.7109375" customWidth="1"/>
    <col min="257" max="257" width="17.85546875" customWidth="1"/>
    <col min="258" max="258" width="10.7109375" bestFit="1" customWidth="1"/>
    <col min="259" max="259" width="8.85546875" bestFit="1" customWidth="1"/>
    <col min="260" max="260" width="5.7109375" bestFit="1" customWidth="1"/>
    <col min="261" max="261" width="9.85546875" customWidth="1"/>
    <col min="512" max="512" width="8.7109375" customWidth="1"/>
    <col min="513" max="513" width="17.85546875" customWidth="1"/>
    <col min="514" max="514" width="10.7109375" bestFit="1" customWidth="1"/>
    <col min="515" max="515" width="8.85546875" bestFit="1" customWidth="1"/>
    <col min="516" max="516" width="5.7109375" bestFit="1" customWidth="1"/>
    <col min="517" max="517" width="9.85546875" customWidth="1"/>
    <col min="768" max="768" width="8.7109375" customWidth="1"/>
    <col min="769" max="769" width="17.85546875" customWidth="1"/>
    <col min="770" max="770" width="10.7109375" bestFit="1" customWidth="1"/>
    <col min="771" max="771" width="8.85546875" bestFit="1" customWidth="1"/>
    <col min="772" max="772" width="5.7109375" bestFit="1" customWidth="1"/>
    <col min="773" max="773" width="9.85546875" customWidth="1"/>
    <col min="1024" max="1024" width="8.7109375" customWidth="1"/>
    <col min="1025" max="1025" width="17.85546875" customWidth="1"/>
    <col min="1026" max="1026" width="10.7109375" bestFit="1" customWidth="1"/>
    <col min="1027" max="1027" width="8.85546875" bestFit="1" customWidth="1"/>
    <col min="1028" max="1028" width="5.7109375" bestFit="1" customWidth="1"/>
    <col min="1029" max="1029" width="9.85546875" customWidth="1"/>
    <col min="1280" max="1280" width="8.7109375" customWidth="1"/>
    <col min="1281" max="1281" width="17.85546875" customWidth="1"/>
    <col min="1282" max="1282" width="10.7109375" bestFit="1" customWidth="1"/>
    <col min="1283" max="1283" width="8.85546875" bestFit="1" customWidth="1"/>
    <col min="1284" max="1284" width="5.7109375" bestFit="1" customWidth="1"/>
    <col min="1285" max="1285" width="9.85546875" customWidth="1"/>
    <col min="1536" max="1536" width="8.7109375" customWidth="1"/>
    <col min="1537" max="1537" width="17.85546875" customWidth="1"/>
    <col min="1538" max="1538" width="10.7109375" bestFit="1" customWidth="1"/>
    <col min="1539" max="1539" width="8.85546875" bestFit="1" customWidth="1"/>
    <col min="1540" max="1540" width="5.7109375" bestFit="1" customWidth="1"/>
    <col min="1541" max="1541" width="9.85546875" customWidth="1"/>
    <col min="1792" max="1792" width="8.7109375" customWidth="1"/>
    <col min="1793" max="1793" width="17.85546875" customWidth="1"/>
    <col min="1794" max="1794" width="10.7109375" bestFit="1" customWidth="1"/>
    <col min="1795" max="1795" width="8.85546875" bestFit="1" customWidth="1"/>
    <col min="1796" max="1796" width="5.7109375" bestFit="1" customWidth="1"/>
    <col min="1797" max="1797" width="9.85546875" customWidth="1"/>
    <col min="2048" max="2048" width="8.7109375" customWidth="1"/>
    <col min="2049" max="2049" width="17.85546875" customWidth="1"/>
    <col min="2050" max="2050" width="10.7109375" bestFit="1" customWidth="1"/>
    <col min="2051" max="2051" width="8.85546875" bestFit="1" customWidth="1"/>
    <col min="2052" max="2052" width="5.7109375" bestFit="1" customWidth="1"/>
    <col min="2053" max="2053" width="9.85546875" customWidth="1"/>
    <col min="2304" max="2304" width="8.7109375" customWidth="1"/>
    <col min="2305" max="2305" width="17.85546875" customWidth="1"/>
    <col min="2306" max="2306" width="10.7109375" bestFit="1" customWidth="1"/>
    <col min="2307" max="2307" width="8.85546875" bestFit="1" customWidth="1"/>
    <col min="2308" max="2308" width="5.7109375" bestFit="1" customWidth="1"/>
    <col min="2309" max="2309" width="9.85546875" customWidth="1"/>
    <col min="2560" max="2560" width="8.7109375" customWidth="1"/>
    <col min="2561" max="2561" width="17.85546875" customWidth="1"/>
    <col min="2562" max="2562" width="10.7109375" bestFit="1" customWidth="1"/>
    <col min="2563" max="2563" width="8.85546875" bestFit="1" customWidth="1"/>
    <col min="2564" max="2564" width="5.7109375" bestFit="1" customWidth="1"/>
    <col min="2565" max="2565" width="9.85546875" customWidth="1"/>
    <col min="2816" max="2816" width="8.7109375" customWidth="1"/>
    <col min="2817" max="2817" width="17.85546875" customWidth="1"/>
    <col min="2818" max="2818" width="10.7109375" bestFit="1" customWidth="1"/>
    <col min="2819" max="2819" width="8.85546875" bestFit="1" customWidth="1"/>
    <col min="2820" max="2820" width="5.7109375" bestFit="1" customWidth="1"/>
    <col min="2821" max="2821" width="9.85546875" customWidth="1"/>
    <col min="3072" max="3072" width="8.7109375" customWidth="1"/>
    <col min="3073" max="3073" width="17.85546875" customWidth="1"/>
    <col min="3074" max="3074" width="10.7109375" bestFit="1" customWidth="1"/>
    <col min="3075" max="3075" width="8.85546875" bestFit="1" customWidth="1"/>
    <col min="3076" max="3076" width="5.7109375" bestFit="1" customWidth="1"/>
    <col min="3077" max="3077" width="9.85546875" customWidth="1"/>
    <col min="3328" max="3328" width="8.7109375" customWidth="1"/>
    <col min="3329" max="3329" width="17.85546875" customWidth="1"/>
    <col min="3330" max="3330" width="10.7109375" bestFit="1" customWidth="1"/>
    <col min="3331" max="3331" width="8.85546875" bestFit="1" customWidth="1"/>
    <col min="3332" max="3332" width="5.7109375" bestFit="1" customWidth="1"/>
    <col min="3333" max="3333" width="9.85546875" customWidth="1"/>
    <col min="3584" max="3584" width="8.7109375" customWidth="1"/>
    <col min="3585" max="3585" width="17.85546875" customWidth="1"/>
    <col min="3586" max="3586" width="10.7109375" bestFit="1" customWidth="1"/>
    <col min="3587" max="3587" width="8.85546875" bestFit="1" customWidth="1"/>
    <col min="3588" max="3588" width="5.7109375" bestFit="1" customWidth="1"/>
    <col min="3589" max="3589" width="9.85546875" customWidth="1"/>
    <col min="3840" max="3840" width="8.7109375" customWidth="1"/>
    <col min="3841" max="3841" width="17.85546875" customWidth="1"/>
    <col min="3842" max="3842" width="10.7109375" bestFit="1" customWidth="1"/>
    <col min="3843" max="3843" width="8.85546875" bestFit="1" customWidth="1"/>
    <col min="3844" max="3844" width="5.7109375" bestFit="1" customWidth="1"/>
    <col min="3845" max="3845" width="9.85546875" customWidth="1"/>
    <col min="4096" max="4096" width="8.7109375" customWidth="1"/>
    <col min="4097" max="4097" width="17.85546875" customWidth="1"/>
    <col min="4098" max="4098" width="10.7109375" bestFit="1" customWidth="1"/>
    <col min="4099" max="4099" width="8.85546875" bestFit="1" customWidth="1"/>
    <col min="4100" max="4100" width="5.7109375" bestFit="1" customWidth="1"/>
    <col min="4101" max="4101" width="9.85546875" customWidth="1"/>
    <col min="4352" max="4352" width="8.7109375" customWidth="1"/>
    <col min="4353" max="4353" width="17.85546875" customWidth="1"/>
    <col min="4354" max="4354" width="10.7109375" bestFit="1" customWidth="1"/>
    <col min="4355" max="4355" width="8.85546875" bestFit="1" customWidth="1"/>
    <col min="4356" max="4356" width="5.7109375" bestFit="1" customWidth="1"/>
    <col min="4357" max="4357" width="9.85546875" customWidth="1"/>
    <col min="4608" max="4608" width="8.7109375" customWidth="1"/>
    <col min="4609" max="4609" width="17.85546875" customWidth="1"/>
    <col min="4610" max="4610" width="10.7109375" bestFit="1" customWidth="1"/>
    <col min="4611" max="4611" width="8.85546875" bestFit="1" customWidth="1"/>
    <col min="4612" max="4612" width="5.7109375" bestFit="1" customWidth="1"/>
    <col min="4613" max="4613" width="9.85546875" customWidth="1"/>
    <col min="4864" max="4864" width="8.7109375" customWidth="1"/>
    <col min="4865" max="4865" width="17.85546875" customWidth="1"/>
    <col min="4866" max="4866" width="10.7109375" bestFit="1" customWidth="1"/>
    <col min="4867" max="4867" width="8.85546875" bestFit="1" customWidth="1"/>
    <col min="4868" max="4868" width="5.7109375" bestFit="1" customWidth="1"/>
    <col min="4869" max="4869" width="9.85546875" customWidth="1"/>
    <col min="5120" max="5120" width="8.7109375" customWidth="1"/>
    <col min="5121" max="5121" width="17.85546875" customWidth="1"/>
    <col min="5122" max="5122" width="10.7109375" bestFit="1" customWidth="1"/>
    <col min="5123" max="5123" width="8.85546875" bestFit="1" customWidth="1"/>
    <col min="5124" max="5124" width="5.7109375" bestFit="1" customWidth="1"/>
    <col min="5125" max="5125" width="9.85546875" customWidth="1"/>
    <col min="5376" max="5376" width="8.7109375" customWidth="1"/>
    <col min="5377" max="5377" width="17.85546875" customWidth="1"/>
    <col min="5378" max="5378" width="10.7109375" bestFit="1" customWidth="1"/>
    <col min="5379" max="5379" width="8.85546875" bestFit="1" customWidth="1"/>
    <col min="5380" max="5380" width="5.7109375" bestFit="1" customWidth="1"/>
    <col min="5381" max="5381" width="9.85546875" customWidth="1"/>
    <col min="5632" max="5632" width="8.7109375" customWidth="1"/>
    <col min="5633" max="5633" width="17.85546875" customWidth="1"/>
    <col min="5634" max="5634" width="10.7109375" bestFit="1" customWidth="1"/>
    <col min="5635" max="5635" width="8.85546875" bestFit="1" customWidth="1"/>
    <col min="5636" max="5636" width="5.7109375" bestFit="1" customWidth="1"/>
    <col min="5637" max="5637" width="9.85546875" customWidth="1"/>
    <col min="5888" max="5888" width="8.7109375" customWidth="1"/>
    <col min="5889" max="5889" width="17.85546875" customWidth="1"/>
    <col min="5890" max="5890" width="10.7109375" bestFit="1" customWidth="1"/>
    <col min="5891" max="5891" width="8.85546875" bestFit="1" customWidth="1"/>
    <col min="5892" max="5892" width="5.7109375" bestFit="1" customWidth="1"/>
    <col min="5893" max="5893" width="9.85546875" customWidth="1"/>
    <col min="6144" max="6144" width="8.7109375" customWidth="1"/>
    <col min="6145" max="6145" width="17.85546875" customWidth="1"/>
    <col min="6146" max="6146" width="10.7109375" bestFit="1" customWidth="1"/>
    <col min="6147" max="6147" width="8.85546875" bestFit="1" customWidth="1"/>
    <col min="6148" max="6148" width="5.7109375" bestFit="1" customWidth="1"/>
    <col min="6149" max="6149" width="9.85546875" customWidth="1"/>
    <col min="6400" max="6400" width="8.7109375" customWidth="1"/>
    <col min="6401" max="6401" width="17.85546875" customWidth="1"/>
    <col min="6402" max="6402" width="10.7109375" bestFit="1" customWidth="1"/>
    <col min="6403" max="6403" width="8.85546875" bestFit="1" customWidth="1"/>
    <col min="6404" max="6404" width="5.7109375" bestFit="1" customWidth="1"/>
    <col min="6405" max="6405" width="9.85546875" customWidth="1"/>
    <col min="6656" max="6656" width="8.7109375" customWidth="1"/>
    <col min="6657" max="6657" width="17.85546875" customWidth="1"/>
    <col min="6658" max="6658" width="10.7109375" bestFit="1" customWidth="1"/>
    <col min="6659" max="6659" width="8.85546875" bestFit="1" customWidth="1"/>
    <col min="6660" max="6660" width="5.7109375" bestFit="1" customWidth="1"/>
    <col min="6661" max="6661" width="9.85546875" customWidth="1"/>
    <col min="6912" max="6912" width="8.7109375" customWidth="1"/>
    <col min="6913" max="6913" width="17.85546875" customWidth="1"/>
    <col min="6914" max="6914" width="10.7109375" bestFit="1" customWidth="1"/>
    <col min="6915" max="6915" width="8.85546875" bestFit="1" customWidth="1"/>
    <col min="6916" max="6916" width="5.7109375" bestFit="1" customWidth="1"/>
    <col min="6917" max="6917" width="9.85546875" customWidth="1"/>
    <col min="7168" max="7168" width="8.7109375" customWidth="1"/>
    <col min="7169" max="7169" width="17.85546875" customWidth="1"/>
    <col min="7170" max="7170" width="10.7109375" bestFit="1" customWidth="1"/>
    <col min="7171" max="7171" width="8.85546875" bestFit="1" customWidth="1"/>
    <col min="7172" max="7172" width="5.7109375" bestFit="1" customWidth="1"/>
    <col min="7173" max="7173" width="9.85546875" customWidth="1"/>
    <col min="7424" max="7424" width="8.7109375" customWidth="1"/>
    <col min="7425" max="7425" width="17.85546875" customWidth="1"/>
    <col min="7426" max="7426" width="10.7109375" bestFit="1" customWidth="1"/>
    <col min="7427" max="7427" width="8.85546875" bestFit="1" customWidth="1"/>
    <col min="7428" max="7428" width="5.7109375" bestFit="1" customWidth="1"/>
    <col min="7429" max="7429" width="9.85546875" customWidth="1"/>
    <col min="7680" max="7680" width="8.7109375" customWidth="1"/>
    <col min="7681" max="7681" width="17.85546875" customWidth="1"/>
    <col min="7682" max="7682" width="10.7109375" bestFit="1" customWidth="1"/>
    <col min="7683" max="7683" width="8.85546875" bestFit="1" customWidth="1"/>
    <col min="7684" max="7684" width="5.7109375" bestFit="1" customWidth="1"/>
    <col min="7685" max="7685" width="9.85546875" customWidth="1"/>
    <col min="7936" max="7936" width="8.7109375" customWidth="1"/>
    <col min="7937" max="7937" width="17.85546875" customWidth="1"/>
    <col min="7938" max="7938" width="10.7109375" bestFit="1" customWidth="1"/>
    <col min="7939" max="7939" width="8.85546875" bestFit="1" customWidth="1"/>
    <col min="7940" max="7940" width="5.7109375" bestFit="1" customWidth="1"/>
    <col min="7941" max="7941" width="9.85546875" customWidth="1"/>
    <col min="8192" max="8192" width="8.7109375" customWidth="1"/>
    <col min="8193" max="8193" width="17.85546875" customWidth="1"/>
    <col min="8194" max="8194" width="10.7109375" bestFit="1" customWidth="1"/>
    <col min="8195" max="8195" width="8.85546875" bestFit="1" customWidth="1"/>
    <col min="8196" max="8196" width="5.7109375" bestFit="1" customWidth="1"/>
    <col min="8197" max="8197" width="9.85546875" customWidth="1"/>
    <col min="8448" max="8448" width="8.7109375" customWidth="1"/>
    <col min="8449" max="8449" width="17.85546875" customWidth="1"/>
    <col min="8450" max="8450" width="10.7109375" bestFit="1" customWidth="1"/>
    <col min="8451" max="8451" width="8.85546875" bestFit="1" customWidth="1"/>
    <col min="8452" max="8452" width="5.7109375" bestFit="1" customWidth="1"/>
    <col min="8453" max="8453" width="9.85546875" customWidth="1"/>
    <col min="8704" max="8704" width="8.7109375" customWidth="1"/>
    <col min="8705" max="8705" width="17.85546875" customWidth="1"/>
    <col min="8706" max="8706" width="10.7109375" bestFit="1" customWidth="1"/>
    <col min="8707" max="8707" width="8.85546875" bestFit="1" customWidth="1"/>
    <col min="8708" max="8708" width="5.7109375" bestFit="1" customWidth="1"/>
    <col min="8709" max="8709" width="9.85546875" customWidth="1"/>
    <col min="8960" max="8960" width="8.7109375" customWidth="1"/>
    <col min="8961" max="8961" width="17.85546875" customWidth="1"/>
    <col min="8962" max="8962" width="10.7109375" bestFit="1" customWidth="1"/>
    <col min="8963" max="8963" width="8.85546875" bestFit="1" customWidth="1"/>
    <col min="8964" max="8964" width="5.7109375" bestFit="1" customWidth="1"/>
    <col min="8965" max="8965" width="9.85546875" customWidth="1"/>
    <col min="9216" max="9216" width="8.7109375" customWidth="1"/>
    <col min="9217" max="9217" width="17.85546875" customWidth="1"/>
    <col min="9218" max="9218" width="10.7109375" bestFit="1" customWidth="1"/>
    <col min="9219" max="9219" width="8.85546875" bestFit="1" customWidth="1"/>
    <col min="9220" max="9220" width="5.7109375" bestFit="1" customWidth="1"/>
    <col min="9221" max="9221" width="9.85546875" customWidth="1"/>
    <col min="9472" max="9472" width="8.7109375" customWidth="1"/>
    <col min="9473" max="9473" width="17.85546875" customWidth="1"/>
    <col min="9474" max="9474" width="10.7109375" bestFit="1" customWidth="1"/>
    <col min="9475" max="9475" width="8.85546875" bestFit="1" customWidth="1"/>
    <col min="9476" max="9476" width="5.7109375" bestFit="1" customWidth="1"/>
    <col min="9477" max="9477" width="9.85546875" customWidth="1"/>
    <col min="9728" max="9728" width="8.7109375" customWidth="1"/>
    <col min="9729" max="9729" width="17.85546875" customWidth="1"/>
    <col min="9730" max="9730" width="10.7109375" bestFit="1" customWidth="1"/>
    <col min="9731" max="9731" width="8.85546875" bestFit="1" customWidth="1"/>
    <col min="9732" max="9732" width="5.7109375" bestFit="1" customWidth="1"/>
    <col min="9733" max="9733" width="9.85546875" customWidth="1"/>
    <col min="9984" max="9984" width="8.7109375" customWidth="1"/>
    <col min="9985" max="9985" width="17.85546875" customWidth="1"/>
    <col min="9986" max="9986" width="10.7109375" bestFit="1" customWidth="1"/>
    <col min="9987" max="9987" width="8.85546875" bestFit="1" customWidth="1"/>
    <col min="9988" max="9988" width="5.7109375" bestFit="1" customWidth="1"/>
    <col min="9989" max="9989" width="9.85546875" customWidth="1"/>
    <col min="10240" max="10240" width="8.7109375" customWidth="1"/>
    <col min="10241" max="10241" width="17.85546875" customWidth="1"/>
    <col min="10242" max="10242" width="10.7109375" bestFit="1" customWidth="1"/>
    <col min="10243" max="10243" width="8.85546875" bestFit="1" customWidth="1"/>
    <col min="10244" max="10244" width="5.7109375" bestFit="1" customWidth="1"/>
    <col min="10245" max="10245" width="9.85546875" customWidth="1"/>
    <col min="10496" max="10496" width="8.7109375" customWidth="1"/>
    <col min="10497" max="10497" width="17.85546875" customWidth="1"/>
    <col min="10498" max="10498" width="10.7109375" bestFit="1" customWidth="1"/>
    <col min="10499" max="10499" width="8.85546875" bestFit="1" customWidth="1"/>
    <col min="10500" max="10500" width="5.7109375" bestFit="1" customWidth="1"/>
    <col min="10501" max="10501" width="9.85546875" customWidth="1"/>
    <col min="10752" max="10752" width="8.7109375" customWidth="1"/>
    <col min="10753" max="10753" width="17.85546875" customWidth="1"/>
    <col min="10754" max="10754" width="10.7109375" bestFit="1" customWidth="1"/>
    <col min="10755" max="10755" width="8.85546875" bestFit="1" customWidth="1"/>
    <col min="10756" max="10756" width="5.7109375" bestFit="1" customWidth="1"/>
    <col min="10757" max="10757" width="9.85546875" customWidth="1"/>
    <col min="11008" max="11008" width="8.7109375" customWidth="1"/>
    <col min="11009" max="11009" width="17.85546875" customWidth="1"/>
    <col min="11010" max="11010" width="10.7109375" bestFit="1" customWidth="1"/>
    <col min="11011" max="11011" width="8.85546875" bestFit="1" customWidth="1"/>
    <col min="11012" max="11012" width="5.7109375" bestFit="1" customWidth="1"/>
    <col min="11013" max="11013" width="9.85546875" customWidth="1"/>
    <col min="11264" max="11264" width="8.7109375" customWidth="1"/>
    <col min="11265" max="11265" width="17.85546875" customWidth="1"/>
    <col min="11266" max="11266" width="10.7109375" bestFit="1" customWidth="1"/>
    <col min="11267" max="11267" width="8.85546875" bestFit="1" customWidth="1"/>
    <col min="11268" max="11268" width="5.7109375" bestFit="1" customWidth="1"/>
    <col min="11269" max="11269" width="9.85546875" customWidth="1"/>
    <col min="11520" max="11520" width="8.7109375" customWidth="1"/>
    <col min="11521" max="11521" width="17.85546875" customWidth="1"/>
    <col min="11522" max="11522" width="10.7109375" bestFit="1" customWidth="1"/>
    <col min="11523" max="11523" width="8.85546875" bestFit="1" customWidth="1"/>
    <col min="11524" max="11524" width="5.7109375" bestFit="1" customWidth="1"/>
    <col min="11525" max="11525" width="9.85546875" customWidth="1"/>
    <col min="11776" max="11776" width="8.7109375" customWidth="1"/>
    <col min="11777" max="11777" width="17.85546875" customWidth="1"/>
    <col min="11778" max="11778" width="10.7109375" bestFit="1" customWidth="1"/>
    <col min="11779" max="11779" width="8.85546875" bestFit="1" customWidth="1"/>
    <col min="11780" max="11780" width="5.7109375" bestFit="1" customWidth="1"/>
    <col min="11781" max="11781" width="9.85546875" customWidth="1"/>
    <col min="12032" max="12032" width="8.7109375" customWidth="1"/>
    <col min="12033" max="12033" width="17.85546875" customWidth="1"/>
    <col min="12034" max="12034" width="10.7109375" bestFit="1" customWidth="1"/>
    <col min="12035" max="12035" width="8.85546875" bestFit="1" customWidth="1"/>
    <col min="12036" max="12036" width="5.7109375" bestFit="1" customWidth="1"/>
    <col min="12037" max="12037" width="9.85546875" customWidth="1"/>
    <col min="12288" max="12288" width="8.7109375" customWidth="1"/>
    <col min="12289" max="12289" width="17.85546875" customWidth="1"/>
    <col min="12290" max="12290" width="10.7109375" bestFit="1" customWidth="1"/>
    <col min="12291" max="12291" width="8.85546875" bestFit="1" customWidth="1"/>
    <col min="12292" max="12292" width="5.7109375" bestFit="1" customWidth="1"/>
    <col min="12293" max="12293" width="9.85546875" customWidth="1"/>
    <col min="12544" max="12544" width="8.7109375" customWidth="1"/>
    <col min="12545" max="12545" width="17.85546875" customWidth="1"/>
    <col min="12546" max="12546" width="10.7109375" bestFit="1" customWidth="1"/>
    <col min="12547" max="12547" width="8.85546875" bestFit="1" customWidth="1"/>
    <col min="12548" max="12548" width="5.7109375" bestFit="1" customWidth="1"/>
    <col min="12549" max="12549" width="9.85546875" customWidth="1"/>
    <col min="12800" max="12800" width="8.7109375" customWidth="1"/>
    <col min="12801" max="12801" width="17.85546875" customWidth="1"/>
    <col min="12802" max="12802" width="10.7109375" bestFit="1" customWidth="1"/>
    <col min="12803" max="12803" width="8.85546875" bestFit="1" customWidth="1"/>
    <col min="12804" max="12804" width="5.7109375" bestFit="1" customWidth="1"/>
    <col min="12805" max="12805" width="9.85546875" customWidth="1"/>
    <col min="13056" max="13056" width="8.7109375" customWidth="1"/>
    <col min="13057" max="13057" width="17.85546875" customWidth="1"/>
    <col min="13058" max="13058" width="10.7109375" bestFit="1" customWidth="1"/>
    <col min="13059" max="13059" width="8.85546875" bestFit="1" customWidth="1"/>
    <col min="13060" max="13060" width="5.7109375" bestFit="1" customWidth="1"/>
    <col min="13061" max="13061" width="9.85546875" customWidth="1"/>
    <col min="13312" max="13312" width="8.7109375" customWidth="1"/>
    <col min="13313" max="13313" width="17.85546875" customWidth="1"/>
    <col min="13314" max="13314" width="10.7109375" bestFit="1" customWidth="1"/>
    <col min="13315" max="13315" width="8.85546875" bestFit="1" customWidth="1"/>
    <col min="13316" max="13316" width="5.7109375" bestFit="1" customWidth="1"/>
    <col min="13317" max="13317" width="9.85546875" customWidth="1"/>
    <col min="13568" max="13568" width="8.7109375" customWidth="1"/>
    <col min="13569" max="13569" width="17.85546875" customWidth="1"/>
    <col min="13570" max="13570" width="10.7109375" bestFit="1" customWidth="1"/>
    <col min="13571" max="13571" width="8.85546875" bestFit="1" customWidth="1"/>
    <col min="13572" max="13572" width="5.7109375" bestFit="1" customWidth="1"/>
    <col min="13573" max="13573" width="9.85546875" customWidth="1"/>
    <col min="13824" max="13824" width="8.7109375" customWidth="1"/>
    <col min="13825" max="13825" width="17.85546875" customWidth="1"/>
    <col min="13826" max="13826" width="10.7109375" bestFit="1" customWidth="1"/>
    <col min="13827" max="13827" width="8.85546875" bestFit="1" customWidth="1"/>
    <col min="13828" max="13828" width="5.7109375" bestFit="1" customWidth="1"/>
    <col min="13829" max="13829" width="9.85546875" customWidth="1"/>
    <col min="14080" max="14080" width="8.7109375" customWidth="1"/>
    <col min="14081" max="14081" width="17.85546875" customWidth="1"/>
    <col min="14082" max="14082" width="10.7109375" bestFit="1" customWidth="1"/>
    <col min="14083" max="14083" width="8.85546875" bestFit="1" customWidth="1"/>
    <col min="14084" max="14084" width="5.7109375" bestFit="1" customWidth="1"/>
    <col min="14085" max="14085" width="9.85546875" customWidth="1"/>
    <col min="14336" max="14336" width="8.7109375" customWidth="1"/>
    <col min="14337" max="14337" width="17.85546875" customWidth="1"/>
    <col min="14338" max="14338" width="10.7109375" bestFit="1" customWidth="1"/>
    <col min="14339" max="14339" width="8.85546875" bestFit="1" customWidth="1"/>
    <col min="14340" max="14340" width="5.7109375" bestFit="1" customWidth="1"/>
    <col min="14341" max="14341" width="9.85546875" customWidth="1"/>
    <col min="14592" max="14592" width="8.7109375" customWidth="1"/>
    <col min="14593" max="14593" width="17.85546875" customWidth="1"/>
    <col min="14594" max="14594" width="10.7109375" bestFit="1" customWidth="1"/>
    <col min="14595" max="14595" width="8.85546875" bestFit="1" customWidth="1"/>
    <col min="14596" max="14596" width="5.7109375" bestFit="1" customWidth="1"/>
    <col min="14597" max="14597" width="9.85546875" customWidth="1"/>
    <col min="14848" max="14848" width="8.7109375" customWidth="1"/>
    <col min="14849" max="14849" width="17.85546875" customWidth="1"/>
    <col min="14850" max="14850" width="10.7109375" bestFit="1" customWidth="1"/>
    <col min="14851" max="14851" width="8.85546875" bestFit="1" customWidth="1"/>
    <col min="14852" max="14852" width="5.7109375" bestFit="1" customWidth="1"/>
    <col min="14853" max="14853" width="9.85546875" customWidth="1"/>
    <col min="15104" max="15104" width="8.7109375" customWidth="1"/>
    <col min="15105" max="15105" width="17.85546875" customWidth="1"/>
    <col min="15106" max="15106" width="10.7109375" bestFit="1" customWidth="1"/>
    <col min="15107" max="15107" width="8.85546875" bestFit="1" customWidth="1"/>
    <col min="15108" max="15108" width="5.7109375" bestFit="1" customWidth="1"/>
    <col min="15109" max="15109" width="9.85546875" customWidth="1"/>
    <col min="15360" max="15360" width="8.7109375" customWidth="1"/>
    <col min="15361" max="15361" width="17.85546875" customWidth="1"/>
    <col min="15362" max="15362" width="10.7109375" bestFit="1" customWidth="1"/>
    <col min="15363" max="15363" width="8.85546875" bestFit="1" customWidth="1"/>
    <col min="15364" max="15364" width="5.7109375" bestFit="1" customWidth="1"/>
    <col min="15365" max="15365" width="9.85546875" customWidth="1"/>
    <col min="15616" max="15616" width="8.7109375" customWidth="1"/>
    <col min="15617" max="15617" width="17.85546875" customWidth="1"/>
    <col min="15618" max="15618" width="10.7109375" bestFit="1" customWidth="1"/>
    <col min="15619" max="15619" width="8.85546875" bestFit="1" customWidth="1"/>
    <col min="15620" max="15620" width="5.7109375" bestFit="1" customWidth="1"/>
    <col min="15621" max="15621" width="9.85546875" customWidth="1"/>
    <col min="15872" max="15872" width="8.7109375" customWidth="1"/>
    <col min="15873" max="15873" width="17.85546875" customWidth="1"/>
    <col min="15874" max="15874" width="10.7109375" bestFit="1" customWidth="1"/>
    <col min="15875" max="15875" width="8.85546875" bestFit="1" customWidth="1"/>
    <col min="15876" max="15876" width="5.7109375" bestFit="1" customWidth="1"/>
    <col min="15877" max="15877" width="9.85546875" customWidth="1"/>
    <col min="16128" max="16128" width="8.7109375" customWidth="1"/>
    <col min="16129" max="16129" width="17.85546875" customWidth="1"/>
    <col min="16130" max="16130" width="10.7109375" bestFit="1" customWidth="1"/>
    <col min="16131" max="16131" width="8.85546875" bestFit="1" customWidth="1"/>
    <col min="16132" max="16132" width="5.7109375" bestFit="1" customWidth="1"/>
    <col min="16133" max="16133" width="9.85546875" customWidth="1"/>
  </cols>
  <sheetData>
    <row r="1" spans="1:9" ht="26.25" x14ac:dyDescent="0.4">
      <c r="A1" s="26" t="s">
        <v>63</v>
      </c>
    </row>
    <row r="2" spans="1:9" x14ac:dyDescent="0.25">
      <c r="H2" t="s">
        <v>64</v>
      </c>
    </row>
    <row r="3" spans="1:9" x14ac:dyDescent="0.25">
      <c r="A3" s="8" t="s">
        <v>65</v>
      </c>
      <c r="B3" s="8" t="s">
        <v>66</v>
      </c>
      <c r="C3" s="9" t="s">
        <v>67</v>
      </c>
      <c r="D3" s="9" t="s">
        <v>68</v>
      </c>
      <c r="E3" s="9" t="s">
        <v>69</v>
      </c>
    </row>
    <row r="4" spans="1:9" ht="15" customHeight="1" thickBot="1" x14ac:dyDescent="0.3">
      <c r="A4" s="25">
        <v>10248</v>
      </c>
      <c r="B4" s="10" t="s">
        <v>70</v>
      </c>
      <c r="C4" s="11">
        <v>28692</v>
      </c>
      <c r="D4" s="12">
        <v>4</v>
      </c>
      <c r="E4">
        <f>VLOOKUP(D4,MOVILIDAD,2,FALSE)</f>
        <v>150</v>
      </c>
      <c r="H4" s="12"/>
      <c r="I4" s="7"/>
    </row>
    <row r="5" spans="1:9" ht="15" customHeight="1" thickTop="1" thickBot="1" x14ac:dyDescent="0.3">
      <c r="A5" s="25">
        <v>10249</v>
      </c>
      <c r="B5" s="10" t="s">
        <v>71</v>
      </c>
      <c r="C5" s="11">
        <v>24598</v>
      </c>
      <c r="D5" s="12">
        <v>3</v>
      </c>
      <c r="E5">
        <f>VLOOKUP(D5,MOVILIDAD,2,FALSE)</f>
        <v>800</v>
      </c>
      <c r="H5" s="22" t="s">
        <v>72</v>
      </c>
      <c r="I5" s="22" t="s">
        <v>69</v>
      </c>
    </row>
    <row r="6" spans="1:9" ht="15" customHeight="1" thickTop="1" thickBot="1" x14ac:dyDescent="0.3">
      <c r="A6" s="25">
        <v>10250</v>
      </c>
      <c r="B6" s="10" t="s">
        <v>73</v>
      </c>
      <c r="C6" s="11">
        <v>23491</v>
      </c>
      <c r="D6" s="12">
        <v>3</v>
      </c>
      <c r="E6">
        <f>VLOOKUP(D6,MOVILIDAD,2,FALSE)</f>
        <v>800</v>
      </c>
      <c r="H6" s="23">
        <v>1</v>
      </c>
      <c r="I6" s="24">
        <v>300</v>
      </c>
    </row>
    <row r="7" spans="1:9" ht="15" customHeight="1" thickTop="1" thickBot="1" x14ac:dyDescent="0.3">
      <c r="A7" s="25">
        <v>10251</v>
      </c>
      <c r="B7" s="10" t="s">
        <v>74</v>
      </c>
      <c r="C7" s="11">
        <v>27178</v>
      </c>
      <c r="D7" s="12">
        <v>2</v>
      </c>
      <c r="E7">
        <f>VLOOKUP(D7,MOVILIDAD,2,FALSE)</f>
        <v>500</v>
      </c>
      <c r="H7" s="23">
        <v>2</v>
      </c>
      <c r="I7" s="24">
        <v>500</v>
      </c>
    </row>
    <row r="8" spans="1:9" ht="15" customHeight="1" thickTop="1" thickBot="1" x14ac:dyDescent="0.3">
      <c r="A8" s="25">
        <v>10252</v>
      </c>
      <c r="B8" s="10" t="s">
        <v>73</v>
      </c>
      <c r="C8" s="11">
        <v>24683</v>
      </c>
      <c r="D8" s="12">
        <v>4</v>
      </c>
      <c r="E8">
        <f>VLOOKUP(D8,MOVILIDAD,2,FALSE)</f>
        <v>150</v>
      </c>
      <c r="H8" s="23">
        <v>3</v>
      </c>
      <c r="I8" s="24">
        <v>800</v>
      </c>
    </row>
    <row r="9" spans="1:9" ht="15" customHeight="1" thickTop="1" thickBot="1" x14ac:dyDescent="0.3">
      <c r="A9" s="25">
        <v>10253</v>
      </c>
      <c r="B9" s="10" t="s">
        <v>74</v>
      </c>
      <c r="C9" s="11">
        <v>27221</v>
      </c>
      <c r="D9" s="12">
        <v>3</v>
      </c>
      <c r="E9">
        <f>VLOOKUP(D9,MOVILIDAD,2,FALSE)</f>
        <v>800</v>
      </c>
      <c r="H9" s="23">
        <v>4</v>
      </c>
      <c r="I9" s="24">
        <v>150</v>
      </c>
    </row>
    <row r="10" spans="1:9" ht="15" customHeight="1" thickTop="1" x14ac:dyDescent="0.25">
      <c r="A10" s="25">
        <v>10254</v>
      </c>
      <c r="B10" s="10" t="s">
        <v>70</v>
      </c>
      <c r="C10" s="11">
        <v>22545</v>
      </c>
      <c r="D10" s="12">
        <v>2</v>
      </c>
      <c r="E10">
        <f>VLOOKUP(D10,MOVILIDAD,2,FALSE)</f>
        <v>500</v>
      </c>
      <c r="H10" s="7">
        <v>1</v>
      </c>
      <c r="I10" s="7">
        <v>2</v>
      </c>
    </row>
    <row r="11" spans="1:9" ht="15" customHeight="1" x14ac:dyDescent="0.25">
      <c r="A11" s="25">
        <v>10255</v>
      </c>
      <c r="B11" s="10" t="s">
        <v>75</v>
      </c>
      <c r="C11" s="11">
        <v>22989</v>
      </c>
      <c r="D11" s="12">
        <v>1</v>
      </c>
      <c r="E11">
        <f>VLOOKUP(D11,MOVILIDAD,2,FALSE)</f>
        <v>300</v>
      </c>
      <c r="H11" s="7"/>
      <c r="I11" s="7"/>
    </row>
    <row r="12" spans="1:9" ht="15" customHeight="1" x14ac:dyDescent="0.25">
      <c r="A12" s="25">
        <v>10256</v>
      </c>
      <c r="B12" s="10" t="s">
        <v>74</v>
      </c>
      <c r="C12" s="11">
        <v>28013</v>
      </c>
      <c r="D12" s="12">
        <v>2</v>
      </c>
      <c r="E12">
        <f>VLOOKUP(D12,MOVILIDAD,2,FALSE)</f>
        <v>500</v>
      </c>
    </row>
    <row r="13" spans="1:9" ht="15" customHeight="1" x14ac:dyDescent="0.25">
      <c r="A13" s="25">
        <v>10257</v>
      </c>
      <c r="B13" s="10" t="s">
        <v>73</v>
      </c>
      <c r="C13" s="11">
        <v>25733</v>
      </c>
      <c r="D13" s="12">
        <v>3</v>
      </c>
      <c r="E13">
        <f>VLOOKUP(D13,MOVILIDAD,2,FALSE)</f>
        <v>800</v>
      </c>
      <c r="I13" s="13"/>
    </row>
    <row r="14" spans="1:9" ht="15" customHeight="1" x14ac:dyDescent="0.25">
      <c r="A14" s="25">
        <v>10258</v>
      </c>
      <c r="B14" s="10" t="s">
        <v>76</v>
      </c>
      <c r="C14" s="11">
        <v>25623</v>
      </c>
      <c r="D14" s="12">
        <v>4</v>
      </c>
      <c r="E14">
        <f>VLOOKUP(D14,MOVILIDAD,2,FALSE)</f>
        <v>150</v>
      </c>
      <c r="I14" s="13"/>
    </row>
    <row r="15" spans="1:9" ht="15" customHeight="1" x14ac:dyDescent="0.25">
      <c r="A15" s="25">
        <v>10259</v>
      </c>
      <c r="B15" s="10" t="s">
        <v>73</v>
      </c>
      <c r="C15" s="11">
        <v>25990</v>
      </c>
      <c r="D15" s="12">
        <v>3</v>
      </c>
      <c r="E15">
        <f>VLOOKUP(D15,MOVILIDAD,2,FALSE)</f>
        <v>800</v>
      </c>
      <c r="I15" s="13"/>
    </row>
    <row r="16" spans="1:9" ht="15" customHeight="1" x14ac:dyDescent="0.25">
      <c r="A16" s="25">
        <v>10260</v>
      </c>
      <c r="B16" s="10" t="s">
        <v>73</v>
      </c>
      <c r="C16" s="11">
        <v>22669</v>
      </c>
      <c r="D16" s="12">
        <v>4</v>
      </c>
      <c r="E16">
        <f>VLOOKUP(D16,MOVILIDAD,2,FALSE)</f>
        <v>150</v>
      </c>
      <c r="I16" s="13"/>
    </row>
    <row r="17" spans="1:9" ht="15" customHeight="1" x14ac:dyDescent="0.25">
      <c r="A17" s="25">
        <v>10261</v>
      </c>
      <c r="B17" s="10" t="s">
        <v>73</v>
      </c>
      <c r="C17" s="11">
        <v>26336</v>
      </c>
      <c r="D17" s="12">
        <v>3</v>
      </c>
      <c r="E17">
        <f>VLOOKUP(D17,MOVILIDAD,2,FALSE)</f>
        <v>800</v>
      </c>
    </row>
    <row r="18" spans="1:9" ht="15" customHeight="1" x14ac:dyDescent="0.25">
      <c r="A18" s="25">
        <v>10262</v>
      </c>
      <c r="B18" s="10" t="s">
        <v>77</v>
      </c>
      <c r="C18" s="11">
        <v>28807</v>
      </c>
      <c r="D18" s="12">
        <v>1</v>
      </c>
      <c r="E18">
        <f>VLOOKUP(D18,MOVILIDAD,2,FALSE)</f>
        <v>300</v>
      </c>
      <c r="H18" s="7"/>
      <c r="I18" s="7"/>
    </row>
    <row r="19" spans="1:9" ht="15" customHeight="1" x14ac:dyDescent="0.25">
      <c r="A19" s="25">
        <v>10263</v>
      </c>
      <c r="B19" s="10" t="s">
        <v>75</v>
      </c>
      <c r="C19" s="11">
        <v>26099</v>
      </c>
      <c r="D19" s="12">
        <v>1</v>
      </c>
      <c r="E19">
        <f>VLOOKUP(D19,MOVILIDAD,2,FALSE)</f>
        <v>300</v>
      </c>
    </row>
    <row r="20" spans="1:9" ht="15" customHeight="1" x14ac:dyDescent="0.25">
      <c r="A20" s="25">
        <v>10264</v>
      </c>
      <c r="B20" s="10" t="s">
        <v>71</v>
      </c>
      <c r="C20" s="11">
        <v>28648</v>
      </c>
      <c r="D20" s="12">
        <v>2</v>
      </c>
      <c r="E20">
        <f>VLOOKUP(D20,MOVILIDAD,2,FALSE)</f>
        <v>500</v>
      </c>
      <c r="I20" s="13"/>
    </row>
    <row r="21" spans="1:9" ht="15" customHeight="1" x14ac:dyDescent="0.25">
      <c r="A21" s="25">
        <v>10265</v>
      </c>
      <c r="B21" s="10" t="s">
        <v>78</v>
      </c>
      <c r="C21" s="11">
        <v>22510</v>
      </c>
      <c r="D21" s="12">
        <v>3</v>
      </c>
      <c r="E21">
        <f>VLOOKUP(D21,MOVILIDAD,2,FALSE)</f>
        <v>800</v>
      </c>
      <c r="I21" s="13"/>
    </row>
    <row r="22" spans="1:9" ht="15" customHeight="1" x14ac:dyDescent="0.25">
      <c r="A22" s="25">
        <v>10266</v>
      </c>
      <c r="B22" s="10" t="s">
        <v>74</v>
      </c>
      <c r="C22" s="11">
        <v>23118</v>
      </c>
      <c r="D22" s="12">
        <v>4</v>
      </c>
      <c r="E22">
        <f>VLOOKUP(D22,MOVILIDAD,2,FALSE)</f>
        <v>150</v>
      </c>
      <c r="I22" s="13"/>
    </row>
    <row r="23" spans="1:9" ht="15" customHeight="1" x14ac:dyDescent="0.25">
      <c r="A23" s="25">
        <v>10267</v>
      </c>
      <c r="B23" s="10" t="s">
        <v>73</v>
      </c>
      <c r="C23" s="11">
        <v>25234</v>
      </c>
      <c r="D23" s="12">
        <v>2</v>
      </c>
      <c r="E23">
        <f>VLOOKUP(D23,MOVILIDAD,2,FALSE)</f>
        <v>500</v>
      </c>
      <c r="I23" s="13"/>
    </row>
    <row r="24" spans="1:9" ht="15" customHeight="1" x14ac:dyDescent="0.25">
      <c r="A24" s="25">
        <v>10268</v>
      </c>
      <c r="B24" s="10" t="s">
        <v>77</v>
      </c>
      <c r="C24" s="11">
        <v>24317</v>
      </c>
      <c r="D24" s="12">
        <v>1</v>
      </c>
      <c r="E24">
        <f>VLOOKUP(D24,MOVILIDAD,2,FALSE)</f>
        <v>300</v>
      </c>
    </row>
    <row r="25" spans="1:9" ht="15" customHeight="1" x14ac:dyDescent="0.25">
      <c r="A25" s="25">
        <v>10269</v>
      </c>
      <c r="B25" s="10" t="s">
        <v>70</v>
      </c>
      <c r="C25" s="11">
        <v>26849</v>
      </c>
      <c r="D25" s="12">
        <v>2</v>
      </c>
      <c r="E25">
        <f>VLOOKUP(D25,MOVILIDAD,2,FALSE)</f>
        <v>500</v>
      </c>
    </row>
    <row r="26" spans="1:9" ht="15" customHeight="1" x14ac:dyDescent="0.25">
      <c r="A26" s="25">
        <v>10270</v>
      </c>
      <c r="B26" s="10" t="s">
        <v>76</v>
      </c>
      <c r="C26" s="11">
        <v>25367</v>
      </c>
      <c r="D26" s="12">
        <v>3</v>
      </c>
      <c r="E26">
        <f>VLOOKUP(D26,MOVILIDAD,2,FALSE)</f>
        <v>800</v>
      </c>
    </row>
    <row r="27" spans="1:9" ht="15" customHeight="1" x14ac:dyDescent="0.25">
      <c r="A27" s="25">
        <v>10271</v>
      </c>
      <c r="B27" s="10" t="s">
        <v>71</v>
      </c>
      <c r="C27" s="11">
        <v>28981</v>
      </c>
      <c r="D27" s="12">
        <v>4</v>
      </c>
      <c r="E27">
        <f>VLOOKUP(D27,MOVILIDAD,2,FALSE)</f>
        <v>150</v>
      </c>
    </row>
    <row r="28" spans="1:9" ht="15" customHeight="1" x14ac:dyDescent="0.25">
      <c r="A28" s="25">
        <v>10272</v>
      </c>
      <c r="B28" s="10" t="s">
        <v>71</v>
      </c>
      <c r="C28" s="11">
        <v>26826</v>
      </c>
      <c r="D28" s="12">
        <v>2</v>
      </c>
      <c r="E28">
        <f>VLOOKUP(D28,MOVILIDAD,2,FALSE)</f>
        <v>500</v>
      </c>
    </row>
    <row r="29" spans="1:9" ht="15" customHeight="1" x14ac:dyDescent="0.25">
      <c r="A29" s="25">
        <v>10273</v>
      </c>
      <c r="B29" s="10" t="s">
        <v>74</v>
      </c>
      <c r="C29" s="11">
        <v>23250</v>
      </c>
      <c r="D29" s="12">
        <v>1</v>
      </c>
      <c r="E29">
        <f>VLOOKUP(D29,MOVILIDAD,2,FALSE)</f>
        <v>300</v>
      </c>
    </row>
    <row r="30" spans="1:9" ht="15" customHeight="1" x14ac:dyDescent="0.25">
      <c r="A30" s="25">
        <v>10274</v>
      </c>
      <c r="B30" s="10" t="s">
        <v>71</v>
      </c>
      <c r="C30" s="11">
        <v>28427</v>
      </c>
      <c r="D30" s="12">
        <v>2</v>
      </c>
      <c r="E30">
        <f>VLOOKUP(D30,MOVILIDAD,2,FALSE)</f>
        <v>500</v>
      </c>
    </row>
    <row r="31" spans="1:9" ht="15" customHeight="1" x14ac:dyDescent="0.25">
      <c r="A31" s="25">
        <v>10275</v>
      </c>
      <c r="B31" s="10" t="s">
        <v>76</v>
      </c>
      <c r="C31" s="11">
        <v>26102</v>
      </c>
      <c r="D31" s="12">
        <v>3</v>
      </c>
      <c r="E31">
        <f>VLOOKUP(D31,MOVILIDAD,2,FALSE)</f>
        <v>800</v>
      </c>
    </row>
    <row r="32" spans="1:9" ht="15" customHeight="1" x14ac:dyDescent="0.25">
      <c r="A32" s="25">
        <v>10276</v>
      </c>
      <c r="B32" s="10" t="s">
        <v>77</v>
      </c>
      <c r="C32" s="11">
        <v>28821</v>
      </c>
      <c r="D32" s="12">
        <v>4</v>
      </c>
      <c r="E32">
        <f>VLOOKUP(D32,MOVILIDAD,2,FALSE)</f>
        <v>150</v>
      </c>
    </row>
    <row r="33" spans="1:5" ht="15" customHeight="1" x14ac:dyDescent="0.25">
      <c r="A33" s="25">
        <v>10277</v>
      </c>
      <c r="B33" s="10" t="s">
        <v>78</v>
      </c>
      <c r="C33" s="11">
        <v>23430</v>
      </c>
      <c r="D33" s="12">
        <v>3</v>
      </c>
      <c r="E33">
        <f>VLOOKUP(D33,MOVILIDAD,2,FALSE)</f>
        <v>800</v>
      </c>
    </row>
    <row r="34" spans="1:5" x14ac:dyDescent="0.25">
      <c r="D34" s="12"/>
    </row>
    <row r="35" spans="1:5" x14ac:dyDescent="0.25">
      <c r="D35" s="12"/>
    </row>
    <row r="36" spans="1:5" x14ac:dyDescent="0.25">
      <c r="D36" s="12"/>
    </row>
    <row r="37" spans="1:5" x14ac:dyDescent="0.25">
      <c r="D37" s="12"/>
    </row>
  </sheetData>
  <sortState ref="H6:I9">
    <sortCondition ref="H6:H9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Caso01</vt:lpstr>
      <vt:lpstr>Caso02</vt:lpstr>
      <vt:lpstr>MOVILIDAD</vt:lpstr>
      <vt:lpstr>PRODUCTO</vt:lpstr>
    </vt:vector>
  </TitlesOfParts>
  <Company>LEON PINELO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cesar.oceda</dc:creator>
  <cp:lastModifiedBy>Master</cp:lastModifiedBy>
  <dcterms:created xsi:type="dcterms:W3CDTF">2008-10-10T15:20:36Z</dcterms:created>
  <dcterms:modified xsi:type="dcterms:W3CDTF">2017-02-05T02:09:15Z</dcterms:modified>
</cp:coreProperties>
</file>