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TUPACAMARU\EXCEL 22-01-17\"/>
    </mc:Choice>
  </mc:AlternateContent>
  <bookViews>
    <workbookView xWindow="0" yWindow="0" windowWidth="16800" windowHeight="10035" activeTab="2"/>
  </bookViews>
  <sheets>
    <sheet name="Ejercicio 1" sheetId="3" r:id="rId1"/>
    <sheet name="Ejercicio 2" sheetId="1" r:id="rId2"/>
    <sheet name="Ejercicio 3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1" i="2"/>
  <c r="B13" i="2"/>
  <c r="B7" i="2"/>
  <c r="M10" i="3" l="1"/>
  <c r="M8" i="3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J7" i="3"/>
  <c r="M9" i="3"/>
  <c r="H15" i="3"/>
  <c r="J15" i="3" s="1"/>
  <c r="H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H8" i="3"/>
  <c r="H9" i="3"/>
  <c r="H10" i="3"/>
  <c r="H11" i="3"/>
  <c r="H12" i="3"/>
  <c r="H13" i="3"/>
  <c r="H14" i="3"/>
  <c r="H16" i="3"/>
  <c r="H17" i="3"/>
  <c r="H18" i="3"/>
  <c r="H19" i="3"/>
  <c r="H20" i="3"/>
  <c r="H21" i="3"/>
  <c r="H22" i="3"/>
  <c r="H23" i="3"/>
</calcChain>
</file>

<file path=xl/comments1.xml><?xml version="1.0" encoding="utf-8"?>
<comments xmlns="http://schemas.openxmlformats.org/spreadsheetml/2006/main">
  <authors>
    <author>Master</author>
    <author>soporte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Master: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Para calcular el PROMLAB, descartar la nota menor.</t>
        </r>
      </text>
    </comment>
    <comment ref="J6" authorId="1" shapeId="0">
      <text>
        <r>
          <rPr>
            <b/>
            <sz val="10"/>
            <color indexed="81"/>
            <rFont val="Arial"/>
            <family val="2"/>
          </rPr>
          <t>UNI:
DEBE PROMEDIAR LA NOTA DE EXAFINAL CON  EL PROMLAB</t>
        </r>
      </text>
    </comment>
  </commentList>
</comments>
</file>

<file path=xl/sharedStrings.xml><?xml version="1.0" encoding="utf-8"?>
<sst xmlns="http://schemas.openxmlformats.org/spreadsheetml/2006/main" count="121" uniqueCount="81">
  <si>
    <t>Contabilizar las asistencias y faltas ("x" significa asistencia)</t>
  </si>
  <si>
    <t>Nombre</t>
  </si>
  <si>
    <t>Lun</t>
  </si>
  <si>
    <t>Mar</t>
  </si>
  <si>
    <t>Mié</t>
  </si>
  <si>
    <t>Jue</t>
  </si>
  <si>
    <t>Vie</t>
  </si>
  <si>
    <t>Asistencias</t>
  </si>
  <si>
    <t>Faltas</t>
  </si>
  <si>
    <t>x</t>
  </si>
  <si>
    <t>Local 1:</t>
  </si>
  <si>
    <t>Venta</t>
  </si>
  <si>
    <t>Viernes</t>
  </si>
  <si>
    <t>Sábado</t>
  </si>
  <si>
    <t>Domingo</t>
  </si>
  <si>
    <t>Sub Total</t>
  </si>
  <si>
    <t>Juan</t>
  </si>
  <si>
    <t>Alfredo</t>
  </si>
  <si>
    <t>Mario</t>
  </si>
  <si>
    <t>Vilma</t>
  </si>
  <si>
    <t>Pamela</t>
  </si>
  <si>
    <t>Fidel</t>
  </si>
  <si>
    <t>Carmen</t>
  </si>
  <si>
    <t>Lunes</t>
  </si>
  <si>
    <t>Martes</t>
  </si>
  <si>
    <t>Miércoles</t>
  </si>
  <si>
    <t>Jueves</t>
  </si>
  <si>
    <t>Local 2:</t>
  </si>
  <si>
    <t>Local 3:</t>
  </si>
  <si>
    <t>Total General</t>
  </si>
  <si>
    <t>M</t>
  </si>
  <si>
    <t>CASTILLO POMA</t>
  </si>
  <si>
    <t>K0017</t>
  </si>
  <si>
    <t>F</t>
  </si>
  <si>
    <t>CASTRO MORENO</t>
  </si>
  <si>
    <t>K0016</t>
  </si>
  <si>
    <t>Sulla Montenegro</t>
  </si>
  <si>
    <t>K0015</t>
  </si>
  <si>
    <t>Montalvo Rodriguez</t>
  </si>
  <si>
    <t>K0014</t>
  </si>
  <si>
    <t>Corbetta Bernuy</t>
  </si>
  <si>
    <t>K0013</t>
  </si>
  <si>
    <t>Huaman Cuya</t>
  </si>
  <si>
    <t>K0012</t>
  </si>
  <si>
    <t>Valverde Diaz</t>
  </si>
  <si>
    <t>K0011</t>
  </si>
  <si>
    <t>Cipriano Galvan</t>
  </si>
  <si>
    <t>K0010</t>
  </si>
  <si>
    <t>Tinoco Pacheco</t>
  </si>
  <si>
    <t>K0009</t>
  </si>
  <si>
    <t>Ramos Torres</t>
  </si>
  <si>
    <t>K0008</t>
  </si>
  <si>
    <t>Perez Paredes</t>
  </si>
  <si>
    <t>K0007</t>
  </si>
  <si>
    <t>Pacco Cornejo</t>
  </si>
  <si>
    <t>K0006</t>
  </si>
  <si>
    <t>Siguas Castro</t>
  </si>
  <si>
    <t>K0005</t>
  </si>
  <si>
    <t>Iturrizaga Vasquez</t>
  </si>
  <si>
    <t>K0004</t>
  </si>
  <si>
    <t>TOTAL ALUMNOS</t>
  </si>
  <si>
    <t>Perez Luna</t>
  </si>
  <si>
    <t>K0003</t>
  </si>
  <si>
    <t>Sanchez Julca</t>
  </si>
  <si>
    <t>K0002</t>
  </si>
  <si>
    <t>Aranibar Solano</t>
  </si>
  <si>
    <t>K0001</t>
  </si>
  <si>
    <t>PROM-FINAL</t>
  </si>
  <si>
    <t>EXAFINAL</t>
  </si>
  <si>
    <t>PROMLAB</t>
  </si>
  <si>
    <t>LAB4</t>
  </si>
  <si>
    <t>LAB3</t>
  </si>
  <si>
    <t>LAB2</t>
  </si>
  <si>
    <t>LAB1</t>
  </si>
  <si>
    <t>SEXO</t>
  </si>
  <si>
    <t>NOMBRES Y APELLIDOS</t>
  </si>
  <si>
    <t>CODIGO</t>
  </si>
  <si>
    <t>NOTAS DE LOS ALUMNOS</t>
  </si>
  <si>
    <t>PROM-FINAL MAX</t>
  </si>
  <si>
    <t>PROM-FINAL MIN</t>
  </si>
  <si>
    <t xml:space="preserve"> =MIN(J:J)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</si>
</sst>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4"/>
      <color indexed="62"/>
      <name val="Arial"/>
      <family val="2"/>
    </font>
    <font>
      <b/>
      <sz val="10"/>
      <color indexed="8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1"/>
      <name val="Tahoma"/>
      <family val="2"/>
    </font>
    <font>
      <b/>
      <sz val="10"/>
      <color indexed="18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14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4" borderId="0" xfId="0" applyFill="1"/>
    <xf numFmtId="0" fontId="2" fillId="0" borderId="0" xfId="0" applyFont="1"/>
    <xf numFmtId="0" fontId="3" fillId="0" borderId="0" xfId="1"/>
    <xf numFmtId="0" fontId="5" fillId="5" borderId="3" xfId="1" applyFont="1" applyFill="1" applyBorder="1"/>
    <xf numFmtId="0" fontId="5" fillId="5" borderId="3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5" fillId="5" borderId="5" xfId="1" applyFont="1" applyFill="1" applyBorder="1"/>
    <xf numFmtId="2" fontId="4" fillId="5" borderId="5" xfId="1" applyNumberFormat="1" applyFont="1" applyFill="1" applyBorder="1"/>
    <xf numFmtId="0" fontId="5" fillId="5" borderId="5" xfId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  <xf numFmtId="2" fontId="6" fillId="0" borderId="0" xfId="1" applyNumberFormat="1" applyFont="1"/>
    <xf numFmtId="0" fontId="5" fillId="6" borderId="6" xfId="1" applyFont="1" applyFill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7" fillId="0" borderId="0" xfId="1" applyFont="1" applyAlignment="1"/>
    <xf numFmtId="0" fontId="8" fillId="0" borderId="0" xfId="1" applyFont="1" applyAlignment="1"/>
    <xf numFmtId="0" fontId="13" fillId="5" borderId="2" xfId="1" applyFont="1" applyFill="1" applyBorder="1"/>
    <xf numFmtId="43" fontId="4" fillId="5" borderId="4" xfId="2" applyFont="1" applyFill="1" applyBorder="1"/>
    <xf numFmtId="43" fontId="13" fillId="5" borderId="2" xfId="2" applyFont="1" applyFill="1" applyBorder="1"/>
    <xf numFmtId="0" fontId="13" fillId="5" borderId="2" xfId="2" applyNumberFormat="1" applyFont="1" applyFill="1" applyBorder="1"/>
  </cellXfs>
  <cellStyles count="3">
    <cellStyle name="Millares" xfId="2" builtinId="3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opLeftCell="C4" zoomScale="130" zoomScaleNormal="130" workbookViewId="0">
      <selection activeCell="M12" sqref="M12"/>
    </sheetView>
  </sheetViews>
  <sheetFormatPr baseColWidth="10" defaultColWidth="11.5703125" defaultRowHeight="12.75" x14ac:dyDescent="0.2"/>
  <cols>
    <col min="1" max="1" width="12.5703125" style="9" bestFit="1" customWidth="1"/>
    <col min="2" max="2" width="35.28515625" style="9" bestFit="1" customWidth="1"/>
    <col min="3" max="3" width="16" style="9" bestFit="1" customWidth="1"/>
    <col min="4" max="5" width="11.5703125" style="9"/>
    <col min="6" max="6" width="12.5703125" style="9" bestFit="1" customWidth="1"/>
    <col min="7" max="7" width="11.5703125" style="9"/>
    <col min="8" max="8" width="14.7109375" style="9" customWidth="1"/>
    <col min="9" max="9" width="14.5703125" style="9" customWidth="1"/>
    <col min="10" max="10" width="17.42578125" style="9" customWidth="1"/>
    <col min="11" max="11" width="11.5703125" style="9"/>
    <col min="12" max="12" width="18.42578125" style="9" customWidth="1"/>
    <col min="13" max="13" width="12.5703125" style="9" bestFit="1" customWidth="1"/>
    <col min="14" max="14" width="24.42578125" style="9" bestFit="1" customWidth="1"/>
    <col min="15" max="15" width="15.140625" style="9" customWidth="1"/>
    <col min="16" max="16384" width="11.5703125" style="9"/>
  </cols>
  <sheetData>
    <row r="1" spans="1:14" ht="18" customHeight="1" x14ac:dyDescent="0.25">
      <c r="A1" s="21" t="s">
        <v>77</v>
      </c>
      <c r="B1" s="21"/>
      <c r="C1" s="21"/>
      <c r="D1" s="21"/>
      <c r="E1" s="21"/>
      <c r="F1" s="21"/>
      <c r="G1" s="21"/>
      <c r="H1" s="21"/>
      <c r="I1" s="21"/>
      <c r="J1" s="21"/>
    </row>
    <row r="2" spans="1:14" ht="18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4" ht="18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4" ht="18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4" ht="18.75" customHeight="1" thickBo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4" ht="25.5" customHeight="1" x14ac:dyDescent="0.25">
      <c r="A6" s="20" t="s">
        <v>76</v>
      </c>
      <c r="B6" s="19" t="s">
        <v>75</v>
      </c>
      <c r="C6" s="19" t="s">
        <v>74</v>
      </c>
      <c r="D6" s="19" t="s">
        <v>73</v>
      </c>
      <c r="E6" s="19" t="s">
        <v>72</v>
      </c>
      <c r="F6" s="19" t="s">
        <v>71</v>
      </c>
      <c r="G6" s="19" t="s">
        <v>70</v>
      </c>
      <c r="H6" s="19" t="s">
        <v>69</v>
      </c>
      <c r="I6" s="19" t="s">
        <v>68</v>
      </c>
      <c r="J6" s="18" t="s">
        <v>67</v>
      </c>
    </row>
    <row r="7" spans="1:14" ht="15.75" x14ac:dyDescent="0.25">
      <c r="A7" s="16" t="s">
        <v>66</v>
      </c>
      <c r="B7" s="13" t="s">
        <v>65</v>
      </c>
      <c r="C7" s="15" t="s">
        <v>30</v>
      </c>
      <c r="D7" s="15">
        <v>10</v>
      </c>
      <c r="E7" s="15">
        <v>18</v>
      </c>
      <c r="F7" s="15">
        <v>14</v>
      </c>
      <c r="G7" s="15">
        <v>19</v>
      </c>
      <c r="H7" s="14">
        <f>(SUM(D7:G7)-MIN(D7:G7))/3</f>
        <v>17</v>
      </c>
      <c r="I7" s="13">
        <v>16</v>
      </c>
      <c r="J7" s="24">
        <f>AVERAGE(H7:I7)</f>
        <v>16.5</v>
      </c>
      <c r="K7" s="17"/>
    </row>
    <row r="8" spans="1:14" ht="15.75" x14ac:dyDescent="0.25">
      <c r="A8" s="16" t="s">
        <v>64</v>
      </c>
      <c r="B8" s="13" t="s">
        <v>63</v>
      </c>
      <c r="C8" s="15" t="s">
        <v>30</v>
      </c>
      <c r="D8" s="15">
        <v>14</v>
      </c>
      <c r="E8" s="15">
        <v>17</v>
      </c>
      <c r="F8" s="15">
        <v>15</v>
      </c>
      <c r="G8" s="15">
        <v>18</v>
      </c>
      <c r="H8" s="14">
        <f t="shared" ref="H8:H23" si="0">(SUM(D8:G8)-MIN(D8:G8))/3</f>
        <v>16.666666666666668</v>
      </c>
      <c r="I8" s="13">
        <v>17</v>
      </c>
      <c r="J8" s="24">
        <f t="shared" ref="J8:J23" si="1">AVERAGE(H8:I8)</f>
        <v>16.833333333333336</v>
      </c>
      <c r="K8" s="17"/>
      <c r="L8" s="23" t="s">
        <v>60</v>
      </c>
      <c r="M8" s="26">
        <f>COUNTA(A7:A23)</f>
        <v>17</v>
      </c>
    </row>
    <row r="9" spans="1:14" ht="15.75" x14ac:dyDescent="0.25">
      <c r="A9" s="16" t="s">
        <v>62</v>
      </c>
      <c r="B9" s="13" t="s">
        <v>61</v>
      </c>
      <c r="C9" s="15" t="s">
        <v>33</v>
      </c>
      <c r="D9" s="15">
        <v>9</v>
      </c>
      <c r="E9" s="15">
        <v>12</v>
      </c>
      <c r="F9" s="15">
        <v>15</v>
      </c>
      <c r="G9" s="15">
        <v>8</v>
      </c>
      <c r="H9" s="14">
        <f t="shared" si="0"/>
        <v>12</v>
      </c>
      <c r="I9" s="13">
        <v>9</v>
      </c>
      <c r="J9" s="24">
        <f t="shared" si="1"/>
        <v>10.5</v>
      </c>
      <c r="K9" s="17"/>
      <c r="L9" s="23" t="s">
        <v>78</v>
      </c>
      <c r="M9" s="25">
        <f>MAX(J7:J23)</f>
        <v>16.833333333333336</v>
      </c>
    </row>
    <row r="10" spans="1:14" ht="15.75" x14ac:dyDescent="0.25">
      <c r="A10" s="16" t="s">
        <v>59</v>
      </c>
      <c r="B10" s="13" t="s">
        <v>58</v>
      </c>
      <c r="C10" s="15" t="s">
        <v>30</v>
      </c>
      <c r="D10" s="15">
        <v>16</v>
      </c>
      <c r="E10" s="15">
        <v>18</v>
      </c>
      <c r="F10" s="15">
        <v>17</v>
      </c>
      <c r="G10" s="15">
        <v>17</v>
      </c>
      <c r="H10" s="14">
        <f t="shared" si="0"/>
        <v>17.333333333333332</v>
      </c>
      <c r="I10" s="13">
        <v>13</v>
      </c>
      <c r="J10" s="24">
        <f t="shared" si="1"/>
        <v>15.166666666666666</v>
      </c>
      <c r="K10" s="17"/>
      <c r="L10" s="23" t="s">
        <v>79</v>
      </c>
      <c r="M10" s="25">
        <f>MIN(J7:J23)</f>
        <v>8.8333333333333321</v>
      </c>
      <c r="N10" s="9" t="s">
        <v>80</v>
      </c>
    </row>
    <row r="11" spans="1:14" ht="15.75" x14ac:dyDescent="0.25">
      <c r="A11" s="16" t="s">
        <v>57</v>
      </c>
      <c r="B11" s="13" t="s">
        <v>56</v>
      </c>
      <c r="C11" s="15" t="s">
        <v>33</v>
      </c>
      <c r="D11" s="15">
        <v>15</v>
      </c>
      <c r="E11" s="15">
        <v>15</v>
      </c>
      <c r="F11" s="15">
        <v>19</v>
      </c>
      <c r="G11" s="15">
        <v>18</v>
      </c>
      <c r="H11" s="14">
        <f t="shared" si="0"/>
        <v>17.333333333333332</v>
      </c>
      <c r="I11" s="13">
        <v>16</v>
      </c>
      <c r="J11" s="24">
        <f t="shared" si="1"/>
        <v>16.666666666666664</v>
      </c>
      <c r="K11" s="17"/>
    </row>
    <row r="12" spans="1:14" ht="15.75" x14ac:dyDescent="0.25">
      <c r="A12" s="16" t="s">
        <v>55</v>
      </c>
      <c r="B12" s="13" t="s">
        <v>54</v>
      </c>
      <c r="C12" s="15" t="s">
        <v>30</v>
      </c>
      <c r="D12" s="15">
        <v>14</v>
      </c>
      <c r="E12" s="15">
        <v>7</v>
      </c>
      <c r="F12" s="15">
        <v>12</v>
      </c>
      <c r="G12" s="15">
        <v>13</v>
      </c>
      <c r="H12" s="14">
        <f t="shared" si="0"/>
        <v>13</v>
      </c>
      <c r="I12" s="13">
        <v>14</v>
      </c>
      <c r="J12" s="24">
        <f t="shared" si="1"/>
        <v>13.5</v>
      </c>
      <c r="K12" s="17"/>
    </row>
    <row r="13" spans="1:14" ht="15.75" x14ac:dyDescent="0.25">
      <c r="A13" s="16" t="s">
        <v>53</v>
      </c>
      <c r="B13" s="13" t="s">
        <v>52</v>
      </c>
      <c r="C13" s="15" t="s">
        <v>30</v>
      </c>
      <c r="D13" s="15">
        <v>14</v>
      </c>
      <c r="E13" s="15">
        <v>18</v>
      </c>
      <c r="F13" s="15">
        <v>15</v>
      </c>
      <c r="G13" s="15">
        <v>19</v>
      </c>
      <c r="H13" s="14">
        <f t="shared" si="0"/>
        <v>17.333333333333332</v>
      </c>
      <c r="I13" s="13">
        <v>12</v>
      </c>
      <c r="J13" s="24">
        <f t="shared" si="1"/>
        <v>14.666666666666666</v>
      </c>
      <c r="K13" s="17"/>
    </row>
    <row r="14" spans="1:14" ht="15.75" x14ac:dyDescent="0.25">
      <c r="A14" s="16" t="s">
        <v>51</v>
      </c>
      <c r="B14" s="13" t="s">
        <v>50</v>
      </c>
      <c r="C14" s="15" t="s">
        <v>33</v>
      </c>
      <c r="D14" s="15">
        <v>16</v>
      </c>
      <c r="E14" s="15">
        <v>19</v>
      </c>
      <c r="F14" s="15">
        <v>10</v>
      </c>
      <c r="G14" s="15">
        <v>14</v>
      </c>
      <c r="H14" s="14">
        <f t="shared" si="0"/>
        <v>16.333333333333332</v>
      </c>
      <c r="I14" s="13">
        <v>16</v>
      </c>
      <c r="J14" s="24">
        <f t="shared" si="1"/>
        <v>16.166666666666664</v>
      </c>
      <c r="K14" s="17"/>
    </row>
    <row r="15" spans="1:14" ht="15.75" x14ac:dyDescent="0.25">
      <c r="A15" s="16" t="s">
        <v>49</v>
      </c>
      <c r="B15" s="13" t="s">
        <v>48</v>
      </c>
      <c r="C15" s="15" t="s">
        <v>30</v>
      </c>
      <c r="D15" s="15">
        <v>8</v>
      </c>
      <c r="E15" s="15">
        <v>12</v>
      </c>
      <c r="F15" s="15">
        <v>10</v>
      </c>
      <c r="G15" s="15">
        <v>10</v>
      </c>
      <c r="H15" s="14">
        <f>(SUM(D15:G15)-MIN(D15:G15))/3</f>
        <v>10.666666666666666</v>
      </c>
      <c r="I15" s="13">
        <v>7</v>
      </c>
      <c r="J15" s="24">
        <f t="shared" si="1"/>
        <v>8.8333333333333321</v>
      </c>
      <c r="K15" s="17"/>
    </row>
    <row r="16" spans="1:14" ht="15.75" x14ac:dyDescent="0.25">
      <c r="A16" s="16" t="s">
        <v>47</v>
      </c>
      <c r="B16" s="13" t="s">
        <v>46</v>
      </c>
      <c r="C16" s="15" t="s">
        <v>33</v>
      </c>
      <c r="D16" s="15">
        <v>14</v>
      </c>
      <c r="E16" s="15">
        <v>17</v>
      </c>
      <c r="F16" s="15">
        <v>19</v>
      </c>
      <c r="G16" s="15">
        <v>16</v>
      </c>
      <c r="H16" s="14">
        <f t="shared" si="0"/>
        <v>17.333333333333332</v>
      </c>
      <c r="I16" s="13">
        <v>13</v>
      </c>
      <c r="J16" s="24">
        <f t="shared" si="1"/>
        <v>15.166666666666666</v>
      </c>
      <c r="K16" s="17"/>
    </row>
    <row r="17" spans="1:11" ht="15.75" x14ac:dyDescent="0.25">
      <c r="A17" s="16" t="s">
        <v>45</v>
      </c>
      <c r="B17" s="13" t="s">
        <v>44</v>
      </c>
      <c r="C17" s="15" t="s">
        <v>33</v>
      </c>
      <c r="D17" s="15">
        <v>9</v>
      </c>
      <c r="E17" s="15">
        <v>11</v>
      </c>
      <c r="F17" s="15">
        <v>8</v>
      </c>
      <c r="G17" s="15">
        <v>10</v>
      </c>
      <c r="H17" s="14">
        <f t="shared" si="0"/>
        <v>10</v>
      </c>
      <c r="I17" s="13">
        <v>8</v>
      </c>
      <c r="J17" s="24">
        <f t="shared" si="1"/>
        <v>9</v>
      </c>
      <c r="K17" s="17"/>
    </row>
    <row r="18" spans="1:11" ht="15.75" x14ac:dyDescent="0.25">
      <c r="A18" s="16" t="s">
        <v>43</v>
      </c>
      <c r="B18" s="13" t="s">
        <v>42</v>
      </c>
      <c r="C18" s="15" t="s">
        <v>33</v>
      </c>
      <c r="D18" s="15">
        <v>15</v>
      </c>
      <c r="E18" s="15">
        <v>12</v>
      </c>
      <c r="F18" s="15">
        <v>9</v>
      </c>
      <c r="G18" s="15">
        <v>10</v>
      </c>
      <c r="H18" s="14">
        <f t="shared" si="0"/>
        <v>12.333333333333334</v>
      </c>
      <c r="I18" s="13">
        <v>9</v>
      </c>
      <c r="J18" s="24">
        <f t="shared" si="1"/>
        <v>10.666666666666668</v>
      </c>
      <c r="K18" s="17"/>
    </row>
    <row r="19" spans="1:11" ht="15.75" x14ac:dyDescent="0.25">
      <c r="A19" s="16" t="s">
        <v>41</v>
      </c>
      <c r="B19" s="13" t="s">
        <v>40</v>
      </c>
      <c r="C19" s="15" t="s">
        <v>30</v>
      </c>
      <c r="D19" s="15">
        <v>18</v>
      </c>
      <c r="E19" s="15">
        <v>11</v>
      </c>
      <c r="F19" s="15">
        <v>18</v>
      </c>
      <c r="G19" s="15">
        <v>14</v>
      </c>
      <c r="H19" s="14">
        <f t="shared" si="0"/>
        <v>16.666666666666668</v>
      </c>
      <c r="I19" s="13">
        <v>8</v>
      </c>
      <c r="J19" s="24">
        <f t="shared" si="1"/>
        <v>12.333333333333334</v>
      </c>
      <c r="K19" s="17"/>
    </row>
    <row r="20" spans="1:11" ht="15.75" x14ac:dyDescent="0.25">
      <c r="A20" s="16" t="s">
        <v>39</v>
      </c>
      <c r="B20" s="13" t="s">
        <v>38</v>
      </c>
      <c r="C20" s="15" t="s">
        <v>30</v>
      </c>
      <c r="D20" s="15">
        <v>17</v>
      </c>
      <c r="E20" s="15">
        <v>13</v>
      </c>
      <c r="F20" s="15">
        <v>12</v>
      </c>
      <c r="G20" s="15">
        <v>16</v>
      </c>
      <c r="H20" s="14">
        <f t="shared" si="0"/>
        <v>15.333333333333334</v>
      </c>
      <c r="I20" s="13">
        <v>10</v>
      </c>
      <c r="J20" s="24">
        <f t="shared" si="1"/>
        <v>12.666666666666668</v>
      </c>
      <c r="K20" s="17"/>
    </row>
    <row r="21" spans="1:11" ht="15.75" x14ac:dyDescent="0.25">
      <c r="A21" s="16" t="s">
        <v>37</v>
      </c>
      <c r="B21" s="13" t="s">
        <v>36</v>
      </c>
      <c r="C21" s="15" t="s">
        <v>30</v>
      </c>
      <c r="D21" s="15">
        <v>19</v>
      </c>
      <c r="E21" s="15">
        <v>12</v>
      </c>
      <c r="F21" s="15">
        <v>10</v>
      </c>
      <c r="G21" s="15">
        <v>15</v>
      </c>
      <c r="H21" s="14">
        <f t="shared" si="0"/>
        <v>15.333333333333334</v>
      </c>
      <c r="I21" s="13">
        <v>12</v>
      </c>
      <c r="J21" s="24">
        <f t="shared" si="1"/>
        <v>13.666666666666668</v>
      </c>
      <c r="K21" s="17"/>
    </row>
    <row r="22" spans="1:11" ht="15.75" x14ac:dyDescent="0.25">
      <c r="A22" s="16" t="s">
        <v>35</v>
      </c>
      <c r="B22" s="13" t="s">
        <v>34</v>
      </c>
      <c r="C22" s="15" t="s">
        <v>33</v>
      </c>
      <c r="D22" s="15">
        <v>17</v>
      </c>
      <c r="E22" s="15">
        <v>15</v>
      </c>
      <c r="F22" s="15">
        <v>8</v>
      </c>
      <c r="G22" s="15">
        <v>14</v>
      </c>
      <c r="H22" s="14">
        <f t="shared" si="0"/>
        <v>15.333333333333334</v>
      </c>
      <c r="I22" s="13">
        <v>14</v>
      </c>
      <c r="J22" s="24">
        <f t="shared" si="1"/>
        <v>14.666666666666668</v>
      </c>
    </row>
    <row r="23" spans="1:11" ht="15.75" x14ac:dyDescent="0.25">
      <c r="A23" s="12" t="s">
        <v>32</v>
      </c>
      <c r="B23" s="10" t="s">
        <v>31</v>
      </c>
      <c r="C23" s="11" t="s">
        <v>30</v>
      </c>
      <c r="D23" s="11">
        <v>8</v>
      </c>
      <c r="E23" s="11">
        <v>10</v>
      </c>
      <c r="F23" s="11">
        <v>14</v>
      </c>
      <c r="G23" s="11">
        <v>12</v>
      </c>
      <c r="H23" s="14">
        <f t="shared" si="0"/>
        <v>12</v>
      </c>
      <c r="I23" s="10">
        <v>11</v>
      </c>
      <c r="J23" s="24">
        <f t="shared" si="1"/>
        <v>11.5</v>
      </c>
    </row>
  </sheetData>
  <pageMargins left="0.75" right="0.75" top="1" bottom="1" header="0" footer="0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G4" sqref="G4"/>
    </sheetView>
  </sheetViews>
  <sheetFormatPr baseColWidth="10" defaultRowHeight="15" x14ac:dyDescent="0.25"/>
  <cols>
    <col min="1" max="1" width="8.28515625" customWidth="1"/>
    <col min="2" max="2" width="4.140625" bestFit="1" customWidth="1"/>
    <col min="3" max="4" width="4.42578125" bestFit="1" customWidth="1"/>
    <col min="5" max="6" width="4" bestFit="1" customWidth="1"/>
    <col min="7" max="7" width="11.85546875" bestFit="1" customWidth="1"/>
  </cols>
  <sheetData>
    <row r="1" spans="1:8" ht="15.75" x14ac:dyDescent="0.25">
      <c r="A1" s="8" t="s">
        <v>0</v>
      </c>
    </row>
    <row r="3" spans="1:8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</row>
    <row r="4" spans="1:8" x14ac:dyDescent="0.25">
      <c r="A4" t="s">
        <v>16</v>
      </c>
      <c r="B4" s="6" t="s">
        <v>9</v>
      </c>
      <c r="C4" s="6" t="s">
        <v>9</v>
      </c>
      <c r="D4" s="6" t="s">
        <v>9</v>
      </c>
      <c r="E4" s="6"/>
      <c r="F4" s="6" t="s">
        <v>9</v>
      </c>
      <c r="G4">
        <f>COUNTA(B4:F4)</f>
        <v>4</v>
      </c>
      <c r="H4">
        <f>COUNTBLANK(B4:F4)</f>
        <v>1</v>
      </c>
    </row>
    <row r="5" spans="1:8" x14ac:dyDescent="0.25">
      <c r="A5" t="s">
        <v>17</v>
      </c>
      <c r="B5" s="6"/>
      <c r="C5" s="6"/>
      <c r="D5" s="6" t="s">
        <v>9</v>
      </c>
      <c r="E5" s="6"/>
      <c r="F5" s="6"/>
      <c r="G5">
        <f t="shared" ref="G5:G10" si="0">COUNTA(B5:F5)</f>
        <v>1</v>
      </c>
      <c r="H5">
        <f t="shared" ref="H5:H10" si="1">COUNTBLANK(B5:F5)</f>
        <v>4</v>
      </c>
    </row>
    <row r="6" spans="1:8" x14ac:dyDescent="0.25">
      <c r="A6" t="s">
        <v>18</v>
      </c>
      <c r="B6" s="6"/>
      <c r="C6" s="6"/>
      <c r="D6" s="6"/>
      <c r="E6" s="6"/>
      <c r="F6" s="6"/>
      <c r="G6">
        <f t="shared" si="0"/>
        <v>0</v>
      </c>
      <c r="H6">
        <f t="shared" si="1"/>
        <v>5</v>
      </c>
    </row>
    <row r="7" spans="1:8" x14ac:dyDescent="0.25">
      <c r="A7" t="s">
        <v>19</v>
      </c>
      <c r="B7" s="6" t="s">
        <v>9</v>
      </c>
      <c r="C7" s="6" t="s">
        <v>9</v>
      </c>
      <c r="D7" s="6" t="s">
        <v>9</v>
      </c>
      <c r="E7" s="6" t="s">
        <v>9</v>
      </c>
      <c r="F7" s="6" t="s">
        <v>9</v>
      </c>
      <c r="G7">
        <f t="shared" si="0"/>
        <v>5</v>
      </c>
      <c r="H7">
        <f t="shared" si="1"/>
        <v>0</v>
      </c>
    </row>
    <row r="8" spans="1:8" x14ac:dyDescent="0.25">
      <c r="A8" t="s">
        <v>20</v>
      </c>
      <c r="B8" s="6" t="s">
        <v>9</v>
      </c>
      <c r="C8" s="6"/>
      <c r="D8" s="6" t="s">
        <v>9</v>
      </c>
      <c r="E8" s="6"/>
      <c r="F8" s="6" t="s">
        <v>9</v>
      </c>
      <c r="G8">
        <f t="shared" si="0"/>
        <v>3</v>
      </c>
      <c r="H8">
        <f t="shared" si="1"/>
        <v>2</v>
      </c>
    </row>
    <row r="9" spans="1:8" x14ac:dyDescent="0.25">
      <c r="A9" t="s">
        <v>21</v>
      </c>
      <c r="B9" s="6" t="s">
        <v>9</v>
      </c>
      <c r="C9" s="6"/>
      <c r="D9" s="6"/>
      <c r="E9" s="6" t="s">
        <v>9</v>
      </c>
      <c r="F9" s="6"/>
      <c r="G9">
        <f t="shared" si="0"/>
        <v>2</v>
      </c>
      <c r="H9">
        <f t="shared" si="1"/>
        <v>3</v>
      </c>
    </row>
    <row r="10" spans="1:8" x14ac:dyDescent="0.25">
      <c r="A10" t="s">
        <v>22</v>
      </c>
      <c r="B10" s="6" t="s">
        <v>9</v>
      </c>
      <c r="C10" s="6" t="s">
        <v>9</v>
      </c>
      <c r="D10" s="6" t="s">
        <v>9</v>
      </c>
      <c r="E10" s="6" t="s">
        <v>9</v>
      </c>
      <c r="F10" s="6" t="s">
        <v>9</v>
      </c>
      <c r="G10">
        <f t="shared" si="0"/>
        <v>5</v>
      </c>
      <c r="H10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zoomScale="145" zoomScaleNormal="145" workbookViewId="0">
      <selection activeCell="B20" sqref="B20"/>
    </sheetView>
  </sheetViews>
  <sheetFormatPr baseColWidth="10" defaultRowHeight="15" x14ac:dyDescent="0.25"/>
  <cols>
    <col min="1" max="1" width="13.42578125" customWidth="1"/>
  </cols>
  <sheetData>
    <row r="3" spans="1:2" ht="15.75" x14ac:dyDescent="0.25">
      <c r="A3" s="1" t="s">
        <v>10</v>
      </c>
      <c r="B3" s="2" t="s">
        <v>11</v>
      </c>
    </row>
    <row r="4" spans="1:2" x14ac:dyDescent="0.25">
      <c r="A4" t="s">
        <v>12</v>
      </c>
      <c r="B4">
        <v>1400</v>
      </c>
    </row>
    <row r="5" spans="1:2" x14ac:dyDescent="0.25">
      <c r="A5" t="s">
        <v>13</v>
      </c>
      <c r="B5">
        <v>1500</v>
      </c>
    </row>
    <row r="6" spans="1:2" x14ac:dyDescent="0.25">
      <c r="A6" t="s">
        <v>14</v>
      </c>
      <c r="B6">
        <v>1800</v>
      </c>
    </row>
    <row r="7" spans="1:2" x14ac:dyDescent="0.25">
      <c r="A7" s="3" t="s">
        <v>15</v>
      </c>
      <c r="B7" s="4">
        <f>SUM(B4:B6)</f>
        <v>4700</v>
      </c>
    </row>
    <row r="9" spans="1:2" ht="15.75" x14ac:dyDescent="0.25">
      <c r="A9" s="1" t="s">
        <v>27</v>
      </c>
      <c r="B9" s="2" t="s">
        <v>11</v>
      </c>
    </row>
    <row r="10" spans="1:2" x14ac:dyDescent="0.25">
      <c r="A10" t="s">
        <v>23</v>
      </c>
      <c r="B10">
        <v>2000</v>
      </c>
    </row>
    <row r="11" spans="1:2" x14ac:dyDescent="0.25">
      <c r="A11" t="s">
        <v>24</v>
      </c>
      <c r="B11">
        <v>2400</v>
      </c>
    </row>
    <row r="12" spans="1:2" x14ac:dyDescent="0.25">
      <c r="A12" t="s">
        <v>25</v>
      </c>
      <c r="B12">
        <v>1800</v>
      </c>
    </row>
    <row r="13" spans="1:2" x14ac:dyDescent="0.25">
      <c r="A13" s="3" t="s">
        <v>15</v>
      </c>
      <c r="B13" s="4">
        <f>SUM(B10:B12)</f>
        <v>6200</v>
      </c>
    </row>
    <row r="15" spans="1:2" ht="15.75" x14ac:dyDescent="0.25">
      <c r="A15" s="1" t="s">
        <v>28</v>
      </c>
      <c r="B15" s="2" t="s">
        <v>11</v>
      </c>
    </row>
    <row r="16" spans="1:2" x14ac:dyDescent="0.25">
      <c r="A16" t="s">
        <v>26</v>
      </c>
      <c r="B16">
        <v>800</v>
      </c>
    </row>
    <row r="17" spans="1:2" x14ac:dyDescent="0.25">
      <c r="A17" t="s">
        <v>12</v>
      </c>
      <c r="B17">
        <v>950</v>
      </c>
    </row>
    <row r="18" spans="1:2" x14ac:dyDescent="0.25">
      <c r="A18" t="s">
        <v>13</v>
      </c>
      <c r="B18">
        <v>750</v>
      </c>
    </row>
    <row r="19" spans="1:2" x14ac:dyDescent="0.25">
      <c r="A19" s="3" t="s">
        <v>15</v>
      </c>
      <c r="B19" s="4">
        <f>SUM(B16:B18)</f>
        <v>2500</v>
      </c>
    </row>
    <row r="21" spans="1:2" x14ac:dyDescent="0.25">
      <c r="A21" s="3" t="s">
        <v>29</v>
      </c>
      <c r="B21" s="7">
        <f>SUM(B7,B13,B19)</f>
        <v>13400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Master</cp:lastModifiedBy>
  <dcterms:created xsi:type="dcterms:W3CDTF">2014-07-16T02:52:20Z</dcterms:created>
  <dcterms:modified xsi:type="dcterms:W3CDTF">2017-01-22T23:27:34Z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ce737cbf-d953-4c71-9533-80e484f4d34d</vt:lpwstr>
  </property>
</Properties>
</file>