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/Desktop/DecatlonEstadistics-master/resources/WC-1987/"/>
    </mc:Choice>
  </mc:AlternateContent>
  <xr:revisionPtr revIDLastSave="0" documentId="13_ncr:1_{594F468E-6C39-B34F-B3DC-CA4912FA8750}" xr6:coauthVersionLast="45" xr6:coauthVersionMax="45" xr10:uidLastSave="{00000000-0000-0000-0000-000000000000}"/>
  <bookViews>
    <workbookView xWindow="200" yWindow="1060" windowWidth="25600" windowHeight="15540" xr2:uid="{024D25C4-56D8-4A97-A6FB-E7A573CE9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2" i="1"/>
  <c r="T3" i="1"/>
  <c r="T4" i="1"/>
  <c r="T5" i="1"/>
  <c r="T6" i="1"/>
  <c r="T7" i="1"/>
  <c r="T8" i="1"/>
  <c r="T9" i="1"/>
  <c r="T10" i="1"/>
  <c r="T11" i="1"/>
  <c r="T12" i="1"/>
  <c r="T13" i="1"/>
  <c r="T14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F2" i="1"/>
</calcChain>
</file>

<file path=xl/sharedStrings.xml><?xml version="1.0" encoding="utf-8"?>
<sst xmlns="http://schemas.openxmlformats.org/spreadsheetml/2006/main" count="193" uniqueCount="163">
  <si>
    <t>Points</t>
  </si>
  <si>
    <t>100m</t>
  </si>
  <si>
    <t>Long</t>
  </si>
  <si>
    <t>Shot</t>
  </si>
  <si>
    <t>High</t>
  </si>
  <si>
    <t>400m</t>
  </si>
  <si>
    <t>110H</t>
  </si>
  <si>
    <t>Discus</t>
  </si>
  <si>
    <t>Pole</t>
  </si>
  <si>
    <t>Javelin</t>
  </si>
  <si>
    <t>1500m</t>
  </si>
  <si>
    <t>GBR</t>
  </si>
  <si>
    <t>FRG</t>
  </si>
  <si>
    <t>GDR</t>
  </si>
  <si>
    <t>SUI</t>
  </si>
  <si>
    <t>URS</t>
  </si>
  <si>
    <t>Country</t>
  </si>
  <si>
    <t>Daley Thompson</t>
  </si>
  <si>
    <t>Siegfried Wentz</t>
  </si>
  <si>
    <t>Aleksandr Nevskiy</t>
  </si>
  <si>
    <t>Torsten Voss</t>
  </si>
  <si>
    <t>10.69</t>
  </si>
  <si>
    <t>7.88</t>
  </si>
  <si>
    <t>7.43</t>
  </si>
  <si>
    <t>7.20</t>
  </si>
  <si>
    <t>5.10</t>
  </si>
  <si>
    <t>4.90</t>
  </si>
  <si>
    <t>4.70</t>
  </si>
  <si>
    <t>4.80</t>
  </si>
  <si>
    <t>4.50</t>
  </si>
  <si>
    <t>48.08</t>
  </si>
  <si>
    <t>14.13</t>
  </si>
  <si>
    <t>48.61</t>
  </si>
  <si>
    <t>100pts</t>
  </si>
  <si>
    <t>Long pts</t>
  </si>
  <si>
    <t>Shot pts</t>
  </si>
  <si>
    <t>High pts</t>
  </si>
  <si>
    <t>400 pts</t>
  </si>
  <si>
    <t>110 pts</t>
  </si>
  <si>
    <t>Discus pts</t>
  </si>
  <si>
    <t>Pole pts</t>
  </si>
  <si>
    <t>Javelin pts</t>
  </si>
  <si>
    <t>1500m pts</t>
  </si>
  <si>
    <t>Name</t>
  </si>
  <si>
    <t>Pos</t>
  </si>
  <si>
    <t>4:25.93</t>
  </si>
  <si>
    <t>4:33.70</t>
  </si>
  <si>
    <t>4:23.96</t>
  </si>
  <si>
    <t>FRA</t>
  </si>
  <si>
    <t>4:27.72</t>
  </si>
  <si>
    <t>4:23.55</t>
  </si>
  <si>
    <t>NZL</t>
  </si>
  <si>
    <t>4:28.08</t>
  </si>
  <si>
    <t>4:16.31</t>
  </si>
  <si>
    <t>4:29.69</t>
  </si>
  <si>
    <t>4:48.78</t>
  </si>
  <si>
    <t>4:35.83</t>
  </si>
  <si>
    <t>4:20.87</t>
  </si>
  <si>
    <t>USA</t>
  </si>
  <si>
    <t>4:50.52</t>
  </si>
  <si>
    <t>4:36.33</t>
  </si>
  <si>
    <t>47.63</t>
  </si>
  <si>
    <t>10.78</t>
  </si>
  <si>
    <t>14.06</t>
  </si>
  <si>
    <t>11.01</t>
  </si>
  <si>
    <t>49.22</t>
  </si>
  <si>
    <t>14.86</t>
  </si>
  <si>
    <t>10.80</t>
  </si>
  <si>
    <t>49.63</t>
  </si>
  <si>
    <t>14.64</t>
  </si>
  <si>
    <t>11.42</t>
  </si>
  <si>
    <t>51.34</t>
  </si>
  <si>
    <t>15.03</t>
  </si>
  <si>
    <t>10.83</t>
  </si>
  <si>
    <t>50.07</t>
  </si>
  <si>
    <t>14.45</t>
  </si>
  <si>
    <t>44.28</t>
  </si>
  <si>
    <t>11.15</t>
  </si>
  <si>
    <t>47.91</t>
  </si>
  <si>
    <t>14.46</t>
  </si>
  <si>
    <t>11.13</t>
  </si>
  <si>
    <t>50.01</t>
  </si>
  <si>
    <t>15.01</t>
  </si>
  <si>
    <t>10.67</t>
  </si>
  <si>
    <t>14.87</t>
  </si>
  <si>
    <t>11.27</t>
  </si>
  <si>
    <t>50.88</t>
  </si>
  <si>
    <t>14.94</t>
  </si>
  <si>
    <t>11.29</t>
  </si>
  <si>
    <t>49.54</t>
  </si>
  <si>
    <t>14.83</t>
  </si>
  <si>
    <t>11.03</t>
  </si>
  <si>
    <t>52.22</t>
  </si>
  <si>
    <t>11.25</t>
  </si>
  <si>
    <t>50.69</t>
  </si>
  <si>
    <t>14.97</t>
  </si>
  <si>
    <t>14.98</t>
  </si>
  <si>
    <t>2.10</t>
  </si>
  <si>
    <t>43.96</t>
  </si>
  <si>
    <t>58.08</t>
  </si>
  <si>
    <t>7.42</t>
  </si>
  <si>
    <t>15.57</t>
  </si>
  <si>
    <t>1.98</t>
  </si>
  <si>
    <t>47.36</t>
  </si>
  <si>
    <t>65.28</t>
  </si>
  <si>
    <t>15.32</t>
  </si>
  <si>
    <t>2.07</t>
  </si>
  <si>
    <t>47.66</t>
  </si>
  <si>
    <t>58.60</t>
  </si>
  <si>
    <t>7.76</t>
  </si>
  <si>
    <t>14.70</t>
  </si>
  <si>
    <t>44.92</t>
  </si>
  <si>
    <t>53.08</t>
  </si>
  <si>
    <t>7.63</t>
  </si>
  <si>
    <t>15.30</t>
  </si>
  <si>
    <t>2.25</t>
  </si>
  <si>
    <t>47.26</t>
  </si>
  <si>
    <t>61.42</t>
  </si>
  <si>
    <t>7.46</t>
  </si>
  <si>
    <t>2.04</t>
  </si>
  <si>
    <t>58.90</t>
  </si>
  <si>
    <t>7.47</t>
  </si>
  <si>
    <t>13.68</t>
  </si>
  <si>
    <t>42.28</t>
  </si>
  <si>
    <t>55.68</t>
  </si>
  <si>
    <t>7.45</t>
  </si>
  <si>
    <t>15.33</t>
  </si>
  <si>
    <t>46.42</t>
  </si>
  <si>
    <t>60.56</t>
  </si>
  <si>
    <t>7.52</t>
  </si>
  <si>
    <t>15.09</t>
  </si>
  <si>
    <t>2.01</t>
  </si>
  <si>
    <t>45.18</t>
  </si>
  <si>
    <t>54.14</t>
  </si>
  <si>
    <t>7.21</t>
  </si>
  <si>
    <t>2.19</t>
  </si>
  <si>
    <t>58.38</t>
  </si>
  <si>
    <t>14.59</t>
  </si>
  <si>
    <t>1.92</t>
  </si>
  <si>
    <t>43.24</t>
  </si>
  <si>
    <t>63.28</t>
  </si>
  <si>
    <t>7.31</t>
  </si>
  <si>
    <t>16.23</t>
  </si>
  <si>
    <t>1.95</t>
  </si>
  <si>
    <t>46.94</t>
  </si>
  <si>
    <t>66.10</t>
  </si>
  <si>
    <t>7.22</t>
  </si>
  <si>
    <t>16.64</t>
  </si>
  <si>
    <t>45.90</t>
  </si>
  <si>
    <t>59.14</t>
  </si>
  <si>
    <t>Pavel Tarnavetskiy</t>
  </si>
  <si>
    <t>Christian Plaziat</t>
  </si>
  <si>
    <t>Christian Schenk</t>
  </si>
  <si>
    <t>Simon Poelman</t>
  </si>
  <si>
    <t>Alain Blondel</t>
  </si>
  <si>
    <t>William Motti</t>
  </si>
  <si>
    <t>Beat Gahwiler</t>
  </si>
  <si>
    <t>Gary Kinder</t>
  </si>
  <si>
    <t>Rob Muzzio</t>
  </si>
  <si>
    <t>a</t>
  </si>
  <si>
    <t>b</t>
  </si>
  <si>
    <t>c</t>
  </si>
  <si>
    <t>110m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</si>
</sst>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2" borderId="1" xfId="0" applyFont="1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57150</xdr:rowOff>
    </xdr:to>
    <xdr:sp macro="" textlink="">
      <xdr:nvSpPr>
        <xdr:cNvPr id="1105" name="AutoShape 81" descr="BVI">
          <a:extLst>
            <a:ext uri="{FF2B5EF4-FFF2-40B4-BE49-F238E27FC236}">
              <a16:creationId xmlns:a16="http://schemas.microsoft.com/office/drawing/2014/main" id="{78CE5345-B13B-41F7-B8E5-1C7453CEC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BB9-8068-49B2-A4B3-AF2129186A88}">
  <dimension ref="A1:X27"/>
  <sheetViews>
    <sheetView tabSelected="1" topLeftCell="H1" workbookViewId="0">
      <selection activeCell="Z14" sqref="Z14"/>
    </sheetView>
  </sheetViews>
  <sheetFormatPr baseColWidth="10" defaultRowHeight="15" x14ac:dyDescent="0.2"/>
  <cols>
    <col min="1" max="1" width="6.6640625" customWidth="1"/>
    <col min="2" max="2" width="14.5" customWidth="1"/>
    <col min="3" max="3" width="18.83203125" customWidth="1"/>
    <col min="4" max="25" width="9.6640625" customWidth="1"/>
  </cols>
  <sheetData>
    <row r="1" spans="1:24" ht="20" customHeight="1" x14ac:dyDescent="0.2">
      <c r="A1" s="2" t="s">
        <v>44</v>
      </c>
      <c r="B1" s="4" t="s">
        <v>43</v>
      </c>
      <c r="C1" s="4" t="s">
        <v>16</v>
      </c>
      <c r="D1" s="5" t="s">
        <v>0</v>
      </c>
      <c r="E1" s="4" t="s">
        <v>1</v>
      </c>
      <c r="F1" s="4" t="s">
        <v>33</v>
      </c>
      <c r="G1" s="4" t="s">
        <v>2</v>
      </c>
      <c r="H1" s="4" t="s">
        <v>34</v>
      </c>
      <c r="I1" s="4" t="s">
        <v>3</v>
      </c>
      <c r="J1" s="4" t="s">
        <v>35</v>
      </c>
      <c r="K1" s="4" t="s">
        <v>4</v>
      </c>
      <c r="L1" s="4" t="s">
        <v>36</v>
      </c>
      <c r="M1" s="4" t="s">
        <v>5</v>
      </c>
      <c r="N1" s="4" t="s">
        <v>37</v>
      </c>
      <c r="O1" s="4" t="s">
        <v>6</v>
      </c>
      <c r="P1" s="4" t="s">
        <v>38</v>
      </c>
      <c r="Q1" s="4" t="s">
        <v>7</v>
      </c>
      <c r="R1" s="4" t="s">
        <v>39</v>
      </c>
      <c r="S1" s="4" t="s">
        <v>8</v>
      </c>
      <c r="T1" s="4" t="s">
        <v>40</v>
      </c>
      <c r="U1" s="4" t="s">
        <v>9</v>
      </c>
      <c r="V1" s="4" t="s">
        <v>41</v>
      </c>
      <c r="W1" s="4" t="s">
        <v>10</v>
      </c>
      <c r="X1" s="1" t="s">
        <v>42</v>
      </c>
    </row>
    <row r="2" spans="1:24" ht="20" customHeight="1" x14ac:dyDescent="0.2">
      <c r="A2" s="3">
        <v>1</v>
      </c>
      <c r="B2" s="6" t="s">
        <v>20</v>
      </c>
      <c r="C2" s="7" t="s">
        <v>13</v>
      </c>
      <c r="D2" s="7">
        <v>8680</v>
      </c>
      <c r="E2" s="7" t="s">
        <v>21</v>
      </c>
      <c r="F2" s="10">
        <f>ROUND(C$18*((D$18-E2)^E$18),2)</f>
        <v>931.36</v>
      </c>
      <c r="G2" s="7" t="s">
        <v>22</v>
      </c>
      <c r="H2" s="10">
        <f>ROUND(C$24*(G2*100-D$24)^E$24,2)</f>
        <v>1030.53</v>
      </c>
      <c r="I2" s="7" t="s">
        <v>96</v>
      </c>
      <c r="J2" s="10">
        <f>ROUND(C$25*(I2-D$25)^E$25,2)</f>
        <v>788.96</v>
      </c>
      <c r="K2" s="7" t="s">
        <v>97</v>
      </c>
      <c r="L2" s="10">
        <f>ROUND(C$22*(K2*100-D$22)^E$22,2)</f>
        <v>896.81</v>
      </c>
      <c r="M2" s="7" t="s">
        <v>61</v>
      </c>
      <c r="N2" s="10">
        <f>ROUND(C$19*((D$19-M2)^E$19),2)</f>
        <v>927.62</v>
      </c>
      <c r="O2" s="7" t="s">
        <v>31</v>
      </c>
      <c r="P2" s="11">
        <f>ROUND(C$20*((D$20-O2)^E$20),2)</f>
        <v>958.29</v>
      </c>
      <c r="Q2" s="7" t="s">
        <v>98</v>
      </c>
      <c r="R2" s="11">
        <f>ROUND(C$26*(Q2-D$26)^E$26,2)</f>
        <v>745.96</v>
      </c>
      <c r="S2" s="7" t="s">
        <v>25</v>
      </c>
      <c r="T2" s="11">
        <f>ROUND(C$23*(S2*100-D$23)^E$23,2)</f>
        <v>941.78</v>
      </c>
      <c r="U2" s="7" t="s">
        <v>99</v>
      </c>
      <c r="V2" s="11">
        <f>ROUND(C$27*(U2-D$27)^E$27,2)</f>
        <v>709.49</v>
      </c>
      <c r="W2" s="7" t="s">
        <v>45</v>
      </c>
      <c r="X2" s="11">
        <f>D2-F2-H2-J2-L2-N2-P2-R2-T2-V2</f>
        <v>749.20000000000027</v>
      </c>
    </row>
    <row r="3" spans="1:24" ht="20" customHeight="1" x14ac:dyDescent="0.2">
      <c r="A3" s="3">
        <v>2</v>
      </c>
      <c r="B3" s="6" t="s">
        <v>18</v>
      </c>
      <c r="C3" s="7" t="s">
        <v>12</v>
      </c>
      <c r="D3" s="7">
        <v>8461</v>
      </c>
      <c r="E3" s="7" t="s">
        <v>62</v>
      </c>
      <c r="F3" s="10">
        <f t="shared" ref="F3:F14" si="0">ROUND(C$18*((D$18-E3)^E$18),2)</f>
        <v>910.71</v>
      </c>
      <c r="G3" s="7" t="s">
        <v>100</v>
      </c>
      <c r="H3" s="10">
        <f t="shared" ref="H3:H14" si="1">ROUND(C$24*(G3*100-D$24)^E$24,2)</f>
        <v>915.61</v>
      </c>
      <c r="I3" s="7" t="s">
        <v>101</v>
      </c>
      <c r="J3" s="10">
        <f t="shared" ref="J3:J14" si="2">ROUND(C$25*(I3-D$25)^E$25,2)</f>
        <v>825.25</v>
      </c>
      <c r="K3" s="7" t="s">
        <v>102</v>
      </c>
      <c r="L3" s="10">
        <f t="shared" ref="L3:L14" si="3">ROUND(C$22*(K3*100-D$22)^E$22,2)</f>
        <v>785.76</v>
      </c>
      <c r="M3" s="7" t="s">
        <v>30</v>
      </c>
      <c r="N3" s="10">
        <f t="shared" ref="N3:N14" si="4">ROUND(C$19*((D$19-M3)^E$19),2)</f>
        <v>905.76</v>
      </c>
      <c r="O3" s="7" t="s">
        <v>63</v>
      </c>
      <c r="P3" s="11">
        <f t="shared" ref="P3:P14" si="5">ROUND(C$20*((D$20-O3)^E$20),2)</f>
        <v>967.27</v>
      </c>
      <c r="Q3" s="7" t="s">
        <v>103</v>
      </c>
      <c r="R3" s="11">
        <f t="shared" ref="R3:R14" si="6">ROUND(C$26*(Q3-D$26)^E$26,2)</f>
        <v>816.06</v>
      </c>
      <c r="S3" s="7" t="s">
        <v>27</v>
      </c>
      <c r="T3" s="11">
        <f t="shared" ref="T3:T14" si="7">ROUND(C$23*(S3*100-D$23)^E$23,2)</f>
        <v>819.91</v>
      </c>
      <c r="U3" s="7" t="s">
        <v>104</v>
      </c>
      <c r="V3" s="11">
        <f t="shared" ref="V3:V14" si="8">ROUND(C$27*(U3-D$27)^E$27,2)</f>
        <v>818.09</v>
      </c>
      <c r="W3" s="7" t="s">
        <v>46</v>
      </c>
      <c r="X3" s="11">
        <f t="shared" ref="X3:X14" si="9">D3-F3-H3-J3-L3-N3-P3-R3-T3-V3</f>
        <v>696.58</v>
      </c>
    </row>
    <row r="4" spans="1:24" ht="20" customHeight="1" x14ac:dyDescent="0.2">
      <c r="A4" s="3">
        <v>3</v>
      </c>
      <c r="B4" s="6" t="s">
        <v>150</v>
      </c>
      <c r="C4" s="7" t="s">
        <v>15</v>
      </c>
      <c r="D4" s="7">
        <v>8375</v>
      </c>
      <c r="E4" s="7" t="s">
        <v>64</v>
      </c>
      <c r="F4" s="10">
        <f t="shared" si="0"/>
        <v>858.88</v>
      </c>
      <c r="G4" s="7" t="s">
        <v>23</v>
      </c>
      <c r="H4" s="10">
        <f t="shared" si="1"/>
        <v>918.07</v>
      </c>
      <c r="I4" s="7" t="s">
        <v>105</v>
      </c>
      <c r="J4" s="10">
        <f t="shared" si="2"/>
        <v>809.86</v>
      </c>
      <c r="K4" s="7" t="s">
        <v>106</v>
      </c>
      <c r="L4" s="10">
        <f t="shared" si="3"/>
        <v>868.64</v>
      </c>
      <c r="M4" s="7" t="s">
        <v>65</v>
      </c>
      <c r="N4" s="10">
        <f t="shared" si="4"/>
        <v>851.41</v>
      </c>
      <c r="O4" s="7" t="s">
        <v>66</v>
      </c>
      <c r="P4" s="11">
        <f t="shared" si="5"/>
        <v>867.01</v>
      </c>
      <c r="Q4" s="7" t="s">
        <v>107</v>
      </c>
      <c r="R4" s="11">
        <f t="shared" si="6"/>
        <v>822.28</v>
      </c>
      <c r="S4" s="7" t="s">
        <v>26</v>
      </c>
      <c r="T4" s="11">
        <f t="shared" si="7"/>
        <v>880.3</v>
      </c>
      <c r="U4" s="7" t="s">
        <v>108</v>
      </c>
      <c r="V4" s="11">
        <f t="shared" si="8"/>
        <v>717.3</v>
      </c>
      <c r="W4" s="7" t="s">
        <v>47</v>
      </c>
      <c r="X4" s="11">
        <f t="shared" si="9"/>
        <v>781.25000000000045</v>
      </c>
    </row>
    <row r="5" spans="1:24" ht="20" customHeight="1" x14ac:dyDescent="0.2">
      <c r="A5" s="3">
        <v>4</v>
      </c>
      <c r="B5" s="6" t="s">
        <v>151</v>
      </c>
      <c r="C5" s="7" t="s">
        <v>48</v>
      </c>
      <c r="D5" s="7">
        <v>8307</v>
      </c>
      <c r="E5" s="7" t="s">
        <v>67</v>
      </c>
      <c r="F5" s="10">
        <f t="shared" si="0"/>
        <v>906.15</v>
      </c>
      <c r="G5" s="7" t="s">
        <v>109</v>
      </c>
      <c r="H5" s="10">
        <f t="shared" si="1"/>
        <v>1000.18</v>
      </c>
      <c r="I5" s="7" t="s">
        <v>110</v>
      </c>
      <c r="J5" s="10">
        <f t="shared" si="2"/>
        <v>771.76</v>
      </c>
      <c r="K5" s="7" t="s">
        <v>97</v>
      </c>
      <c r="L5" s="10">
        <f t="shared" si="3"/>
        <v>896.81</v>
      </c>
      <c r="M5" s="7" t="s">
        <v>68</v>
      </c>
      <c r="N5" s="10">
        <f t="shared" si="4"/>
        <v>832.23</v>
      </c>
      <c r="O5" s="7" t="s">
        <v>69</v>
      </c>
      <c r="P5" s="11">
        <f t="shared" si="5"/>
        <v>894.05</v>
      </c>
      <c r="Q5" s="7" t="s">
        <v>111</v>
      </c>
      <c r="R5" s="11">
        <f t="shared" si="6"/>
        <v>765.69</v>
      </c>
      <c r="S5" s="7" t="s">
        <v>28</v>
      </c>
      <c r="T5" s="11">
        <f t="shared" si="7"/>
        <v>849.96</v>
      </c>
      <c r="U5" s="7" t="s">
        <v>112</v>
      </c>
      <c r="V5" s="11">
        <f t="shared" si="8"/>
        <v>634.79</v>
      </c>
      <c r="W5" s="7" t="s">
        <v>49</v>
      </c>
      <c r="X5" s="11">
        <f t="shared" si="9"/>
        <v>755.38000000000056</v>
      </c>
    </row>
    <row r="6" spans="1:24" ht="20" customHeight="1" x14ac:dyDescent="0.2">
      <c r="A6" s="3">
        <v>5</v>
      </c>
      <c r="B6" s="6" t="s">
        <v>152</v>
      </c>
      <c r="C6" s="7" t="s">
        <v>13</v>
      </c>
      <c r="D6" s="7">
        <v>8304</v>
      </c>
      <c r="E6" s="7" t="s">
        <v>70</v>
      </c>
      <c r="F6" s="10">
        <f t="shared" si="0"/>
        <v>769.87</v>
      </c>
      <c r="G6" s="7" t="s">
        <v>113</v>
      </c>
      <c r="H6" s="10">
        <f t="shared" si="1"/>
        <v>967.59</v>
      </c>
      <c r="I6" s="7" t="s">
        <v>114</v>
      </c>
      <c r="J6" s="10">
        <f t="shared" si="2"/>
        <v>808.63</v>
      </c>
      <c r="K6" s="7" t="s">
        <v>115</v>
      </c>
      <c r="L6" s="10">
        <f t="shared" si="3"/>
        <v>1041.54</v>
      </c>
      <c r="M6" s="7" t="s">
        <v>71</v>
      </c>
      <c r="N6" s="10">
        <f t="shared" si="4"/>
        <v>754.36</v>
      </c>
      <c r="O6" s="7" t="s">
        <v>72</v>
      </c>
      <c r="P6" s="11">
        <f t="shared" si="5"/>
        <v>846.38</v>
      </c>
      <c r="Q6" s="7" t="s">
        <v>116</v>
      </c>
      <c r="R6" s="11">
        <f t="shared" si="6"/>
        <v>813.99</v>
      </c>
      <c r="S6" s="7" t="s">
        <v>29</v>
      </c>
      <c r="T6" s="11">
        <f t="shared" si="7"/>
        <v>760.65</v>
      </c>
      <c r="U6" s="7" t="s">
        <v>117</v>
      </c>
      <c r="V6" s="11">
        <f t="shared" si="8"/>
        <v>759.73</v>
      </c>
      <c r="W6" s="7" t="s">
        <v>50</v>
      </c>
      <c r="X6" s="11">
        <f t="shared" si="9"/>
        <v>781.25999999999931</v>
      </c>
    </row>
    <row r="7" spans="1:24" ht="20" customHeight="1" x14ac:dyDescent="0.2">
      <c r="A7" s="3">
        <v>6</v>
      </c>
      <c r="B7" s="6" t="s">
        <v>153</v>
      </c>
      <c r="C7" s="7" t="s">
        <v>51</v>
      </c>
      <c r="D7" s="7">
        <v>8296</v>
      </c>
      <c r="E7" s="7" t="s">
        <v>73</v>
      </c>
      <c r="F7" s="10">
        <f t="shared" si="0"/>
        <v>899.32</v>
      </c>
      <c r="G7" s="7" t="s">
        <v>118</v>
      </c>
      <c r="H7" s="10">
        <f t="shared" si="1"/>
        <v>925.45</v>
      </c>
      <c r="I7" s="7" t="s">
        <v>101</v>
      </c>
      <c r="J7" s="10">
        <f t="shared" si="2"/>
        <v>825.25</v>
      </c>
      <c r="K7" s="7" t="s">
        <v>119</v>
      </c>
      <c r="L7" s="10">
        <f t="shared" si="3"/>
        <v>840.75</v>
      </c>
      <c r="M7" s="7" t="s">
        <v>74</v>
      </c>
      <c r="N7" s="10">
        <f t="shared" si="4"/>
        <v>811.87</v>
      </c>
      <c r="O7" s="7" t="s">
        <v>75</v>
      </c>
      <c r="P7" s="11">
        <f t="shared" si="5"/>
        <v>917.73</v>
      </c>
      <c r="Q7" s="7" t="s">
        <v>76</v>
      </c>
      <c r="R7" s="11">
        <f t="shared" si="6"/>
        <v>752.53</v>
      </c>
      <c r="S7" s="7" t="s">
        <v>28</v>
      </c>
      <c r="T7" s="11">
        <f t="shared" si="7"/>
        <v>849.96</v>
      </c>
      <c r="U7" s="7" t="s">
        <v>120</v>
      </c>
      <c r="V7" s="11">
        <f t="shared" si="8"/>
        <v>721.8</v>
      </c>
      <c r="W7" s="7" t="s">
        <v>52</v>
      </c>
      <c r="X7" s="11">
        <f t="shared" si="9"/>
        <v>751.34000000000037</v>
      </c>
    </row>
    <row r="8" spans="1:24" ht="20" customHeight="1" x14ac:dyDescent="0.2">
      <c r="A8" s="3">
        <v>7</v>
      </c>
      <c r="B8" s="6" t="s">
        <v>154</v>
      </c>
      <c r="C8" s="7" t="s">
        <v>48</v>
      </c>
      <c r="D8" s="7">
        <v>8178</v>
      </c>
      <c r="E8" s="7" t="s">
        <v>77</v>
      </c>
      <c r="F8" s="10">
        <f t="shared" si="0"/>
        <v>827.99</v>
      </c>
      <c r="G8" s="7" t="s">
        <v>121</v>
      </c>
      <c r="H8" s="10">
        <f t="shared" si="1"/>
        <v>927.91</v>
      </c>
      <c r="I8" s="7" t="s">
        <v>122</v>
      </c>
      <c r="J8" s="10">
        <f t="shared" si="2"/>
        <v>709.26</v>
      </c>
      <c r="K8" s="7" t="s">
        <v>102</v>
      </c>
      <c r="L8" s="10">
        <f t="shared" si="3"/>
        <v>785.76</v>
      </c>
      <c r="M8" s="7" t="s">
        <v>78</v>
      </c>
      <c r="N8" s="10">
        <f t="shared" si="4"/>
        <v>913.99</v>
      </c>
      <c r="O8" s="7" t="s">
        <v>79</v>
      </c>
      <c r="P8" s="11">
        <f t="shared" si="5"/>
        <v>916.48</v>
      </c>
      <c r="Q8" s="7" t="s">
        <v>123</v>
      </c>
      <c r="R8" s="11">
        <f t="shared" si="6"/>
        <v>711.53</v>
      </c>
      <c r="S8" s="7" t="s">
        <v>26</v>
      </c>
      <c r="T8" s="11">
        <f t="shared" si="7"/>
        <v>880.3</v>
      </c>
      <c r="U8" s="7" t="s">
        <v>124</v>
      </c>
      <c r="V8" s="11">
        <f t="shared" si="8"/>
        <v>673.56</v>
      </c>
      <c r="W8" s="7" t="s">
        <v>53</v>
      </c>
      <c r="X8" s="11">
        <f t="shared" si="9"/>
        <v>831.22</v>
      </c>
    </row>
    <row r="9" spans="1:24" ht="20" customHeight="1" x14ac:dyDescent="0.2">
      <c r="A9" s="3">
        <v>8</v>
      </c>
      <c r="B9" s="6" t="s">
        <v>19</v>
      </c>
      <c r="C9" s="7" t="s">
        <v>15</v>
      </c>
      <c r="D9" s="7">
        <v>8174</v>
      </c>
      <c r="E9" s="7" t="s">
        <v>80</v>
      </c>
      <c r="F9" s="10">
        <f t="shared" si="0"/>
        <v>832.37</v>
      </c>
      <c r="G9" s="7" t="s">
        <v>125</v>
      </c>
      <c r="H9" s="10">
        <f t="shared" si="1"/>
        <v>922.99</v>
      </c>
      <c r="I9" s="7" t="s">
        <v>126</v>
      </c>
      <c r="J9" s="10">
        <f t="shared" si="2"/>
        <v>810.48</v>
      </c>
      <c r="K9" s="7" t="s">
        <v>119</v>
      </c>
      <c r="L9" s="10">
        <f t="shared" si="3"/>
        <v>840.75</v>
      </c>
      <c r="M9" s="7" t="s">
        <v>81</v>
      </c>
      <c r="N9" s="10">
        <f t="shared" si="4"/>
        <v>814.63</v>
      </c>
      <c r="O9" s="7" t="s">
        <v>82</v>
      </c>
      <c r="P9" s="11">
        <f t="shared" si="5"/>
        <v>848.79</v>
      </c>
      <c r="Q9" s="7" t="s">
        <v>127</v>
      </c>
      <c r="R9" s="11">
        <f t="shared" si="6"/>
        <v>796.63</v>
      </c>
      <c r="S9" s="7" t="s">
        <v>27</v>
      </c>
      <c r="T9" s="11">
        <f t="shared" si="7"/>
        <v>819.91</v>
      </c>
      <c r="U9" s="7" t="s">
        <v>128</v>
      </c>
      <c r="V9" s="11">
        <f t="shared" si="8"/>
        <v>746.77</v>
      </c>
      <c r="W9" s="7" t="s">
        <v>54</v>
      </c>
      <c r="X9" s="11">
        <f t="shared" si="9"/>
        <v>740.67999999999984</v>
      </c>
    </row>
    <row r="10" spans="1:24" ht="20" customHeight="1" x14ac:dyDescent="0.2">
      <c r="A10" s="3">
        <v>9</v>
      </c>
      <c r="B10" s="6" t="s">
        <v>17</v>
      </c>
      <c r="C10" s="7" t="s">
        <v>11</v>
      </c>
      <c r="D10" s="7">
        <v>8124</v>
      </c>
      <c r="E10" s="7" t="s">
        <v>83</v>
      </c>
      <c r="F10" s="10">
        <f t="shared" si="0"/>
        <v>935.98</v>
      </c>
      <c r="G10" s="7" t="s">
        <v>129</v>
      </c>
      <c r="H10" s="10">
        <f t="shared" si="1"/>
        <v>940.26</v>
      </c>
      <c r="I10" s="7" t="s">
        <v>130</v>
      </c>
      <c r="J10" s="10">
        <f t="shared" si="2"/>
        <v>795.72</v>
      </c>
      <c r="K10" s="7" t="s">
        <v>131</v>
      </c>
      <c r="L10" s="10">
        <f t="shared" si="3"/>
        <v>813.12</v>
      </c>
      <c r="M10" s="7" t="s">
        <v>32</v>
      </c>
      <c r="N10" s="10">
        <f t="shared" si="4"/>
        <v>880.3</v>
      </c>
      <c r="O10" s="7" t="s">
        <v>84</v>
      </c>
      <c r="P10" s="11">
        <f t="shared" si="5"/>
        <v>865.79</v>
      </c>
      <c r="Q10" s="7" t="s">
        <v>132</v>
      </c>
      <c r="R10" s="11">
        <f t="shared" si="6"/>
        <v>771.05</v>
      </c>
      <c r="S10" s="7" t="s">
        <v>28</v>
      </c>
      <c r="T10" s="11">
        <f t="shared" si="7"/>
        <v>849.96</v>
      </c>
      <c r="U10" s="7" t="s">
        <v>133</v>
      </c>
      <c r="V10" s="11">
        <f t="shared" si="8"/>
        <v>650.58000000000004</v>
      </c>
      <c r="W10" s="7" t="s">
        <v>55</v>
      </c>
      <c r="X10" s="11">
        <f t="shared" si="9"/>
        <v>621.23999999999967</v>
      </c>
    </row>
    <row r="11" spans="1:24" ht="20" customHeight="1" x14ac:dyDescent="0.2">
      <c r="A11" s="3">
        <v>10</v>
      </c>
      <c r="B11" s="6" t="s">
        <v>155</v>
      </c>
      <c r="C11" s="7" t="s">
        <v>48</v>
      </c>
      <c r="D11" s="7">
        <v>8062</v>
      </c>
      <c r="E11" s="7" t="s">
        <v>85</v>
      </c>
      <c r="F11" s="10">
        <f t="shared" si="0"/>
        <v>801.93</v>
      </c>
      <c r="G11" s="7" t="s">
        <v>134</v>
      </c>
      <c r="H11" s="10">
        <f t="shared" si="1"/>
        <v>864.46</v>
      </c>
      <c r="I11" s="7" t="s">
        <v>96</v>
      </c>
      <c r="J11" s="10">
        <f t="shared" si="2"/>
        <v>788.96</v>
      </c>
      <c r="K11" s="7" t="s">
        <v>135</v>
      </c>
      <c r="L11" s="10">
        <f t="shared" si="3"/>
        <v>982.88</v>
      </c>
      <c r="M11" s="7" t="s">
        <v>86</v>
      </c>
      <c r="N11" s="10">
        <f t="shared" si="4"/>
        <v>774.97</v>
      </c>
      <c r="O11" s="7" t="s">
        <v>87</v>
      </c>
      <c r="P11" s="11">
        <f t="shared" si="5"/>
        <v>857.27</v>
      </c>
      <c r="Q11" s="7" t="s">
        <v>103</v>
      </c>
      <c r="R11" s="11">
        <f t="shared" si="6"/>
        <v>816.06</v>
      </c>
      <c r="S11" s="7" t="s">
        <v>29</v>
      </c>
      <c r="T11" s="11">
        <f t="shared" si="7"/>
        <v>760.65</v>
      </c>
      <c r="U11" s="7" t="s">
        <v>136</v>
      </c>
      <c r="V11" s="11">
        <f t="shared" si="8"/>
        <v>714</v>
      </c>
      <c r="W11" s="7" t="s">
        <v>56</v>
      </c>
      <c r="X11" s="11">
        <f t="shared" si="9"/>
        <v>700.81999999999925</v>
      </c>
    </row>
    <row r="12" spans="1:24" ht="20" customHeight="1" x14ac:dyDescent="0.2">
      <c r="A12" s="3">
        <v>11</v>
      </c>
      <c r="B12" s="6" t="s">
        <v>156</v>
      </c>
      <c r="C12" s="7" t="s">
        <v>14</v>
      </c>
      <c r="D12" s="7">
        <v>8034</v>
      </c>
      <c r="E12" s="7" t="s">
        <v>88</v>
      </c>
      <c r="F12" s="10">
        <f t="shared" si="0"/>
        <v>797.62</v>
      </c>
      <c r="G12" s="7" t="s">
        <v>24</v>
      </c>
      <c r="H12" s="10">
        <f t="shared" si="1"/>
        <v>862.05</v>
      </c>
      <c r="I12" s="7" t="s">
        <v>137</v>
      </c>
      <c r="J12" s="10">
        <f t="shared" si="2"/>
        <v>765.01</v>
      </c>
      <c r="K12" s="7" t="s">
        <v>138</v>
      </c>
      <c r="L12" s="10">
        <f t="shared" si="3"/>
        <v>731.9</v>
      </c>
      <c r="M12" s="7" t="s">
        <v>89</v>
      </c>
      <c r="N12" s="10">
        <f t="shared" si="4"/>
        <v>836.42</v>
      </c>
      <c r="O12" s="7" t="s">
        <v>90</v>
      </c>
      <c r="P12" s="11">
        <f t="shared" si="5"/>
        <v>870.67</v>
      </c>
      <c r="Q12" s="7" t="s">
        <v>139</v>
      </c>
      <c r="R12" s="11">
        <f t="shared" si="6"/>
        <v>731.19</v>
      </c>
      <c r="S12" s="7" t="s">
        <v>28</v>
      </c>
      <c r="T12" s="11">
        <f t="shared" si="7"/>
        <v>849.96</v>
      </c>
      <c r="U12" s="7" t="s">
        <v>140</v>
      </c>
      <c r="V12" s="11">
        <f t="shared" si="8"/>
        <v>787.81</v>
      </c>
      <c r="W12" s="7" t="s">
        <v>57</v>
      </c>
      <c r="X12" s="11">
        <f t="shared" si="9"/>
        <v>801.36999999999989</v>
      </c>
    </row>
    <row r="13" spans="1:24" ht="20" customHeight="1" x14ac:dyDescent="0.2">
      <c r="A13" s="3">
        <v>12</v>
      </c>
      <c r="B13" s="6" t="s">
        <v>157</v>
      </c>
      <c r="C13" s="7" t="s">
        <v>58</v>
      </c>
      <c r="D13" s="7">
        <v>8030</v>
      </c>
      <c r="E13" s="7" t="s">
        <v>91</v>
      </c>
      <c r="F13" s="10">
        <f t="shared" si="0"/>
        <v>854.43</v>
      </c>
      <c r="G13" s="7" t="s">
        <v>141</v>
      </c>
      <c r="H13" s="10">
        <f t="shared" si="1"/>
        <v>888.71</v>
      </c>
      <c r="I13" s="7" t="s">
        <v>142</v>
      </c>
      <c r="J13" s="10">
        <f t="shared" si="2"/>
        <v>865.95</v>
      </c>
      <c r="K13" s="7" t="s">
        <v>143</v>
      </c>
      <c r="L13" s="10">
        <f t="shared" si="3"/>
        <v>758.69</v>
      </c>
      <c r="M13" s="7" t="s">
        <v>92</v>
      </c>
      <c r="N13" s="10">
        <f t="shared" si="4"/>
        <v>715.63</v>
      </c>
      <c r="O13" s="7" t="s">
        <v>82</v>
      </c>
      <c r="P13" s="11">
        <f t="shared" si="5"/>
        <v>848.79</v>
      </c>
      <c r="Q13" s="7" t="s">
        <v>144</v>
      </c>
      <c r="R13" s="11">
        <f t="shared" si="6"/>
        <v>807.37</v>
      </c>
      <c r="S13" s="7" t="s">
        <v>28</v>
      </c>
      <c r="T13" s="11">
        <f t="shared" si="7"/>
        <v>849.96</v>
      </c>
      <c r="U13" s="7" t="s">
        <v>145</v>
      </c>
      <c r="V13" s="11">
        <f t="shared" si="8"/>
        <v>830.52</v>
      </c>
      <c r="W13" s="7" t="s">
        <v>59</v>
      </c>
      <c r="X13" s="11">
        <f t="shared" si="9"/>
        <v>609.94999999999936</v>
      </c>
    </row>
    <row r="14" spans="1:24" ht="20" customHeight="1" x14ac:dyDescent="0.2">
      <c r="A14" s="3">
        <v>13</v>
      </c>
      <c r="B14" s="6" t="s">
        <v>158</v>
      </c>
      <c r="C14" s="7" t="s">
        <v>58</v>
      </c>
      <c r="D14" s="7">
        <v>8017</v>
      </c>
      <c r="E14" s="7" t="s">
        <v>93</v>
      </c>
      <c r="F14" s="10">
        <f t="shared" si="0"/>
        <v>806.24</v>
      </c>
      <c r="G14" s="7" t="s">
        <v>146</v>
      </c>
      <c r="H14" s="10">
        <f t="shared" si="1"/>
        <v>866.88</v>
      </c>
      <c r="I14" s="7" t="s">
        <v>147</v>
      </c>
      <c r="J14" s="10">
        <f t="shared" si="2"/>
        <v>891.27</v>
      </c>
      <c r="K14" s="7" t="s">
        <v>102</v>
      </c>
      <c r="L14" s="10">
        <f t="shared" si="3"/>
        <v>785.76</v>
      </c>
      <c r="M14" s="7" t="s">
        <v>94</v>
      </c>
      <c r="N14" s="10">
        <f t="shared" si="4"/>
        <v>783.56</v>
      </c>
      <c r="O14" s="7" t="s">
        <v>95</v>
      </c>
      <c r="P14" s="11">
        <f t="shared" si="5"/>
        <v>853.63</v>
      </c>
      <c r="Q14" s="7" t="s">
        <v>148</v>
      </c>
      <c r="R14" s="11">
        <f t="shared" si="6"/>
        <v>785.89</v>
      </c>
      <c r="S14" s="7" t="s">
        <v>27</v>
      </c>
      <c r="T14" s="11">
        <f t="shared" si="7"/>
        <v>819.91</v>
      </c>
      <c r="U14" s="7" t="s">
        <v>149</v>
      </c>
      <c r="V14" s="11">
        <f t="shared" si="8"/>
        <v>725.41</v>
      </c>
      <c r="W14" s="7" t="s">
        <v>60</v>
      </c>
      <c r="X14" s="11">
        <f t="shared" si="9"/>
        <v>698.45000000000061</v>
      </c>
    </row>
    <row r="15" spans="1:24" ht="20" customHeight="1" x14ac:dyDescent="0.2"/>
    <row r="16" spans="1:24" ht="20" customHeight="1" x14ac:dyDescent="0.2"/>
    <row r="17" spans="2:5" ht="20" customHeight="1" x14ac:dyDescent="0.2">
      <c r="B17" s="9"/>
      <c r="C17" s="8" t="s">
        <v>159</v>
      </c>
      <c r="D17" s="8" t="s">
        <v>160</v>
      </c>
      <c r="E17" s="8" t="s">
        <v>161</v>
      </c>
    </row>
    <row r="18" spans="2:5" ht="20" customHeight="1" x14ac:dyDescent="0.2">
      <c r="B18" s="8" t="s">
        <v>1</v>
      </c>
      <c r="C18" s="8">
        <v>25.434699999999999</v>
      </c>
      <c r="D18" s="8">
        <v>18</v>
      </c>
      <c r="E18" s="8">
        <v>1.81</v>
      </c>
    </row>
    <row r="19" spans="2:5" ht="20" customHeight="1" x14ac:dyDescent="0.2">
      <c r="B19" s="8" t="s">
        <v>5</v>
      </c>
      <c r="C19" s="8">
        <v>1.53775</v>
      </c>
      <c r="D19" s="8">
        <v>82</v>
      </c>
      <c r="E19" s="8">
        <v>1.81</v>
      </c>
    </row>
    <row r="20" spans="2:5" x14ac:dyDescent="0.2">
      <c r="B20" s="8" t="s">
        <v>162</v>
      </c>
      <c r="C20" s="8">
        <v>5.7435200000000002</v>
      </c>
      <c r="D20" s="8">
        <v>28.5</v>
      </c>
      <c r="E20" s="8">
        <v>1.92</v>
      </c>
    </row>
    <row r="21" spans="2:5" x14ac:dyDescent="0.2">
      <c r="B21" s="8" t="s">
        <v>10</v>
      </c>
      <c r="C21" s="8">
        <v>3.7679999999999998E-2</v>
      </c>
      <c r="D21" s="8">
        <v>480</v>
      </c>
      <c r="E21" s="8">
        <v>1.85</v>
      </c>
    </row>
    <row r="22" spans="2:5" x14ac:dyDescent="0.2">
      <c r="B22" s="8" t="s">
        <v>4</v>
      </c>
      <c r="C22" s="8">
        <v>0.84650000000000003</v>
      </c>
      <c r="D22" s="8">
        <v>75</v>
      </c>
      <c r="E22" s="8">
        <v>1.42</v>
      </c>
    </row>
    <row r="23" spans="2:5" x14ac:dyDescent="0.2">
      <c r="B23" s="8" t="s">
        <v>8</v>
      </c>
      <c r="C23" s="8">
        <v>0.2797</v>
      </c>
      <c r="D23" s="8">
        <v>100</v>
      </c>
      <c r="E23" s="8">
        <v>1.35</v>
      </c>
    </row>
    <row r="24" spans="2:5" x14ac:dyDescent="0.2">
      <c r="B24" s="8" t="s">
        <v>2</v>
      </c>
      <c r="C24" s="8">
        <v>0.14354</v>
      </c>
      <c r="D24" s="8">
        <v>220</v>
      </c>
      <c r="E24" s="8">
        <v>1.4</v>
      </c>
    </row>
    <row r="25" spans="2:5" x14ac:dyDescent="0.2">
      <c r="B25" s="8" t="s">
        <v>3</v>
      </c>
      <c r="C25" s="8">
        <v>51.39</v>
      </c>
      <c r="D25" s="8">
        <v>1.5</v>
      </c>
      <c r="E25" s="8">
        <v>1.05</v>
      </c>
    </row>
    <row r="26" spans="2:5" x14ac:dyDescent="0.2">
      <c r="B26" s="8" t="s">
        <v>7</v>
      </c>
      <c r="C26" s="8">
        <v>12.91</v>
      </c>
      <c r="D26" s="8">
        <v>4</v>
      </c>
      <c r="E26" s="8">
        <v>1.1000000000000001</v>
      </c>
    </row>
    <row r="27" spans="2:5" x14ac:dyDescent="0.2">
      <c r="B27" s="8" t="s">
        <v>9</v>
      </c>
      <c r="C27" s="8">
        <v>10.14</v>
      </c>
      <c r="D27" s="8">
        <v>7</v>
      </c>
      <c r="E27" s="8">
        <v>1.08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Microsoft Office User</cp:lastModifiedBy>
  <dcterms:created xsi:type="dcterms:W3CDTF">2020-02-13T20:53:23Z</dcterms:created>
  <dcterms:modified xsi:type="dcterms:W3CDTF">2020-07-28T10:46:53Z</dcterms:modified>
</cp:coreProperties>
</file>