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1995\"/>
    </mc:Choice>
  </mc:AlternateContent>
  <xr:revisionPtr revIDLastSave="0" documentId="8_{E89FBB48-99AF-413B-BAF8-681D4051EFEB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U20" i="1"/>
  <c r="S20" i="1"/>
  <c r="Q20" i="1"/>
  <c r="O20" i="1"/>
  <c r="M20" i="1"/>
  <c r="K20" i="1"/>
  <c r="I20" i="1"/>
  <c r="G20" i="1"/>
  <c r="E20" i="1"/>
  <c r="W19" i="1"/>
  <c r="U19" i="1"/>
  <c r="S19" i="1"/>
  <c r="Q19" i="1"/>
  <c r="O19" i="1"/>
  <c r="M19" i="1"/>
  <c r="K19" i="1"/>
  <c r="I19" i="1"/>
  <c r="G19" i="1"/>
  <c r="E19" i="1"/>
  <c r="W18" i="1"/>
  <c r="U18" i="1"/>
  <c r="S18" i="1"/>
  <c r="Q18" i="1"/>
  <c r="O18" i="1"/>
  <c r="M18" i="1"/>
  <c r="K18" i="1"/>
  <c r="I18" i="1"/>
  <c r="G18" i="1"/>
  <c r="E18" i="1"/>
  <c r="W17" i="1"/>
  <c r="U17" i="1"/>
  <c r="S17" i="1"/>
  <c r="Q17" i="1"/>
  <c r="O17" i="1"/>
  <c r="M17" i="1"/>
  <c r="K17" i="1"/>
  <c r="I17" i="1"/>
  <c r="G17" i="1"/>
  <c r="E17" i="1"/>
  <c r="W16" i="1"/>
  <c r="U16" i="1"/>
  <c r="S16" i="1"/>
  <c r="Q16" i="1"/>
  <c r="O16" i="1"/>
  <c r="M16" i="1"/>
  <c r="K16" i="1"/>
  <c r="I16" i="1"/>
  <c r="G16" i="1"/>
  <c r="E16" i="1"/>
  <c r="W15" i="1"/>
  <c r="U15" i="1"/>
  <c r="S15" i="1"/>
  <c r="Q15" i="1"/>
  <c r="O15" i="1"/>
  <c r="M15" i="1"/>
  <c r="K15" i="1"/>
  <c r="I15" i="1"/>
  <c r="G15" i="1"/>
  <c r="E15" i="1"/>
  <c r="W14" i="1"/>
  <c r="U14" i="1"/>
  <c r="S14" i="1"/>
  <c r="Q14" i="1"/>
  <c r="O14" i="1"/>
  <c r="M14" i="1"/>
  <c r="K14" i="1"/>
  <c r="I14" i="1"/>
  <c r="G14" i="1"/>
  <c r="E14" i="1"/>
  <c r="W13" i="1"/>
  <c r="U13" i="1"/>
  <c r="S13" i="1"/>
  <c r="Q13" i="1"/>
  <c r="O13" i="1"/>
  <c r="M13" i="1"/>
  <c r="K13" i="1"/>
  <c r="I13" i="1"/>
  <c r="G13" i="1"/>
  <c r="E13" i="1"/>
  <c r="W12" i="1"/>
  <c r="U12" i="1"/>
  <c r="S12" i="1"/>
  <c r="Q12" i="1"/>
  <c r="O12" i="1"/>
  <c r="M12" i="1"/>
  <c r="K12" i="1"/>
  <c r="I12" i="1"/>
  <c r="G12" i="1"/>
  <c r="E12" i="1"/>
  <c r="W11" i="1"/>
  <c r="U11" i="1"/>
  <c r="S11" i="1"/>
  <c r="Q11" i="1"/>
  <c r="O11" i="1"/>
  <c r="M11" i="1"/>
  <c r="K11" i="1"/>
  <c r="I11" i="1"/>
  <c r="G11" i="1"/>
  <c r="E11" i="1"/>
  <c r="W10" i="1"/>
  <c r="U10" i="1"/>
  <c r="S10" i="1"/>
  <c r="Q10" i="1"/>
  <c r="O10" i="1"/>
  <c r="M10" i="1"/>
  <c r="K10" i="1"/>
  <c r="I10" i="1"/>
  <c r="G10" i="1"/>
  <c r="E10" i="1"/>
  <c r="W9" i="1"/>
  <c r="U9" i="1"/>
  <c r="S9" i="1"/>
  <c r="Q9" i="1"/>
  <c r="O9" i="1"/>
  <c r="M9" i="1"/>
  <c r="K9" i="1"/>
  <c r="I9" i="1"/>
  <c r="G9" i="1"/>
  <c r="E9" i="1"/>
  <c r="W8" i="1"/>
  <c r="U8" i="1"/>
  <c r="S8" i="1"/>
  <c r="Q8" i="1"/>
  <c r="O8" i="1"/>
  <c r="M8" i="1"/>
  <c r="K8" i="1"/>
  <c r="I8" i="1"/>
  <c r="G8" i="1"/>
  <c r="E8" i="1"/>
  <c r="W7" i="1"/>
  <c r="U7" i="1"/>
  <c r="S7" i="1"/>
  <c r="Q7" i="1"/>
  <c r="O7" i="1"/>
  <c r="M7" i="1"/>
  <c r="K7" i="1"/>
  <c r="I7" i="1"/>
  <c r="G7" i="1"/>
  <c r="E7" i="1"/>
  <c r="W6" i="1"/>
  <c r="U6" i="1"/>
  <c r="S6" i="1"/>
  <c r="Q6" i="1"/>
  <c r="O6" i="1"/>
  <c r="M6" i="1"/>
  <c r="K6" i="1"/>
  <c r="I6" i="1"/>
  <c r="G6" i="1"/>
  <c r="E6" i="1"/>
  <c r="W5" i="1"/>
  <c r="U5" i="1"/>
  <c r="S5" i="1"/>
  <c r="Q5" i="1"/>
  <c r="O5" i="1"/>
  <c r="M5" i="1"/>
  <c r="K5" i="1"/>
  <c r="I5" i="1"/>
  <c r="G5" i="1"/>
  <c r="E5" i="1"/>
  <c r="W4" i="1"/>
  <c r="U4" i="1"/>
  <c r="S4" i="1"/>
  <c r="Q4" i="1"/>
  <c r="O4" i="1"/>
  <c r="M4" i="1"/>
  <c r="K4" i="1"/>
  <c r="I4" i="1"/>
  <c r="G4" i="1"/>
  <c r="E4" i="1"/>
  <c r="W3" i="1"/>
  <c r="U3" i="1"/>
  <c r="S3" i="1"/>
  <c r="Q3" i="1"/>
  <c r="O3" i="1"/>
  <c r="M3" i="1"/>
  <c r="K3" i="1"/>
  <c r="I3" i="1"/>
  <c r="G3" i="1"/>
  <c r="E3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<sst xmlns="http://schemas.openxmlformats.org/spreadsheetml/2006/main" count="75" uniqueCount="59">
  <si>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</si>
  <si>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</si>
  <si>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</si>
  <si>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</si>
  <si>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</si>
  <si>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</si>
  <si>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</si>
  <si>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</si>
  <si>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</si>
  <si>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</si>
  <si>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</si>
  <si>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</si>
  <si>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</si>
  <si>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</si>
  <si>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</si>
  <si>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</si>
  <si>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</si>
  <si>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</si>
  <si>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</si>
  <si>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</si>
  <si>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</si>
  <si>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</si>
  <si>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</si>
  <si>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</si>
  <si>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Dan O'Brien</t>
  </si>
  <si>
    <t>USA</t>
  </si>
  <si>
    <t>Eduard Hamalainen</t>
  </si>
  <si>
    <t>BLR</t>
  </si>
  <si>
    <t>FRA</t>
  </si>
  <si>
    <t>Christian Plaziat</t>
  </si>
  <si>
    <t>Tomas Dvorak</t>
  </si>
  <si>
    <t>CZE</t>
  </si>
  <si>
    <t>Indrek Kaseorg</t>
  </si>
  <si>
    <t>EST</t>
  </si>
  <si>
    <t>Henrik Dagaard</t>
  </si>
  <si>
    <t>SWE</t>
  </si>
  <si>
    <t>Sebastien Levicq</t>
  </si>
  <si>
    <t>Alex Kruger</t>
  </si>
  <si>
    <t>GBR</t>
  </si>
  <si>
    <t>a</t>
  </si>
  <si>
    <t>b</t>
  </si>
  <si>
    <t>c</t>
  </si>
  <si>
    <t>110m H</t>
  </si>
  <si>
    <t>CAN</t>
  </si>
  <si>
    <t>UKR</t>
  </si>
  <si>
    <t>NZL</t>
  </si>
  <si>
    <t>SUI</t>
  </si>
  <si>
    <t>RUS</t>
  </si>
  <si>
    <t>Mike Smith</t>
  </si>
  <si>
    <t>Erki Nool</t>
  </si>
  <si>
    <t>Lev Lobodin</t>
  </si>
  <si>
    <t>Chris Huffins</t>
  </si>
  <si>
    <t>Andrei Nazarov</t>
  </si>
  <si>
    <t>Simon Poelman</t>
  </si>
  <si>
    <t>Robert Zmelik</t>
  </si>
  <si>
    <t>Jan Podebradsky</t>
  </si>
  <si>
    <t>Mirko Spada</t>
  </si>
  <si>
    <t>Rolf Schlafli</t>
  </si>
  <si>
    <t>Valeriy Belousov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</si>
</sst>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X38"/>
  <sheetViews>
    <sheetView tabSelected="1" workbookViewId="0">
      <selection activeCell="H35" sqref="H35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4" ht="12" customHeight="1" x14ac:dyDescent="0.25">
      <c r="A1" s="16" t="s">
        <v>0</v>
      </c>
      <c r="B1" s="17" t="s">
        <v>1</v>
      </c>
      <c r="C1" s="18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20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21" t="s">
        <v>23</v>
      </c>
    </row>
    <row r="2" spans="1:24" ht="12" customHeight="1" x14ac:dyDescent="0.25">
      <c r="A2" s="12">
        <v>1</v>
      </c>
      <c r="B2" s="15" t="s">
        <v>24</v>
      </c>
      <c r="C2" s="13" t="s">
        <v>25</v>
      </c>
      <c r="D2" s="22">
        <v>8695</v>
      </c>
      <c r="E2" s="12">
        <f t="shared" ref="E2:E20" si="0">ROUND((POWER((F2/C$28),1/E$28)-D$28)*-1,2)</f>
        <v>10.57</v>
      </c>
      <c r="F2" s="13">
        <v>959</v>
      </c>
      <c r="G2" s="12">
        <f>ROUND((POWER((H2/C$34),1/E$34)+D$34)/100,2)</f>
        <v>7.55</v>
      </c>
      <c r="H2" s="13">
        <v>947</v>
      </c>
      <c r="I2" s="12">
        <f>ROUND((POWER((J2/C$35),1/E$35)+D$35)+0.01,2)</f>
        <v>14.83</v>
      </c>
      <c r="J2" s="15">
        <v>779</v>
      </c>
      <c r="K2" s="12">
        <f>ROUND((POWER((L2/C$32),1/E$32)+D$32)/100,2)</f>
        <v>2.13</v>
      </c>
      <c r="L2" s="15">
        <v>925</v>
      </c>
      <c r="M2" s="12">
        <f t="shared" ref="M2:M20" si="1">ROUND((POWER((N2/C$29),1/E$29)-D$29)*-1,2)</f>
        <v>47.83</v>
      </c>
      <c r="N2" s="15">
        <v>918</v>
      </c>
      <c r="O2" s="13">
        <f t="shared" ref="O2:O20" si="2">ROUND((POWER((P2/C$30),1/E$30)-D$30)*-1,2)</f>
        <v>13.78</v>
      </c>
      <c r="P2" s="15">
        <v>1003</v>
      </c>
      <c r="Q2" s="13">
        <f>ROUND((POWER((R2/C$36),1/E$36)+D$36)+0.02,2)</f>
        <v>46.89</v>
      </c>
      <c r="R2" s="15">
        <v>806</v>
      </c>
      <c r="S2" s="13">
        <f>ROUND((POWER((T2/C$33),1/E$33)+D$33)/100,2)</f>
        <v>5.2</v>
      </c>
      <c r="T2" s="15">
        <v>972</v>
      </c>
      <c r="U2" s="13">
        <f>ROUND((POWER((V2/C$37),1/E$37)+D$37)+0.04,2)</f>
        <v>62.94</v>
      </c>
      <c r="V2" s="15">
        <v>782</v>
      </c>
      <c r="W2" s="14">
        <f t="shared" ref="W2:W20" si="3">(POWER((X2/C$31),1/E$31)-D$31)*-1/(24*60*60)</f>
        <v>3.3857578053921233E-3</v>
      </c>
      <c r="X2" s="15">
        <v>604</v>
      </c>
    </row>
    <row r="3" spans="1:24" ht="12" customHeight="1" x14ac:dyDescent="0.25">
      <c r="A3" s="12">
        <v>2</v>
      </c>
      <c r="B3" s="15" t="s">
        <v>26</v>
      </c>
      <c r="C3" s="13" t="s">
        <v>27</v>
      </c>
      <c r="D3" s="22">
        <v>8489</v>
      </c>
      <c r="E3" s="12">
        <f t="shared" si="0"/>
        <v>10.9</v>
      </c>
      <c r="F3" s="13">
        <v>883</v>
      </c>
      <c r="G3" s="12">
        <f t="shared" ref="G3:G20" si="4">ROUND((POWER((H3/C$34),1/E$34)+D$34)/100,2)</f>
        <v>7.31</v>
      </c>
      <c r="H3" s="13">
        <v>888</v>
      </c>
      <c r="I3" s="12">
        <f t="shared" ref="I3:I20" si="5">ROUND((POWER((J3/C$35),1/E$35)+D$35)+0.01,2)</f>
        <v>15.71</v>
      </c>
      <c r="J3" s="15">
        <v>833</v>
      </c>
      <c r="K3" s="12">
        <f t="shared" ref="K3:K20" si="6">ROUND((POWER((L3/C$32),1/E$32)+D$32)/100,2)</f>
        <v>1.95</v>
      </c>
      <c r="L3" s="15">
        <v>758</v>
      </c>
      <c r="M3" s="12">
        <f t="shared" si="1"/>
        <v>47.05</v>
      </c>
      <c r="N3" s="15">
        <v>956</v>
      </c>
      <c r="O3" s="13">
        <f t="shared" si="2"/>
        <v>13.73</v>
      </c>
      <c r="P3" s="15">
        <v>1010</v>
      </c>
      <c r="Q3" s="13">
        <f t="shared" ref="Q3:Q20" si="7">ROUND((POWER((R3/C$36),1/E$36)+D$36),2)</f>
        <v>49.96</v>
      </c>
      <c r="R3" s="15">
        <v>870</v>
      </c>
      <c r="S3" s="13">
        <f t="shared" ref="S3:S20" si="8">ROUND((POWER((T3/C$33),1/E$33)+D$33)/100,2)</f>
        <v>5.0999999999999996</v>
      </c>
      <c r="T3" s="15">
        <v>941</v>
      </c>
      <c r="U3" s="13">
        <f t="shared" ref="U3:U20" si="9">ROUND((POWER((V3/C$37),1/E$37)+D$37)+0.06,2)</f>
        <v>55.9</v>
      </c>
      <c r="V3" s="15">
        <v>676</v>
      </c>
      <c r="W3" s="14">
        <f t="shared" si="3"/>
        <v>3.2532583097373861E-3</v>
      </c>
      <c r="X3" s="15">
        <v>674</v>
      </c>
    </row>
    <row r="4" spans="1:24" ht="12" customHeight="1" x14ac:dyDescent="0.25">
      <c r="A4" s="12">
        <v>3</v>
      </c>
      <c r="B4" s="15" t="s">
        <v>48</v>
      </c>
      <c r="C4" s="13" t="s">
        <v>43</v>
      </c>
      <c r="D4" s="22">
        <v>8419</v>
      </c>
      <c r="E4" s="12">
        <f t="shared" si="0"/>
        <v>10.93</v>
      </c>
      <c r="F4" s="13">
        <v>876</v>
      </c>
      <c r="G4" s="12">
        <f t="shared" si="4"/>
        <v>7.13</v>
      </c>
      <c r="H4" s="13">
        <v>845</v>
      </c>
      <c r="I4" s="12">
        <f t="shared" si="5"/>
        <v>16.77</v>
      </c>
      <c r="J4" s="15">
        <v>899</v>
      </c>
      <c r="K4" s="12">
        <f t="shared" si="6"/>
        <v>1.98</v>
      </c>
      <c r="L4" s="15">
        <v>785</v>
      </c>
      <c r="M4" s="12">
        <f t="shared" si="1"/>
        <v>48.12</v>
      </c>
      <c r="N4" s="15">
        <v>904</v>
      </c>
      <c r="O4" s="13">
        <f t="shared" si="2"/>
        <v>14.54</v>
      </c>
      <c r="P4" s="15">
        <v>907</v>
      </c>
      <c r="Q4" s="13">
        <f t="shared" si="7"/>
        <v>50.82</v>
      </c>
      <c r="R4" s="15">
        <v>888</v>
      </c>
      <c r="S4" s="13">
        <f t="shared" si="8"/>
        <v>4.8</v>
      </c>
      <c r="T4" s="15">
        <v>849</v>
      </c>
      <c r="U4" s="13">
        <f t="shared" si="9"/>
        <v>64.48</v>
      </c>
      <c r="V4" s="15">
        <v>805</v>
      </c>
      <c r="W4" s="14">
        <f t="shared" si="3"/>
        <v>3.277369098450879E-3</v>
      </c>
      <c r="X4" s="15">
        <v>661</v>
      </c>
    </row>
    <row r="5" spans="1:24" ht="12" customHeight="1" x14ac:dyDescent="0.25">
      <c r="A5" s="12">
        <v>4</v>
      </c>
      <c r="B5" s="15" t="s">
        <v>49</v>
      </c>
      <c r="C5" s="13" t="s">
        <v>33</v>
      </c>
      <c r="D5" s="22">
        <v>8268</v>
      </c>
      <c r="E5" s="12">
        <f t="shared" si="0"/>
        <v>10.71</v>
      </c>
      <c r="F5" s="13">
        <v>926</v>
      </c>
      <c r="G5" s="12">
        <f t="shared" si="4"/>
        <v>7.83</v>
      </c>
      <c r="H5" s="13">
        <v>1017</v>
      </c>
      <c r="I5" s="12">
        <f t="shared" si="5"/>
        <v>13.55</v>
      </c>
      <c r="J5" s="15">
        <v>701</v>
      </c>
      <c r="K5" s="12">
        <f t="shared" si="6"/>
        <v>1.98</v>
      </c>
      <c r="L5" s="15">
        <v>785</v>
      </c>
      <c r="M5" s="12">
        <f t="shared" si="1"/>
        <v>48.22</v>
      </c>
      <c r="N5" s="15">
        <v>899</v>
      </c>
      <c r="O5" s="13">
        <f t="shared" si="2"/>
        <v>15.22</v>
      </c>
      <c r="P5" s="15">
        <v>824</v>
      </c>
      <c r="Q5" s="13">
        <f t="shared" si="7"/>
        <v>40.39</v>
      </c>
      <c r="R5" s="15">
        <v>673</v>
      </c>
      <c r="S5" s="13">
        <f t="shared" si="8"/>
        <v>5.4</v>
      </c>
      <c r="T5" s="15">
        <v>1035</v>
      </c>
      <c r="U5" s="13">
        <f t="shared" si="9"/>
        <v>62.76</v>
      </c>
      <c r="V5" s="15">
        <v>779</v>
      </c>
      <c r="W5" s="14">
        <f t="shared" si="3"/>
        <v>3.3376646650333641E-3</v>
      </c>
      <c r="X5" s="15">
        <v>629</v>
      </c>
    </row>
    <row r="6" spans="1:24" ht="12" customHeight="1" x14ac:dyDescent="0.25">
      <c r="A6" s="12">
        <v>5</v>
      </c>
      <c r="B6" s="15" t="s">
        <v>30</v>
      </c>
      <c r="C6" s="13" t="s">
        <v>31</v>
      </c>
      <c r="D6" s="22">
        <v>8236</v>
      </c>
      <c r="E6" s="12">
        <f t="shared" si="0"/>
        <v>11.09</v>
      </c>
      <c r="F6" s="13">
        <v>841</v>
      </c>
      <c r="G6" s="12">
        <f t="shared" si="4"/>
        <v>7.48</v>
      </c>
      <c r="H6" s="13">
        <v>930</v>
      </c>
      <c r="I6" s="12">
        <f t="shared" si="5"/>
        <v>15.19</v>
      </c>
      <c r="J6" s="15">
        <v>801</v>
      </c>
      <c r="K6" s="12">
        <f t="shared" si="6"/>
        <v>1.98</v>
      </c>
      <c r="L6" s="15">
        <v>785</v>
      </c>
      <c r="M6" s="12">
        <f t="shared" si="1"/>
        <v>49.12</v>
      </c>
      <c r="N6" s="15">
        <v>856</v>
      </c>
      <c r="O6" s="13">
        <f t="shared" si="2"/>
        <v>13.95</v>
      </c>
      <c r="P6" s="15">
        <v>981</v>
      </c>
      <c r="Q6" s="13">
        <f t="shared" si="7"/>
        <v>43.33</v>
      </c>
      <c r="R6" s="15">
        <v>733</v>
      </c>
      <c r="S6" s="13">
        <f t="shared" si="8"/>
        <v>4.5999999999999996</v>
      </c>
      <c r="T6" s="15">
        <v>790</v>
      </c>
      <c r="U6" s="13">
        <f t="shared" si="9"/>
        <v>63.02</v>
      </c>
      <c r="V6" s="15">
        <v>783</v>
      </c>
      <c r="W6" s="14">
        <f t="shared" si="3"/>
        <v>3.1410971511054695E-3</v>
      </c>
      <c r="X6" s="15">
        <v>736</v>
      </c>
    </row>
    <row r="7" spans="1:24" ht="12" customHeight="1" x14ac:dyDescent="0.25">
      <c r="A7" s="12">
        <v>6</v>
      </c>
      <c r="B7" s="15" t="s">
        <v>29</v>
      </c>
      <c r="C7" s="13" t="s">
        <v>28</v>
      </c>
      <c r="D7" s="22">
        <v>8206</v>
      </c>
      <c r="E7" s="12">
        <f t="shared" si="0"/>
        <v>10.93</v>
      </c>
      <c r="F7" s="13">
        <v>876</v>
      </c>
      <c r="G7" s="12">
        <f t="shared" si="4"/>
        <v>7.27</v>
      </c>
      <c r="H7" s="13">
        <v>878</v>
      </c>
      <c r="I7" s="12">
        <f t="shared" si="5"/>
        <v>14.29</v>
      </c>
      <c r="J7" s="15">
        <v>746</v>
      </c>
      <c r="K7" s="12">
        <f t="shared" si="6"/>
        <v>2.04</v>
      </c>
      <c r="L7" s="15">
        <v>840</v>
      </c>
      <c r="M7" s="12">
        <f t="shared" si="1"/>
        <v>48.62</v>
      </c>
      <c r="N7" s="15">
        <v>880</v>
      </c>
      <c r="O7" s="13">
        <f t="shared" si="2"/>
        <v>14.12</v>
      </c>
      <c r="P7" s="15">
        <v>959</v>
      </c>
      <c r="Q7" s="13">
        <f t="shared" si="7"/>
        <v>42.74</v>
      </c>
      <c r="R7" s="15">
        <v>721</v>
      </c>
      <c r="S7" s="13">
        <f t="shared" si="8"/>
        <v>5</v>
      </c>
      <c r="T7" s="15">
        <v>910</v>
      </c>
      <c r="U7" s="13">
        <f t="shared" si="9"/>
        <v>55.3</v>
      </c>
      <c r="V7" s="15">
        <v>667</v>
      </c>
      <c r="W7" s="14">
        <f t="shared" si="3"/>
        <v>3.1535371545197716E-3</v>
      </c>
      <c r="X7" s="15">
        <v>729</v>
      </c>
    </row>
    <row r="8" spans="1:24" ht="12" customHeight="1" x14ac:dyDescent="0.25">
      <c r="A8" s="12">
        <v>7</v>
      </c>
      <c r="B8" s="15" t="s">
        <v>50</v>
      </c>
      <c r="C8" s="13" t="s">
        <v>44</v>
      </c>
      <c r="D8" s="22">
        <v>8196</v>
      </c>
      <c r="E8" s="12">
        <f t="shared" si="0"/>
        <v>10.93</v>
      </c>
      <c r="F8" s="13">
        <v>876</v>
      </c>
      <c r="G8" s="12">
        <f t="shared" si="4"/>
        <v>7.2</v>
      </c>
      <c r="H8" s="13">
        <v>862</v>
      </c>
      <c r="I8" s="12">
        <f t="shared" si="5"/>
        <v>15.72</v>
      </c>
      <c r="J8" s="15">
        <v>834</v>
      </c>
      <c r="K8" s="12">
        <f t="shared" si="6"/>
        <v>2.04</v>
      </c>
      <c r="L8" s="15">
        <v>840</v>
      </c>
      <c r="M8" s="12">
        <f t="shared" si="1"/>
        <v>48.93</v>
      </c>
      <c r="N8" s="15">
        <v>865</v>
      </c>
      <c r="O8" s="13">
        <f t="shared" si="2"/>
        <v>13.98</v>
      </c>
      <c r="P8" s="15">
        <v>977</v>
      </c>
      <c r="Q8" s="13">
        <f t="shared" si="7"/>
        <v>45.32</v>
      </c>
      <c r="R8" s="15">
        <v>774</v>
      </c>
      <c r="S8" s="13">
        <f t="shared" si="8"/>
        <v>4.5999999999999996</v>
      </c>
      <c r="T8" s="15">
        <v>790</v>
      </c>
      <c r="U8" s="13">
        <f t="shared" si="9"/>
        <v>55.77</v>
      </c>
      <c r="V8" s="15">
        <v>674</v>
      </c>
      <c r="W8" s="14">
        <f t="shared" si="3"/>
        <v>3.1984202715071622E-3</v>
      </c>
      <c r="X8" s="15">
        <v>704</v>
      </c>
    </row>
    <row r="9" spans="1:24" ht="12" customHeight="1" x14ac:dyDescent="0.25">
      <c r="A9" s="12">
        <v>8</v>
      </c>
      <c r="B9" s="15" t="s">
        <v>51</v>
      </c>
      <c r="C9" s="13" t="s">
        <v>25</v>
      </c>
      <c r="D9" s="22">
        <v>8193</v>
      </c>
      <c r="E9" s="12">
        <f t="shared" si="0"/>
        <v>10.34</v>
      </c>
      <c r="F9" s="13">
        <v>1013</v>
      </c>
      <c r="G9" s="12">
        <f t="shared" si="4"/>
        <v>7.85</v>
      </c>
      <c r="H9" s="13">
        <v>1022</v>
      </c>
      <c r="I9" s="12">
        <f t="shared" si="5"/>
        <v>14.47</v>
      </c>
      <c r="J9" s="15">
        <v>757</v>
      </c>
      <c r="K9" s="12">
        <f t="shared" si="6"/>
        <v>1.98</v>
      </c>
      <c r="L9" s="15">
        <v>785</v>
      </c>
      <c r="M9" s="12">
        <f t="shared" si="1"/>
        <v>48.12</v>
      </c>
      <c r="N9" s="15">
        <v>904</v>
      </c>
      <c r="O9" s="13">
        <f t="shared" si="2"/>
        <v>14.26</v>
      </c>
      <c r="P9" s="15">
        <v>942</v>
      </c>
      <c r="Q9" s="13">
        <f t="shared" si="7"/>
        <v>43.77</v>
      </c>
      <c r="R9" s="15">
        <v>742</v>
      </c>
      <c r="S9" s="13">
        <f t="shared" si="8"/>
        <v>4.5999999999999996</v>
      </c>
      <c r="T9" s="15">
        <v>790</v>
      </c>
      <c r="U9" s="13">
        <f t="shared" si="9"/>
        <v>57.37</v>
      </c>
      <c r="V9" s="15">
        <v>698</v>
      </c>
      <c r="W9" s="14">
        <f t="shared" si="3"/>
        <v>3.5132268365719098E-3</v>
      </c>
      <c r="X9" s="15">
        <v>540</v>
      </c>
    </row>
    <row r="10" spans="1:24" ht="12" customHeight="1" x14ac:dyDescent="0.25">
      <c r="A10" s="12">
        <v>9</v>
      </c>
      <c r="B10" s="15" t="s">
        <v>36</v>
      </c>
      <c r="C10" s="13" t="s">
        <v>28</v>
      </c>
      <c r="D10" s="22">
        <v>8136</v>
      </c>
      <c r="E10" s="12">
        <f t="shared" si="0"/>
        <v>11.22</v>
      </c>
      <c r="F10" s="13">
        <v>812</v>
      </c>
      <c r="G10" s="12">
        <f t="shared" si="4"/>
        <v>7.16</v>
      </c>
      <c r="H10" s="13">
        <v>852</v>
      </c>
      <c r="I10" s="12">
        <f t="shared" si="5"/>
        <v>13.91</v>
      </c>
      <c r="J10" s="15">
        <v>723</v>
      </c>
      <c r="K10" s="12">
        <f t="shared" si="6"/>
        <v>2.0099999999999998</v>
      </c>
      <c r="L10" s="15">
        <v>813</v>
      </c>
      <c r="M10" s="12">
        <f t="shared" si="1"/>
        <v>50.22</v>
      </c>
      <c r="N10" s="15">
        <v>805</v>
      </c>
      <c r="O10" s="13">
        <f t="shared" si="2"/>
        <v>14.58</v>
      </c>
      <c r="P10" s="15">
        <v>902</v>
      </c>
      <c r="Q10" s="13">
        <f t="shared" si="7"/>
        <v>41.81</v>
      </c>
      <c r="R10" s="15">
        <v>702</v>
      </c>
      <c r="S10" s="13">
        <f t="shared" si="8"/>
        <v>5.3</v>
      </c>
      <c r="T10" s="15">
        <v>1004</v>
      </c>
      <c r="U10" s="13">
        <f t="shared" si="9"/>
        <v>62.96</v>
      </c>
      <c r="V10" s="15">
        <v>782</v>
      </c>
      <c r="W10" s="14">
        <f t="shared" si="3"/>
        <v>3.1322446883849087E-3</v>
      </c>
      <c r="X10" s="15">
        <v>741</v>
      </c>
    </row>
    <row r="11" spans="1:24" ht="12" customHeight="1" x14ac:dyDescent="0.25">
      <c r="A11" s="12">
        <v>10</v>
      </c>
      <c r="B11" s="15" t="s">
        <v>52</v>
      </c>
      <c r="C11" s="13" t="s">
        <v>33</v>
      </c>
      <c r="D11" s="22">
        <v>8088</v>
      </c>
      <c r="E11" s="12">
        <f t="shared" si="0"/>
        <v>10.95</v>
      </c>
      <c r="F11" s="13">
        <v>872</v>
      </c>
      <c r="G11" s="12">
        <f t="shared" si="4"/>
        <v>7.35</v>
      </c>
      <c r="H11" s="13">
        <v>898</v>
      </c>
      <c r="I11" s="12">
        <f t="shared" si="5"/>
        <v>13.34</v>
      </c>
      <c r="J11" s="15">
        <v>688</v>
      </c>
      <c r="K11" s="12">
        <f t="shared" si="6"/>
        <v>2.0699999999999998</v>
      </c>
      <c r="L11" s="15">
        <v>868</v>
      </c>
      <c r="M11" s="12">
        <f t="shared" si="1"/>
        <v>49.46</v>
      </c>
      <c r="N11" s="15">
        <v>840</v>
      </c>
      <c r="O11" s="13">
        <f t="shared" si="2"/>
        <v>14.23</v>
      </c>
      <c r="P11" s="15">
        <v>945</v>
      </c>
      <c r="Q11" s="13">
        <f t="shared" si="7"/>
        <v>43.38</v>
      </c>
      <c r="R11" s="15">
        <v>734</v>
      </c>
      <c r="S11" s="13">
        <f t="shared" si="8"/>
        <v>4.8</v>
      </c>
      <c r="T11" s="15">
        <v>849</v>
      </c>
      <c r="U11" s="13">
        <f t="shared" si="9"/>
        <v>58.97</v>
      </c>
      <c r="V11" s="15">
        <v>722</v>
      </c>
      <c r="W11" s="14">
        <f t="shared" si="3"/>
        <v>3.2569536645693179E-3</v>
      </c>
      <c r="X11" s="15">
        <v>672</v>
      </c>
    </row>
    <row r="12" spans="1:24" ht="12" customHeight="1" x14ac:dyDescent="0.25">
      <c r="A12" s="12">
        <v>11</v>
      </c>
      <c r="B12" s="15" t="s">
        <v>32</v>
      </c>
      <c r="C12" s="13" t="s">
        <v>33</v>
      </c>
      <c r="D12" s="22">
        <v>8042</v>
      </c>
      <c r="E12" s="12">
        <f t="shared" si="0"/>
        <v>11.44</v>
      </c>
      <c r="F12" s="13">
        <v>765</v>
      </c>
      <c r="G12" s="12">
        <f t="shared" si="4"/>
        <v>7.13</v>
      </c>
      <c r="H12" s="13">
        <v>845</v>
      </c>
      <c r="I12" s="12">
        <f t="shared" si="5"/>
        <v>14.26</v>
      </c>
      <c r="J12" s="15">
        <v>744</v>
      </c>
      <c r="K12" s="12">
        <f t="shared" si="6"/>
        <v>2.0099999999999998</v>
      </c>
      <c r="L12" s="15">
        <v>813</v>
      </c>
      <c r="M12" s="12">
        <f t="shared" si="1"/>
        <v>48.6</v>
      </c>
      <c r="N12" s="15">
        <v>881</v>
      </c>
      <c r="O12" s="13">
        <f t="shared" si="2"/>
        <v>14.32</v>
      </c>
      <c r="P12" s="15">
        <v>934</v>
      </c>
      <c r="Q12" s="13">
        <f t="shared" si="7"/>
        <v>42.55</v>
      </c>
      <c r="R12" s="15">
        <v>717</v>
      </c>
      <c r="S12" s="13">
        <f t="shared" si="8"/>
        <v>4.5</v>
      </c>
      <c r="T12" s="15">
        <v>760</v>
      </c>
      <c r="U12" s="13">
        <f t="shared" si="9"/>
        <v>60.9</v>
      </c>
      <c r="V12" s="15">
        <v>751</v>
      </c>
      <c r="W12" s="14">
        <f t="shared" si="3"/>
        <v>2.9756661698898427E-3</v>
      </c>
      <c r="X12" s="15">
        <v>832</v>
      </c>
    </row>
    <row r="13" spans="1:24" ht="12" customHeight="1" x14ac:dyDescent="0.25">
      <c r="A13" s="12">
        <v>12</v>
      </c>
      <c r="B13" s="15" t="s">
        <v>37</v>
      </c>
      <c r="C13" s="13" t="s">
        <v>38</v>
      </c>
      <c r="D13" s="22">
        <v>7993</v>
      </c>
      <c r="E13" s="12">
        <f t="shared" si="0"/>
        <v>11.19</v>
      </c>
      <c r="F13" s="13">
        <v>819</v>
      </c>
      <c r="G13" s="12">
        <f t="shared" si="4"/>
        <v>7.14</v>
      </c>
      <c r="H13" s="13">
        <v>847</v>
      </c>
      <c r="I13" s="12">
        <f t="shared" si="5"/>
        <v>14.44</v>
      </c>
      <c r="J13" s="15">
        <v>755</v>
      </c>
      <c r="K13" s="12">
        <f t="shared" si="6"/>
        <v>2.1</v>
      </c>
      <c r="L13" s="15">
        <v>896</v>
      </c>
      <c r="M13" s="12">
        <f t="shared" si="1"/>
        <v>50.09</v>
      </c>
      <c r="N13" s="15">
        <v>811</v>
      </c>
      <c r="O13" s="13">
        <f t="shared" si="2"/>
        <v>14.83</v>
      </c>
      <c r="P13" s="15">
        <v>871</v>
      </c>
      <c r="Q13" s="13">
        <f t="shared" si="7"/>
        <v>42.94</v>
      </c>
      <c r="R13" s="15">
        <v>725</v>
      </c>
      <c r="S13" s="13">
        <f t="shared" si="8"/>
        <v>4.8</v>
      </c>
      <c r="T13" s="15">
        <v>849</v>
      </c>
      <c r="U13" s="13">
        <f t="shared" si="9"/>
        <v>57.31</v>
      </c>
      <c r="V13" s="15">
        <v>697</v>
      </c>
      <c r="W13" s="14">
        <f t="shared" si="3"/>
        <v>3.1642437649794805E-3</v>
      </c>
      <c r="X13" s="15">
        <v>723</v>
      </c>
    </row>
    <row r="14" spans="1:24" ht="12" customHeight="1" x14ac:dyDescent="0.25">
      <c r="A14" s="12">
        <v>13</v>
      </c>
      <c r="B14" s="15" t="s">
        <v>53</v>
      </c>
      <c r="C14" s="13" t="s">
        <v>45</v>
      </c>
      <c r="D14" s="22">
        <v>7969</v>
      </c>
      <c r="E14" s="12">
        <f t="shared" si="0"/>
        <v>11.04</v>
      </c>
      <c r="F14" s="13">
        <v>852</v>
      </c>
      <c r="G14" s="12">
        <f t="shared" si="4"/>
        <v>7.13</v>
      </c>
      <c r="H14" s="13">
        <v>845</v>
      </c>
      <c r="I14" s="12">
        <f t="shared" si="5"/>
        <v>15.59</v>
      </c>
      <c r="J14" s="15">
        <v>826</v>
      </c>
      <c r="K14" s="12">
        <f t="shared" si="6"/>
        <v>1.95</v>
      </c>
      <c r="L14" s="15">
        <v>758</v>
      </c>
      <c r="M14" s="12">
        <f t="shared" si="1"/>
        <v>50.68</v>
      </c>
      <c r="N14" s="15">
        <v>784</v>
      </c>
      <c r="O14" s="13">
        <f t="shared" si="2"/>
        <v>14.45</v>
      </c>
      <c r="P14" s="15">
        <v>918</v>
      </c>
      <c r="Q14" s="13">
        <f t="shared" si="7"/>
        <v>44.21</v>
      </c>
      <c r="R14" s="15">
        <v>751</v>
      </c>
      <c r="S14" s="13">
        <f t="shared" si="8"/>
        <v>4.7</v>
      </c>
      <c r="T14" s="15">
        <v>819</v>
      </c>
      <c r="U14" s="13">
        <f t="shared" si="9"/>
        <v>58.31</v>
      </c>
      <c r="V14" s="15">
        <v>712</v>
      </c>
      <c r="W14" s="14">
        <f t="shared" si="3"/>
        <v>3.1984202715071622E-3</v>
      </c>
      <c r="X14" s="15">
        <v>704</v>
      </c>
    </row>
    <row r="15" spans="1:24" ht="12" customHeight="1" x14ac:dyDescent="0.25">
      <c r="A15" s="12">
        <v>14</v>
      </c>
      <c r="B15" s="15" t="s">
        <v>54</v>
      </c>
      <c r="C15" s="13" t="s">
        <v>31</v>
      </c>
      <c r="D15" s="22">
        <v>7963</v>
      </c>
      <c r="E15" s="12">
        <f t="shared" si="0"/>
        <v>11.01</v>
      </c>
      <c r="F15" s="13">
        <v>858</v>
      </c>
      <c r="G15" s="12">
        <f t="shared" si="4"/>
        <v>7.22</v>
      </c>
      <c r="H15" s="13">
        <v>866</v>
      </c>
      <c r="I15" s="12">
        <f t="shared" si="5"/>
        <v>14.36</v>
      </c>
      <c r="J15" s="15">
        <v>750</v>
      </c>
      <c r="K15" s="12">
        <f t="shared" si="6"/>
        <v>1.95</v>
      </c>
      <c r="L15" s="15">
        <v>758</v>
      </c>
      <c r="M15" s="12">
        <f t="shared" si="1"/>
        <v>50.9</v>
      </c>
      <c r="N15" s="15">
        <v>774</v>
      </c>
      <c r="O15" s="13">
        <f t="shared" si="2"/>
        <v>14.16</v>
      </c>
      <c r="P15" s="15">
        <v>955</v>
      </c>
      <c r="Q15" s="13">
        <f t="shared" si="7"/>
        <v>40.98</v>
      </c>
      <c r="R15" s="15">
        <v>685</v>
      </c>
      <c r="S15" s="13">
        <f t="shared" si="8"/>
        <v>5</v>
      </c>
      <c r="T15" s="15">
        <v>910</v>
      </c>
      <c r="U15" s="13">
        <f t="shared" si="9"/>
        <v>59.11</v>
      </c>
      <c r="V15" s="15">
        <v>724</v>
      </c>
      <c r="W15" s="14">
        <f t="shared" si="3"/>
        <v>3.2366912058295321E-3</v>
      </c>
      <c r="X15" s="15">
        <v>683</v>
      </c>
    </row>
    <row r="16" spans="1:24" ht="12" customHeight="1" x14ac:dyDescent="0.25">
      <c r="A16" s="12">
        <v>15</v>
      </c>
      <c r="B16" s="15" t="s">
        <v>55</v>
      </c>
      <c r="C16" s="13" t="s">
        <v>31</v>
      </c>
      <c r="D16" s="22">
        <v>7961</v>
      </c>
      <c r="E16" s="12">
        <f t="shared" si="0"/>
        <v>10.75</v>
      </c>
      <c r="F16" s="13">
        <v>917</v>
      </c>
      <c r="G16" s="12">
        <f t="shared" si="4"/>
        <v>6.99</v>
      </c>
      <c r="H16" s="13">
        <v>811</v>
      </c>
      <c r="I16" s="12">
        <f t="shared" si="5"/>
        <v>13.54</v>
      </c>
      <c r="J16" s="15">
        <v>700</v>
      </c>
      <c r="K16" s="12">
        <f t="shared" si="6"/>
        <v>1.83</v>
      </c>
      <c r="L16" s="15">
        <v>653</v>
      </c>
      <c r="M16" s="12">
        <f t="shared" si="1"/>
        <v>46.91</v>
      </c>
      <c r="N16" s="15">
        <v>963</v>
      </c>
      <c r="O16" s="13">
        <f t="shared" si="2"/>
        <v>14.21</v>
      </c>
      <c r="P16" s="15">
        <v>948</v>
      </c>
      <c r="Q16" s="13">
        <f t="shared" si="7"/>
        <v>40.93</v>
      </c>
      <c r="R16" s="15">
        <v>684</v>
      </c>
      <c r="S16" s="13">
        <f t="shared" si="8"/>
        <v>4.7</v>
      </c>
      <c r="T16" s="15">
        <v>819</v>
      </c>
      <c r="U16" s="13">
        <f t="shared" si="9"/>
        <v>51</v>
      </c>
      <c r="V16" s="15">
        <v>603</v>
      </c>
      <c r="W16" s="14">
        <f t="shared" si="3"/>
        <v>2.9241432152532654E-3</v>
      </c>
      <c r="X16" s="15">
        <v>863</v>
      </c>
    </row>
    <row r="17" spans="1:24" ht="12" customHeight="1" x14ac:dyDescent="0.25">
      <c r="A17" s="12">
        <v>16</v>
      </c>
      <c r="B17" s="15" t="s">
        <v>34</v>
      </c>
      <c r="C17" s="13" t="s">
        <v>35</v>
      </c>
      <c r="D17" s="22">
        <v>7899</v>
      </c>
      <c r="E17" s="12">
        <f t="shared" si="0"/>
        <v>10.66</v>
      </c>
      <c r="F17" s="13">
        <v>938</v>
      </c>
      <c r="G17" s="12">
        <f t="shared" si="4"/>
        <v>7.25</v>
      </c>
      <c r="H17" s="13">
        <v>874</v>
      </c>
      <c r="I17" s="12">
        <f t="shared" si="5"/>
        <v>15.02</v>
      </c>
      <c r="J17" s="15">
        <v>791</v>
      </c>
      <c r="K17" s="12">
        <f t="shared" si="6"/>
        <v>1.8</v>
      </c>
      <c r="L17" s="15">
        <v>627</v>
      </c>
      <c r="M17" s="12">
        <f t="shared" si="1"/>
        <v>47.54</v>
      </c>
      <c r="N17" s="15">
        <v>932</v>
      </c>
      <c r="O17" s="13">
        <f t="shared" si="2"/>
        <v>14.02</v>
      </c>
      <c r="P17" s="15">
        <v>972</v>
      </c>
      <c r="Q17" s="13">
        <f t="shared" si="7"/>
        <v>43.23</v>
      </c>
      <c r="R17" s="15">
        <v>731</v>
      </c>
      <c r="S17" s="13">
        <f t="shared" si="8"/>
        <v>4.5</v>
      </c>
      <c r="T17" s="15">
        <v>760</v>
      </c>
      <c r="U17" s="13">
        <f t="shared" si="9"/>
        <v>57.11</v>
      </c>
      <c r="V17" s="15">
        <v>694</v>
      </c>
      <c r="W17" s="14">
        <f t="shared" si="3"/>
        <v>3.432795504648028E-3</v>
      </c>
      <c r="X17" s="15">
        <v>580</v>
      </c>
    </row>
    <row r="18" spans="1:24" ht="12" customHeight="1" x14ac:dyDescent="0.25">
      <c r="A18" s="12">
        <v>17</v>
      </c>
      <c r="B18" s="15" t="s">
        <v>56</v>
      </c>
      <c r="C18" s="13" t="s">
        <v>46</v>
      </c>
      <c r="D18" s="22">
        <v>7744</v>
      </c>
      <c r="E18" s="12">
        <f t="shared" si="0"/>
        <v>11.37</v>
      </c>
      <c r="F18" s="13">
        <v>780</v>
      </c>
      <c r="G18" s="12">
        <f t="shared" si="4"/>
        <v>6.69</v>
      </c>
      <c r="H18" s="13">
        <v>741</v>
      </c>
      <c r="I18" s="12">
        <f t="shared" si="5"/>
        <v>15.66</v>
      </c>
      <c r="J18" s="15">
        <v>830</v>
      </c>
      <c r="K18" s="12">
        <f t="shared" si="6"/>
        <v>1.86</v>
      </c>
      <c r="L18" s="15">
        <v>679</v>
      </c>
      <c r="M18" s="12">
        <f t="shared" si="1"/>
        <v>50</v>
      </c>
      <c r="N18" s="15">
        <v>815</v>
      </c>
      <c r="O18" s="13">
        <f t="shared" si="2"/>
        <v>14.49</v>
      </c>
      <c r="P18" s="15">
        <v>913</v>
      </c>
      <c r="Q18" s="13">
        <f t="shared" si="7"/>
        <v>45.61</v>
      </c>
      <c r="R18" s="15">
        <v>780</v>
      </c>
      <c r="S18" s="13">
        <f t="shared" si="8"/>
        <v>4.5</v>
      </c>
      <c r="T18" s="15">
        <v>760</v>
      </c>
      <c r="U18" s="13">
        <f t="shared" si="9"/>
        <v>58.11</v>
      </c>
      <c r="V18" s="15">
        <v>709</v>
      </c>
      <c r="W18" s="14">
        <f t="shared" si="3"/>
        <v>3.1393244533450787E-3</v>
      </c>
      <c r="X18" s="15">
        <v>737</v>
      </c>
    </row>
    <row r="19" spans="1:24" ht="12" customHeight="1" x14ac:dyDescent="0.25">
      <c r="A19" s="12">
        <v>18</v>
      </c>
      <c r="B19" s="15" t="s">
        <v>57</v>
      </c>
      <c r="C19" s="13" t="s">
        <v>46</v>
      </c>
      <c r="D19" s="22">
        <v>7602</v>
      </c>
      <c r="E19" s="12">
        <f t="shared" si="0"/>
        <v>11.15</v>
      </c>
      <c r="F19" s="13">
        <v>827</v>
      </c>
      <c r="G19" s="12">
        <f t="shared" si="4"/>
        <v>6.74</v>
      </c>
      <c r="H19" s="13">
        <v>753</v>
      </c>
      <c r="I19" s="12">
        <f t="shared" si="5"/>
        <v>13.91</v>
      </c>
      <c r="J19" s="15">
        <v>723</v>
      </c>
      <c r="K19" s="12">
        <f t="shared" si="6"/>
        <v>1.89</v>
      </c>
      <c r="L19" s="15">
        <v>705</v>
      </c>
      <c r="M19" s="12">
        <f t="shared" si="1"/>
        <v>47.87</v>
      </c>
      <c r="N19" s="15">
        <v>916</v>
      </c>
      <c r="O19" s="13">
        <f t="shared" si="2"/>
        <v>15.07</v>
      </c>
      <c r="P19" s="15">
        <v>842</v>
      </c>
      <c r="Q19" s="13">
        <f t="shared" si="7"/>
        <v>40.24</v>
      </c>
      <c r="R19" s="15">
        <v>670</v>
      </c>
      <c r="S19" s="13">
        <f t="shared" si="8"/>
        <v>4.3</v>
      </c>
      <c r="T19" s="15">
        <v>702</v>
      </c>
      <c r="U19" s="13">
        <f t="shared" si="9"/>
        <v>60.44</v>
      </c>
      <c r="V19" s="15">
        <v>744</v>
      </c>
      <c r="W19" s="14">
        <f t="shared" si="3"/>
        <v>3.1696123774876922E-3</v>
      </c>
      <c r="X19" s="15">
        <v>720</v>
      </c>
    </row>
    <row r="20" spans="1:24" ht="12" customHeight="1" x14ac:dyDescent="0.25">
      <c r="A20" s="12">
        <v>19</v>
      </c>
      <c r="B20" s="15" t="s">
        <v>58</v>
      </c>
      <c r="C20" s="13" t="s">
        <v>47</v>
      </c>
      <c r="D20" s="22">
        <v>7235</v>
      </c>
      <c r="E20" s="12">
        <f t="shared" si="0"/>
        <v>11.21</v>
      </c>
      <c r="F20" s="13">
        <v>814</v>
      </c>
      <c r="G20" s="12">
        <f t="shared" si="4"/>
        <v>7.04</v>
      </c>
      <c r="H20" s="13">
        <v>823</v>
      </c>
      <c r="I20" s="12">
        <f t="shared" si="5"/>
        <v>13.7</v>
      </c>
      <c r="J20" s="15">
        <v>710</v>
      </c>
      <c r="K20" s="12">
        <f t="shared" si="6"/>
        <v>2.13</v>
      </c>
      <c r="L20" s="15">
        <v>925</v>
      </c>
      <c r="M20" s="12">
        <f t="shared" si="1"/>
        <v>49.87</v>
      </c>
      <c r="N20" s="15">
        <v>821</v>
      </c>
      <c r="O20" s="13">
        <f t="shared" si="2"/>
        <v>14.19</v>
      </c>
      <c r="P20" s="15">
        <v>951</v>
      </c>
      <c r="Q20" s="13">
        <f t="shared" si="7"/>
        <v>41.52</v>
      </c>
      <c r="R20" s="15">
        <v>696</v>
      </c>
      <c r="S20" s="13">
        <f t="shared" si="8"/>
        <v>1</v>
      </c>
      <c r="T20" s="15">
        <v>0</v>
      </c>
      <c r="U20" s="13">
        <f t="shared" si="9"/>
        <v>62.43</v>
      </c>
      <c r="V20" s="15">
        <v>774</v>
      </c>
      <c r="W20" s="14">
        <f t="shared" si="3"/>
        <v>3.1678217000017002E-3</v>
      </c>
      <c r="X20" s="15">
        <v>721</v>
      </c>
    </row>
    <row r="21" spans="1:24" ht="12" customHeight="1" x14ac:dyDescent="0.25">
      <c r="A21" s="8"/>
      <c r="B21" s="9"/>
      <c r="C21" s="9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9"/>
      <c r="P21" s="9"/>
      <c r="Q21" s="9"/>
      <c r="R21" s="9"/>
      <c r="S21" s="9"/>
      <c r="T21" s="9"/>
      <c r="U21" s="9"/>
      <c r="V21" s="9"/>
      <c r="W21" s="10"/>
      <c r="X21" s="9"/>
    </row>
    <row r="22" spans="1:24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4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4" ht="12" customHeight="1" x14ac:dyDescent="0.25">
      <c r="N24" s="1"/>
    </row>
    <row r="25" spans="1:24" ht="12" customHeight="1" x14ac:dyDescent="0.25">
      <c r="N25" s="1"/>
    </row>
    <row r="26" spans="1:24" ht="12" customHeight="1" x14ac:dyDescent="0.25">
      <c r="N26" s="1"/>
      <c r="S26" s="2"/>
    </row>
    <row r="27" spans="1:24" ht="12" customHeight="1" x14ac:dyDescent="0.25">
      <c r="B27" s="3"/>
      <c r="C27" s="4" t="s">
        <v>39</v>
      </c>
      <c r="D27" s="4" t="s">
        <v>40</v>
      </c>
      <c r="E27" s="4" t="s">
        <v>41</v>
      </c>
      <c r="N27" s="1"/>
    </row>
    <row r="28" spans="1:24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</row>
    <row r="29" spans="1:24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4" ht="12" customHeight="1" x14ac:dyDescent="0.25">
      <c r="B30" s="5" t="s">
        <v>42</v>
      </c>
      <c r="C30" s="6">
        <v>5.7435200000000002</v>
      </c>
      <c r="D30" s="6">
        <v>28.5</v>
      </c>
      <c r="E30" s="6">
        <v>1.92</v>
      </c>
    </row>
    <row r="31" spans="1:24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4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5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5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5" ht="12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5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5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5" ht="12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2020-02-19T19:49:46Z</dcterms:modified>
</cp:coreProperties>
</file>