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ul.julio\Downloads\"/>
    </mc:Choice>
  </mc:AlternateContent>
  <bookViews>
    <workbookView xWindow="0" yWindow="0" windowWidth="28800" windowHeight="122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  <c r="C2" i="1"/>
</calcChain>
</file>

<file path=xl/sharedStrings.xml><?xml version="1.0" encoding="utf-8"?>
<sst xmlns="http://schemas.openxmlformats.org/spreadsheetml/2006/main" count="59" uniqueCount="59">
  <si>
    <t>9. Crashes</t>
  </si>
  <si>
    <t xml:space="preserve">15. Commercial
</t>
  </si>
  <si>
    <t xml:space="preserve">16. Institutional
</t>
  </si>
  <si>
    <t xml:space="preserve">17. Residential
</t>
  </si>
  <si>
    <t>22. Cleanliness</t>
  </si>
  <si>
    <t>25. Noise</t>
  </si>
  <si>
    <t>26. Slope</t>
  </si>
  <si>
    <t>Atributos</t>
  </si>
  <si>
    <t>3. Quality of Pavement</t>
  </si>
  <si>
    <t>2. Sidewalk Width</t>
  </si>
  <si>
    <t>1. Delimited Sidewalks</t>
  </si>
  <si>
    <t>5. Obstacles on Sidewalk/Vehicles Parked on Sidewalks</t>
  </si>
  <si>
    <t>6. Vehicle Speed</t>
  </si>
  <si>
    <t>7. Traffic Flow</t>
  </si>
  <si>
    <t>8. Presence of Traffic Control Devices/
Crosswalks</t>
  </si>
  <si>
    <t xml:space="preserve">10. Crossing Time
</t>
  </si>
  <si>
    <t>11. Presence of Security Cameras/Officers/Police Stations</t>
  </si>
  <si>
    <t>12. Pedestrian Flow</t>
  </si>
  <si>
    <t>13. Number of Crimes</t>
  </si>
  <si>
    <t>14. Quality of Lighting</t>
  </si>
  <si>
    <t xml:space="preserve">18. Public Transport
</t>
  </si>
  <si>
    <t>19. Green Areas</t>
  </si>
  <si>
    <t>20. Presence of Trees</t>
  </si>
  <si>
    <r>
      <t>21. Aesthetics of Buildings</t>
    </r>
    <r>
      <rPr>
        <b/>
        <sz val="11"/>
        <color rgb="FFFF0000"/>
        <rFont val="Calibri"/>
        <family val="2"/>
      </rPr>
      <t xml:space="preserve"> </t>
    </r>
  </si>
  <si>
    <t>23. Air Pollution</t>
  </si>
  <si>
    <t>24. Stagnant Water</t>
  </si>
  <si>
    <t>F0_WI</t>
  </si>
  <si>
    <t>F1_DELSIDE</t>
  </si>
  <si>
    <t>F2_SIDEWID</t>
  </si>
  <si>
    <t>F3_QUALITY</t>
  </si>
  <si>
    <t>F4_INFRA</t>
  </si>
  <si>
    <t>F5_OBSTACL</t>
  </si>
  <si>
    <t>F6_VEHSPEE</t>
  </si>
  <si>
    <t>F7_TRAFFIC</t>
  </si>
  <si>
    <t>F8_TRAFFIC</t>
  </si>
  <si>
    <t>F9_TRAFFIC</t>
  </si>
  <si>
    <t>F10_CROSST</t>
  </si>
  <si>
    <t>F11_CAMERA</t>
  </si>
  <si>
    <t>F12_PEDFLO</t>
  </si>
  <si>
    <t>F13_CRIMES</t>
  </si>
  <si>
    <t>F14_LIGHT</t>
  </si>
  <si>
    <t>F15_COMMER</t>
  </si>
  <si>
    <t>F16_INSTIT</t>
  </si>
  <si>
    <t>F17_RESIDE</t>
  </si>
  <si>
    <t>F18_PUBLIC</t>
  </si>
  <si>
    <t>F19_GREENA</t>
  </si>
  <si>
    <t>F20_TREES</t>
  </si>
  <si>
    <t>F21_AESTHE</t>
  </si>
  <si>
    <t>F22_CLEANL</t>
  </si>
  <si>
    <t>F23_AIRPOL</t>
  </si>
  <si>
    <t>F24_WATER</t>
  </si>
  <si>
    <t>F25_NOISE</t>
  </si>
  <si>
    <t>F26_SLOPE</t>
  </si>
  <si>
    <t>F27_LENGTH</t>
  </si>
  <si>
    <t>Dicionario</t>
  </si>
  <si>
    <t>27. Block Lenght(Normalized)</t>
  </si>
  <si>
    <t>4. Pedestrian Infrastructure(Vulnearable People)</t>
  </si>
  <si>
    <t>Código HTML</t>
  </si>
  <si>
    <t>Código HTML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</si>
</sst>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4BCFA"/>
        <bgColor rgb="FFE4BCFA"/>
      </patternFill>
    </fill>
    <fill>
      <patternFill patternType="solid">
        <fgColor theme="5" tint="0.79998168889431442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theme="9" tint="0.79998168889431442"/>
        <bgColor rgb="FFDEEAF6"/>
      </patternFill>
    </fill>
    <fill>
      <patternFill patternType="solid">
        <fgColor rgb="FFF8D8F0"/>
        <bgColor rgb="FFF8D8F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2" fontId="2" fillId="2" borderId="1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2" fillId="3" borderId="1" xfId="1" applyNumberFormat="1" applyFont="1" applyFill="1" applyBorder="1" applyAlignment="1">
      <alignment horizontal="left" vertical="center"/>
    </xf>
    <xf numFmtId="2" fontId="2" fillId="4" borderId="1" xfId="1" applyNumberFormat="1" applyFont="1" applyFill="1" applyBorder="1" applyAlignment="1">
      <alignment horizontal="left" vertical="center"/>
    </xf>
    <xf numFmtId="2" fontId="2" fillId="5" borderId="1" xfId="1" applyNumberFormat="1" applyFont="1" applyFill="1" applyBorder="1" applyAlignment="1">
      <alignment horizontal="left" vertical="center"/>
    </xf>
    <xf numFmtId="2" fontId="2" fillId="6" borderId="1" xfId="1" applyNumberFormat="1" applyFont="1" applyFill="1" applyBorder="1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D2" sqref="D2"/>
    </sheetView>
  </sheetViews>
  <sheetFormatPr defaultRowHeight="14.25"/>
  <cols>
    <col min="1" max="1" width="46.375" style="3" bestFit="1" customWidth="1"/>
    <col min="2" max="2" width="11.5" style="3" bestFit="1" customWidth="1"/>
    <col min="3" max="3" width="57" style="3" bestFit="1" customWidth="1"/>
    <col min="4" max="4" width="23.625" customWidth="1"/>
    <col min="5" max="5" width="14.625" style="3" customWidth="1"/>
    <col min="6" max="16384" width="9" style="3"/>
  </cols>
  <sheetData>
    <row r="1" spans="1:6">
      <c r="A1" s="2" t="s">
        <v>7</v>
      </c>
      <c r="B1" s="2" t="s">
        <v>26</v>
      </c>
      <c r="C1" s="2" t="s">
        <v>54</v>
      </c>
      <c r="D1" s="3"/>
      <c r="E1" s="3" t="s">
        <v>57</v>
      </c>
      <c r="F1" s="3" t="s">
        <v>58</v>
      </c>
    </row>
    <row r="2" spans="1:6" ht="15">
      <c r="A2" s="1" t="s">
        <v>10</v>
      </c>
      <c r="B2" s="1" t="s">
        <v>27</v>
      </c>
      <c r="C2" s="1" t="str">
        <f>CONCATENATE("'",B2,"'",": ","'",RIGHT(A2,LEN(A2)-FIND(". ",A2,1)-1),"'",",")</f>
        <v>'F1_DELSIDE': 'Delimited Sidewalks',</v>
      </c>
      <c r="D2" s="3"/>
      <c r="E2" s="3" t="str">
        <f>CONCATENATE(C2)</f>
        <v>'F1_DELSIDE': 'Delimited Sidewalks',</v>
      </c>
      <c r="F2" s="3" t="str">
        <f>CONCATENATE("'",B2,"', ")</f>
        <v xml:space="preserve">'F1_DELSIDE', </v>
      </c>
    </row>
    <row r="3" spans="1:6" ht="15">
      <c r="A3" s="1" t="s">
        <v>9</v>
      </c>
      <c r="B3" s="1" t="s">
        <v>28</v>
      </c>
      <c r="C3" s="1" t="str">
        <f>CONCATENATE("'",B3,"'",": ","'",RIGHT(A3,LEN(A3)-FIND(". ",A3,1)-1),"'",",")</f>
        <v>'F2_SIDEWID': 'Sidewalk Width',</v>
      </c>
      <c r="D3" s="3"/>
      <c r="E3" s="3" t="str">
        <f>CONCATENATE(E2,C3)</f>
        <v>'F1_DELSIDE': 'Delimited Sidewalks','F2_SIDEWID': 'Sidewalk Width',</v>
      </c>
      <c r="F3" s="3" t="str">
        <f>CONCATENATE(F2,"'",B3,"', ")</f>
        <v xml:space="preserve">'F1_DELSIDE', 'F2_SIDEWID', </v>
      </c>
    </row>
    <row r="4" spans="1:6" ht="15">
      <c r="A4" s="1" t="s">
        <v>8</v>
      </c>
      <c r="B4" s="1" t="s">
        <v>29</v>
      </c>
      <c r="C4" s="1" t="str">
        <f t="shared" ref="C4:C28" si="0">CONCATENATE("'",B4,"'",": ","'",RIGHT(A4,LEN(A4)-FIND(". ",A4,1)-1),"'",",")</f>
        <v>'F3_QUALITY': 'Quality of Pavement',</v>
      </c>
      <c r="D4" s="3"/>
      <c r="E4" s="3" t="str">
        <f>CONCATENATE(E3,C4)</f>
        <v>'F1_DELSIDE': 'Delimited Sidewalks','F2_SIDEWID': 'Sidewalk Width','F3_QUALITY': 'Quality of Pavement',</v>
      </c>
      <c r="F4" s="3" t="str">
        <f>CONCATENATE(F3,"'",B4,"', ")</f>
        <v xml:space="preserve">'F1_DELSIDE', 'F2_SIDEWID', 'F3_QUALITY', </v>
      </c>
    </row>
    <row r="5" spans="1:6" ht="15">
      <c r="A5" s="1" t="s">
        <v>56</v>
      </c>
      <c r="B5" s="1" t="s">
        <v>30</v>
      </c>
      <c r="C5" s="1" t="str">
        <f t="shared" si="0"/>
        <v>'F4_INFRA': 'Pedestrian Infrastructure(Vulnearable People)',</v>
      </c>
      <c r="D5" s="3"/>
      <c r="E5" s="3" t="str">
        <f>CONCATENATE(E4,C5)</f>
        <v>'F1_DELSIDE': 'Delimited Sidewalks','F2_SIDEWID': 'Sidewalk Width','F3_QUALITY': 'Quality of Pavement','F4_INFRA': 'Pedestrian Infrastructure(Vulnearable People)',</v>
      </c>
      <c r="F5" s="3" t="str">
        <f>CONCATENATE(F4,"'",B5,"', ")</f>
        <v xml:space="preserve">'F1_DELSIDE', 'F2_SIDEWID', 'F3_QUALITY', 'F4_INFRA', </v>
      </c>
    </row>
    <row r="6" spans="1:6" ht="15">
      <c r="A6" s="1" t="s">
        <v>11</v>
      </c>
      <c r="B6" s="1" t="s">
        <v>31</v>
      </c>
      <c r="C6" s="1" t="str">
        <f t="shared" si="0"/>
        <v>'F5_OBSTACL': 'Obstacles on Sidewalk/Vehicles Parked on Sidewalks',</v>
      </c>
      <c r="D6" s="3"/>
      <c r="E6" s="3" t="str">
        <f>CONCATENATE(E5,C6)</f>
        <v>'F1_DELSIDE': 'Delimited Sidewalks','F2_SIDEWID': 'Sidewalk Width','F3_QUALITY': 'Quality of Pavement','F4_INFRA': 'Pedestrian Infrastructure(Vulnearable People)','F5_OBSTACL': 'Obstacles on Sidewalk/Vehicles Parked on Sidewalks',</v>
      </c>
      <c r="F6" s="3" t="str">
        <f>CONCATENATE(F5,"'",B6,"', ")</f>
        <v xml:space="preserve">'F1_DELSIDE', 'F2_SIDEWID', 'F3_QUALITY', 'F4_INFRA', 'F5_OBSTACL', </v>
      </c>
    </row>
    <row r="7" spans="1:6" ht="15">
      <c r="A7" s="4" t="s">
        <v>12</v>
      </c>
      <c r="B7" s="4" t="s">
        <v>32</v>
      </c>
      <c r="C7" s="4" t="str">
        <f t="shared" si="0"/>
        <v>'F6_VEHSPEE': 'Vehicle Speed',</v>
      </c>
      <c r="D7" s="3"/>
      <c r="E7" s="3" t="str">
        <f>CONCATENATE(E6,C7)</f>
        <v>'F1_DELSIDE': 'Delimited Sidewalks','F2_SIDEWID': 'Sidewalk Width','F3_QUALITY': 'Quality of Pavement','F4_INFRA': 'Pedestrian Infrastructure(Vulnearable People)','F5_OBSTACL': 'Obstacles on Sidewalk/Vehicles Parked on Sidewalks','F6_VEHSPEE': 'Vehicle Speed',</v>
      </c>
      <c r="F7" s="3" t="str">
        <f>CONCATENATE(F6,"'",B7,"', ")</f>
        <v xml:space="preserve">'F1_DELSIDE', 'F2_SIDEWID', 'F3_QUALITY', 'F4_INFRA', 'F5_OBSTACL', 'F6_VEHSPEE', </v>
      </c>
    </row>
    <row r="8" spans="1:6" ht="15">
      <c r="A8" s="4" t="s">
        <v>13</v>
      </c>
      <c r="B8" s="4" t="s">
        <v>33</v>
      </c>
      <c r="C8" s="4" t="str">
        <f t="shared" si="0"/>
        <v>'F7_TRAFFIC': 'Traffic Flow',</v>
      </c>
      <c r="D8" s="3"/>
      <c r="E8" s="3" t="str">
        <f>CONCATENATE(E7,C8)</f>
        <v>'F1_DELSIDE': 'Delimited Sidewalks','F2_SIDEWID': 'Sidewalk Width','F3_QUALITY': 'Quality of Pavement','F4_INFRA': 'Pedestrian Infrastructure(Vulnearable People)','F5_OBSTACL': 'Obstacles on Sidewalk/Vehicles Parked on Sidewalks','F6_VEHSPEE': 'Vehicle Speed','F7_TRAFFIC': 'Traffic Flow',</v>
      </c>
      <c r="F8" s="3" t="str">
        <f>CONCATENATE(F7,"'",B8,"', ")</f>
        <v xml:space="preserve">'F1_DELSIDE', 'F2_SIDEWID', 'F3_QUALITY', 'F4_INFRA', 'F5_OBSTACL', 'F6_VEHSPEE', 'F7_TRAFFIC', </v>
      </c>
    </row>
    <row r="9" spans="1:6" ht="15">
      <c r="A9" s="4" t="s">
        <v>14</v>
      </c>
      <c r="B9" s="4" t="s">
        <v>34</v>
      </c>
      <c r="C9" s="4" t="str">
        <f t="shared" si="0"/>
        <v>'F8_TRAFFIC': 'Presence of Traffic Control Devices/
Crosswalks',</v>
      </c>
      <c r="D9" s="3"/>
      <c r="E9" s="3" t="str">
        <f>CONCATENATE(E8,C9)</f>
        <v>'F1_DELSIDE': 'Delimited Sidewalks','F2_SIDEWID': 'Sidewalk Width','F3_QUALITY': 'Quality of Pavement','F4_INFRA': 'Pedestrian Infrastructure(Vulnearable People)','F5_OBSTACL': 'Obstacles on Sidewalk/Vehicles Parked on Sidewalks','F6_VEHSPEE': 'Vehicle Speed','F7_TRAFFIC': 'Traffic Flow','F8_TRAFFIC': 'Presence of Traffic Control Devices/
Crosswalks',</v>
      </c>
      <c r="F9" s="3" t="str">
        <f>CONCATENATE(F8,"'",B9,"', ")</f>
        <v xml:space="preserve">'F1_DELSIDE', 'F2_SIDEWID', 'F3_QUALITY', 'F4_INFRA', 'F5_OBSTACL', 'F6_VEHSPEE', 'F7_TRAFFIC', 'F8_TRAFFIC', </v>
      </c>
    </row>
    <row r="10" spans="1:6" ht="15">
      <c r="A10" s="4" t="s">
        <v>0</v>
      </c>
      <c r="B10" s="4" t="s">
        <v>35</v>
      </c>
      <c r="C10" s="4" t="str">
        <f t="shared" si="0"/>
        <v>'F9_TRAFFIC': 'Crashes',</v>
      </c>
      <c r="D10" s="3"/>
      <c r="E10" s="3" t="str">
        <f>CONCATENATE(E9,C10)</f>
        <v>'F1_DELSIDE': 'Delimited Sidewalks','F2_SIDEWID': 'Sidewalk Width','F3_QUALITY': 'Quality of Pavement','F4_INFRA': 'Pedestrian Infrastructure(Vulnearable People)','F5_OBSTACL': 'Obstacles on Sidewalk/Vehicles Parked on Sidewalks','F6_VEHSPEE': 'Vehicle Speed','F7_TRAFFIC': 'Traffic Flow','F8_TRAFFIC': 'Presence of Traffic Control Devices/
Crosswalks','F9_TRAFFIC': 'Crashes',</v>
      </c>
      <c r="F10" s="3" t="str">
        <f>CONCATENATE(F9,"'",B10,"', ")</f>
        <v xml:space="preserve">'F1_DELSIDE', 'F2_SIDEWID', 'F3_QUALITY', 'F4_INFRA', 'F5_OBSTACL', 'F6_VEHSPEE', 'F7_TRAFFIC', 'F8_TRAFFIC', 'F9_TRAFFIC', </v>
      </c>
    </row>
    <row r="11" spans="1:6" ht="15">
      <c r="A11" s="4" t="s">
        <v>15</v>
      </c>
      <c r="B11" s="4" t="s">
        <v>36</v>
      </c>
      <c r="C11" s="4" t="str">
        <f t="shared" si="0"/>
        <v>'F10_CROSST': 'Crossing Time
',</v>
      </c>
      <c r="D11" s="3"/>
      <c r="E11" s="3" t="str">
        <f>CONCATENATE(E10,C11)</f>
        <v>'F1_DELSIDE': 'Delimited Sidewalks','F2_SIDEWID': 'Sidewalk Width','F3_QUALITY': 'Quality of Pavement','F4_INFRA': 'Pedestrian Infrastructure(Vulnearable People)','F5_OBSTACL': 'Obstacles on Sidewalk/Vehicles Parked on Sidewalks','F6_VEHSPEE': 'Vehicle Speed','F7_TRAFFIC': 'Traffic Flow','F8_TRAFFIC': 'Presence of Traffic Control Devices/
Crosswalks','F9_TRAFFIC': 'Crashes','F10_CROSST': 'Crossing Time
',</v>
      </c>
      <c r="F11" s="3" t="str">
        <f>CONCATENATE(F10,"'",B11,"', ")</f>
        <v xml:space="preserve">'F1_DELSIDE', 'F2_SIDEWID', 'F3_QUALITY', 'F4_INFRA', 'F5_OBSTACL', 'F6_VEHSPEE', 'F7_TRAFFIC', 'F8_TRAFFIC', 'F9_TRAFFIC', 'F10_CROSST', </v>
      </c>
    </row>
    <row r="12" spans="1:6" ht="15">
      <c r="A12" s="5" t="s">
        <v>16</v>
      </c>
      <c r="B12" s="5" t="s">
        <v>37</v>
      </c>
      <c r="C12" s="5" t="str">
        <f t="shared" si="0"/>
        <v>'F11_CAMERA': 'Presence of Security Cameras/Officers/Police Stations',</v>
      </c>
      <c r="D12" s="3"/>
      <c r="E12" s="3" t="str">
        <f>CONCATENATE(E11,C12)</f>
        <v>'F1_DELSIDE': 'Delimited Sidewalks','F2_SIDEWID': 'Sidewalk Width','F3_QUALITY': 'Quality of Pavement','F4_INFRA': 'Pedestrian Infrastructure(Vulnearable People)','F5_OBSTACL': 'Obstacles on Sidewalk/Vehicles Parked on Sidewalks','F6_VEHSPEE': 'Vehicle Speed','F7_TRAFFIC': 'Traffic Flow','F8_TRAFFIC': 'Presence of Traffic Control Devices/
Crosswalks','F9_TRAFFIC': 'Crashes','F10_CROSST': 'Crossing Time
','F11_CAMERA': 'Presence of Security Cameras/Officers/Police Stations',</v>
      </c>
      <c r="F12" s="3" t="str">
        <f>CONCATENATE(F11,"'",B12,"', ")</f>
        <v xml:space="preserve">'F1_DELSIDE', 'F2_SIDEWID', 'F3_QUALITY', 'F4_INFRA', 'F5_OBSTACL', 'F6_VEHSPEE', 'F7_TRAFFIC', 'F8_TRAFFIC', 'F9_TRAFFIC', 'F10_CROSST', 'F11_CAMERA', </v>
      </c>
    </row>
    <row r="13" spans="1:6" ht="15">
      <c r="A13" s="5" t="s">
        <v>17</v>
      </c>
      <c r="B13" s="5" t="s">
        <v>38</v>
      </c>
      <c r="C13" s="5" t="str">
        <f t="shared" si="0"/>
        <v>'F12_PEDFLO': 'Pedestrian Flow',</v>
      </c>
      <c r="D13" s="3"/>
      <c r="E13" s="3" t="str">
        <f>CONCATENATE(E12,C13)</f>
        <v>'F1_DELSIDE': 'Delimited Sidewalks','F2_SIDEWID': 'Sidewalk Width','F3_QUALITY': 'Quality of Pavement','F4_INFRA': 'Pedestrian Infrastructure(Vulnearable People)','F5_OBSTACL': 'Obstacles on Sidewalk/Vehicles Parked on Sidewalks','F6_VEHSPEE': 'Vehicle Speed','F7_TRAFFIC': 'Traffic Flow','F8_TRAFFIC': 'Presence of Traffic Control Devices/
Crosswalks','F9_TRAFFIC': 'Crashes','F10_CROSST': 'Crossing Time
','F11_CAMERA': 'Presence of Security Cameras/Officers/Police Stations','F12_PEDFLO': 'Pedestrian Flow',</v>
      </c>
      <c r="F13" s="3" t="str">
        <f>CONCATENATE(F12,"'",B13,"', ")</f>
        <v xml:space="preserve">'F1_DELSIDE', 'F2_SIDEWID', 'F3_QUALITY', 'F4_INFRA', 'F5_OBSTACL', 'F6_VEHSPEE', 'F7_TRAFFIC', 'F8_TRAFFIC', 'F9_TRAFFIC', 'F10_CROSST', 'F11_CAMERA', 'F12_PEDFLO', </v>
      </c>
    </row>
    <row r="14" spans="1:6" ht="15">
      <c r="A14" s="5" t="s">
        <v>18</v>
      </c>
      <c r="B14" s="5" t="s">
        <v>39</v>
      </c>
      <c r="C14" s="5" t="str">
        <f t="shared" si="0"/>
        <v>'F13_CRIMES': 'Number of Crimes',</v>
      </c>
      <c r="D14" s="3"/>
      <c r="E14" s="3" t="str">
        <f>CONCATENATE(E13,C14)</f>
        <v>'F1_DELSIDE': 'Delimited Sidewalks','F2_SIDEWID': 'Sidewalk Width','F3_QUALITY': 'Quality of Pavement','F4_INFRA': 'Pedestrian Infrastructure(Vulnearable People)','F5_OBSTACL': 'Obstacles on Sidewalk/Vehicles Parked on Sidewalks','F6_VEHSPEE': 'Vehicle Speed','F7_TRAFFIC': 'Traffic Flow','F8_TRAFFIC': 'Presence of Traffic Control Devices/
Crosswalks','F9_TRAFFIC': 'Crashes','F10_CROSST': 'Crossing Time
','F11_CAMERA': 'Presence of Security Cameras/Officers/Police Stations','F12_PEDFLO': 'Pedestrian Flow','F13_CRIMES': 'Number of Crimes',</v>
      </c>
      <c r="F14" s="3" t="str">
        <f>CONCATENATE(F13,"'",B14,"', ")</f>
        <v xml:space="preserve">'F1_DELSIDE', 'F2_SIDEWID', 'F3_QUALITY', 'F4_INFRA', 'F5_OBSTACL', 'F6_VEHSPEE', 'F7_TRAFFIC', 'F8_TRAFFIC', 'F9_TRAFFIC', 'F10_CROSST', 'F11_CAMERA', 'F12_PEDFLO', 'F13_CRIMES', </v>
      </c>
    </row>
    <row r="15" spans="1:6" ht="15">
      <c r="A15" s="5" t="s">
        <v>19</v>
      </c>
      <c r="B15" s="5" t="s">
        <v>40</v>
      </c>
      <c r="C15" s="5" t="str">
        <f t="shared" si="0"/>
        <v>'F14_LIGHT': 'Quality of Lighting',</v>
      </c>
      <c r="D15" s="3"/>
      <c r="E15" s="3" t="str">
        <f>CONCATENATE(E14,C15)</f>
        <v>'F1_DELSIDE': 'Delimited Sidewalks','F2_SIDEWID': 'Sidewalk Width','F3_QUALITY': 'Quality of Pavement','F4_INFRA': 'Pedestrian Infrastructure(Vulnearable People)','F5_OBSTACL': 'Obstacles on Sidewalk/Vehicles Parked on Sidewalks','F6_VEHSPEE': 'Vehicle Speed','F7_TRAFFIC': 'Traffic Flow','F8_TRAFFIC': 'Presence of Traffic Control Devices/
Crosswalks','F9_TRAFFIC': 'Crashes','F10_CROSST': 'Crossing Time
','F11_CAMERA': 'Presence of Security Cameras/Officers/Police Stations','F12_PEDFLO': 'Pedestrian Flow','F13_CRIMES': 'Number of Crimes','F14_LIGHT': 'Quality of Lighting',</v>
      </c>
      <c r="F15" s="3" t="str">
        <f>CONCATENATE(F14,"'",B15,"', ")</f>
        <v xml:space="preserve">'F1_DELSIDE', 'F2_SIDEWID', 'F3_QUALITY', 'F4_INFRA', 'F5_OBSTACL', 'F6_VEHSPEE', 'F7_TRAFFIC', 'F8_TRAFFIC', 'F9_TRAFFIC', 'F10_CROSST', 'F11_CAMERA', 'F12_PEDFLO', 'F13_CRIMES', 'F14_LIGHT', </v>
      </c>
    </row>
    <row r="16" spans="1:6" ht="15">
      <c r="A16" s="6" t="s">
        <v>1</v>
      </c>
      <c r="B16" s="6" t="s">
        <v>41</v>
      </c>
      <c r="C16" s="6" t="str">
        <f t="shared" si="0"/>
        <v>'F15_COMMER': 'Commercial
',</v>
      </c>
      <c r="D16" s="3"/>
      <c r="E16" s="3" t="str">
        <f>CONCATENATE(E15,C16)</f>
        <v>'F1_DELSIDE': 'Delimited Sidewalks','F2_SIDEWID': 'Sidewalk Width','F3_QUALITY': 'Quality of Pavement','F4_INFRA': 'Pedestrian Infrastructure(Vulnearable People)','F5_OBSTACL': 'Obstacles on Sidewalk/Vehicles Parked on Sidewalks','F6_VEHSPEE': 'Vehicle Speed','F7_TRAFFIC': 'Traffic Flow','F8_TRAFFIC': 'Presence of Traffic Control Devices/
Crosswalks','F9_TRAFFIC': 'Crashes','F10_CROSST': 'Crossing Time
','F11_CAMERA': 'Presence of Security Cameras/Officers/Police Stations','F12_PEDFLO': 'Pedestrian Flow','F13_CRIMES': 'Number of Crimes','F14_LIGHT': 'Quality of Lighting','F15_COMMER': 'Commercial
',</v>
      </c>
      <c r="F16" s="3" t="str">
        <f>CONCATENATE(F15,"'",B16,"', ")</f>
        <v xml:space="preserve">'F1_DELSIDE', 'F2_SIDEWID', 'F3_QUALITY', 'F4_INFRA', 'F5_OBSTACL', 'F6_VEHSPEE', 'F7_TRAFFIC', 'F8_TRAFFIC', 'F9_TRAFFIC', 'F10_CROSST', 'F11_CAMERA', 'F12_PEDFLO', 'F13_CRIMES', 'F14_LIGHT', 'F15_COMMER', </v>
      </c>
    </row>
    <row r="17" spans="1:6" ht="15">
      <c r="A17" s="6" t="s">
        <v>2</v>
      </c>
      <c r="B17" s="6" t="s">
        <v>42</v>
      </c>
      <c r="C17" s="6" t="str">
        <f t="shared" si="0"/>
        <v>'F16_INSTIT': 'Institutional
',</v>
      </c>
      <c r="D17" s="3"/>
      <c r="E17" s="3" t="str">
        <f>CONCATENATE(E16,C17)</f>
        <v>'F1_DELSIDE': 'Delimited Sidewalks','F2_SIDEWID': 'Sidewalk Width','F3_QUALITY': 'Quality of Pavement','F4_INFRA': 'Pedestrian Infrastructure(Vulnearable People)','F5_OBSTACL': 'Obstacles on Sidewalk/Vehicles Parked on Sidewalks','F6_VEHSPEE': 'Vehicle Speed','F7_TRAFFIC': 'Traffic Flow','F8_TRAFFIC': 'Presence of Traffic Control Devices/
Crosswalks','F9_TRAFFIC': 'Crashes','F10_CROSST': 'Crossing Time
','F11_CAMERA': 'Presence of Security Cameras/Officers/Police Stations','F12_PEDFLO': 'Pedestrian Flow','F13_CRIMES': 'Number of Crimes','F14_LIGHT': 'Quality of Lighting','F15_COMMER': 'Commercial
','F16_INSTIT': 'Institutional
',</v>
      </c>
      <c r="F17" s="3" t="str">
        <f>CONCATENATE(F16,"'",B17,"', ")</f>
        <v xml:space="preserve">'F1_DELSIDE', 'F2_SIDEWID', 'F3_QUALITY', 'F4_INFRA', 'F5_OBSTACL', 'F6_VEHSPEE', 'F7_TRAFFIC', 'F8_TRAFFIC', 'F9_TRAFFIC', 'F10_CROSST', 'F11_CAMERA', 'F12_PEDFLO', 'F13_CRIMES', 'F14_LIGHT', 'F15_COMMER', 'F16_INSTIT', </v>
      </c>
    </row>
    <row r="18" spans="1:6" ht="15">
      <c r="A18" s="6" t="s">
        <v>3</v>
      </c>
      <c r="B18" s="6" t="s">
        <v>43</v>
      </c>
      <c r="C18" s="6" t="str">
        <f t="shared" si="0"/>
        <v>'F17_RESIDE': 'Residential
',</v>
      </c>
      <c r="D18" s="3"/>
      <c r="E18" s="3" t="str">
        <f>CONCATENATE(E17,C18)</f>
        <v>'F1_DELSIDE': 'Delimited Sidewalks','F2_SIDEWID': 'Sidewalk Width','F3_QUALITY': 'Quality of Pavement','F4_INFRA': 'Pedestrian Infrastructure(Vulnearable People)','F5_OBSTACL': 'Obstacles on Sidewalk/Vehicles Parked on Sidewalks','F6_VEHSPEE': 'Vehicle Speed','F7_TRAFFIC': 'Traffic Flow','F8_TRAFFIC': 'Presence of Traffic Control Devices/
Crosswalks','F9_TRAFFIC': 'Crashes','F10_CROSST': 'Crossing Time
','F11_CAMERA': 'Presence of Security Cameras/Officers/Police Stations','F12_PEDFLO': 'Pedestrian Flow','F13_CRIMES': 'Number of Crimes','F14_LIGHT': 'Quality of Lighting','F15_COMMER': 'Commercial
','F16_INSTIT': 'Institutional
','F17_RESIDE': 'Residential
',</v>
      </c>
      <c r="F18" s="3" t="str">
        <f>CONCATENATE(F17,"'",B18,"', ")</f>
        <v xml:space="preserve">'F1_DELSIDE', 'F2_SIDEWID', 'F3_QUALITY', 'F4_INFRA', 'F5_OBSTACL', 'F6_VEHSPEE', 'F7_TRAFFIC', 'F8_TRAFFIC', 'F9_TRAFFIC', 'F10_CROSST', 'F11_CAMERA', 'F12_PEDFLO', 'F13_CRIMES', 'F14_LIGHT', 'F15_COMMER', 'F16_INSTIT', 'F17_RESIDE', </v>
      </c>
    </row>
    <row r="19" spans="1:6" ht="15">
      <c r="A19" s="6" t="s">
        <v>20</v>
      </c>
      <c r="B19" s="6" t="s">
        <v>44</v>
      </c>
      <c r="C19" s="6" t="str">
        <f t="shared" si="0"/>
        <v>'F18_PUBLIC': 'Public Transport
',</v>
      </c>
      <c r="D19" s="3"/>
      <c r="E19" s="3" t="str">
        <f>CONCATENATE(E18,C19)</f>
        <v>'F1_DELSIDE': 'Delimited Sidewalks','F2_SIDEWID': 'Sidewalk Width','F3_QUALITY': 'Quality of Pavement','F4_INFRA': 'Pedestrian Infrastructure(Vulnearable People)','F5_OBSTACL': 'Obstacles on Sidewalk/Vehicles Parked on Sidewalks','F6_VEHSPEE': 'Vehicle Speed','F7_TRAFFIC': 'Traffic Flow','F8_TRAFFIC': 'Presence of Traffic Control Devices/
Crosswalks','F9_TRAFFIC': 'Crashes','F10_CROSST': 'Crossing Time
','F11_CAMERA': 'Presence of Security Cameras/Officers/Police Stations','F12_PEDFLO': 'Pedestrian Flow','F13_CRIMES': 'Number of Crimes','F14_LIGHT': 'Quality of Lighting','F15_COMMER': 'Commercial
','F16_INSTIT': 'Institutional
','F17_RESIDE': 'Residential
','F18_PUBLIC': 'Public Transport
',</v>
      </c>
      <c r="F19" s="3" t="str">
        <f>CONCATENATE(F18,"'",B19,"', ")</f>
        <v xml:space="preserve">'F1_DELSIDE', 'F2_SIDEWID', 'F3_QUALITY', 'F4_INFRA', 'F5_OBSTACL', 'F6_VEHSPEE', 'F7_TRAFFIC', 'F8_TRAFFIC', 'F9_TRAFFIC', 'F10_CROSST', 'F11_CAMERA', 'F12_PEDFLO', 'F13_CRIMES', 'F14_LIGHT', 'F15_COMMER', 'F16_INSTIT', 'F17_RESIDE', 'F18_PUBLIC', </v>
      </c>
    </row>
    <row r="20" spans="1:6" ht="15">
      <c r="A20" s="6" t="s">
        <v>21</v>
      </c>
      <c r="B20" s="6" t="s">
        <v>45</v>
      </c>
      <c r="C20" s="6" t="str">
        <f t="shared" si="0"/>
        <v>'F19_GREENA': 'Green Areas',</v>
      </c>
      <c r="D20" s="3"/>
      <c r="E20" s="3" t="str">
        <f>CONCATENATE(E19,C20)</f>
        <v>'F1_DELSIDE': 'Delimited Sidewalks','F2_SIDEWID': 'Sidewalk Width','F3_QUALITY': 'Quality of Pavement','F4_INFRA': 'Pedestrian Infrastructure(Vulnearable People)','F5_OBSTACL': 'Obstacles on Sidewalk/Vehicles Parked on Sidewalks','F6_VEHSPEE': 'Vehicle Speed','F7_TRAFFIC': 'Traffic Flow','F8_TRAFFIC': 'Presence of Traffic Control Devices/
Crosswalks','F9_TRAFFIC': 'Crashes','F10_CROSST': 'Crossing Time
','F11_CAMERA': 'Presence of Security Cameras/Officers/Police Stations','F12_PEDFLO': 'Pedestrian Flow','F13_CRIMES': 'Number of Crimes','F14_LIGHT': 'Quality of Lighting','F15_COMMER': 'Commercial
','F16_INSTIT': 'Institutional
','F17_RESIDE': 'Residential
','F18_PUBLIC': 'Public Transport
','F19_GREENA': 'Green Areas',</v>
      </c>
      <c r="F20" s="3" t="str">
        <f>CONCATENATE(F19,"'",B20,"', ")</f>
        <v xml:space="preserve">'F1_DELSIDE', 'F2_SIDEWID', 'F3_QUALITY', 'F4_INFRA', 'F5_OBSTACL', 'F6_VEHSPEE', 'F7_TRAFFIC', 'F8_TRAFFIC', 'F9_TRAFFIC', 'F10_CROSST', 'F11_CAMERA', 'F12_PEDFLO', 'F13_CRIMES', 'F14_LIGHT', 'F15_COMMER', 'F16_INSTIT', 'F17_RESIDE', 'F18_PUBLIC', 'F19_GREENA', </v>
      </c>
    </row>
    <row r="21" spans="1:6" ht="15">
      <c r="A21" s="7" t="s">
        <v>22</v>
      </c>
      <c r="B21" s="7" t="s">
        <v>46</v>
      </c>
      <c r="C21" s="7" t="str">
        <f t="shared" si="0"/>
        <v>'F20_TREES': 'Presence of Trees',</v>
      </c>
      <c r="D21" s="3"/>
      <c r="E21" s="3" t="str">
        <f>CONCATENATE(E20,C21)</f>
        <v>'F1_DELSIDE': 'Delimited Sidewalks','F2_SIDEWID': 'Sidewalk Width','F3_QUALITY': 'Quality of Pavement','F4_INFRA': 'Pedestrian Infrastructure(Vulnearable People)','F5_OBSTACL': 'Obstacles on Sidewalk/Vehicles Parked on Sidewalks','F6_VEHSPEE': 'Vehicle Speed','F7_TRAFFIC': 'Traffic Flow','F8_TRAFFIC': 'Presence of Traffic Control Devices/
Crosswalks','F9_TRAFFIC': 'Crashes','F10_CROSST': 'Crossing Time
','F11_CAMERA': 'Presence of Security Cameras/Officers/Police Stations','F12_PEDFLO': 'Pedestrian Flow','F13_CRIMES': 'Number of Crimes','F14_LIGHT': 'Quality of Lighting','F15_COMMER': 'Commercial
','F16_INSTIT': 'Institutional
','F17_RESIDE': 'Residential
','F18_PUBLIC': 'Public Transport
','F19_GREENA': 'Green Areas','F20_TREES': 'Presence of Trees',</v>
      </c>
      <c r="F21" s="3" t="str">
        <f>CONCATENATE(F20,"'",B21,"', ")</f>
        <v xml:space="preserve">'F1_DELSIDE', 'F2_SIDEWID', 'F3_QUALITY', 'F4_INFRA', 'F5_OBSTACL', 'F6_VEHSPEE', 'F7_TRAFFIC', 'F8_TRAFFIC', 'F9_TRAFFIC', 'F10_CROSST', 'F11_CAMERA', 'F12_PEDFLO', 'F13_CRIMES', 'F14_LIGHT', 'F15_COMMER', 'F16_INSTIT', 'F17_RESIDE', 'F18_PUBLIC', 'F19_GREENA', 'F20_TREES', </v>
      </c>
    </row>
    <row r="22" spans="1:6" ht="15">
      <c r="A22" s="7" t="s">
        <v>23</v>
      </c>
      <c r="B22" s="7" t="s">
        <v>47</v>
      </c>
      <c r="C22" s="7" t="str">
        <f t="shared" si="0"/>
        <v>'F21_AESTHE': 'Aesthetics of Buildings ',</v>
      </c>
      <c r="D22" s="3"/>
      <c r="E22" s="3" t="str">
        <f>CONCATENATE(E21,C22)</f>
        <v>'F1_DELSIDE': 'Delimited Sidewalks','F2_SIDEWID': 'Sidewalk Width','F3_QUALITY': 'Quality of Pavement','F4_INFRA': 'Pedestrian Infrastructure(Vulnearable People)','F5_OBSTACL': 'Obstacles on Sidewalk/Vehicles Parked on Sidewalks','F6_VEHSPEE': 'Vehicle Speed','F7_TRAFFIC': 'Traffic Flow','F8_TRAFFIC': 'Presence of Traffic Control Devices/
Crosswalks','F9_TRAFFIC': 'Crashes','F10_CROSST': 'Crossing Time
','F11_CAMERA': 'Presence of Security Cameras/Officers/Police Stations','F12_PEDFLO': 'Pedestrian Flow','F13_CRIMES': 'Number of Crimes','F14_LIGHT': 'Quality of Lighting','F15_COMMER': 'Commercial
','F16_INSTIT': 'Institutional
','F17_RESIDE': 'Residential
','F18_PUBLIC': 'Public Transport
','F19_GREENA': 'Green Areas','F20_TREES': 'Presence of Trees','F21_AESTHE': 'Aesthetics of Buildings ',</v>
      </c>
      <c r="F22" s="3" t="str">
        <f>CONCATENATE(F21,"'",B22,"', ")</f>
        <v xml:space="preserve">'F1_DELSIDE', 'F2_SIDEWID', 'F3_QUALITY', 'F4_INFRA', 'F5_OBSTACL', 'F6_VEHSPEE', 'F7_TRAFFIC', 'F8_TRAFFIC', 'F9_TRAFFIC', 'F10_CROSST', 'F11_CAMERA', 'F12_PEDFLO', 'F13_CRIMES', 'F14_LIGHT', 'F15_COMMER', 'F16_INSTIT', 'F17_RESIDE', 'F18_PUBLIC', 'F19_GREENA', 'F20_TREES', 'F21_AESTHE', </v>
      </c>
    </row>
    <row r="23" spans="1:6" ht="15">
      <c r="A23" s="7" t="s">
        <v>4</v>
      </c>
      <c r="B23" s="7" t="s">
        <v>48</v>
      </c>
      <c r="C23" s="7" t="str">
        <f t="shared" si="0"/>
        <v>'F22_CLEANL': 'Cleanliness',</v>
      </c>
      <c r="D23" s="3"/>
      <c r="E23" s="3" t="str">
        <f>CONCATENATE(E22,C23)</f>
        <v>'F1_DELSIDE': 'Delimited Sidewalks','F2_SIDEWID': 'Sidewalk Width','F3_QUALITY': 'Quality of Pavement','F4_INFRA': 'Pedestrian Infrastructure(Vulnearable People)','F5_OBSTACL': 'Obstacles on Sidewalk/Vehicles Parked on Sidewalks','F6_VEHSPEE': 'Vehicle Speed','F7_TRAFFIC': 'Traffic Flow','F8_TRAFFIC': 'Presence of Traffic Control Devices/
Crosswalks','F9_TRAFFIC': 'Crashes','F10_CROSST': 'Crossing Time
','F11_CAMERA': 'Presence of Security Cameras/Officers/Police Stations','F12_PEDFLO': 'Pedestrian Flow','F13_CRIMES': 'Number of Crimes','F14_LIGHT': 'Quality of Lighting','F15_COMMER': 'Commercial
','F16_INSTIT': 'Institutional
','F17_RESIDE': 'Residential
','F18_PUBLIC': 'Public Transport
','F19_GREENA': 'Green Areas','F20_TREES': 'Presence of Trees','F21_AESTHE': 'Aesthetics of Buildings ','F22_CLEANL': 'Cleanliness',</v>
      </c>
      <c r="F23" s="3" t="str">
        <f>CONCATENATE(F22,"'",B23,"', ")</f>
        <v xml:space="preserve">'F1_DELSIDE', 'F2_SIDEWID', 'F3_QUALITY', 'F4_INFRA', 'F5_OBSTACL', 'F6_VEHSPEE', 'F7_TRAFFIC', 'F8_TRAFFIC', 'F9_TRAFFIC', 'F10_CROSST', 'F11_CAMERA', 'F12_PEDFLO', 'F13_CRIMES', 'F14_LIGHT', 'F15_COMMER', 'F16_INSTIT', 'F17_RESIDE', 'F18_PUBLIC', 'F19_GREENA', 'F20_TREES', 'F21_AESTHE', 'F22_CLEANL', </v>
      </c>
    </row>
    <row r="24" spans="1:6" ht="15">
      <c r="A24" s="7" t="s">
        <v>24</v>
      </c>
      <c r="B24" s="7" t="s">
        <v>49</v>
      </c>
      <c r="C24" s="7" t="str">
        <f t="shared" si="0"/>
        <v>'F23_AIRPOL': 'Air Pollution',</v>
      </c>
      <c r="D24" s="3"/>
      <c r="E24" s="3" t="str">
        <f>CONCATENATE(E23,C24)</f>
        <v>'F1_DELSIDE': 'Delimited Sidewalks','F2_SIDEWID': 'Sidewalk Width','F3_QUALITY': 'Quality of Pavement','F4_INFRA': 'Pedestrian Infrastructure(Vulnearable People)','F5_OBSTACL': 'Obstacles on Sidewalk/Vehicles Parked on Sidewalks','F6_VEHSPEE': 'Vehicle Speed','F7_TRAFFIC': 'Traffic Flow','F8_TRAFFIC': 'Presence of Traffic Control Devices/
Crosswalks','F9_TRAFFIC': 'Crashes','F10_CROSST': 'Crossing Time
','F11_CAMERA': 'Presence of Security Cameras/Officers/Police Stations','F12_PEDFLO': 'Pedestrian Flow','F13_CRIMES': 'Number of Crimes','F14_LIGHT': 'Quality of Lighting','F15_COMMER': 'Commercial
','F16_INSTIT': 'Institutional
','F17_RESIDE': 'Residential
','F18_PUBLIC': 'Public Transport
','F19_GREENA': 'Green Areas','F20_TREES': 'Presence of Trees','F21_AESTHE': 'Aesthetics of Buildings ','F22_CLEANL': 'Cleanliness','F23_AIRPOL': 'Air Pollution',</v>
      </c>
      <c r="F24" s="3" t="str">
        <f>CONCATENATE(F23,"'",B24,"', ")</f>
        <v xml:space="preserve">'F1_DELSIDE', 'F2_SIDEWID', 'F3_QUALITY', 'F4_INFRA', 'F5_OBSTACL', 'F6_VEHSPEE', 'F7_TRAFFIC', 'F8_TRAFFIC', 'F9_TRAFFIC', 'F10_CROSST', 'F11_CAMERA', 'F12_PEDFLO', 'F13_CRIMES', 'F14_LIGHT', 'F15_COMMER', 'F16_INSTIT', 'F17_RESIDE', 'F18_PUBLIC', 'F19_GREENA', 'F20_TREES', 'F21_AESTHE', 'F22_CLEANL', 'F23_AIRPOL', </v>
      </c>
    </row>
    <row r="25" spans="1:6" ht="15">
      <c r="A25" s="7" t="s">
        <v>25</v>
      </c>
      <c r="B25" s="7" t="s">
        <v>50</v>
      </c>
      <c r="C25" s="7" t="str">
        <f t="shared" si="0"/>
        <v>'F24_WATER': 'Stagnant Water',</v>
      </c>
      <c r="D25" s="3"/>
      <c r="E25" s="3" t="str">
        <f>CONCATENATE(E24,C25)</f>
        <v>'F1_DELSIDE': 'Delimited Sidewalks','F2_SIDEWID': 'Sidewalk Width','F3_QUALITY': 'Quality of Pavement','F4_INFRA': 'Pedestrian Infrastructure(Vulnearable People)','F5_OBSTACL': 'Obstacles on Sidewalk/Vehicles Parked on Sidewalks','F6_VEHSPEE': 'Vehicle Speed','F7_TRAFFIC': 'Traffic Flow','F8_TRAFFIC': 'Presence of Traffic Control Devices/
Crosswalks','F9_TRAFFIC': 'Crashes','F10_CROSST': 'Crossing Time
','F11_CAMERA': 'Presence of Security Cameras/Officers/Police Stations','F12_PEDFLO': 'Pedestrian Flow','F13_CRIMES': 'Number of Crimes','F14_LIGHT': 'Quality of Lighting','F15_COMMER': 'Commercial
','F16_INSTIT': 'Institutional
','F17_RESIDE': 'Residential
','F18_PUBLIC': 'Public Transport
','F19_GREENA': 'Green Areas','F20_TREES': 'Presence of Trees','F21_AESTHE': 'Aesthetics of Buildings ','F22_CLEANL': 'Cleanliness','F23_AIRPOL': 'Air Pollution','F24_WATER': 'Stagnant Water',</v>
      </c>
      <c r="F25" s="3" t="str">
        <f>CONCATENATE(F24,"'",B25,"', ")</f>
        <v xml:space="preserve">'F1_DELSIDE', 'F2_SIDEWID', 'F3_QUALITY', 'F4_INFRA', 'F5_OBSTACL', 'F6_VEHSPEE', 'F7_TRAFFIC', 'F8_TRAFFIC', 'F9_TRAFFIC', 'F10_CROSST', 'F11_CAMERA', 'F12_PEDFLO', 'F13_CRIMES', 'F14_LIGHT', 'F15_COMMER', 'F16_INSTIT', 'F17_RESIDE', 'F18_PUBLIC', 'F19_GREENA', 'F20_TREES', 'F21_AESTHE', 'F22_CLEANL', 'F23_AIRPOL', 'F24_WATER', </v>
      </c>
    </row>
    <row r="26" spans="1:6" ht="15">
      <c r="A26" s="7" t="s">
        <v>5</v>
      </c>
      <c r="B26" s="7" t="s">
        <v>51</v>
      </c>
      <c r="C26" s="7" t="str">
        <f t="shared" si="0"/>
        <v>'F25_NOISE': 'Noise',</v>
      </c>
      <c r="D26" s="3"/>
      <c r="E26" s="3" t="str">
        <f>CONCATENATE(E25,C26)</f>
        <v>'F1_DELSIDE': 'Delimited Sidewalks','F2_SIDEWID': 'Sidewalk Width','F3_QUALITY': 'Quality of Pavement','F4_INFRA': 'Pedestrian Infrastructure(Vulnearable People)','F5_OBSTACL': 'Obstacles on Sidewalk/Vehicles Parked on Sidewalks','F6_VEHSPEE': 'Vehicle Speed','F7_TRAFFIC': 'Traffic Flow','F8_TRAFFIC': 'Presence of Traffic Control Devices/
Crosswalks','F9_TRAFFIC': 'Crashes','F10_CROSST': 'Crossing Time
','F11_CAMERA': 'Presence of Security Cameras/Officers/Police Stations','F12_PEDFLO': 'Pedestrian Flow','F13_CRIMES': 'Number of Crimes','F14_LIGHT': 'Quality of Lighting','F15_COMMER': 'Commercial
','F16_INSTIT': 'Institutional
','F17_RESIDE': 'Residential
','F18_PUBLIC': 'Public Transport
','F19_GREENA': 'Green Areas','F20_TREES': 'Presence of Trees','F21_AESTHE': 'Aesthetics of Buildings ','F22_CLEANL': 'Cleanliness','F23_AIRPOL': 'Air Pollution','F24_WATER': 'Stagnant Water','F25_NOISE': 'Noise',</v>
      </c>
      <c r="F26" s="3" t="str">
        <f>CONCATENATE(F25,"'",B26,"', ")</f>
        <v xml:space="preserve">'F1_DELSIDE', 'F2_SIDEWID', 'F3_QUALITY', 'F4_INFRA', 'F5_OBSTACL', 'F6_VEHSPEE', 'F7_TRAFFIC', 'F8_TRAFFIC', 'F9_TRAFFIC', 'F10_CROSST', 'F11_CAMERA', 'F12_PEDFLO', 'F13_CRIMES', 'F14_LIGHT', 'F15_COMMER', 'F16_INSTIT', 'F17_RESIDE', 'F18_PUBLIC', 'F19_GREENA', 'F20_TREES', 'F21_AESTHE', 'F22_CLEANL', 'F23_AIRPOL', 'F24_WATER', 'F25_NOISE', </v>
      </c>
    </row>
    <row r="27" spans="1:6" ht="15">
      <c r="A27" s="7" t="s">
        <v>6</v>
      </c>
      <c r="B27" s="7" t="s">
        <v>52</v>
      </c>
      <c r="C27" s="7" t="str">
        <f t="shared" si="0"/>
        <v>'F26_SLOPE': 'Slope',</v>
      </c>
      <c r="D27" s="3"/>
      <c r="E27" s="3" t="str">
        <f>CONCATENATE(E26,C27)</f>
        <v>'F1_DELSIDE': 'Delimited Sidewalks','F2_SIDEWID': 'Sidewalk Width','F3_QUALITY': 'Quality of Pavement','F4_INFRA': 'Pedestrian Infrastructure(Vulnearable People)','F5_OBSTACL': 'Obstacles on Sidewalk/Vehicles Parked on Sidewalks','F6_VEHSPEE': 'Vehicle Speed','F7_TRAFFIC': 'Traffic Flow','F8_TRAFFIC': 'Presence of Traffic Control Devices/
Crosswalks','F9_TRAFFIC': 'Crashes','F10_CROSST': 'Crossing Time
','F11_CAMERA': 'Presence of Security Cameras/Officers/Police Stations','F12_PEDFLO': 'Pedestrian Flow','F13_CRIMES': 'Number of Crimes','F14_LIGHT': 'Quality of Lighting','F15_COMMER': 'Commercial
','F16_INSTIT': 'Institutional
','F17_RESIDE': 'Residential
','F18_PUBLIC': 'Public Transport
','F19_GREENA': 'Green Areas','F20_TREES': 'Presence of Trees','F21_AESTHE': 'Aesthetics of Buildings ','F22_CLEANL': 'Cleanliness','F23_AIRPOL': 'Air Pollution','F24_WATER': 'Stagnant Water','F25_NOISE': 'Noise','F26_SLOPE': 'Slope',</v>
      </c>
      <c r="F27" s="3" t="str">
        <f>CONCATENATE(F26,"'",B27,"', ")</f>
        <v xml:space="preserve">'F1_DELSIDE', 'F2_SIDEWID', 'F3_QUALITY', 'F4_INFRA', 'F5_OBSTACL', 'F6_VEHSPEE', 'F7_TRAFFIC', 'F8_TRAFFIC', 'F9_TRAFFIC', 'F10_CROSST', 'F11_CAMERA', 'F12_PEDFLO', 'F13_CRIMES', 'F14_LIGHT', 'F15_COMMER', 'F16_INSTIT', 'F17_RESIDE', 'F18_PUBLIC', 'F19_GREENA', 'F20_TREES', 'F21_AESTHE', 'F22_CLEANL', 'F23_AIRPOL', 'F24_WATER', 'F25_NOISE', 'F26_SLOPE', </v>
      </c>
    </row>
    <row r="28" spans="1:6" ht="15">
      <c r="A28" s="7" t="s">
        <v>55</v>
      </c>
      <c r="B28" s="7" t="s">
        <v>53</v>
      </c>
      <c r="C28" s="7" t="str">
        <f t="shared" si="0"/>
        <v>'F27_LENGTH': 'Block Lenght(Normalized)',</v>
      </c>
      <c r="D28" s="3"/>
      <c r="E28" s="3" t="str">
        <f>CONCATENATE(E27,C28)</f>
        <v>'F1_DELSIDE': 'Delimited Sidewalks','F2_SIDEWID': 'Sidewalk Width','F3_QUALITY': 'Quality of Pavement','F4_INFRA': 'Pedestrian Infrastructure(Vulnearable People)','F5_OBSTACL': 'Obstacles on Sidewalk/Vehicles Parked on Sidewalks','F6_VEHSPEE': 'Vehicle Speed','F7_TRAFFIC': 'Traffic Flow','F8_TRAFFIC': 'Presence of Traffic Control Devices/
Crosswalks','F9_TRAFFIC': 'Crashes','F10_CROSST': 'Crossing Time
','F11_CAMERA': 'Presence of Security Cameras/Officers/Police Stations','F12_PEDFLO': 'Pedestrian Flow','F13_CRIMES': 'Number of Crimes','F14_LIGHT': 'Quality of Lighting','F15_COMMER': 'Commercial
','F16_INSTIT': 'Institutional
','F17_RESIDE': 'Residential
','F18_PUBLIC': 'Public Transport
','F19_GREENA': 'Green Areas','F20_TREES': 'Presence of Trees','F21_AESTHE': 'Aesthetics of Buildings ','F22_CLEANL': 'Cleanliness','F23_AIRPOL': 'Air Pollution','F24_WATER': 'Stagnant Water','F25_NOISE': 'Noise','F26_SLOPE': 'Slope','F27_LENGTH': 'Block Lenght(Normalized)',</v>
      </c>
      <c r="F28" s="3" t="str">
        <f>CONCATENATE(F27,"'",B28,"', ")</f>
        <v xml:space="preserve">'F1_DELSIDE', 'F2_SIDEWID', 'F3_QUALITY', 'F4_INFRA', 'F5_OBSTACL', 'F6_VEHSPEE', 'F7_TRAFFIC', 'F8_TRAFFIC', 'F9_TRAFFIC', 'F10_CROSST', 'F11_CAMERA', 'F12_PEDFLO', 'F13_CRIMES', 'F14_LIGHT', 'F15_COMMER', 'F16_INSTIT', 'F17_RESIDE', 'F18_PUBLIC', 'F19_GREENA', 'F20_TREES', 'F21_AESTHE', 'F22_CLEANL', 'F23_AIRPOL', 'F24_WATER', 'F25_NOISE', 'F26_SLOPE', 'F27_LENGTH', </v>
      </c>
    </row>
    <row r="32" spans="1:6">
      <c r="F32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Giovana Facchini</dc:creator>
  <cp:lastModifiedBy>Raul Júlio Campelo Motta</cp:lastModifiedBy>
  <dcterms:created xsi:type="dcterms:W3CDTF">2025-08-21T19:32:37Z</dcterms:created>
  <dcterms:modified xsi:type="dcterms:W3CDTF">2025-09-03T20:31:03Z</dcterms:modified>
</cp:coreProperties>
</file>