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625" windowHeight="8070" activeTab="2"/>
  </bookViews>
  <sheets>
    <sheet name="Hoja1" sheetId="1" r:id="rId1"/>
    <sheet name="Red" sheetId="2" r:id="rId2"/>
    <sheet name="Test_RMG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/>
  <c r="G14"/>
  <c r="G15"/>
  <c r="G16"/>
  <c r="G17"/>
  <c r="G18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G5"/>
  <c r="I5"/>
  <c r="J5"/>
  <c r="K5"/>
  <c r="G6"/>
  <c r="I6"/>
  <c r="J6"/>
  <c r="K6"/>
  <c r="G7"/>
  <c r="I7"/>
  <c r="J7"/>
  <c r="K7"/>
  <c r="G8"/>
  <c r="I8"/>
  <c r="J8"/>
  <c r="K8"/>
  <c r="G9"/>
  <c r="I9"/>
  <c r="J9"/>
  <c r="K9"/>
  <c r="G10"/>
  <c r="I10"/>
  <c r="J10"/>
  <c r="K10"/>
  <c r="G11"/>
  <c r="I11"/>
  <c r="J11"/>
  <c r="K11"/>
  <c r="G12"/>
  <c r="I12"/>
  <c r="J12"/>
  <c r="K12"/>
  <c r="K4"/>
  <c r="J4"/>
  <c r="I4"/>
  <c r="G3"/>
  <c r="G4"/>
  <c r="G2"/>
</calcChain>
</file>

<file path=xl/comments1.xml><?xml version="1.0" encoding="utf-8"?>
<comments xmlns="http://schemas.openxmlformats.org/spreadsheetml/2006/main">
  <authors>
    <author>Laura Molinos</author>
  </authors>
  <commentList>
    <comment ref="W5" authorId="0">
      <text>
        <r>
          <rPr>
            <sz val="9"/>
            <color indexed="81"/>
            <rFont val="Tahoma"/>
            <family val="2"/>
          </rPr>
          <t xml:space="preserve">Parado el entrenamiento durante la ejecución
</t>
        </r>
      </text>
    </comment>
    <comment ref="W8" authorId="0">
      <text>
        <r>
          <rPr>
            <sz val="9"/>
            <color indexed="81"/>
            <rFont val="Tahoma"/>
            <charset val="1"/>
          </rPr>
          <t xml:space="preserve">Da la misma recompensa para todas las muestras de test, desconozco el motivo
</t>
        </r>
      </text>
    </comment>
    <comment ref="W9" authorId="0">
      <text>
        <r>
          <rPr>
            <sz val="9"/>
            <color indexed="81"/>
            <rFont val="Tahoma"/>
            <family val="2"/>
          </rPr>
          <t>Da la misma recompensa para todas las muestras de test, desconozco el motivo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H1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Bloqueo de ordenador, no he perdido los episodios pero si el dqn.test
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Parado por problemas con el tiempo por episiodio, cada uno se iba a más de 250sg
</t>
        </r>
      </text>
    </comment>
  </commentList>
</comments>
</file>

<file path=xl/sharedStrings.xml><?xml version="1.0" encoding="utf-8"?>
<sst xmlns="http://schemas.openxmlformats.org/spreadsheetml/2006/main" count="552" uniqueCount="120">
  <si>
    <t>0.0.0.1</t>
  </si>
  <si>
    <t>0.0.0.2</t>
  </si>
  <si>
    <t>0.0.0.3</t>
  </si>
  <si>
    <t>1.0.0.1</t>
  </si>
  <si>
    <t>1.0.0.2</t>
  </si>
  <si>
    <t>1.0.0.3</t>
  </si>
  <si>
    <t>1.0.0.4</t>
  </si>
  <si>
    <t>Arquitectura red</t>
  </si>
  <si>
    <t>Red 1</t>
  </si>
  <si>
    <t xml:space="preserve">Memoria </t>
  </si>
  <si>
    <t>Policy</t>
  </si>
  <si>
    <t>nb_steps_warmup</t>
  </si>
  <si>
    <t>gamma</t>
  </si>
  <si>
    <t>target_model_update</t>
  </si>
  <si>
    <t>train_interval</t>
  </si>
  <si>
    <t>delta_clip</t>
  </si>
  <si>
    <t>Optimizador</t>
  </si>
  <si>
    <t>Adam</t>
  </si>
  <si>
    <t>learning_rate</t>
  </si>
  <si>
    <t>metrics</t>
  </si>
  <si>
    <t>MAE</t>
  </si>
  <si>
    <t>Conv</t>
  </si>
  <si>
    <t>8x8</t>
  </si>
  <si>
    <t>Tipo capa</t>
  </si>
  <si>
    <t>Tamaño
(nº neuronas/filtros)</t>
  </si>
  <si>
    <t>Tamaño filtro</t>
  </si>
  <si>
    <t>Stride</t>
  </si>
  <si>
    <t>(4,4)</t>
  </si>
  <si>
    <t>Activación</t>
  </si>
  <si>
    <t>ReLU</t>
  </si>
  <si>
    <t>4x4</t>
  </si>
  <si>
    <t>(2,2)</t>
  </si>
  <si>
    <t>3x3</t>
  </si>
  <si>
    <t>(1,1)</t>
  </si>
  <si>
    <t>Dense</t>
  </si>
  <si>
    <t>-</t>
  </si>
  <si>
    <t>nb_actions</t>
  </si>
  <si>
    <t>Linear</t>
  </si>
  <si>
    <t>EpsGreedyQPolicy</t>
  </si>
  <si>
    <t>1K</t>
  </si>
  <si>
    <t>Nº episodios 
muestra test</t>
  </si>
  <si>
    <t>RECOMPENSA 
MEDIA TEST</t>
  </si>
  <si>
    <t>TIEMPO (s)</t>
  </si>
  <si>
    <t>LinearAnnealedPolicy</t>
  </si>
  <si>
    <t>value_max (epsilon)</t>
  </si>
  <si>
    <t>value_min (epsilon)</t>
  </si>
  <si>
    <t>value_test (epsilon)</t>
  </si>
  <si>
    <t>50k</t>
  </si>
  <si>
    <t>10k</t>
  </si>
  <si>
    <t>100k</t>
  </si>
  <si>
    <t>5k</t>
  </si>
  <si>
    <t>1k</t>
  </si>
  <si>
    <t>nb_steps 
(LinearAnnealedPolicy)</t>
  </si>
  <si>
    <t>nb_steps Training</t>
  </si>
  <si>
    <t>20k</t>
  </si>
  <si>
    <t>BatchNormalization</t>
  </si>
  <si>
    <t>Dropout 0.2</t>
  </si>
  <si>
    <t>500k</t>
  </si>
  <si>
    <t>25k</t>
  </si>
  <si>
    <t>200k</t>
  </si>
  <si>
    <t>3k</t>
  </si>
  <si>
    <t xml:space="preserve">tau </t>
  </si>
  <si>
    <t>BoltzmannQPolicy</t>
  </si>
  <si>
    <t>enable_dueling_network</t>
  </si>
  <si>
    <t>enable_double_dqn</t>
  </si>
  <si>
    <t>False</t>
  </si>
  <si>
    <t>True</t>
  </si>
  <si>
    <t>dueling_type</t>
  </si>
  <si>
    <t>max</t>
  </si>
  <si>
    <t>1.0.0.5</t>
  </si>
  <si>
    <t>1.0.0.6</t>
  </si>
  <si>
    <t>2.0.0.1</t>
  </si>
  <si>
    <t>Padding</t>
  </si>
  <si>
    <t>Same</t>
  </si>
  <si>
    <t>Valid</t>
  </si>
  <si>
    <t>MaxPooling2D 2x2</t>
  </si>
  <si>
    <t>1M</t>
  </si>
  <si>
    <t>1.8M</t>
  </si>
  <si>
    <t>1.0.0.7</t>
  </si>
  <si>
    <t>2M</t>
  </si>
  <si>
    <t>Red 2</t>
  </si>
  <si>
    <t>Red 4</t>
  </si>
  <si>
    <t>Red 3</t>
  </si>
  <si>
    <t>2x2</t>
  </si>
  <si>
    <t>1.0.0.8</t>
  </si>
  <si>
    <t>0.00025</t>
  </si>
  <si>
    <t>Test 01</t>
  </si>
  <si>
    <t>Test 02</t>
  </si>
  <si>
    <t>Test 03</t>
  </si>
  <si>
    <t>Testing 1</t>
  </si>
  <si>
    <t>Media</t>
  </si>
  <si>
    <t>Testing 2</t>
  </si>
  <si>
    <t>Testing 3</t>
  </si>
  <si>
    <t>Testing 4</t>
  </si>
  <si>
    <t>Testing 5</t>
  </si>
  <si>
    <t>Test 04</t>
  </si>
  <si>
    <t>250k</t>
  </si>
  <si>
    <t>0.0001</t>
  </si>
  <si>
    <t>HH</t>
  </si>
  <si>
    <t>MM</t>
  </si>
  <si>
    <t>SS</t>
  </si>
  <si>
    <t>Test 05</t>
  </si>
  <si>
    <t>Test 06</t>
  </si>
  <si>
    <t>Test 07</t>
  </si>
  <si>
    <t>Test 08</t>
  </si>
  <si>
    <t>Test 09</t>
  </si>
  <si>
    <t>Test 10</t>
  </si>
  <si>
    <t>Test 11</t>
  </si>
  <si>
    <t>Time(sg)</t>
  </si>
  <si>
    <t>2,5M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</si>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</sst>
</file>

<file path=xl/styles.xml><?xml version="1.0" encoding="utf-8"?>
<styleSheet xmlns="http://schemas.openxmlformats.org/spreadsheetml/2006/main">
  <fonts count="1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Aptos Narrow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b/>
      <sz val="9"/>
      <color rgb="FF7030A0"/>
      <name val="Aptos Narrow"/>
      <scheme val="minor"/>
    </font>
    <font>
      <b/>
      <sz val="8"/>
      <color theme="1"/>
      <name val="Aptos Narrow"/>
      <scheme val="minor"/>
    </font>
    <font>
      <sz val="8"/>
      <color theme="1"/>
      <name val="Aptos Narrow"/>
      <scheme val="minor"/>
    </font>
    <font>
      <b/>
      <sz val="10"/>
      <color rgb="FFFF0000"/>
      <name val="Aptos Narrow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0" fillId="7" borderId="0" xfId="0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"/>
  <sheetViews>
    <sheetView workbookViewId="0">
      <selection activeCell="V1" sqref="C1:V1048576"/>
    </sheetView>
  </sheetViews>
  <sheetFormatPr baseColWidth="10" defaultRowHeight="14.25"/>
  <cols>
    <col min="1" max="1" width="11.5" style="1"/>
    <col min="2" max="2" width="18.5" style="1" customWidth="1"/>
    <col min="3" max="3" width="11.5" style="1"/>
    <col min="4" max="4" width="21.5" style="1" customWidth="1"/>
    <col min="5" max="5" width="11" style="1" customWidth="1"/>
    <col min="6" max="9" width="21.5" style="1" customWidth="1"/>
    <col min="10" max="10" width="18.25" style="1" customWidth="1"/>
    <col min="11" max="11" width="16.5" style="1" customWidth="1"/>
    <col min="12" max="12" width="19.625" style="1" customWidth="1"/>
    <col min="13" max="13" width="21.125" style="1" customWidth="1"/>
    <col min="14" max="14" width="13.5" style="1" customWidth="1"/>
    <col min="15" max="15" width="11.5" style="1"/>
    <col min="16" max="16" width="19.25" style="1" customWidth="1"/>
    <col min="17" max="17" width="23.625" style="1" customWidth="1"/>
    <col min="18" max="18" width="12.875" style="1" customWidth="1"/>
    <col min="19" max="19" width="11.5" style="1"/>
    <col min="20" max="20" width="12" style="1" customWidth="1"/>
    <col min="21" max="21" width="11.5" style="1"/>
    <col min="22" max="22" width="21" style="2" customWidth="1"/>
    <col min="23" max="23" width="12.875" style="2" customWidth="1"/>
    <col min="24" max="24" width="11.5" style="2"/>
  </cols>
  <sheetData>
    <row r="1" spans="1:24" ht="45">
      <c r="B1" s="5" t="s">
        <v>7</v>
      </c>
      <c r="C1" s="5" t="s">
        <v>9</v>
      </c>
      <c r="D1" s="5" t="s">
        <v>10</v>
      </c>
      <c r="E1" s="5" t="s">
        <v>61</v>
      </c>
      <c r="F1" s="5" t="s">
        <v>44</v>
      </c>
      <c r="G1" s="5" t="s">
        <v>45</v>
      </c>
      <c r="H1" s="5" t="s">
        <v>46</v>
      </c>
      <c r="I1" s="6" t="s">
        <v>52</v>
      </c>
      <c r="J1" s="5" t="s">
        <v>53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64</v>
      </c>
      <c r="Q1" s="5" t="s">
        <v>63</v>
      </c>
      <c r="R1" s="5" t="s">
        <v>67</v>
      </c>
      <c r="S1" s="5" t="s">
        <v>16</v>
      </c>
      <c r="T1" s="5" t="s">
        <v>18</v>
      </c>
      <c r="U1" s="5" t="s">
        <v>19</v>
      </c>
      <c r="V1" s="4" t="s">
        <v>40</v>
      </c>
      <c r="W1" s="7" t="s">
        <v>41</v>
      </c>
      <c r="X1" s="3" t="s">
        <v>42</v>
      </c>
    </row>
    <row r="2" spans="1:24">
      <c r="A2" s="1" t="s">
        <v>0</v>
      </c>
      <c r="B2" s="1" t="s">
        <v>8</v>
      </c>
      <c r="C2" s="1" t="s">
        <v>48</v>
      </c>
      <c r="D2" s="1" t="s">
        <v>38</v>
      </c>
      <c r="E2" s="1" t="s">
        <v>35</v>
      </c>
      <c r="F2" s="1" t="s">
        <v>35</v>
      </c>
      <c r="G2" s="1" t="s">
        <v>35</v>
      </c>
      <c r="H2" s="1" t="s">
        <v>35</v>
      </c>
      <c r="I2" s="1" t="s">
        <v>35</v>
      </c>
      <c r="J2" s="1" t="s">
        <v>50</v>
      </c>
      <c r="K2" s="1" t="s">
        <v>51</v>
      </c>
      <c r="L2" s="1">
        <v>0.99</v>
      </c>
      <c r="M2" s="1" t="s">
        <v>39</v>
      </c>
      <c r="N2" s="1">
        <v>4</v>
      </c>
      <c r="O2" s="1">
        <v>1</v>
      </c>
      <c r="P2" s="1" t="s">
        <v>65</v>
      </c>
      <c r="Q2" s="1" t="s">
        <v>65</v>
      </c>
      <c r="R2" s="1" t="s">
        <v>35</v>
      </c>
      <c r="S2" s="1" t="s">
        <v>17</v>
      </c>
      <c r="T2" s="1">
        <v>1E-4</v>
      </c>
      <c r="U2" s="1" t="s">
        <v>20</v>
      </c>
      <c r="V2" s="2">
        <v>5</v>
      </c>
      <c r="W2" s="10">
        <v>14.6</v>
      </c>
      <c r="X2" s="2">
        <v>221.30699999999999</v>
      </c>
    </row>
    <row r="3" spans="1:24">
      <c r="A3" s="1" t="s">
        <v>1</v>
      </c>
      <c r="B3" s="1" t="s">
        <v>8</v>
      </c>
      <c r="C3" s="1" t="s">
        <v>49</v>
      </c>
      <c r="D3" s="1" t="s">
        <v>43</v>
      </c>
      <c r="E3" s="1" t="s">
        <v>35</v>
      </c>
      <c r="F3" s="1">
        <v>1</v>
      </c>
      <c r="G3" s="1">
        <v>0.1</v>
      </c>
      <c r="H3" s="1">
        <v>0.05</v>
      </c>
      <c r="I3" s="1" t="s">
        <v>47</v>
      </c>
      <c r="J3" s="1" t="s">
        <v>54</v>
      </c>
      <c r="K3" s="1" t="s">
        <v>48</v>
      </c>
      <c r="L3" s="1">
        <v>0.99</v>
      </c>
      <c r="M3" s="1" t="s">
        <v>48</v>
      </c>
      <c r="N3" s="1">
        <v>4</v>
      </c>
      <c r="O3" s="1">
        <v>1</v>
      </c>
      <c r="P3" s="1" t="s">
        <v>65</v>
      </c>
      <c r="Q3" s="1" t="s">
        <v>65</v>
      </c>
      <c r="R3" s="1" t="s">
        <v>35</v>
      </c>
      <c r="S3" s="1" t="s">
        <v>17</v>
      </c>
      <c r="T3" s="1">
        <v>1E-4</v>
      </c>
      <c r="U3" s="1" t="s">
        <v>20</v>
      </c>
      <c r="V3" s="2">
        <v>10</v>
      </c>
      <c r="W3" s="9">
        <v>18.100000000000001</v>
      </c>
      <c r="X3" s="2">
        <v>457.75200000000001</v>
      </c>
    </row>
    <row r="4" spans="1:24">
      <c r="A4" s="1" t="s">
        <v>2</v>
      </c>
      <c r="B4" s="1" t="s">
        <v>8</v>
      </c>
      <c r="C4" s="1" t="s">
        <v>49</v>
      </c>
      <c r="D4" s="1" t="s">
        <v>43</v>
      </c>
      <c r="E4" s="1" t="s">
        <v>35</v>
      </c>
      <c r="F4" s="1">
        <v>1</v>
      </c>
      <c r="G4" s="1">
        <v>0.1</v>
      </c>
      <c r="H4" s="1">
        <v>0.05</v>
      </c>
      <c r="I4" s="1" t="s">
        <v>47</v>
      </c>
      <c r="J4" s="1" t="s">
        <v>47</v>
      </c>
      <c r="K4" s="1" t="s">
        <v>48</v>
      </c>
      <c r="L4" s="1">
        <v>0.99</v>
      </c>
      <c r="M4" s="1" t="s">
        <v>50</v>
      </c>
      <c r="N4" s="1">
        <v>1</v>
      </c>
      <c r="O4" s="1">
        <v>1</v>
      </c>
      <c r="P4" s="1" t="s">
        <v>65</v>
      </c>
      <c r="Q4" s="1" t="s">
        <v>65</v>
      </c>
      <c r="R4" s="1" t="s">
        <v>35</v>
      </c>
      <c r="S4" s="1" t="s">
        <v>17</v>
      </c>
      <c r="T4" s="1">
        <v>1E-4</v>
      </c>
      <c r="U4" s="1" t="s">
        <v>20</v>
      </c>
      <c r="V4" s="2">
        <v>10</v>
      </c>
      <c r="W4" s="10">
        <v>10.8</v>
      </c>
      <c r="X4" s="2">
        <v>5946.26</v>
      </c>
    </row>
    <row r="5" spans="1:24">
      <c r="A5" s="1" t="s">
        <v>3</v>
      </c>
      <c r="B5" s="1" t="s">
        <v>80</v>
      </c>
      <c r="C5" s="1" t="s">
        <v>49</v>
      </c>
      <c r="D5" s="1" t="s">
        <v>43</v>
      </c>
      <c r="E5" s="1" t="s">
        <v>35</v>
      </c>
      <c r="F5" s="1">
        <v>1</v>
      </c>
      <c r="G5" s="1">
        <v>0.1</v>
      </c>
      <c r="H5" s="1">
        <v>0.05</v>
      </c>
      <c r="I5" s="1" t="s">
        <v>57</v>
      </c>
      <c r="J5" s="1" t="s">
        <v>57</v>
      </c>
      <c r="K5" s="1" t="s">
        <v>48</v>
      </c>
      <c r="L5" s="1">
        <v>0.99</v>
      </c>
      <c r="M5" s="1" t="s">
        <v>50</v>
      </c>
      <c r="N5" s="1">
        <v>1</v>
      </c>
      <c r="O5" s="1">
        <v>1</v>
      </c>
      <c r="P5" s="1" t="s">
        <v>65</v>
      </c>
      <c r="Q5" s="1" t="s">
        <v>65</v>
      </c>
      <c r="R5" s="1" t="s">
        <v>35</v>
      </c>
      <c r="S5" s="1" t="s">
        <v>17</v>
      </c>
      <c r="T5" s="1">
        <v>1E-4</v>
      </c>
      <c r="U5" s="1" t="s">
        <v>20</v>
      </c>
      <c r="V5" s="2">
        <v>20</v>
      </c>
      <c r="W5" s="8">
        <v>2.2000000000000002</v>
      </c>
      <c r="X5" s="2">
        <v>20937.527999999998</v>
      </c>
    </row>
    <row r="6" spans="1:24">
      <c r="A6" s="1" t="s">
        <v>4</v>
      </c>
      <c r="B6" s="1" t="s">
        <v>80</v>
      </c>
      <c r="C6" s="1" t="s">
        <v>58</v>
      </c>
      <c r="D6" s="1" t="s">
        <v>43</v>
      </c>
      <c r="E6" s="1" t="s">
        <v>35</v>
      </c>
      <c r="F6" s="1">
        <v>1</v>
      </c>
      <c r="G6" s="1">
        <v>0.1</v>
      </c>
      <c r="H6" s="1">
        <v>0.05</v>
      </c>
      <c r="I6" s="1" t="s">
        <v>59</v>
      </c>
      <c r="J6" s="1" t="s">
        <v>59</v>
      </c>
      <c r="K6" s="1" t="s">
        <v>60</v>
      </c>
      <c r="L6" s="1">
        <v>0.99</v>
      </c>
      <c r="M6" s="1" t="s">
        <v>50</v>
      </c>
      <c r="N6" s="1">
        <v>1</v>
      </c>
      <c r="O6" s="1">
        <v>1</v>
      </c>
      <c r="P6" s="1" t="s">
        <v>66</v>
      </c>
      <c r="Q6" s="1" t="s">
        <v>65</v>
      </c>
      <c r="R6" s="1" t="s">
        <v>35</v>
      </c>
      <c r="S6" s="1" t="s">
        <v>17</v>
      </c>
      <c r="T6" s="1">
        <v>1E-4</v>
      </c>
      <c r="U6" s="1" t="s">
        <v>20</v>
      </c>
      <c r="V6" s="2">
        <v>20</v>
      </c>
      <c r="W6" s="10">
        <v>7.7</v>
      </c>
      <c r="X6" s="2">
        <v>25727.135999999999</v>
      </c>
    </row>
    <row r="7" spans="1:24">
      <c r="A7" s="1" t="s">
        <v>5</v>
      </c>
      <c r="B7" s="1" t="s">
        <v>80</v>
      </c>
      <c r="C7" s="1" t="s">
        <v>49</v>
      </c>
      <c r="D7" s="1" t="s">
        <v>62</v>
      </c>
      <c r="E7" s="1">
        <v>1</v>
      </c>
      <c r="F7" s="1" t="s">
        <v>35</v>
      </c>
      <c r="G7" s="1" t="s">
        <v>35</v>
      </c>
      <c r="H7" s="1" t="s">
        <v>35</v>
      </c>
      <c r="I7" s="1" t="s">
        <v>35</v>
      </c>
      <c r="J7" s="1" t="s">
        <v>59</v>
      </c>
      <c r="K7" s="1" t="s">
        <v>54</v>
      </c>
      <c r="L7" s="1">
        <v>0.99</v>
      </c>
      <c r="M7" s="1" t="s">
        <v>50</v>
      </c>
      <c r="N7" s="1">
        <v>5</v>
      </c>
      <c r="O7" s="1">
        <v>1</v>
      </c>
      <c r="P7" s="1" t="s">
        <v>65</v>
      </c>
      <c r="Q7" s="1" t="s">
        <v>66</v>
      </c>
      <c r="R7" s="1" t="s">
        <v>68</v>
      </c>
      <c r="S7" s="1" t="s">
        <v>17</v>
      </c>
      <c r="T7" s="1">
        <v>1E-4</v>
      </c>
      <c r="U7" s="1" t="s">
        <v>20</v>
      </c>
      <c r="V7" s="2">
        <v>20</v>
      </c>
      <c r="W7" s="10">
        <v>14.45</v>
      </c>
      <c r="X7" s="2">
        <v>9282.9040000000005</v>
      </c>
    </row>
    <row r="8" spans="1:24">
      <c r="A8" s="1" t="s">
        <v>6</v>
      </c>
      <c r="B8" s="1" t="s">
        <v>80</v>
      </c>
      <c r="C8" s="1" t="s">
        <v>49</v>
      </c>
      <c r="D8" s="1" t="s">
        <v>62</v>
      </c>
      <c r="E8" s="1">
        <v>1</v>
      </c>
      <c r="F8" s="1" t="s">
        <v>35</v>
      </c>
      <c r="G8" s="1" t="s">
        <v>35</v>
      </c>
      <c r="H8" s="1" t="s">
        <v>35</v>
      </c>
      <c r="I8" s="1" t="s">
        <v>35</v>
      </c>
      <c r="J8" s="1" t="s">
        <v>59</v>
      </c>
      <c r="K8" s="1" t="s">
        <v>54</v>
      </c>
      <c r="L8" s="1">
        <v>0.99</v>
      </c>
      <c r="M8" s="1" t="s">
        <v>50</v>
      </c>
      <c r="N8" s="1">
        <v>5</v>
      </c>
      <c r="O8" s="1">
        <v>1</v>
      </c>
      <c r="P8" s="1" t="s">
        <v>65</v>
      </c>
      <c r="Q8" s="1" t="s">
        <v>66</v>
      </c>
      <c r="R8" s="1" t="s">
        <v>68</v>
      </c>
      <c r="S8" s="1" t="s">
        <v>17</v>
      </c>
      <c r="T8" s="1">
        <v>1E-3</v>
      </c>
      <c r="U8" s="1" t="s">
        <v>20</v>
      </c>
      <c r="V8" s="2">
        <v>20</v>
      </c>
      <c r="W8" s="9">
        <v>17</v>
      </c>
      <c r="X8" s="2">
        <v>5334.1459999999997</v>
      </c>
    </row>
    <row r="9" spans="1:24">
      <c r="A9" s="1" t="s">
        <v>69</v>
      </c>
      <c r="B9" s="1" t="s">
        <v>80</v>
      </c>
      <c r="C9" s="1" t="s">
        <v>49</v>
      </c>
      <c r="D9" s="1" t="s">
        <v>62</v>
      </c>
      <c r="E9" s="1">
        <v>0.5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59</v>
      </c>
      <c r="K9" s="1" t="s">
        <v>54</v>
      </c>
      <c r="L9" s="1">
        <v>0.99</v>
      </c>
      <c r="M9" s="1" t="s">
        <v>50</v>
      </c>
      <c r="N9" s="1">
        <v>5</v>
      </c>
      <c r="O9" s="1">
        <v>1</v>
      </c>
      <c r="P9" s="1" t="s">
        <v>66</v>
      </c>
      <c r="Q9" s="1" t="s">
        <v>66</v>
      </c>
      <c r="R9" s="1" t="s">
        <v>68</v>
      </c>
      <c r="S9" s="1" t="s">
        <v>17</v>
      </c>
      <c r="T9" s="1">
        <v>0.01</v>
      </c>
      <c r="U9" s="1" t="s">
        <v>20</v>
      </c>
      <c r="V9" s="2">
        <v>20</v>
      </c>
      <c r="W9" s="9">
        <v>18</v>
      </c>
      <c r="X9" s="2">
        <v>5875.0969999999998</v>
      </c>
    </row>
    <row r="10" spans="1:24">
      <c r="A10" s="1" t="s">
        <v>71</v>
      </c>
      <c r="B10" s="1" t="s">
        <v>82</v>
      </c>
      <c r="C10" s="1" t="s">
        <v>76</v>
      </c>
      <c r="D10" s="1" t="s">
        <v>43</v>
      </c>
      <c r="E10" s="1" t="s">
        <v>35</v>
      </c>
      <c r="F10" s="1">
        <v>1</v>
      </c>
      <c r="G10" s="1">
        <v>0.05</v>
      </c>
      <c r="H10" s="1">
        <v>0.05</v>
      </c>
      <c r="I10" s="1" t="s">
        <v>77</v>
      </c>
      <c r="J10" s="1" t="s">
        <v>59</v>
      </c>
      <c r="K10" s="1" t="s">
        <v>54</v>
      </c>
      <c r="L10" s="1">
        <v>0.99</v>
      </c>
      <c r="M10" s="1" t="s">
        <v>48</v>
      </c>
      <c r="N10" s="1">
        <v>4</v>
      </c>
      <c r="O10" s="1" t="s">
        <v>35</v>
      </c>
      <c r="P10" s="1" t="s">
        <v>35</v>
      </c>
      <c r="Q10" s="1" t="s">
        <v>35</v>
      </c>
      <c r="R10" s="1" t="s">
        <v>35</v>
      </c>
      <c r="S10" s="1" t="s">
        <v>17</v>
      </c>
      <c r="T10" s="1">
        <v>1E-4</v>
      </c>
      <c r="U10" s="1" t="s">
        <v>20</v>
      </c>
      <c r="V10" s="2">
        <v>10</v>
      </c>
      <c r="W10" s="9">
        <v>18.8</v>
      </c>
      <c r="X10" s="2">
        <v>14117.944</v>
      </c>
    </row>
    <row r="11" spans="1:24">
      <c r="A11" s="1" t="s">
        <v>70</v>
      </c>
      <c r="B11" s="1" t="s">
        <v>81</v>
      </c>
      <c r="C11" s="1" t="s">
        <v>76</v>
      </c>
      <c r="D11" s="1" t="s">
        <v>43</v>
      </c>
      <c r="E11" s="1" t="s">
        <v>35</v>
      </c>
      <c r="F11" s="1">
        <v>1</v>
      </c>
      <c r="G11" s="1">
        <v>0.05</v>
      </c>
      <c r="H11" s="1">
        <v>0.05</v>
      </c>
      <c r="I11" s="1" t="s">
        <v>79</v>
      </c>
      <c r="J11" s="1" t="s">
        <v>59</v>
      </c>
      <c r="K11" s="1" t="s">
        <v>54</v>
      </c>
      <c r="L11" s="1">
        <v>0.99</v>
      </c>
      <c r="M11" s="1" t="s">
        <v>48</v>
      </c>
      <c r="N11" s="1">
        <v>5</v>
      </c>
      <c r="O11" s="1">
        <v>1</v>
      </c>
      <c r="P11" s="1" t="s">
        <v>66</v>
      </c>
      <c r="Q11" s="1" t="s">
        <v>66</v>
      </c>
      <c r="R11" s="1" t="s">
        <v>68</v>
      </c>
      <c r="S11" s="1" t="s">
        <v>17</v>
      </c>
      <c r="T11" s="1">
        <v>1E-3</v>
      </c>
      <c r="U11" s="1" t="s">
        <v>20</v>
      </c>
      <c r="V11" s="2">
        <v>20</v>
      </c>
      <c r="W11" s="8">
        <v>0</v>
      </c>
      <c r="X11" s="2">
        <v>11389.694</v>
      </c>
    </row>
    <row r="12" spans="1:24">
      <c r="A12" s="1" t="s">
        <v>78</v>
      </c>
      <c r="B12" s="1" t="s">
        <v>82</v>
      </c>
      <c r="C12" s="1" t="s">
        <v>76</v>
      </c>
      <c r="D12" s="1" t="s">
        <v>43</v>
      </c>
      <c r="E12" s="1" t="s">
        <v>35</v>
      </c>
      <c r="F12" s="1">
        <v>1</v>
      </c>
      <c r="G12" s="1">
        <v>0.05</v>
      </c>
      <c r="H12" s="1">
        <v>0.05</v>
      </c>
      <c r="I12" s="1" t="s">
        <v>79</v>
      </c>
      <c r="J12" s="1" t="s">
        <v>59</v>
      </c>
      <c r="K12" s="1" t="s">
        <v>54</v>
      </c>
      <c r="L12" s="1">
        <v>0.99</v>
      </c>
      <c r="M12" s="1" t="s">
        <v>48</v>
      </c>
      <c r="N12" s="1">
        <v>5</v>
      </c>
      <c r="O12" s="1">
        <v>1</v>
      </c>
      <c r="P12" s="1" t="s">
        <v>66</v>
      </c>
      <c r="Q12" s="1" t="s">
        <v>66</v>
      </c>
      <c r="R12" s="1" t="s">
        <v>68</v>
      </c>
      <c r="S12" s="1" t="s">
        <v>17</v>
      </c>
      <c r="T12" s="1">
        <v>1E-3</v>
      </c>
      <c r="U12" s="1" t="s">
        <v>20</v>
      </c>
      <c r="V12" s="2">
        <v>20</v>
      </c>
      <c r="W12" s="8">
        <v>0</v>
      </c>
      <c r="X12" s="2">
        <v>43680.553999999996</v>
      </c>
    </row>
    <row r="13" spans="1:24">
      <c r="A13" s="1" t="s">
        <v>84</v>
      </c>
      <c r="B13" s="1" t="s">
        <v>82</v>
      </c>
      <c r="C13" s="1" t="s">
        <v>76</v>
      </c>
      <c r="D13" s="1" t="s">
        <v>43</v>
      </c>
      <c r="E13" s="1" t="s">
        <v>35</v>
      </c>
      <c r="F13" s="1">
        <v>1</v>
      </c>
      <c r="G13" s="1">
        <v>0.05</v>
      </c>
      <c r="H13" s="1">
        <v>0.05</v>
      </c>
      <c r="I13" s="1" t="s">
        <v>79</v>
      </c>
      <c r="J13" s="1" t="s">
        <v>59</v>
      </c>
      <c r="K13" s="1" t="s">
        <v>54</v>
      </c>
      <c r="L13" s="1">
        <v>0.99</v>
      </c>
      <c r="M13" s="1" t="s">
        <v>48</v>
      </c>
      <c r="N13" s="1">
        <v>4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17</v>
      </c>
      <c r="T13" s="1">
        <v>1E-4</v>
      </c>
      <c r="U13" s="1" t="s">
        <v>20</v>
      </c>
      <c r="V13" s="2">
        <v>20</v>
      </c>
      <c r="W13" s="10">
        <v>10.8</v>
      </c>
      <c r="X13" s="11">
        <v>12414.788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3"/>
  <sheetViews>
    <sheetView workbookViewId="0">
      <selection activeCell="A28" sqref="A28:XFD28"/>
    </sheetView>
  </sheetViews>
  <sheetFormatPr baseColWidth="10" defaultRowHeight="14.25"/>
  <cols>
    <col min="2" max="2" width="22.625" customWidth="1"/>
    <col min="3" max="3" width="19.25" customWidth="1"/>
  </cols>
  <sheetData>
    <row r="2" spans="1:7" ht="30">
      <c r="A2" s="2" t="s">
        <v>8</v>
      </c>
      <c r="B2" s="3" t="s">
        <v>23</v>
      </c>
      <c r="C2" s="4" t="s">
        <v>24</v>
      </c>
      <c r="D2" s="3" t="s">
        <v>25</v>
      </c>
      <c r="E2" s="3" t="s">
        <v>26</v>
      </c>
      <c r="F2" s="3" t="s">
        <v>28</v>
      </c>
      <c r="G2" s="3" t="s">
        <v>72</v>
      </c>
    </row>
    <row r="3" spans="1:7">
      <c r="B3" s="2" t="s">
        <v>21</v>
      </c>
      <c r="C3" s="2">
        <v>32</v>
      </c>
      <c r="D3" s="2" t="s">
        <v>22</v>
      </c>
      <c r="E3" s="2" t="s">
        <v>27</v>
      </c>
      <c r="F3" s="2" t="s">
        <v>29</v>
      </c>
      <c r="G3" s="2" t="s">
        <v>74</v>
      </c>
    </row>
    <row r="4" spans="1:7">
      <c r="B4" s="2" t="s">
        <v>21</v>
      </c>
      <c r="C4" s="2">
        <v>64</v>
      </c>
      <c r="D4" s="2" t="s">
        <v>30</v>
      </c>
      <c r="E4" s="2" t="s">
        <v>31</v>
      </c>
      <c r="F4" s="2" t="s">
        <v>29</v>
      </c>
      <c r="G4" s="2" t="s">
        <v>74</v>
      </c>
    </row>
    <row r="5" spans="1:7">
      <c r="B5" s="2" t="s">
        <v>21</v>
      </c>
      <c r="C5" s="2">
        <v>64</v>
      </c>
      <c r="D5" s="2" t="s">
        <v>32</v>
      </c>
      <c r="E5" s="2" t="s">
        <v>33</v>
      </c>
      <c r="F5" s="2" t="s">
        <v>29</v>
      </c>
      <c r="G5" s="2" t="s">
        <v>74</v>
      </c>
    </row>
    <row r="6" spans="1:7">
      <c r="B6" s="2" t="s">
        <v>34</v>
      </c>
      <c r="C6" s="2">
        <v>512</v>
      </c>
      <c r="D6" s="2" t="s">
        <v>35</v>
      </c>
      <c r="E6" s="2" t="s">
        <v>35</v>
      </c>
      <c r="F6" s="2" t="s">
        <v>29</v>
      </c>
    </row>
    <row r="7" spans="1:7">
      <c r="A7" s="2"/>
      <c r="B7" s="2" t="s">
        <v>34</v>
      </c>
      <c r="C7" s="2" t="s">
        <v>36</v>
      </c>
      <c r="D7" s="2" t="s">
        <v>35</v>
      </c>
      <c r="E7" s="2" t="s">
        <v>35</v>
      </c>
      <c r="F7" s="2" t="s">
        <v>37</v>
      </c>
    </row>
    <row r="8" spans="1:7">
      <c r="A8" s="2"/>
      <c r="B8" s="2"/>
      <c r="C8" s="2"/>
      <c r="D8" s="2"/>
    </row>
    <row r="9" spans="1:7">
      <c r="A9" s="2"/>
      <c r="B9" s="2"/>
      <c r="C9" s="2"/>
      <c r="D9" s="2"/>
    </row>
    <row r="10" spans="1:7">
      <c r="A10" s="2"/>
      <c r="B10" s="2"/>
      <c r="C10" s="2"/>
      <c r="D10" s="2"/>
    </row>
    <row r="11" spans="1:7" ht="30">
      <c r="A11" s="2" t="s">
        <v>80</v>
      </c>
      <c r="B11" s="3" t="s">
        <v>23</v>
      </c>
      <c r="C11" s="4" t="s">
        <v>24</v>
      </c>
      <c r="D11" s="3" t="s">
        <v>25</v>
      </c>
      <c r="E11" s="3" t="s">
        <v>26</v>
      </c>
      <c r="F11" s="3" t="s">
        <v>28</v>
      </c>
      <c r="G11" s="3" t="s">
        <v>72</v>
      </c>
    </row>
    <row r="12" spans="1:7">
      <c r="A12" s="2"/>
      <c r="B12" s="2" t="s">
        <v>21</v>
      </c>
      <c r="C12" s="2">
        <v>32</v>
      </c>
      <c r="D12" s="2" t="s">
        <v>22</v>
      </c>
      <c r="E12" s="2" t="s">
        <v>27</v>
      </c>
      <c r="F12" s="2" t="s">
        <v>29</v>
      </c>
      <c r="G12" s="2" t="s">
        <v>74</v>
      </c>
    </row>
    <row r="13" spans="1:7">
      <c r="A13" s="2"/>
      <c r="B13" s="40" t="s">
        <v>55</v>
      </c>
      <c r="C13" s="40"/>
      <c r="D13" s="40"/>
      <c r="E13" s="40"/>
      <c r="F13" s="40"/>
    </row>
    <row r="14" spans="1:7">
      <c r="A14" s="2"/>
      <c r="B14" s="2" t="s">
        <v>21</v>
      </c>
      <c r="C14" s="2">
        <v>64</v>
      </c>
      <c r="D14" s="2" t="s">
        <v>30</v>
      </c>
      <c r="E14" s="2" t="s">
        <v>31</v>
      </c>
      <c r="F14" s="2" t="s">
        <v>29</v>
      </c>
      <c r="G14" s="2" t="s">
        <v>74</v>
      </c>
    </row>
    <row r="15" spans="1:7">
      <c r="A15" s="2"/>
      <c r="B15" s="40" t="s">
        <v>55</v>
      </c>
      <c r="C15" s="40"/>
      <c r="D15" s="40"/>
      <c r="E15" s="40"/>
      <c r="F15" s="40"/>
    </row>
    <row r="16" spans="1:7">
      <c r="B16" s="2" t="s">
        <v>21</v>
      </c>
      <c r="C16" s="2">
        <v>64</v>
      </c>
      <c r="D16" s="2" t="s">
        <v>32</v>
      </c>
      <c r="E16" s="2" t="s">
        <v>33</v>
      </c>
      <c r="F16" s="2" t="s">
        <v>29</v>
      </c>
      <c r="G16" s="2" t="s">
        <v>74</v>
      </c>
    </row>
    <row r="17" spans="1:7">
      <c r="B17" s="40" t="s">
        <v>55</v>
      </c>
      <c r="C17" s="40"/>
      <c r="D17" s="40"/>
      <c r="E17" s="40"/>
      <c r="F17" s="40"/>
    </row>
    <row r="18" spans="1:7">
      <c r="B18" s="2" t="s">
        <v>34</v>
      </c>
      <c r="C18" s="2">
        <v>512</v>
      </c>
      <c r="D18" s="2" t="s">
        <v>35</v>
      </c>
      <c r="E18" s="2" t="s">
        <v>35</v>
      </c>
      <c r="F18" s="2" t="s">
        <v>29</v>
      </c>
    </row>
    <row r="19" spans="1:7">
      <c r="B19" s="40" t="s">
        <v>56</v>
      </c>
      <c r="C19" s="40"/>
      <c r="D19" s="40"/>
      <c r="E19" s="40"/>
      <c r="F19" s="40"/>
    </row>
    <row r="20" spans="1:7">
      <c r="B20" s="2" t="s">
        <v>34</v>
      </c>
      <c r="C20" s="2" t="s">
        <v>36</v>
      </c>
      <c r="D20" s="2" t="s">
        <v>35</v>
      </c>
      <c r="E20" s="2" t="s">
        <v>35</v>
      </c>
      <c r="F20" s="2" t="s">
        <v>37</v>
      </c>
    </row>
    <row r="23" spans="1:7" ht="30">
      <c r="A23" s="2" t="s">
        <v>82</v>
      </c>
      <c r="B23" s="3" t="s">
        <v>23</v>
      </c>
      <c r="C23" s="4" t="s">
        <v>24</v>
      </c>
      <c r="D23" s="3" t="s">
        <v>25</v>
      </c>
      <c r="E23" s="3" t="s">
        <v>26</v>
      </c>
      <c r="F23" s="3" t="s">
        <v>28</v>
      </c>
      <c r="G23" s="3" t="s">
        <v>72</v>
      </c>
    </row>
    <row r="24" spans="1:7">
      <c r="A24" s="2"/>
      <c r="B24" s="2" t="s">
        <v>21</v>
      </c>
      <c r="C24" s="2">
        <v>32</v>
      </c>
      <c r="D24" s="2" t="s">
        <v>22</v>
      </c>
      <c r="E24" s="2" t="s">
        <v>33</v>
      </c>
      <c r="F24" s="2" t="s">
        <v>29</v>
      </c>
      <c r="G24" s="2" t="s">
        <v>73</v>
      </c>
    </row>
    <row r="25" spans="1:7">
      <c r="A25" s="2"/>
      <c r="B25" s="40" t="s">
        <v>75</v>
      </c>
      <c r="C25" s="40"/>
      <c r="D25" s="40"/>
      <c r="E25" s="40"/>
      <c r="F25" s="40"/>
    </row>
    <row r="26" spans="1:7">
      <c r="A26" s="2"/>
      <c r="B26" s="2" t="s">
        <v>21</v>
      </c>
      <c r="C26" s="2">
        <v>64</v>
      </c>
      <c r="D26" s="2" t="s">
        <v>30</v>
      </c>
      <c r="E26" s="2" t="s">
        <v>33</v>
      </c>
      <c r="F26" s="2" t="s">
        <v>29</v>
      </c>
      <c r="G26" s="2" t="s">
        <v>73</v>
      </c>
    </row>
    <row r="27" spans="1:7">
      <c r="B27" s="2" t="s">
        <v>21</v>
      </c>
      <c r="C27" s="2">
        <v>128</v>
      </c>
      <c r="D27" s="2" t="s">
        <v>32</v>
      </c>
      <c r="E27" s="2" t="s">
        <v>33</v>
      </c>
      <c r="F27" s="2" t="s">
        <v>29</v>
      </c>
      <c r="G27" s="2" t="s">
        <v>73</v>
      </c>
    </row>
    <row r="28" spans="1:7">
      <c r="B28" s="2" t="s">
        <v>34</v>
      </c>
      <c r="C28" s="2">
        <v>128</v>
      </c>
      <c r="D28" s="2" t="s">
        <v>35</v>
      </c>
      <c r="E28" s="2" t="s">
        <v>35</v>
      </c>
      <c r="F28" s="2" t="s">
        <v>29</v>
      </c>
    </row>
    <row r="29" spans="1:7">
      <c r="B29" s="2" t="s">
        <v>34</v>
      </c>
      <c r="C29" s="2" t="s">
        <v>36</v>
      </c>
      <c r="D29" s="2" t="s">
        <v>35</v>
      </c>
      <c r="E29" s="2" t="s">
        <v>35</v>
      </c>
      <c r="F29" s="2" t="s">
        <v>37</v>
      </c>
    </row>
    <row r="35" spans="1:7" ht="30">
      <c r="A35" s="2" t="s">
        <v>81</v>
      </c>
      <c r="B35" s="3" t="s">
        <v>23</v>
      </c>
      <c r="C35" s="4" t="s">
        <v>24</v>
      </c>
      <c r="D35" s="3" t="s">
        <v>25</v>
      </c>
      <c r="E35" s="3" t="s">
        <v>26</v>
      </c>
      <c r="F35" s="3" t="s">
        <v>28</v>
      </c>
      <c r="G35" s="3" t="s">
        <v>72</v>
      </c>
    </row>
    <row r="36" spans="1:7">
      <c r="A36" s="2"/>
      <c r="B36" s="2" t="s">
        <v>21</v>
      </c>
      <c r="C36" s="2">
        <v>32</v>
      </c>
      <c r="D36" s="2" t="s">
        <v>22</v>
      </c>
      <c r="E36" s="2" t="s">
        <v>33</v>
      </c>
      <c r="F36" s="2" t="s">
        <v>29</v>
      </c>
      <c r="G36" s="2" t="s">
        <v>74</v>
      </c>
    </row>
    <row r="37" spans="1:7">
      <c r="A37" s="2"/>
      <c r="B37" s="40" t="s">
        <v>55</v>
      </c>
      <c r="C37" s="40"/>
      <c r="D37" s="40"/>
      <c r="E37" s="40"/>
      <c r="F37" s="40"/>
    </row>
    <row r="38" spans="1:7">
      <c r="A38" s="2"/>
      <c r="B38" s="2" t="s">
        <v>21</v>
      </c>
      <c r="C38" s="2">
        <v>64</v>
      </c>
      <c r="D38" s="2" t="s">
        <v>30</v>
      </c>
      <c r="E38" s="2" t="s">
        <v>33</v>
      </c>
      <c r="F38" s="2" t="s">
        <v>29</v>
      </c>
      <c r="G38" s="2" t="s">
        <v>74</v>
      </c>
    </row>
    <row r="39" spans="1:7">
      <c r="A39" s="2"/>
      <c r="B39" s="40" t="s">
        <v>55</v>
      </c>
      <c r="C39" s="40"/>
      <c r="D39" s="40"/>
      <c r="E39" s="40"/>
      <c r="F39" s="40"/>
    </row>
    <row r="40" spans="1:7">
      <c r="B40" s="2" t="s">
        <v>21</v>
      </c>
      <c r="C40" s="2">
        <v>128</v>
      </c>
      <c r="D40" s="2" t="s">
        <v>83</v>
      </c>
      <c r="E40" s="2" t="s">
        <v>33</v>
      </c>
      <c r="F40" s="2" t="s">
        <v>29</v>
      </c>
      <c r="G40" s="2" t="s">
        <v>74</v>
      </c>
    </row>
    <row r="41" spans="1:7">
      <c r="B41" s="40" t="s">
        <v>55</v>
      </c>
      <c r="C41" s="40"/>
      <c r="D41" s="40"/>
      <c r="E41" s="40"/>
      <c r="F41" s="40"/>
    </row>
    <row r="42" spans="1:7">
      <c r="B42" s="2" t="s">
        <v>34</v>
      </c>
      <c r="C42" s="2">
        <v>128</v>
      </c>
      <c r="D42" s="2" t="s">
        <v>35</v>
      </c>
      <c r="E42" s="2" t="s">
        <v>35</v>
      </c>
      <c r="F42" s="2" t="s">
        <v>29</v>
      </c>
    </row>
    <row r="43" spans="1:7">
      <c r="B43" s="2" t="s">
        <v>34</v>
      </c>
      <c r="C43" s="2" t="s">
        <v>36</v>
      </c>
      <c r="D43" s="2" t="s">
        <v>35</v>
      </c>
      <c r="E43" s="2" t="s">
        <v>35</v>
      </c>
      <c r="F43" s="2" t="s">
        <v>37</v>
      </c>
    </row>
  </sheetData>
  <mergeCells count="8">
    <mergeCell ref="B41:F41"/>
    <mergeCell ref="B37:F37"/>
    <mergeCell ref="B39:F39"/>
    <mergeCell ref="B13:F13"/>
    <mergeCell ref="B15:F15"/>
    <mergeCell ref="B17:F17"/>
    <mergeCell ref="B19:F19"/>
    <mergeCell ref="B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7"/>
  <sheetViews>
    <sheetView tabSelected="1" zoomScaleNormal="100" workbookViewId="0">
      <selection activeCell="G14" sqref="G14:R14"/>
    </sheetView>
  </sheetViews>
  <sheetFormatPr baseColWidth="10" defaultRowHeight="14.25"/>
  <cols>
    <col min="1" max="1" width="6.375" customWidth="1"/>
    <col min="2" max="6" width="8" style="27" bestFit="1" customWidth="1"/>
    <col min="7" max="7" width="11.625" style="27" customWidth="1"/>
    <col min="8" max="8" width="7.875" style="26" customWidth="1"/>
    <col min="9" max="9" width="3.375" style="32" customWidth="1"/>
    <col min="10" max="10" width="3.375" style="33" customWidth="1"/>
    <col min="11" max="11" width="3.375" style="34" customWidth="1"/>
    <col min="12" max="12" width="13.625" style="19" bestFit="1" customWidth="1"/>
    <col min="13" max="13" width="8.375" style="27" bestFit="1" customWidth="1"/>
    <col min="14" max="14" width="15.75" style="19" bestFit="1" customWidth="1"/>
    <col min="15" max="17" width="10.125" style="19" customWidth="1"/>
    <col min="18" max="18" width="17.375" style="19" bestFit="1" customWidth="1"/>
    <col min="19" max="19" width="14.25" style="19" bestFit="1" customWidth="1"/>
    <col min="20" max="20" width="6.25" style="19" bestFit="1" customWidth="1"/>
    <col min="21" max="21" width="16.25" style="19" bestFit="1" customWidth="1"/>
    <col min="22" max="22" width="10.25" style="19" bestFit="1" customWidth="1"/>
    <col min="23" max="23" width="7.75" style="19" bestFit="1" customWidth="1"/>
    <col min="24" max="24" width="13.625" style="19" customWidth="1"/>
    <col min="25" max="25" width="9.5" style="19" bestFit="1" customWidth="1"/>
    <col min="26" max="26" width="10.375" style="19" bestFit="1" customWidth="1"/>
    <col min="27" max="27" width="6.375" style="19" bestFit="1" customWidth="1"/>
    <col min="28" max="28" width="10" style="20" bestFit="1" customWidth="1"/>
  </cols>
  <sheetData>
    <row r="1" spans="1:28" ht="24.75">
      <c r="B1" s="22" t="s">
        <v>89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90</v>
      </c>
      <c r="H1" s="15" t="s">
        <v>108</v>
      </c>
      <c r="I1" s="13" t="s">
        <v>98</v>
      </c>
      <c r="J1" s="12" t="s">
        <v>99</v>
      </c>
      <c r="K1" s="14" t="s">
        <v>100</v>
      </c>
      <c r="L1" s="16" t="s">
        <v>53</v>
      </c>
      <c r="M1" s="22" t="s">
        <v>9</v>
      </c>
      <c r="N1" s="16" t="s">
        <v>10</v>
      </c>
      <c r="O1" s="17" t="s">
        <v>44</v>
      </c>
      <c r="P1" s="17" t="s">
        <v>45</v>
      </c>
      <c r="Q1" s="17" t="s">
        <v>46</v>
      </c>
      <c r="R1" s="17" t="s">
        <v>52</v>
      </c>
      <c r="S1" s="16" t="s">
        <v>11</v>
      </c>
      <c r="T1" s="16" t="s">
        <v>12</v>
      </c>
      <c r="U1" s="16" t="s">
        <v>13</v>
      </c>
      <c r="V1" s="16" t="s">
        <v>14</v>
      </c>
      <c r="W1" s="16" t="s">
        <v>15</v>
      </c>
      <c r="X1" s="16" t="s">
        <v>64</v>
      </c>
      <c r="Y1" s="16" t="s">
        <v>16</v>
      </c>
      <c r="Z1" s="16" t="s">
        <v>18</v>
      </c>
      <c r="AA1" s="16" t="s">
        <v>19</v>
      </c>
      <c r="AB1" s="18" t="s">
        <v>40</v>
      </c>
    </row>
    <row r="2" spans="1:28">
      <c r="A2" s="21" t="s">
        <v>86</v>
      </c>
      <c r="B2" s="24">
        <v>5.8</v>
      </c>
      <c r="C2" s="24">
        <v>8.6</v>
      </c>
      <c r="D2" s="24">
        <v>10.3</v>
      </c>
      <c r="E2" s="24">
        <v>12</v>
      </c>
      <c r="F2" s="24">
        <v>9.6999999999999993</v>
      </c>
      <c r="G2" s="25">
        <f>SUM(B2:F2)/5</f>
        <v>9.2800000000000011</v>
      </c>
      <c r="L2" s="28" t="s">
        <v>47</v>
      </c>
      <c r="M2" s="27" t="s">
        <v>76</v>
      </c>
      <c r="N2" s="19" t="s">
        <v>43</v>
      </c>
      <c r="O2" s="19">
        <v>1</v>
      </c>
      <c r="P2" s="19">
        <v>0.1</v>
      </c>
      <c r="Q2" s="19">
        <v>0.05</v>
      </c>
      <c r="R2" s="19" t="s">
        <v>47</v>
      </c>
      <c r="S2" s="19" t="s">
        <v>51</v>
      </c>
      <c r="T2" s="19">
        <v>0.99</v>
      </c>
      <c r="U2" s="19" t="s">
        <v>48</v>
      </c>
      <c r="V2" s="19">
        <v>4</v>
      </c>
      <c r="W2" s="19">
        <v>1</v>
      </c>
      <c r="X2" s="19" t="s">
        <v>35</v>
      </c>
      <c r="Y2" s="19" t="s">
        <v>17</v>
      </c>
      <c r="Z2" s="19" t="s">
        <v>85</v>
      </c>
      <c r="AA2" s="19" t="s">
        <v>20</v>
      </c>
      <c r="AB2" s="20">
        <v>10</v>
      </c>
    </row>
    <row r="3" spans="1:28">
      <c r="A3" s="21" t="s">
        <v>87</v>
      </c>
      <c r="B3" s="24">
        <v>10.7</v>
      </c>
      <c r="C3" s="24">
        <v>11</v>
      </c>
      <c r="D3" s="36">
        <v>12.7</v>
      </c>
      <c r="E3" s="24">
        <v>9.1999999999999993</v>
      </c>
      <c r="F3" s="24">
        <v>11</v>
      </c>
      <c r="G3" s="25">
        <f t="shared" ref="G3:G4" si="0">SUM(B3:F3)/5</f>
        <v>10.919999999999998</v>
      </c>
      <c r="L3" s="28" t="s">
        <v>47</v>
      </c>
      <c r="M3" s="27" t="s">
        <v>76</v>
      </c>
      <c r="N3" s="19" t="s">
        <v>43</v>
      </c>
      <c r="O3" s="19">
        <v>1</v>
      </c>
      <c r="P3" s="19">
        <v>0.1</v>
      </c>
      <c r="Q3" s="19">
        <v>0.05</v>
      </c>
      <c r="R3" s="19" t="s">
        <v>47</v>
      </c>
      <c r="S3" s="19" t="s">
        <v>51</v>
      </c>
      <c r="T3" s="19">
        <v>0.99</v>
      </c>
      <c r="U3" s="19" t="s">
        <v>48</v>
      </c>
      <c r="V3" s="19">
        <v>4</v>
      </c>
      <c r="W3" s="19">
        <v>1</v>
      </c>
      <c r="X3" s="19" t="s">
        <v>35</v>
      </c>
      <c r="Y3" s="19" t="s">
        <v>17</v>
      </c>
      <c r="Z3" s="19" t="s">
        <v>85</v>
      </c>
      <c r="AA3" s="19" t="s">
        <v>20</v>
      </c>
      <c r="AB3" s="20">
        <v>10</v>
      </c>
    </row>
    <row r="4" spans="1:28">
      <c r="A4" s="21" t="s">
        <v>88</v>
      </c>
      <c r="B4" s="24">
        <v>10</v>
      </c>
      <c r="C4" s="24">
        <v>12.8</v>
      </c>
      <c r="D4" s="24">
        <v>9.1999999999999993</v>
      </c>
      <c r="E4" s="36">
        <v>13.6</v>
      </c>
      <c r="F4" s="24">
        <v>10.4</v>
      </c>
      <c r="G4" s="25">
        <f t="shared" si="0"/>
        <v>11.2</v>
      </c>
      <c r="H4" s="26">
        <v>2280</v>
      </c>
      <c r="I4" s="32">
        <f>INT(H4/3600)</f>
        <v>0</v>
      </c>
      <c r="J4" s="33">
        <f>INT(MOD(H4,3600)/60)</f>
        <v>38</v>
      </c>
      <c r="K4" s="34">
        <f>MOD(H4,60)</f>
        <v>0</v>
      </c>
      <c r="L4" s="28" t="s">
        <v>47</v>
      </c>
      <c r="M4" s="27" t="s">
        <v>76</v>
      </c>
      <c r="N4" s="19" t="s">
        <v>43</v>
      </c>
      <c r="O4" s="19">
        <v>1</v>
      </c>
      <c r="P4" s="19">
        <v>0.1</v>
      </c>
      <c r="Q4" s="19">
        <v>0.05</v>
      </c>
      <c r="R4" s="19" t="s">
        <v>47</v>
      </c>
      <c r="S4" s="19" t="s">
        <v>51</v>
      </c>
      <c r="T4" s="19">
        <v>0.99</v>
      </c>
      <c r="U4" s="19" t="s">
        <v>48</v>
      </c>
      <c r="V4" s="19">
        <v>4</v>
      </c>
      <c r="W4" s="19">
        <v>1</v>
      </c>
      <c r="X4" s="19" t="s">
        <v>35</v>
      </c>
      <c r="Y4" s="19" t="s">
        <v>17</v>
      </c>
      <c r="Z4" s="19" t="s">
        <v>85</v>
      </c>
      <c r="AA4" s="19" t="s">
        <v>20</v>
      </c>
      <c r="AB4" s="20">
        <v>10</v>
      </c>
    </row>
    <row r="5" spans="1:28">
      <c r="A5" s="21" t="s">
        <v>95</v>
      </c>
      <c r="B5" s="24">
        <v>9.5</v>
      </c>
      <c r="C5" s="36">
        <v>11.4</v>
      </c>
      <c r="D5" s="24">
        <v>11.3</v>
      </c>
      <c r="E5" s="24">
        <v>11.2</v>
      </c>
      <c r="F5" s="24">
        <v>10.199999999999999</v>
      </c>
      <c r="G5" s="25">
        <f t="shared" ref="G5:G22" si="1">SUM(B5:F5)/5</f>
        <v>10.720000000000002</v>
      </c>
      <c r="H5" s="26">
        <v>11250</v>
      </c>
      <c r="I5" s="32">
        <f t="shared" ref="I5:I12" si="2">INT(H5/3600)</f>
        <v>3</v>
      </c>
      <c r="J5" s="33">
        <f t="shared" ref="J5:J12" si="3">INT(MOD(H5,3600)/60)</f>
        <v>7</v>
      </c>
      <c r="K5" s="34">
        <f t="shared" ref="K5:K12" si="4">MOD(H5,60)</f>
        <v>30</v>
      </c>
      <c r="L5" s="35" t="s">
        <v>96</v>
      </c>
      <c r="M5" s="27" t="s">
        <v>76</v>
      </c>
      <c r="N5" s="19" t="s">
        <v>43</v>
      </c>
      <c r="O5" s="19">
        <v>1</v>
      </c>
      <c r="P5" s="19">
        <v>0.1</v>
      </c>
      <c r="Q5" s="19">
        <v>0.01</v>
      </c>
      <c r="R5" s="19" t="s">
        <v>76</v>
      </c>
      <c r="S5" s="19" t="s">
        <v>48</v>
      </c>
      <c r="T5" s="19">
        <v>0.99</v>
      </c>
      <c r="U5" s="19" t="s">
        <v>47</v>
      </c>
      <c r="V5" s="19">
        <v>4</v>
      </c>
      <c r="W5" s="19">
        <v>1</v>
      </c>
      <c r="X5" s="19" t="s">
        <v>35</v>
      </c>
      <c r="Y5" s="19" t="s">
        <v>17</v>
      </c>
      <c r="Z5" s="19" t="s">
        <v>97</v>
      </c>
      <c r="AA5" s="19" t="s">
        <v>20</v>
      </c>
      <c r="AB5" s="20">
        <v>10</v>
      </c>
    </row>
    <row r="6" spans="1:28">
      <c r="A6" s="21" t="s">
        <v>101</v>
      </c>
      <c r="B6" s="24">
        <v>10.7</v>
      </c>
      <c r="C6" s="24">
        <v>10</v>
      </c>
      <c r="D6" s="36">
        <v>12.6</v>
      </c>
      <c r="E6" s="24">
        <v>10.4</v>
      </c>
      <c r="F6" s="24">
        <v>10.199999999999999</v>
      </c>
      <c r="G6" s="25">
        <f t="shared" si="1"/>
        <v>10.779999999999998</v>
      </c>
      <c r="H6" s="26">
        <v>11969</v>
      </c>
      <c r="I6" s="32">
        <f t="shared" si="2"/>
        <v>3</v>
      </c>
      <c r="J6" s="33">
        <f t="shared" si="3"/>
        <v>19</v>
      </c>
      <c r="K6" s="34">
        <f t="shared" si="4"/>
        <v>29</v>
      </c>
      <c r="L6" s="35" t="s">
        <v>96</v>
      </c>
      <c r="M6" s="27" t="s">
        <v>76</v>
      </c>
      <c r="N6" s="19" t="s">
        <v>43</v>
      </c>
      <c r="O6" s="19">
        <v>1</v>
      </c>
      <c r="P6" s="19">
        <v>0.1</v>
      </c>
      <c r="Q6" s="19">
        <v>0.01</v>
      </c>
      <c r="R6" s="19" t="s">
        <v>76</v>
      </c>
      <c r="S6" s="19" t="s">
        <v>48</v>
      </c>
      <c r="T6" s="19">
        <v>0.99</v>
      </c>
      <c r="U6" s="19" t="s">
        <v>47</v>
      </c>
      <c r="V6" s="19">
        <v>4</v>
      </c>
      <c r="W6" s="19">
        <v>1</v>
      </c>
      <c r="X6" s="19" t="s">
        <v>35</v>
      </c>
      <c r="Y6" s="19" t="s">
        <v>17</v>
      </c>
      <c r="Z6" s="19" t="s">
        <v>97</v>
      </c>
      <c r="AA6" s="19" t="s">
        <v>20</v>
      </c>
      <c r="AB6" s="20">
        <v>10</v>
      </c>
    </row>
    <row r="7" spans="1:28">
      <c r="A7" s="21" t="s">
        <v>102</v>
      </c>
      <c r="B7" s="24">
        <v>11.3</v>
      </c>
      <c r="C7" s="24">
        <v>10.3</v>
      </c>
      <c r="D7" s="36">
        <v>12.5</v>
      </c>
      <c r="E7" s="24">
        <v>12.1</v>
      </c>
      <c r="F7" s="24">
        <v>12.4</v>
      </c>
      <c r="G7" s="25">
        <f t="shared" si="1"/>
        <v>11.72</v>
      </c>
      <c r="H7" s="26">
        <v>13720</v>
      </c>
      <c r="I7" s="32">
        <f t="shared" si="2"/>
        <v>3</v>
      </c>
      <c r="J7" s="33">
        <f t="shared" si="3"/>
        <v>48</v>
      </c>
      <c r="K7" s="34">
        <f t="shared" si="4"/>
        <v>40</v>
      </c>
      <c r="L7" s="35" t="s">
        <v>96</v>
      </c>
      <c r="M7" s="27" t="s">
        <v>76</v>
      </c>
      <c r="N7" s="19" t="s">
        <v>43</v>
      </c>
      <c r="O7" s="19">
        <v>1</v>
      </c>
      <c r="P7" s="19">
        <v>0.1</v>
      </c>
      <c r="Q7" s="19">
        <v>0.01</v>
      </c>
      <c r="R7" s="19" t="s">
        <v>76</v>
      </c>
      <c r="S7" s="19" t="s">
        <v>48</v>
      </c>
      <c r="T7" s="19">
        <v>0.99</v>
      </c>
      <c r="U7" s="19" t="s">
        <v>47</v>
      </c>
      <c r="V7" s="19">
        <v>4</v>
      </c>
      <c r="W7" s="19">
        <v>1</v>
      </c>
      <c r="X7" s="19" t="s">
        <v>35</v>
      </c>
      <c r="Y7" s="19" t="s">
        <v>17</v>
      </c>
      <c r="Z7" s="19" t="s">
        <v>97</v>
      </c>
      <c r="AA7" s="19" t="s">
        <v>20</v>
      </c>
      <c r="AB7" s="20">
        <v>10</v>
      </c>
    </row>
    <row r="8" spans="1:28">
      <c r="A8" s="21" t="s">
        <v>103</v>
      </c>
      <c r="B8" s="36">
        <v>16</v>
      </c>
      <c r="C8" s="24">
        <v>12.6</v>
      </c>
      <c r="D8" s="24">
        <v>12.3</v>
      </c>
      <c r="E8" s="24">
        <v>14.6</v>
      </c>
      <c r="F8" s="24">
        <v>11</v>
      </c>
      <c r="G8" s="25">
        <f t="shared" si="1"/>
        <v>13.3</v>
      </c>
      <c r="H8" s="26">
        <v>15669</v>
      </c>
      <c r="I8" s="32">
        <f t="shared" si="2"/>
        <v>4</v>
      </c>
      <c r="J8" s="33">
        <f t="shared" si="3"/>
        <v>21</v>
      </c>
      <c r="K8" s="34">
        <f t="shared" si="4"/>
        <v>9</v>
      </c>
      <c r="L8" s="35" t="s">
        <v>96</v>
      </c>
      <c r="M8" s="27" t="s">
        <v>76</v>
      </c>
      <c r="N8" s="19" t="s">
        <v>43</v>
      </c>
      <c r="O8" s="19">
        <v>1</v>
      </c>
      <c r="P8" s="19">
        <v>0.1</v>
      </c>
      <c r="Q8" s="19">
        <v>0.01</v>
      </c>
      <c r="R8" s="19" t="s">
        <v>109</v>
      </c>
      <c r="S8" s="19" t="s">
        <v>48</v>
      </c>
      <c r="T8" s="19">
        <v>0.99</v>
      </c>
      <c r="U8" s="19" t="s">
        <v>47</v>
      </c>
      <c r="V8" s="19">
        <v>4</v>
      </c>
      <c r="W8" s="19">
        <v>1</v>
      </c>
      <c r="X8" s="19" t="s">
        <v>35</v>
      </c>
      <c r="Y8" s="19" t="s">
        <v>17</v>
      </c>
      <c r="Z8" s="19" t="s">
        <v>97</v>
      </c>
      <c r="AA8" s="19" t="s">
        <v>20</v>
      </c>
      <c r="AB8" s="20">
        <v>10</v>
      </c>
    </row>
    <row r="9" spans="1:28">
      <c r="A9" s="21" t="s">
        <v>104</v>
      </c>
      <c r="B9" s="24">
        <v>14.9</v>
      </c>
      <c r="C9" s="24">
        <v>12.5</v>
      </c>
      <c r="D9" s="36">
        <v>15.5</v>
      </c>
      <c r="E9" s="24">
        <v>14.3</v>
      </c>
      <c r="F9" s="24">
        <v>13.7</v>
      </c>
      <c r="G9" s="25">
        <f t="shared" si="1"/>
        <v>14.180000000000001</v>
      </c>
      <c r="H9" s="26">
        <v>9762</v>
      </c>
      <c r="I9" s="32">
        <f t="shared" si="2"/>
        <v>2</v>
      </c>
      <c r="J9" s="33">
        <f t="shared" si="3"/>
        <v>42</v>
      </c>
      <c r="K9" s="34">
        <f t="shared" si="4"/>
        <v>42</v>
      </c>
      <c r="L9" s="35" t="s">
        <v>96</v>
      </c>
      <c r="M9" s="27" t="s">
        <v>76</v>
      </c>
      <c r="N9" s="19" t="s">
        <v>43</v>
      </c>
      <c r="O9" s="19">
        <v>1</v>
      </c>
      <c r="P9" s="19">
        <v>0.1</v>
      </c>
      <c r="Q9" s="19">
        <v>0.01</v>
      </c>
      <c r="R9" s="19" t="s">
        <v>109</v>
      </c>
      <c r="S9" s="19" t="s">
        <v>48</v>
      </c>
      <c r="T9" s="19">
        <v>0.99</v>
      </c>
      <c r="U9" s="19" t="s">
        <v>47</v>
      </c>
      <c r="V9" s="19">
        <v>4</v>
      </c>
      <c r="W9" s="19">
        <v>1</v>
      </c>
      <c r="X9" s="19" t="s">
        <v>66</v>
      </c>
      <c r="Y9" s="19" t="s">
        <v>17</v>
      </c>
      <c r="Z9" s="19" t="s">
        <v>97</v>
      </c>
      <c r="AA9" s="19" t="s">
        <v>20</v>
      </c>
      <c r="AB9" s="20">
        <v>10</v>
      </c>
    </row>
    <row r="10" spans="1:28">
      <c r="A10" s="21" t="s">
        <v>105</v>
      </c>
      <c r="B10" s="24">
        <v>14.4</v>
      </c>
      <c r="C10" s="36">
        <v>18.899999999999999</v>
      </c>
      <c r="D10" s="24">
        <v>14</v>
      </c>
      <c r="E10" s="24">
        <v>13.7</v>
      </c>
      <c r="F10" s="24">
        <v>14.6</v>
      </c>
      <c r="G10" s="25">
        <f t="shared" si="1"/>
        <v>15.12</v>
      </c>
      <c r="H10" s="26">
        <v>10086</v>
      </c>
      <c r="I10" s="32">
        <f t="shared" si="2"/>
        <v>2</v>
      </c>
      <c r="J10" s="33">
        <f t="shared" si="3"/>
        <v>48</v>
      </c>
      <c r="K10" s="34">
        <f t="shared" si="4"/>
        <v>6</v>
      </c>
      <c r="L10" s="35" t="s">
        <v>96</v>
      </c>
      <c r="M10" s="27" t="s">
        <v>76</v>
      </c>
      <c r="N10" s="19" t="s">
        <v>43</v>
      </c>
      <c r="O10" s="19">
        <v>1</v>
      </c>
      <c r="P10" s="19">
        <v>0.1</v>
      </c>
      <c r="Q10" s="19">
        <v>0.01</v>
      </c>
      <c r="R10" s="19" t="s">
        <v>109</v>
      </c>
      <c r="S10" s="19" t="s">
        <v>48</v>
      </c>
      <c r="T10" s="19">
        <v>0.99</v>
      </c>
      <c r="U10" s="19" t="s">
        <v>47</v>
      </c>
      <c r="V10" s="19">
        <v>4</v>
      </c>
      <c r="W10" s="19">
        <v>1</v>
      </c>
      <c r="X10" s="19" t="s">
        <v>66</v>
      </c>
      <c r="Y10" s="19" t="s">
        <v>17</v>
      </c>
      <c r="Z10" s="19" t="s">
        <v>97</v>
      </c>
      <c r="AA10" s="19" t="s">
        <v>20</v>
      </c>
      <c r="AB10" s="20">
        <v>10</v>
      </c>
    </row>
    <row r="11" spans="1:28">
      <c r="A11" s="21" t="s">
        <v>106</v>
      </c>
      <c r="B11" s="36">
        <v>14.2</v>
      </c>
      <c r="C11" s="24">
        <v>11.5</v>
      </c>
      <c r="D11" s="24">
        <v>12.2</v>
      </c>
      <c r="E11" s="24">
        <v>13</v>
      </c>
      <c r="F11" s="24">
        <v>13.7</v>
      </c>
      <c r="G11" s="25">
        <f t="shared" si="1"/>
        <v>12.919999999999998</v>
      </c>
      <c r="H11" s="26">
        <v>9873</v>
      </c>
      <c r="I11" s="32">
        <f t="shared" si="2"/>
        <v>2</v>
      </c>
      <c r="J11" s="33">
        <f t="shared" si="3"/>
        <v>44</v>
      </c>
      <c r="K11" s="34">
        <f t="shared" si="4"/>
        <v>33</v>
      </c>
      <c r="L11" s="35" t="s">
        <v>96</v>
      </c>
      <c r="M11" s="27" t="s">
        <v>76</v>
      </c>
      <c r="N11" s="19" t="s">
        <v>43</v>
      </c>
      <c r="O11" s="19">
        <v>1</v>
      </c>
      <c r="P11" s="19">
        <v>0.1</v>
      </c>
      <c r="Q11" s="19">
        <v>0.01</v>
      </c>
      <c r="R11" s="19" t="s">
        <v>109</v>
      </c>
      <c r="S11" s="19" t="s">
        <v>48</v>
      </c>
      <c r="T11" s="19">
        <v>0.99</v>
      </c>
      <c r="U11" s="19" t="s">
        <v>47</v>
      </c>
      <c r="V11" s="19">
        <v>4</v>
      </c>
      <c r="W11" s="19">
        <v>1</v>
      </c>
      <c r="X11" s="19" t="s">
        <v>66</v>
      </c>
      <c r="Y11" s="19" t="s">
        <v>17</v>
      </c>
      <c r="Z11" s="19" t="s">
        <v>97</v>
      </c>
      <c r="AA11" s="19" t="s">
        <v>20</v>
      </c>
      <c r="AB11" s="20">
        <v>10</v>
      </c>
    </row>
    <row r="12" spans="1:28">
      <c r="A12" s="21" t="s">
        <v>107</v>
      </c>
      <c r="B12" s="24">
        <v>12.5</v>
      </c>
      <c r="C12" s="24">
        <v>10.7</v>
      </c>
      <c r="D12" s="36">
        <v>13.8</v>
      </c>
      <c r="E12" s="24">
        <v>12.6</v>
      </c>
      <c r="F12" s="24">
        <v>13.7</v>
      </c>
      <c r="G12" s="25">
        <f t="shared" si="1"/>
        <v>12.66</v>
      </c>
      <c r="H12" s="26">
        <v>12241</v>
      </c>
      <c r="I12" s="32">
        <f t="shared" si="2"/>
        <v>3</v>
      </c>
      <c r="J12" s="33">
        <f t="shared" si="3"/>
        <v>24</v>
      </c>
      <c r="K12" s="34">
        <f t="shared" si="4"/>
        <v>1</v>
      </c>
      <c r="L12" s="35" t="s">
        <v>96</v>
      </c>
      <c r="M12" s="27" t="s">
        <v>76</v>
      </c>
      <c r="N12" s="19" t="s">
        <v>43</v>
      </c>
      <c r="O12" s="19">
        <v>1</v>
      </c>
      <c r="P12" s="19">
        <v>0.1</v>
      </c>
      <c r="Q12" s="19">
        <v>0.01</v>
      </c>
      <c r="R12" s="19" t="s">
        <v>109</v>
      </c>
      <c r="S12" s="19" t="s">
        <v>48</v>
      </c>
      <c r="T12" s="19">
        <v>0.99</v>
      </c>
      <c r="U12" s="19" t="s">
        <v>47</v>
      </c>
      <c r="V12" s="19">
        <v>4</v>
      </c>
      <c r="W12" s="19">
        <v>1</v>
      </c>
      <c r="X12" s="19" t="s">
        <v>66</v>
      </c>
      <c r="Y12" s="19" t="s">
        <v>17</v>
      </c>
      <c r="Z12" s="19" t="s">
        <v>97</v>
      </c>
      <c r="AA12" s="19" t="s">
        <v>20</v>
      </c>
      <c r="AB12" s="20">
        <v>10</v>
      </c>
    </row>
    <row r="13" spans="1:28">
      <c r="A13" s="21" t="s">
        <v>110</v>
      </c>
      <c r="B13" s="27">
        <v>11.1</v>
      </c>
      <c r="C13" s="27">
        <v>8.4</v>
      </c>
      <c r="D13" s="27">
        <v>10.4</v>
      </c>
      <c r="E13" s="27">
        <v>12.2</v>
      </c>
      <c r="F13" s="27">
        <v>10.6</v>
      </c>
      <c r="G13" s="25">
        <f t="shared" si="1"/>
        <v>10.54</v>
      </c>
      <c r="H13" s="26">
        <v>24242</v>
      </c>
      <c r="I13" s="32">
        <f t="shared" ref="I13:I22" si="5">INT(H13/3600)</f>
        <v>6</v>
      </c>
      <c r="J13" s="33">
        <f t="shared" ref="J13:J22" si="6">INT(MOD(H13,3600)/60)</f>
        <v>44</v>
      </c>
      <c r="K13" s="34">
        <f t="shared" ref="K13:K22" si="7">MOD(H13,60)</f>
        <v>2</v>
      </c>
      <c r="L13" s="37" t="s">
        <v>57</v>
      </c>
      <c r="M13" s="27" t="s">
        <v>76</v>
      </c>
      <c r="N13" s="19" t="s">
        <v>43</v>
      </c>
      <c r="O13" s="19">
        <v>1</v>
      </c>
      <c r="P13" s="19">
        <v>0.1</v>
      </c>
      <c r="Q13" s="19">
        <v>0.01</v>
      </c>
      <c r="R13" s="19" t="s">
        <v>109</v>
      </c>
      <c r="S13" s="19" t="s">
        <v>48</v>
      </c>
      <c r="T13" s="19">
        <v>0.99</v>
      </c>
      <c r="U13" s="19" t="s">
        <v>47</v>
      </c>
      <c r="V13" s="19">
        <v>4</v>
      </c>
      <c r="W13" s="19">
        <v>1</v>
      </c>
      <c r="X13" s="19" t="s">
        <v>66</v>
      </c>
      <c r="Y13" s="19" t="s">
        <v>17</v>
      </c>
      <c r="Z13" s="19" t="s">
        <v>97</v>
      </c>
      <c r="AA13" s="19" t="s">
        <v>20</v>
      </c>
      <c r="AB13" s="20">
        <v>10</v>
      </c>
    </row>
    <row r="14" spans="1:28">
      <c r="A14" s="21" t="s">
        <v>111</v>
      </c>
      <c r="B14" s="27">
        <v>13.85</v>
      </c>
      <c r="C14" s="27">
        <v>15.1</v>
      </c>
      <c r="D14" s="27">
        <v>15.45</v>
      </c>
      <c r="E14" s="27">
        <v>15.1</v>
      </c>
      <c r="F14" s="39">
        <v>16.25</v>
      </c>
      <c r="G14" s="25">
        <f t="shared" si="1"/>
        <v>15.15</v>
      </c>
      <c r="H14" s="26">
        <v>79852</v>
      </c>
      <c r="I14" s="32">
        <f t="shared" si="5"/>
        <v>22</v>
      </c>
      <c r="J14" s="33">
        <f t="shared" si="6"/>
        <v>10</v>
      </c>
      <c r="K14" s="34">
        <f t="shared" si="7"/>
        <v>52</v>
      </c>
      <c r="L14" s="38" t="s">
        <v>76</v>
      </c>
      <c r="M14" s="27" t="s">
        <v>76</v>
      </c>
      <c r="N14" s="19" t="s">
        <v>43</v>
      </c>
      <c r="O14" s="19">
        <v>1</v>
      </c>
      <c r="P14" s="19">
        <v>0.1</v>
      </c>
      <c r="Q14" s="19">
        <v>0.01</v>
      </c>
      <c r="R14" s="19" t="s">
        <v>109</v>
      </c>
      <c r="S14" s="19" t="s">
        <v>48</v>
      </c>
      <c r="T14" s="19">
        <v>0.99</v>
      </c>
      <c r="U14" s="19" t="s">
        <v>47</v>
      </c>
      <c r="V14" s="19">
        <v>4</v>
      </c>
      <c r="W14" s="19">
        <v>1</v>
      </c>
      <c r="X14" s="19" t="s">
        <v>66</v>
      </c>
      <c r="Y14" s="19" t="s">
        <v>17</v>
      </c>
      <c r="Z14" s="19" t="s">
        <v>97</v>
      </c>
      <c r="AA14" s="19" t="s">
        <v>20</v>
      </c>
      <c r="AB14" s="20">
        <v>10</v>
      </c>
    </row>
    <row r="15" spans="1:28">
      <c r="A15" s="21" t="s">
        <v>112</v>
      </c>
      <c r="G15" s="25">
        <f t="shared" si="1"/>
        <v>0</v>
      </c>
      <c r="I15" s="32">
        <f t="shared" si="5"/>
        <v>0</v>
      </c>
      <c r="J15" s="33">
        <f t="shared" si="6"/>
        <v>0</v>
      </c>
      <c r="K15" s="34">
        <f t="shared" si="7"/>
        <v>0</v>
      </c>
      <c r="L15" s="35" t="s">
        <v>96</v>
      </c>
      <c r="M15" s="27" t="s">
        <v>76</v>
      </c>
      <c r="N15" s="19" t="s">
        <v>43</v>
      </c>
      <c r="O15" s="19">
        <v>1</v>
      </c>
      <c r="P15" s="19">
        <v>0.1</v>
      </c>
      <c r="Q15" s="19">
        <v>0.01</v>
      </c>
      <c r="R15" s="19" t="s">
        <v>109</v>
      </c>
      <c r="S15" s="19" t="s">
        <v>48</v>
      </c>
      <c r="T15" s="19">
        <v>0.99</v>
      </c>
      <c r="U15" s="19" t="s">
        <v>47</v>
      </c>
      <c r="V15" s="19">
        <v>4</v>
      </c>
      <c r="W15" s="19">
        <v>1</v>
      </c>
      <c r="X15" s="19" t="s">
        <v>66</v>
      </c>
      <c r="Y15" s="19" t="s">
        <v>17</v>
      </c>
      <c r="Z15" s="19" t="s">
        <v>97</v>
      </c>
      <c r="AA15" s="19" t="s">
        <v>20</v>
      </c>
      <c r="AB15" s="20">
        <v>10</v>
      </c>
    </row>
    <row r="16" spans="1:28">
      <c r="A16" s="21" t="s">
        <v>113</v>
      </c>
      <c r="B16" s="27">
        <v>15.65</v>
      </c>
      <c r="C16" s="27">
        <v>14.45</v>
      </c>
      <c r="D16" s="27">
        <v>14.15</v>
      </c>
      <c r="E16" s="27">
        <v>14.8</v>
      </c>
      <c r="F16" s="39">
        <v>16.100000000000001</v>
      </c>
      <c r="G16" s="25">
        <f t="shared" si="1"/>
        <v>15.030000000000001</v>
      </c>
      <c r="H16" s="26">
        <v>83880</v>
      </c>
      <c r="I16" s="32">
        <f t="shared" si="5"/>
        <v>23</v>
      </c>
      <c r="J16" s="33">
        <f t="shared" si="6"/>
        <v>18</v>
      </c>
      <c r="K16" s="34">
        <f t="shared" si="7"/>
        <v>0</v>
      </c>
      <c r="L16" s="38" t="s">
        <v>76</v>
      </c>
      <c r="M16" s="27" t="s">
        <v>76</v>
      </c>
      <c r="N16" s="19" t="s">
        <v>43</v>
      </c>
      <c r="O16" s="19">
        <v>1</v>
      </c>
      <c r="P16" s="19">
        <v>0.01</v>
      </c>
      <c r="Q16" s="19">
        <v>0.01</v>
      </c>
      <c r="R16" s="19" t="s">
        <v>76</v>
      </c>
      <c r="S16" s="19" t="s">
        <v>48</v>
      </c>
      <c r="T16" s="19">
        <v>0.99</v>
      </c>
      <c r="U16" s="19" t="s">
        <v>47</v>
      </c>
      <c r="V16" s="19">
        <v>4</v>
      </c>
      <c r="W16" s="19">
        <v>1</v>
      </c>
      <c r="X16" s="19" t="s">
        <v>66</v>
      </c>
      <c r="Y16" s="19" t="s">
        <v>17</v>
      </c>
      <c r="Z16" s="19" t="s">
        <v>97</v>
      </c>
      <c r="AA16" s="19" t="s">
        <v>20</v>
      </c>
      <c r="AB16" s="20">
        <v>10</v>
      </c>
    </row>
    <row r="17" spans="1:28">
      <c r="A17" s="21" t="s">
        <v>114</v>
      </c>
      <c r="G17" s="25">
        <f t="shared" si="1"/>
        <v>0</v>
      </c>
      <c r="I17" s="32">
        <f t="shared" si="5"/>
        <v>0</v>
      </c>
      <c r="J17" s="33">
        <f t="shared" si="6"/>
        <v>0</v>
      </c>
      <c r="K17" s="34">
        <f t="shared" si="7"/>
        <v>0</v>
      </c>
      <c r="L17" s="37" t="s">
        <v>57</v>
      </c>
      <c r="M17" s="27" t="s">
        <v>76</v>
      </c>
      <c r="N17" s="19" t="s">
        <v>43</v>
      </c>
      <c r="O17" s="19">
        <v>1</v>
      </c>
      <c r="P17" s="19">
        <v>0.1</v>
      </c>
      <c r="Q17" s="19">
        <v>0.01</v>
      </c>
      <c r="R17" s="19" t="s">
        <v>57</v>
      </c>
      <c r="S17" s="19" t="s">
        <v>50</v>
      </c>
      <c r="T17" s="19">
        <v>0.995</v>
      </c>
      <c r="U17" s="19" t="s">
        <v>47</v>
      </c>
      <c r="V17" s="19">
        <v>1</v>
      </c>
      <c r="W17" s="19">
        <v>1</v>
      </c>
      <c r="X17" s="19" t="s">
        <v>66</v>
      </c>
      <c r="Y17" s="19" t="s">
        <v>17</v>
      </c>
      <c r="Z17" s="19" t="s">
        <v>97</v>
      </c>
      <c r="AA17" s="19" t="s">
        <v>20</v>
      </c>
      <c r="AB17" s="20">
        <v>10</v>
      </c>
    </row>
    <row r="18" spans="1:28">
      <c r="A18" s="21" t="s">
        <v>115</v>
      </c>
      <c r="B18" s="27">
        <v>11.75</v>
      </c>
      <c r="C18" s="27">
        <v>10.7</v>
      </c>
      <c r="G18" s="25">
        <f t="shared" si="1"/>
        <v>4.49</v>
      </c>
      <c r="I18" s="32">
        <f t="shared" si="5"/>
        <v>0</v>
      </c>
      <c r="J18" s="33">
        <f t="shared" si="6"/>
        <v>0</v>
      </c>
      <c r="K18" s="34">
        <f t="shared" si="7"/>
        <v>0</v>
      </c>
      <c r="L18" s="37" t="s">
        <v>49</v>
      </c>
      <c r="M18" s="27" t="s">
        <v>76</v>
      </c>
      <c r="N18" s="19" t="s">
        <v>43</v>
      </c>
      <c r="O18" s="19">
        <v>1</v>
      </c>
      <c r="P18" s="19">
        <v>0.1</v>
      </c>
      <c r="Q18" s="19">
        <v>0.01</v>
      </c>
      <c r="R18" s="19" t="s">
        <v>49</v>
      </c>
      <c r="S18" s="19" t="s">
        <v>50</v>
      </c>
      <c r="T18" s="19">
        <v>0.99</v>
      </c>
      <c r="U18" s="19" t="s">
        <v>47</v>
      </c>
      <c r="V18" s="19">
        <v>4</v>
      </c>
      <c r="W18" s="19">
        <v>1</v>
      </c>
      <c r="X18" s="19" t="s">
        <v>66</v>
      </c>
      <c r="Y18" s="19" t="s">
        <v>17</v>
      </c>
      <c r="Z18" s="19" t="s">
        <v>97</v>
      </c>
      <c r="AA18" s="19" t="s">
        <v>20</v>
      </c>
      <c r="AB18" s="20">
        <v>10</v>
      </c>
    </row>
    <row r="19" spans="1:28">
      <c r="A19" s="21" t="s">
        <v>116</v>
      </c>
      <c r="G19" s="25"/>
    </row>
    <row r="20" spans="1:28">
      <c r="A20" s="21" t="s">
        <v>117</v>
      </c>
      <c r="G20" s="25"/>
    </row>
    <row r="21" spans="1:28">
      <c r="A21" s="21" t="s">
        <v>118</v>
      </c>
      <c r="G21" s="25"/>
    </row>
    <row r="22" spans="1:28">
      <c r="A22" s="21" t="s">
        <v>119</v>
      </c>
      <c r="G22" s="25"/>
    </row>
    <row r="23" spans="1:28">
      <c r="G23" s="25"/>
      <c r="H23" s="23"/>
      <c r="I23" s="29"/>
      <c r="J23" s="30"/>
      <c r="K23" s="31"/>
    </row>
    <row r="24" spans="1:28">
      <c r="G24" s="25"/>
      <c r="H24" s="23"/>
      <c r="I24" s="29"/>
      <c r="J24" s="30"/>
      <c r="K24" s="31"/>
    </row>
    <row r="25" spans="1:28">
      <c r="G25" s="25"/>
      <c r="H25" s="23"/>
      <c r="I25" s="29"/>
      <c r="J25" s="30"/>
      <c r="K25" s="31"/>
    </row>
    <row r="26" spans="1:28">
      <c r="G26" s="25"/>
      <c r="H26" s="23"/>
      <c r="I26" s="29"/>
      <c r="J26" s="30"/>
      <c r="K26" s="31"/>
    </row>
    <row r="27" spans="1:28">
      <c r="G27" s="25"/>
      <c r="H27" s="23"/>
      <c r="I27" s="29"/>
      <c r="J27" s="30"/>
      <c r="K27" s="31"/>
    </row>
  </sheetData>
  <conditionalFormatting sqref="G13:G27"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G13:G1048576 G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Red</vt:lpstr>
      <vt:lpstr>Test_RMG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Molinos</dc:creator>
  <cp:lastModifiedBy>HP</cp:lastModifiedBy>
  <dcterms:created xsi:type="dcterms:W3CDTF">2025-06-18T08:56:19Z</dcterms:created>
  <dcterms:modified xsi:type="dcterms:W3CDTF">2025-07-02T21:23:44Z</dcterms:modified>
</cp:coreProperties>
</file>