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ulgsi/Desktop/Boot_Camp/Analysis_Projects/Crowdfunding_analysis/"/>
    </mc:Choice>
  </mc:AlternateContent>
  <xr:revisionPtr revIDLastSave="0" documentId="13_ncr:1_{E11AEB50-0F94-0F46-9219-16836D6DF725}" xr6:coauthVersionLast="47" xr6:coauthVersionMax="47" xr10:uidLastSave="{00000000-0000-0000-0000-000000000000}"/>
  <bookViews>
    <workbookView xWindow="0" yWindow="500" windowWidth="28800" windowHeight="16060" activeTab="3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Whiskers Plot" sheetId="9" r:id="rId4"/>
    <sheet name="Kickstarter" sheetId="1" r:id="rId5"/>
    <sheet name="Failed US Kickstarters" sheetId="7" r:id="rId6"/>
    <sheet name="Successful US Kickstarters" sheetId="6" r:id="rId7"/>
    <sheet name="Edingburgh Research" sheetId="5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C10" i="8"/>
  <c r="B10" i="8"/>
  <c r="C9" i="8"/>
  <c r="B9" i="8"/>
  <c r="C3" i="8"/>
  <c r="B3" i="8"/>
  <c r="C2" i="8"/>
  <c r="B2" i="8"/>
  <c r="B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<sst xmlns="http://schemas.openxmlformats.org/spreadsheetml/2006/main" count="38337" uniqueCount="8396">
  <si>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</si>
  <si>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</si>
  <si>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</si>
  <si>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</si>
  <si>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</si>
  <si>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</si>
  <si>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</si>
  <si>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</si>
  <si>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</si>
  <si>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</si>
  <si>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</si>
  <si>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</si>
  <si>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</si>
  <si>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</si>
  <si>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</si>
  <si>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</si>
  <si>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</si>
  <si>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</si>
  <si>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</si>
  <si>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</si>
  <si>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</si>
  <si>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</si>
  <si>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</si>
  <si>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</si>
  <si>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</si>
  <si>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</si>
  <si>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</si>
  <si>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</si>
  <si>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</si>
  <si>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</si>
  <si>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</si>
  <si>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</si>
  <si>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</si>
  <si>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</si>
  <si>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</si>
  <si>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</si>
  <si>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</si>
  <si>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</si>
  <si>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</si>
  <si>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</si>
  <si>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</si>
  <si>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</si>
  <si>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</si>
  <si>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</si>
  <si>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</si>
  <si>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</si>
  <si>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</si>
  <si>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</si>
  <si>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</si>
  <si>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</si>
  <si>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</si>
  <si>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</si>
  <si>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</si>
  <si>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</si>
  <si>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</si>
  <si>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</si>
  <si>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</si>
  <si>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</si>
  <si>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</si>
  <si>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</si>
  <si>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</si>
  <si>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</si>
  <si>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</si>
  <si>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</si>
  <si>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</si>
  <si>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</si>
  <si>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</si>
  <si>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</si>
  <si>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</si>
  <si>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</si>
  <si>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</si>
  <si>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</si>
  <si>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</si>
  <si>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</si>
  <si>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</si>
  <si>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</si>
  <si>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</si>
  <si>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</si>
  <si>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</si>
  <si>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</si>
  <si>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</si>
  <si>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</si>
  <si>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</si>
  <si>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</si>
  <si>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</si>
  <si>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</si>
  <si>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</si>
  <si>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</si>
  <si>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</si>
  <si>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</si>
  <si>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</si>
  <si>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</si>
  <si>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</si>
  <si>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</si>
  <si>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</si>
  <si>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</si>
  <si>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</si>
  <si>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</si>
  <si>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</si>
  <si>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</si>
  <si>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</si>
  <si>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</si>
  <si>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</si>
  <si>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</si>
  <si>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</si>
  <si>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</si>
  <si>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</si>
  <si>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</si>
  <si>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</si>
  <si>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</si>
  <si>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</si>
  <si>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</si>
  <si>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</si>
  <si>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</si>
  <si>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</si>
  <si>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</si>
  <si>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</si>
  <si>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</si>
  <si>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</si>
  <si>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</si>
  <si>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</si>
  <si>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</si>
  <si>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</si>
  <si>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</si>
  <si>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</si>
  <si>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</si>
  <si>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</si>
  <si>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</si>
  <si>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</si>
  <si>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</si>
  <si>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</si>
  <si>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</si>
  <si>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</si>
  <si>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</si>
  <si>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</si>
  <si>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</si>
  <si>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</si>
  <si>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</si>
  <si>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</si>
  <si>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</si>
  <si>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</si>
  <si>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</si>
  <si>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</si>
  <si>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</si>
  <si>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</si>
  <si>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</si>
  <si>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</si>
  <si>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</si>
  <si>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</si>
  <si>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</si>
  <si>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</si>
  <si>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</si>
  <si>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</si>
  <si>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</si>
  <si>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</si>
  <si>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</si>
  <si>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</si>
  <si>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</si>
  <si>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</si>
  <si>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</si>
  <si>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</si>
  <si>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</si>
  <si>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</si>
  <si>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</si>
  <si>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</si>
  <si>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</si>
  <si>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</si>
  <si>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</si>
  <si>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</si>
  <si>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</si>
  <si>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</si>
  <si>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</si>
  <si>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</si>
  <si>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</si>
  <si>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</si>
  <si>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</si>
  <si>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</si>
  <si>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</si>
  <si>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</si>
  <si>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</si>
  <si>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</si>
  <si>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</si>
  <si>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</si>
  <si>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</si>
  <si>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</si>
  <si>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</si>
  <si>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</si>
  <si>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</si>
  <si>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</si>
  <si>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</si>
  <si>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</si>
  <si>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</si>
  <si>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</si>
  <si>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</si>
  <si>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</si>
  <si>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</si>
  <si>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</si>
  <si>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</si>
  <si>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</si>
  <si>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</si>
  <si>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</si>
  <si>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</si>
  <si>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</si>
  <si>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</si>
  <si>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</si>
  <si>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</si>
  <si>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</si>
  <si>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</si>
  <si>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</si>
  <si>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</si>
  <si>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</si>
  <si>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</si>
  <si>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</si>
  <si>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</si>
  <si>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</si>
  <si>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</si>
  <si>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</si>
  <si>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</si>
  <si>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</si>
  <si>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</si>
  <si>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</si>
  <si>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</si>
  <si>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</si>
  <si>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</si>
  <si>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</si>
  <si>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</si>
  <si>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</si>
  <si>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</si>
  <si>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</si>
  <si>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</si>
  <si>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</si>
  <si>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</si>
  <si>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</si>
  <si>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</si>
  <si>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</si>
  <si>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</si>
  <si>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</si>
  <si>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</si>
  <si>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</si>
  <si>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</si>
  <si>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</si>
  <si>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</si>
  <si>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</si>
  <si>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</si>
  <si>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</si>
  <si>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</si>
  <si>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</si>
  <si>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</si>
  <si>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</si>
  <si>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</si>
  <si>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</si>
  <si>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</si>
  <si>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</si>
  <si>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</si>
  <si>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</si>
  <si>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</si>
  <si>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</si>
  <si>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</si>
  <si>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</si>
  <si>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</si>
  <si>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</si>
  <si>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</si>
  <si>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</si>
  <si>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</si>
  <si>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</si>
  <si>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</si>
  <si>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</si>
  <si>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</si>
  <si>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</si>
  <si>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</si>
  <si>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</si>
  <si>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</si>
  <si>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</si>
  <si>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</si>
  <si>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</si>
  <si>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</si>
  <si>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</si>
  <si>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</si>
  <si>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</si>
  <si>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</si>
  <si>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</si>
  <si>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</si>
  <si>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</si>
  <si>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</si>
  <si>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</si>
  <si>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</si>
  <si>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</si>
  <si>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</si>
  <si>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</si>
  <si>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</si>
  <si>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</si>
  <si>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</si>
  <si>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</si>
  <si>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</si>
  <si>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</si>
  <si>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</si>
  <si>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</si>
  <si>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</si>
  <si>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</si>
  <si>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</si>
  <si>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</si>
  <si>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</si>
  <si>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</si>
  <si>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</si>
  <si>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</si>
  <si>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</si>
  <si>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</si>
  <si>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</si>
  <si>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</si>
  <si>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</si>
  <si>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</si>
  <si>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</si>
  <si>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</si>
  <si>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</si>
  <si>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</si>
  <si>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</si>
  <si>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</si>
  <si>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</si>
  <si>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</si>
  <si>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</si>
  <si>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</si>
  <si>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</si>
  <si>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</si>
  <si>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</si>
  <si>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</si>
  <si>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</si>
  <si>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</si>
  <si>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</si>
  <si>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</si>
  <si>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</si>
  <si>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</si>
  <si>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</si>
  <si>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</si>
  <si>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</si>
  <si>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</si>
  <si>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</si>
  <si>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</si>
  <si>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</si>
  <si>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</si>
  <si>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</si>
  <si>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</si>
  <si>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</si>
  <si>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</si>
  <si>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</si>
  <si>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</si>
  <si>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</si>
  <si>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</si>
  <si>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</si>
  <si>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</si>
  <si>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</si>
  <si>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</si>
  <si>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</si>
  <si>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</si>
  <si>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</si>
  <si>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</si>
  <si>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</si>
  <si>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</si>
  <si>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</si>
  <si>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</si>
  <si>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</si>
  <si>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</si>
  <si>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</si>
  <si>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</si>
  <si>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</si>
  <si>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</si>
  <si>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</si>
  <si>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</si>
  <si>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</si>
  <si>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</si>
  <si>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</si>
  <si>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</si>
  <si>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</si>
  <si>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</si>
  <si>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</si>
  <si>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</si>
  <si>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</si>
  <si>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</si>
  <si>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</si>
  <si>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</si>
  <si>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</si>
  <si>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</si>
  <si>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</si>
  <si>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</si>
  <si>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</si>
  <si>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</si>
  <si>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</si>
  <si>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</si>
  <si>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</si>
  <si>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</si>
  <si>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</si>
  <si>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</si>
  <si>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</si>
  <si>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</si>
  <si>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</si>
  <si>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</si>
  <si>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</si>
  <si>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</si>
  <si>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</si>
  <si>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</si>
  <si>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</si>
  <si>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</si>
  <si>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</si>
  <si>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</si>
  <si>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</si>
  <si>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</si>
  <si>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</si>
  <si>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</si>
  <si>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</si>
  <si>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</si>
  <si>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</si>
  <si>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</si>
  <si>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</si>
  <si>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</si>
  <si>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</si>
  <si>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</si>
  <si>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</si>
  <si>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</si>
  <si>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</si>
  <si>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</si>
  <si>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</si>
  <si>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</si>
  <si>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</si>
  <si>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</si>
  <si>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</si>
  <si>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</si>
  <si>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</si>
  <si>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</si>
  <si>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</si>
  <si>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</si>
  <si>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</si>
  <si>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</si>
  <si>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</si>
  <si>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</si>
  <si>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</si>
  <si>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</si>
  <si>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</si>
  <si>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</si>
  <si>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</si>
  <si>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</si>
  <si>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</si>
  <si>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</si>
  <si>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</si>
  <si>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</si>
  <si>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</si>
  <si>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</si>
  <si>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</si>
  <si>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</si>
  <si>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</si>
  <si>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</si>
  <si>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</si>
  <si>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</si>
  <si>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</si>
  <si>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</si>
  <si>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</si>
  <si>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</si>
  <si>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</si>
  <si>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</si>
  <si>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</si>
  <si>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</si>
  <si>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</si>
  <si>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</si>
  <si>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</si>
  <si>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</si>
  <si>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</si>
  <si>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</si>
  <si>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</si>
  <si>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</si>
  <si>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</si>
  <si>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</si>
  <si>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</si>
  <si>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</si>
  <si>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</si>
  <si>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</si>
  <si>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</si>
  <si>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</si>
  <si>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</si>
  <si>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</si>
  <si>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</si>
  <si>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</si>
  <si>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</si>
  <si>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</si>
  <si>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</si>
  <si>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</si>
  <si>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</si>
  <si>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</si>
  <si>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</si>
  <si>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</si>
  <si>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</si>
  <si>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</si>
  <si>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</si>
  <si>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</si>
  <si>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</si>
  <si>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</si>
  <si>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</si>
  <si>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</si>
  <si>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</si>
  <si>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</si>
  <si>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</si>
  <si>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</si>
  <si>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</si>
  <si>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</si>
  <si>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</si>
  <si>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</si>
  <si>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</si>
  <si>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</si>
  <si>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</si>
  <si>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</si>
  <si>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</si>
  <si>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</si>
  <si>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</si>
  <si>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</si>
  <si>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</si>
  <si>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</si>
  <si>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</si>
  <si>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</si>
  <si>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</si>
  <si>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</si>
  <si>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</si>
  <si>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</si>
  <si>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</si>
  <si>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</si>
  <si>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</si>
  <si>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</si>
  <si>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</si>
  <si>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</si>
  <si>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</si>
  <si>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</si>
  <si>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</si>
  <si>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</si>
  <si>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</si>
  <si>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</si>
  <si>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</si>
  <si>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</si>
  <si>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</si>
  <si>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</si>
  <si>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</si>
  <si>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</si>
  <si>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</si>
  <si>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</si>
  <si>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</si>
  <si>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</si>
  <si>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</si>
  <si>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</si>
  <si>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</si>
  <si>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</si>
  <si>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</si>
  <si>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</si>
  <si>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</si>
  <si>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</si>
  <si>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</si>
  <si>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</si>
  <si>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</si>
  <si>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</si>
  <si>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</si>
  <si>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</si>
  <si>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</si>
  <si>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</si>
  <si>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</si>
  <si>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</si>
  <si>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</si>
  <si>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</si>
  <si>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</si>
  <si>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</si>
  <si>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</si>
  <si>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</si>
  <si>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</si>
  <si>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</si>
  <si>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</si>
  <si>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</si>
  <si>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</si>
  <si>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</si>
  <si>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</si>
  <si>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</si>
  <si>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</si>
  <si>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</si>
  <si>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</si>
  <si>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</si>
  <si>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</si>
  <si>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</si>
  <si>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</si>
  <si>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</si>
  <si>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</si>
  <si>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</si>
  <si>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</si>
  <si>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</si>
  <si>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</si>
  <si>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</si>
  <si>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</si>
  <si>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</si>
  <si>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</si>
  <si>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</si>
  <si>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</si>
  <si>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</si>
  <si>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</si>
  <si>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</si>
  <si>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</si>
  <si>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</si>
  <si>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</si>
  <si>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</si>
  <si>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</si>
  <si>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</si>
  <si>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</si>
  <si>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</si>
  <si>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</si>
  <si>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</si>
  <si>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</si>
  <si>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</si>
  <si>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</si>
  <si>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</si>
  <si>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</si>
  <si>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</si>
  <si>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</si>
  <si>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</si>
  <si>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</si>
  <si>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</si>
  <si>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</si>
  <si>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</si>
  <si>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</si>
  <si>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</si>
  <si>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</si>
  <si>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</si>
  <si>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</si>
  <si>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</si>
  <si>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</si>
  <si>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</si>
  <si>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</si>
  <si>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</si>
  <si>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</si>
  <si>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</si>
  <si>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</si>
  <si>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</si>
  <si>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</si>
  <si>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</si>
  <si>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</si>
  <si>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</si>
  <si>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</si>
  <si>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</si>
  <si>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</si>
  <si>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</si>
  <si>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</si>
  <si>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</si>
  <si>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</si>
  <si>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</si>
  <si>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</si>
  <si>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</si>
  <si>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</si>
  <si>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</si>
  <si>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</si>
  <si>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</si>
  <si>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</si>
  <si>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</si>
  <si>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</si>
  <si>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</si>
  <si>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</si>
  <si>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</si>
  <si>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</si>
  <si>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</si>
  <si>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</si>
  <si>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</si>
  <si>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</si>
  <si>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</si>
  <si>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</si>
  <si>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</si>
  <si>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</si>
  <si>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</si>
  <si>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</si>
  <si>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</si>
  <si>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</si>
  <si>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</si>
  <si>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</si>
  <si>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</si>
  <si>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</si>
  <si>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</si>
  <si>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</si>
  <si>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</si>
  <si>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</si>
  <si>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</si>
  <si>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</si>
  <si>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</si>
  <si>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</si>
  <si>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</si>
  <si>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</si>
  <si>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</si>
  <si>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</si>
  <si>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</si>
  <si>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</si>
  <si>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</si>
  <si>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</si>
  <si>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</si>
  <si>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</si>
  <si>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</si>
  <si>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</si>
  <si>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</si>
  <si>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</si>
  <si>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</si>
  <si>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</si>
  <si>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</si>
  <si>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</si>
  <si>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</si>
  <si>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</si>
  <si>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</si>
  <si>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</si>
  <si>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</si>
  <si>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</si>
  <si>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</si>
  <si>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</si>
  <si>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</si>
  <si>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</si>
  <si>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</si>
  <si>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</si>
  <si>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</si>
  <si>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</si>
  <si>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</si>
  <si>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</si>
  <si>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</si>
  <si>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</si>
  <si>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</si>
  <si>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</si>
  <si>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</si>
  <si>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</si>
  <si>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</si>
  <si>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</si>
  <si>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</si>
  <si>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</si>
  <si>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</si>
  <si>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</si>
  <si>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</si>
  <si>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</si>
  <si>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</si>
  <si>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</si>
  <si>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</si>
  <si>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</si>
  <si>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</si>
  <si>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</si>
  <si>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</si>
  <si>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</si>
  <si>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</si>
  <si>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</si>
  <si>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</si>
  <si>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</si>
  <si>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</si>
  <si>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</si>
  <si>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</si>
  <si>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</si>
  <si>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</si>
  <si>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</si>
  <si>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</si>
  <si>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</si>
  <si>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</si>
  <si>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</si>
  <si>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</si>
  <si>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</si>
  <si>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</si>
  <si>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</si>
  <si>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</si>
  <si>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</si>
  <si>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</si>
  <si>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</si>
  <si>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</si>
  <si>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</si>
  <si>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</si>
  <si>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</si>
  <si>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</si>
  <si>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</si>
  <si>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</si>
  <si>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</si>
  <si>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</si>
  <si>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</si>
  <si>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</si>
  <si>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</si>
  <si>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</si>
  <si>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</si>
  <si>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</si>
  <si>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</si>
  <si>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</si>
  <si>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</si>
  <si>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</si>
  <si>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</si>
  <si>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</si>
  <si>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</si>
  <si>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</si>
  <si>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</si>
  <si>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</si>
  <si>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</si>
  <si>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</si>
  <si>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</si>
  <si>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</si>
  <si>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</si>
  <si>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</si>
  <si>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</si>
  <si>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</si>
  <si>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</si>
  <si>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</si>
  <si>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</si>
  <si>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</si>
  <si>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</si>
  <si>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</si>
  <si>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</si>
  <si>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</si>
  <si>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</si>
  <si>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</si>
  <si>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</si>
  <si>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</si>
  <si>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</si>
  <si>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</si>
  <si>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</si>
  <si>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</si>
  <si>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</si>
  <si>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</si>
  <si>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</si>
  <si>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</si>
  <si>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</si>
  <si>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</si>
  <si>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</si>
  <si>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</si>
  <si>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</si>
  <si>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</si>
  <si>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</si>
  <si>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</si>
  <si>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</si>
  <si>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</si>
  <si>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</si>
  <si>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</si>
  <si>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</si>
  <si>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</si>
  <si>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</si>
  <si>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</si>
  <si>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</si>
  <si>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</si>
  <si>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</si>
  <si>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</si>
  <si>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</si>
  <si>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</si>
  <si>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</si>
  <si>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</si>
  <si>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</si>
  <si>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</si>
  <si>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</si>
  <si>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</si>
  <si>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</si>
  <si>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</si>
  <si>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</si>
  <si>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</si>
  <si>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</si>
  <si>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</si>
  <si>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</si>
  <si>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</si>
  <si>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</si>
  <si>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</si>
  <si>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</si>
  <si>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</si>
  <si>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</si>
  <si>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</si>
  <si>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</si>
  <si>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</si>
  <si>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</si>
  <si>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</si>
  <si>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</si>
  <si>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</si>
  <si>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</si>
  <si>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</si>
  <si>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</si>
  <si>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</si>
  <si>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</si>
  <si>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</si>
  <si>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</si>
  <si>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</si>
  <si>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</si>
  <si>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</si>
  <si>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</si>
  <si>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</si>
  <si>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</si>
  <si>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</si>
  <si>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</si>
  <si>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</si>
  <si>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</si>
  <si>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</si>
  <si>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</si>
  <si>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</si>
  <si>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</si>
  <si>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</si>
  <si>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</si>
  <si>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</si>
  <si>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</si>
  <si>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</si>
  <si>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</si>
  <si>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</si>
  <si>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</si>
  <si>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</si>
  <si>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</si>
  <si>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</si>
  <si>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</si>
  <si>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</si>
  <si>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</si>
  <si>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</si>
  <si>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</si>
  <si>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</si>
  <si>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</si>
  <si>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</si>
  <si>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</si>
  <si>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</si>
  <si>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</si>
  <si>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</si>
  <si>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</si>
  <si>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</si>
  <si>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</si>
  <si>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</si>
  <si>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</si>
  <si>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</si>
  <si>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</si>
  <si>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</si>
  <si>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</si>
  <si>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</si>
  <si>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</si>
  <si>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</si>
  <si>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</si>
  <si>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</si>
  <si>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</si>
  <si>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</si>
  <si>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</si>
  <si>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</si>
  <si>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</si>
  <si>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</si>
  <si>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</si>
  <si>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</si>
  <si>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</si>
  <si>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</si>
  <si>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</si>
  <si>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</si>
  <si>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</si>
  <si>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</si>
  <si>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</si>
  <si>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</si>
  <si>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</si>
  <si>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</si>
  <si>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</si>
  <si>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</si>
  <si>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</si>
  <si>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</si>
  <si>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</si>
  <si>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</si>
  <si>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</si>
  <si>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</si>
  <si>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</si>
  <si>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</si>
  <si>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</si>
  <si>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</si>
  <si>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</si>
  <si>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</si>
  <si>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</si>
  <si>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</si>
  <si>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</si>
  <si>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</si>
  <si>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</si>
  <si>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</si>
  <si>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</si>
  <si>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</si>
  <si>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</si>
  <si>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</si>
  <si>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</si>
  <si>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</si>
  <si>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</si>
  <si>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</si>
  <si>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</si>
  <si>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</si>
  <si>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</si>
  <si>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</si>
  <si>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</si>
  <si>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</si>
  <si>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</si>
  <si>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</si>
  <si>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</si>
  <si>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</si>
  <si>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</si>
  <si>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</si>
  <si>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</si>
  <si>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</si>
  <si>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</si>
  <si>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</si>
  <si>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</si>
  <si>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</si>
  <si>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</si>
  <si>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</si>
  <si>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</si>
  <si>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</si>
  <si>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</si>
  <si>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</si>
  <si>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</si>
  <si>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</si>
  <si>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</si>
  <si>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</si>
  <si>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</si>
  <si>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</si>
  <si>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</si>
  <si>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</si>
  <si>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</si>
  <si>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</si>
  <si>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</si>
  <si>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</si>
  <si>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</si>
  <si>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</si>
  <si>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</si>
  <si>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</si>
  <si>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</si>
  <si>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</si>
  <si>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</si>
  <si>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</si>
  <si>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</si>
  <si>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</si>
  <si>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</si>
  <si>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</si>
  <si>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</si>
  <si>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</si>
  <si>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</si>
  <si>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</si>
  <si>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</si>
  <si>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</si>
  <si>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</si>
  <si>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</si>
  <si>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</si>
  <si>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</si>
  <si>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</si>
  <si>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</si>
  <si>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</si>
  <si>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</si>
  <si>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</si>
  <si>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</si>
  <si>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</si>
  <si>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</si>
  <si>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</si>
  <si>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</si>
  <si>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</si>
  <si>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</si>
  <si>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</si>
  <si>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</si>
  <si>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</si>
  <si>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</si>
  <si>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</si>
  <si>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</si>
  <si>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</si>
  <si>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</si>
  <si>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</si>
  <si>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</si>
  <si>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</si>
  <si>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</si>
  <si>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</si>
  <si>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</si>
  <si>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</si>
  <si>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</si>
  <si>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</si>
  <si>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</si>
  <si>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</si>
  <si>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</si>
  <si>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</si>
  <si>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</si>
  <si>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</si>
  <si>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</si>
  <si>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</si>
  <si>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</si>
  <si>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</si>
  <si>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</si>
  <si>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</si>
  <si>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</si>
  <si>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</si>
  <si>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</si>
  <si>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</si>
  <si>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</si>
  <si>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</si>
  <si>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</si>
  <si>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</si>
  <si>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</si>
  <si>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</si>
  <si>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</si>
  <si>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</si>
  <si>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</si>
  <si>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</si>
  <si>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</si>
  <si>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</si>
  <si>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</si>
  <si>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</si>
  <si>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</si>
  <si>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</si>
  <si>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</si>
  <si>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</si>
  <si>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</si>
  <si>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</si>
  <si>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</si>
  <si>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</si>
  <si>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</si>
  <si>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</si>
  <si>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</si>
  <si>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</si>
  <si>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</si>
  <si>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</si>
  <si>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</si>
  <si>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</si>
  <si>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</si>
  <si>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</si>
  <si>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</si>
  <si>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</si>
  <si>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</si>
  <si>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</si>
  <si>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</si>
  <si>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</si>
  <si>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</si>
  <si>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</si>
  <si>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</si>
  <si>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</si>
  <si>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</si>
  <si>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</si>
  <si>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</si>
  <si>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</si>
  <si>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</si>
  <si>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</si>
  <si>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</si>
  <si>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</si>
  <si>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</si>
  <si>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</si>
  <si>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</si>
  <si>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</si>
  <si>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</si>
  <si>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</si>
  <si>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</si>
  <si>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</si>
  <si>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</si>
  <si>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</si>
  <si>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</si>
  <si>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</si>
  <si>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</si>
  <si>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</si>
  <si>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</si>
  <si>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</si>
  <si>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</si>
  <si>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</si>
  <si>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</si>
  <si>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</si>
  <si>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</si>
  <si>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</si>
  <si>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</si>
  <si>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</si>
  <si>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</si>
  <si>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</si>
  <si>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</si>
  <si>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</si>
  <si>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</si>
  <si>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</si>
  <si>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</si>
  <si>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</si>
  <si>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</si>
  <si>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</si>
  <si>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</si>
  <si>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</si>
  <si>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</si>
  <si>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</si>
  <si>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</si>
  <si>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</si>
  <si>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</si>
  <si>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</si>
  <si>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</si>
  <si>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</si>
  <si>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</si>
  <si>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</si>
  <si>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</si>
  <si>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</si>
  <si>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</si>
  <si>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</si>
  <si>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</si>
  <si>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</si>
  <si>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</si>
  <si>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</si>
  <si>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</si>
  <si>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</si>
  <si>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</si>
  <si>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</si>
  <si>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</si>
  <si>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</si>
  <si>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</si>
  <si>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</si>
  <si>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</si>
  <si>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</si>
  <si>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</si>
  <si>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</si>
  <si>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</si>
  <si>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</si>
  <si>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</si>
  <si>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</si>
  <si>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</si>
  <si>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</si>
  <si>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</si>
  <si>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</si>
  <si>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</si>
  <si>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</si>
  <si>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</si>
  <si>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</si>
  <si>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</si>
  <si>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</si>
  <si>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</si>
  <si>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</si>
  <si>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</si>
  <si>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</si>
  <si>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</si>
  <si>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</si>
  <si>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</si>
  <si>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</si>
  <si>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</si>
  <si>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</si>
  <si>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</si>
  <si>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</si>
  <si>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</si>
  <si>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</si>
  <si>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</si>
  <si>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</si>
  <si>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</si>
  <si>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</si>
  <si>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</si>
  <si>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</si>
  <si>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</si>
  <si>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</si>
  <si>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</si>
  <si>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</si>
  <si>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</si>
  <si>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</si>
  <si>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</si>
  <si>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</si>
  <si>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</si>
  <si>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</si>
  <si>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</si>
  <si>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</si>
  <si>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</si>
  <si>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</si>
  <si>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</si>
  <si>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</si>
  <si>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</si>
  <si>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</si>
  <si>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</si>
  <si>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</si>
  <si>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</si>
  <si>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</si>
  <si>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</si>
  <si>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</si>
  <si>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</si>
  <si>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</si>
  <si>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</si>
  <si>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</si>
  <si>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</si>
  <si>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</si>
  <si>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</si>
  <si>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</si>
  <si>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</si>
  <si>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</si>
  <si>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</si>
  <si>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</si>
  <si>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</si>
  <si>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</si>
  <si>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</si>
  <si>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</si>
  <si>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</si>
  <si>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</si>
  <si>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</si>
  <si>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</si>
  <si>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</si>
  <si>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</si>
  <si>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</si>
  <si>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</si>
  <si>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</si>
  <si>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</si>
  <si>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</si>
  <si>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</si>
  <si>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</si>
  <si>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</si>
  <si>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</si>
  <si>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</si>
  <si>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</si>
  <si>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</si>
  <si>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</si>
  <si>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</si>
  <si>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</si>
  <si>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</si>
  <si>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</si>
  <si>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</si>
  <si>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</si>
  <si>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</si>
  <si>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</si>
  <si>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</si>
  <si>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</si>
  <si>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</si>
  <si>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</si>
  <si>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</si>
  <si>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</si>
  <si>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</si>
  <si>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</si>
  <si>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</si>
  <si>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</si>
  <si>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</si>
  <si>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</si>
  <si>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</si>
  <si>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</si>
  <si>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</si>
  <si>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</si>
  <si>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</si>
  <si>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</si>
  <si>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</si>
  <si>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</si>
  <si>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</si>
  <si>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</si>
  <si>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</si>
  <si>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</si>
  <si>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</si>
  <si>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</si>
  <si>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</si>
  <si>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</si>
  <si>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</si>
  <si>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</si>
  <si>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</si>
  <si>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</si>
  <si>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</si>
  <si>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</si>
  <si>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</si>
  <si>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</si>
  <si>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</si>
  <si>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</si>
  <si>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</si>
  <si>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</si>
  <si>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</si>
  <si>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</si>
  <si>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</si>
  <si>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</si>
  <si>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</si>
  <si>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</si>
  <si>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</si>
  <si>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</si>
  <si>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</si>
  <si>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</si>
  <si>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</si>
  <si>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</si>
  <si>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</si>
  <si>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</si>
  <si>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</si>
  <si>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</si>
  <si>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</si>
  <si>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</si>
  <si>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</si>
  <si>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</si>
  <si>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</si>
  <si>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</si>
  <si>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</si>
  <si>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</si>
  <si>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</si>
  <si>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</si>
  <si>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</si>
  <si>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</si>
  <si>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</si>
  <si>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</si>
  <si>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</si>
  <si>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</si>
  <si>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</si>
  <si>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</si>
  <si>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</si>
  <si>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</si>
  <si>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</si>
  <si>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</si>
  <si>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</si>
  <si>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</si>
  <si>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</si>
  <si>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</si>
  <si>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</si>
  <si>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</si>
  <si>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</si>
  <si>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</si>
  <si>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</si>
  <si>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</si>
  <si>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</si>
  <si>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</si>
  <si>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</si>
  <si>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</si>
  <si>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</si>
  <si>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</si>
  <si>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</si>
  <si>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</si>
  <si>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</si>
  <si>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</si>
  <si>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</si>
  <si>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</si>
  <si>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</si>
  <si>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</si>
  <si>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</si>
  <si>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</si>
  <si>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</si>
  <si>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</si>
  <si>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</si>
  <si>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</si>
  <si>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</si>
  <si>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</si>
  <si>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</si>
  <si>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</si>
  <si>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</si>
  <si>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</si>
  <si>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</si>
  <si>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</si>
  <si>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</si>
  <si>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</si>
  <si>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</si>
  <si>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</si>
  <si>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</si>
  <si>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</si>
  <si>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</si>
  <si>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</si>
  <si>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</si>
  <si>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</si>
  <si>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</si>
  <si>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</si>
  <si>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</si>
  <si>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</si>
  <si>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</si>
  <si>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</si>
  <si>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</si>
  <si>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</si>
  <si>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</si>
  <si>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</si>
  <si>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</si>
  <si>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</si>
  <si>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</si>
  <si>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</si>
  <si>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</si>
  <si>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</si>
  <si>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</si>
  <si>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</si>
  <si>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</si>
  <si>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</si>
  <si>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</si>
  <si>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</si>
  <si>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</si>
  <si>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</si>
  <si>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</si>
  <si>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</si>
  <si>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</si>
  <si>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</si>
  <si>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</si>
  <si>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</si>
  <si>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</si>
  <si>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</si>
  <si>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</si>
  <si>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</si>
  <si>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</si>
  <si>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</si>
  <si>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</si>
  <si>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</si>
  <si>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</si>
  <si>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</si>
  <si>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</si>
  <si>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</si>
  <si>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</si>
  <si>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</si>
  <si>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</si>
  <si>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</si>
  <si>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</si>
  <si>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</si>
  <si>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</si>
  <si>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</si>
  <si>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</si>
  <si>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</si>
  <si>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</si>
  <si>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</si>
  <si>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</si>
  <si>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</si>
  <si>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</si>
  <si>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</si>
  <si>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</si>
  <si>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</si>
  <si>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</si>
  <si>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</si>
  <si>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</si>
  <si>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</si>
  <si>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</si>
  <si>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</si>
  <si>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</si>
  <si>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</si>
  <si>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</si>
  <si>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</si>
  <si>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</si>
  <si>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</si>
  <si>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</si>
  <si>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</si>
  <si>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</si>
  <si>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</si>
  <si>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</si>
  <si>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</si>
  <si>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</si>
  <si>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</si>
  <si>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</si>
  <si>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</si>
  <si>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</si>
  <si>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</si>
  <si>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</si>
  <si>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</si>
  <si>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</si>
  <si>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</si>
  <si>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</si>
  <si>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</si>
  <si>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</si>
  <si>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</si>
  <si>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</si>
  <si>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</si>
  <si>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</si>
  <si>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</si>
  <si>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</si>
  <si>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</si>
  <si>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</si>
  <si>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</si>
  <si>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</si>
  <si>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</si>
  <si>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</si>
  <si>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</si>
  <si>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</si>
  <si>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</si>
  <si>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</si>
  <si>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</si>
  <si>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</si>
  <si>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</si>
  <si>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</si>
  <si>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</si>
  <si>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</si>
  <si>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</si>
  <si>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</si>
  <si>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</si>
  <si>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</si>
  <si>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</si>
  <si>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</si>
  <si>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</si>
  <si>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</si>
  <si>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</si>
  <si>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</si>
  <si>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</si>
  <si>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</si>
  <si>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</si>
  <si>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</si>
  <si>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</si>
  <si>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</si>
  <si>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</si>
  <si>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</si>
  <si>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</si>
  <si>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</si>
  <si>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</si>
  <si>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</si>
  <si>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</si>
  <si>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</si>
  <si>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</si>
  <si>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</si>
  <si>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</si>
  <si>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</si>
  <si>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</si>
  <si>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</si>
  <si>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</si>
  <si>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</si>
  <si>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</si>
  <si>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</si>
  <si>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</si>
  <si>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</si>
  <si>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</si>
  <si>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</si>
  <si>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</si>
  <si>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</si>
  <si>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</si>
  <si>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</si>
  <si>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</si>
  <si>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</si>
  <si>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</si>
  <si>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</si>
  <si>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</si>
  <si>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</si>
  <si>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</si>
  <si>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</si>
  <si>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</si>
  <si>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</si>
  <si>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</si>
  <si>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</si>
  <si>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</si>
  <si>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</si>
  <si>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</si>
  <si>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</si>
  <si>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</si>
  <si>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</si>
  <si>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</si>
  <si>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</si>
  <si>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</si>
  <si>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</si>
  <si>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</si>
  <si>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</si>
  <si>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</si>
  <si>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</si>
  <si>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</si>
  <si>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</si>
  <si>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</si>
  <si>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</si>
  <si>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</si>
  <si>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</si>
  <si>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</si>
  <si>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</si>
  <si>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</si>
  <si>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</si>
  <si>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</si>
  <si>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</si>
  <si>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</si>
  <si>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</si>
  <si>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</si>
  <si>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</si>
  <si>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</si>
  <si>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</si>
  <si>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</si>
  <si>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</si>
  <si>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</si>
  <si>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</si>
  <si>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</si>
  <si>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</si>
  <si>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</si>
  <si>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</si>
  <si>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</si>
  <si>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</si>
  <si>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</si>
  <si>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</si>
  <si>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</si>
  <si>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</si>
  <si>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</si>
  <si>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</si>
  <si>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</si>
  <si>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</si>
  <si>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</si>
  <si>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</si>
  <si>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</si>
  <si>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</si>
  <si>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</si>
  <si>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</si>
  <si>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</si>
  <si>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</si>
  <si>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</si>
  <si>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</si>
  <si>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</si>
  <si>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</si>
  <si>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</si>
  <si>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</si>
  <si>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</si>
  <si>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</si>
  <si>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</si>
  <si>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</si>
  <si>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</si>
  <si>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</si>
  <si>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</si>
  <si>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</si>
  <si>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</si>
  <si>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</si>
  <si>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</si>
  <si>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</si>
  <si>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</si>
  <si>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</si>
  <si>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</si>
  <si>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</si>
  <si>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</si>
  <si>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</si>
  <si>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</si>
  <si>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</si>
  <si>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</si>
  <si>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</si>
  <si>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</si>
  <si>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</si>
  <si>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</si>
  <si>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</si>
  <si>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</si>
  <si>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</si>
  <si>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</si>
  <si>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</si>
  <si>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</si>
  <si>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</si>
  <si>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</si>
  <si>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</si>
  <si>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</si>
  <si>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</si>
  <si>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</si>
  <si>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</si>
  <si>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</si>
  <si>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</si>
  <si>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</si>
  <si>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</si>
  <si>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</si>
  <si>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</si>
  <si>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</si>
  <si>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</si>
  <si>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</si>
  <si>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</si>
  <si>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</si>
  <si>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</si>
  <si>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</si>
  <si>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</si>
  <si>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</si>
  <si>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</si>
  <si>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</si>
  <si>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</si>
  <si>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</si>
  <si>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</si>
  <si>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</si>
  <si>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</si>
  <si>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</si>
  <si>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</si>
  <si>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</si>
  <si>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</si>
  <si>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</si>
  <si>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</si>
  <si>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</si>
  <si>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</si>
  <si>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</si>
  <si>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</si>
  <si>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</si>
  <si>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</si>
  <si>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</si>
  <si>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</si>
  <si>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</si>
  <si>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</si>
  <si>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</si>
  <si>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</si>
  <si>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</si>
  <si>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</si>
  <si>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</si>
  <si>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</si>
  <si>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</si>
  <si>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</si>
  <si>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</si>
  <si>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</si>
  <si>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</si>
  <si>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</si>
  <si>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</si>
  <si>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</si>
  <si>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</si>
  <si>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</si>
  <si>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</si>
  <si>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</si>
  <si>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</si>
  <si>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</si>
  <si>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</si>
  <si>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</si>
  <si>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</si>
  <si>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</si>
  <si>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</si>
  <si>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</si>
  <si>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</si>
  <si>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</si>
  <si>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</si>
  <si>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</si>
  <si>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</si>
  <si>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</si>
  <si>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</si>
  <si>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</si>
  <si>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</si>
  <si>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</si>
  <si>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</si>
  <si>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</si>
  <si>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</si>
  <si>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</si>
  <si>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</si>
  <si>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</si>
  <si>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</si>
  <si>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</si>
  <si>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</si>
  <si>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</si>
  <si>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</si>
  <si>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</si>
  <si>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</si>
  <si>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</si>
  <si>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</si>
  <si>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</si>
  <si>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</si>
  <si>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</si>
  <si>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</si>
  <si>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</si>
  <si>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</si>
  <si>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</si>
  <si>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</si>
  <si>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</si>
  <si>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</si>
  <si>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</si>
  <si>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</si>
  <si>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</si>
  <si>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</si>
  <si>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</si>
  <si>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</si>
  <si>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</si>
  <si>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</si>
  <si>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</si>
  <si>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</si>
  <si>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</si>
  <si>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</si>
  <si>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</si>
  <si>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</si>
  <si>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</si>
  <si>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</si>
  <si>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</si>
  <si>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</si>
  <si>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</si>
  <si>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</si>
  <si>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</si>
  <si>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</si>
  <si>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</si>
  <si>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</si>
  <si>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</si>
  <si>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</si>
  <si>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</si>
  <si>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</si>
  <si>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</si>
  <si>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</si>
  <si>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</si>
  <si>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</si>
  <si>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</si>
  <si>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</si>
  <si>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</si>
  <si>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</si>
  <si>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</si>
  <si>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</si>
  <si>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</si>
  <si>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</si>
  <si>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</si>
  <si>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</si>
  <si>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</si>
  <si>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</si>
  <si>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</si>
  <si>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</si>
  <si>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</si>
  <si>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</si>
  <si>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</si>
  <si>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</si>
  <si>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</si>
  <si>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</si>
  <si>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</si>
  <si>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</si>
  <si>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</si>
  <si>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</si>
  <si>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</si>
  <si>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</si>
  <si>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</si>
  <si>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</si>
  <si>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</si>
  <si>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</si>
  <si>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</si>
  <si>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</si>
  <si>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</si>
  <si>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</si>
  <si>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</si>
  <si>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</si>
  <si>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</si>
  <si>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</si>
  <si>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</si>
  <si>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</si>
  <si>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</si>
  <si>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</si>
  <si>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</si>
  <si>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</si>
  <si>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</si>
  <si>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</si>
  <si>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</si>
  <si>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</si>
  <si>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</si>
  <si>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</si>
  <si>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</si>
  <si>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</si>
  <si>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</si>
  <si>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</si>
  <si>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</si>
  <si>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</si>
  <si>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</si>
  <si>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</si>
  <si>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</si>
  <si>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</si>
  <si>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</si>
  <si>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</si>
  <si>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</si>
  <si>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</si>
  <si>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</si>
  <si>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</si>
  <si>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</si>
  <si>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</si>
  <si>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</si>
  <si>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</si>
  <si>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</si>
  <si>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</si>
  <si>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</si>
  <si>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</si>
  <si>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</si>
  <si>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</si>
  <si>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</si>
  <si>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</si>
  <si>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</si>
  <si>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</si>
  <si>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</si>
  <si>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</si>
  <si>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</si>
  <si>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</si>
  <si>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</si>
  <si>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</si>
  <si>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</si>
  <si>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</si>
  <si>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</si>
  <si>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</si>
  <si>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</si>
  <si>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</si>
  <si>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</si>
  <si>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</si>
  <si>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</si>
  <si>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</si>
  <si>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</si>
  <si>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</si>
  <si>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</si>
  <si>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</si>
  <si>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</si>
  <si>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</si>
  <si>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</si>
  <si>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</si>
  <si>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</si>
  <si>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</si>
  <si>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</si>
  <si>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</si>
  <si>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</si>
  <si>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</si>
  <si>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</si>
  <si>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</si>
  <si>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</si>
  <si>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</si>
  <si>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</si>
  <si>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</si>
  <si>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</si>
  <si>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</si>
  <si>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</si>
  <si>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</si>
  <si>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</si>
  <si>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</si>
  <si>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</si>
  <si>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</si>
  <si>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</si>
  <si>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</si>
  <si>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</si>
  <si>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</si>
  <si>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</si>
  <si>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</si>
  <si>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</si>
  <si>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</si>
  <si>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</si>
  <si>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</si>
  <si>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</si>
  <si>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</si>
  <si>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</si>
  <si>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</si>
  <si>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</si>
  <si>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</si>
  <si>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</si>
  <si>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</si>
  <si>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</si>
  <si>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</si>
  <si>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</si>
  <si>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</si>
  <si>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</si>
  <si>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</si>
  <si>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</si>
  <si>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</si>
  <si>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</si>
  <si>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</si>
  <si>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</si>
  <si>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</si>
  <si>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</si>
  <si>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</si>
  <si>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</si>
  <si>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</si>
  <si>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</si>
  <si>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</si>
  <si>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</si>
  <si>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</si>
  <si>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</si>
  <si>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</si>
  <si>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</si>
  <si>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</si>
  <si>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</si>
  <si>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</si>
  <si>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</si>
  <si>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</si>
  <si>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</si>
  <si>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</si>
  <si>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</si>
  <si>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</si>
  <si>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</si>
  <si>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</si>
  <si>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</si>
  <si>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</si>
  <si>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</si>
  <si>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</si>
  <si>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</si>
  <si>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</si>
  <si>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</si>
  <si>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</si>
  <si>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</si>
  <si>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</si>
  <si>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</si>
  <si>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</si>
  <si>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</si>
  <si>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</si>
  <si>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</si>
  <si>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</si>
  <si>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</si>
  <si>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</si>
  <si>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</si>
  <si>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</si>
  <si>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</si>
  <si>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</si>
  <si>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</si>
  <si>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</si>
  <si>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</si>
  <si>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</si>
  <si>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</si>
  <si>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</si>
  <si>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</si>
  <si>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</si>
  <si>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</si>
  <si>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</si>
  <si>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</si>
  <si>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</si>
  <si>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</si>
  <si>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</si>
  <si>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</si>
  <si>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</si>
  <si>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</si>
  <si>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</si>
  <si>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</si>
  <si>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</si>
  <si>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</si>
  <si>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</si>
  <si>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</si>
  <si>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</si>
  <si>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</si>
  <si>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</si>
  <si>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</si>
  <si>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</si>
  <si>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</si>
  <si>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</si>
  <si>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</si>
  <si>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</si>
  <si>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</si>
  <si>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</si>
  <si>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</si>
  <si>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</si>
  <si>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</si>
  <si>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</si>
  <si>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</si>
  <si>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</si>
  <si>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</si>
  <si>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</si>
  <si>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</si>
  <si>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</si>
  <si>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</si>
  <si>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</si>
  <si>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</si>
  <si>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</si>
  <si>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</si>
  <si>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</si>
  <si>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</si>
  <si>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</si>
  <si>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</si>
  <si>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</si>
  <si>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</si>
  <si>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</si>
  <si>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</si>
  <si>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</si>
  <si>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</si>
  <si>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</si>
  <si>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</si>
  <si>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</si>
  <si>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</si>
  <si>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</si>
  <si>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</si>
  <si>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</si>
  <si>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</si>
  <si>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</si>
  <si>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</si>
  <si>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</si>
  <si>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</si>
  <si>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</si>
  <si>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</si>
  <si>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</si>
  <si>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</si>
  <si>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</si>
  <si>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</si>
  <si>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</si>
  <si>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</si>
  <si>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</si>
  <si>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</si>
  <si>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</si>
  <si>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</si>
  <si>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</si>
  <si>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</si>
  <si>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</si>
  <si>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</si>
  <si>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</si>
  <si>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</si>
  <si>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</si>
  <si>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</si>
  <si>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</si>
  <si>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</si>
  <si>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</si>
  <si>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</si>
  <si>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</si>
  <si>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</si>
  <si>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</si>
  <si>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</si>
  <si>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</si>
  <si>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</si>
  <si>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</si>
  <si>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</si>
  <si>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</si>
  <si>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</si>
  <si>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</si>
  <si>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</si>
  <si>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</si>
  <si>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</si>
  <si>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</si>
  <si>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</si>
  <si>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</si>
  <si>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</si>
  <si>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</si>
  <si>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</si>
  <si>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</si>
  <si>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</si>
  <si>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</si>
  <si>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</si>
  <si>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</si>
  <si>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</si>
  <si>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</si>
  <si>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</si>
  <si>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</si>
  <si>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</si>
  <si>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</si>
  <si>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</si>
  <si>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</si>
  <si>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</si>
  <si>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</si>
  <si>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</si>
  <si>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</si>
  <si>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</si>
  <si>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</si>
  <si>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</si>
  <si>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</si>
  <si>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</si>
  <si>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</si>
  <si>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</si>
  <si>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</si>
  <si>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</si>
  <si>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</si>
  <si>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</si>
  <si>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</si>
  <si>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</si>
  <si>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</si>
  <si>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</si>
  <si>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</si>
  <si>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</si>
  <si>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</si>
  <si>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</si>
  <si>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</si>
  <si>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</si>
  <si>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</si>
  <si>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</si>
  <si>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</si>
  <si>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</si>
  <si>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</si>
  <si>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</si>
  <si>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</si>
  <si>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</si>
  <si>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</si>
  <si>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</si>
  <si>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</si>
  <si>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</si>
  <si>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</si>
  <si>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</si>
  <si>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</si>
  <si>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</si>
  <si>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</si>
  <si>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</si>
  <si>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</si>
  <si>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</si>
  <si>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</si>
  <si>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</si>
  <si>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</si>
  <si>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</si>
  <si>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</si>
  <si>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</si>
  <si>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</si>
  <si>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</si>
  <si>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</si>
  <si>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</si>
  <si>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</si>
  <si>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</si>
  <si>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</si>
  <si>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</si>
  <si>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</si>
  <si>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</si>
  <si>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</si>
  <si>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</si>
  <si>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</si>
  <si>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</si>
  <si>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</si>
  <si>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</si>
  <si>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</si>
  <si>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</si>
  <si>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</si>
  <si>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</si>
  <si>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</si>
  <si>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</si>
  <si>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</si>
  <si>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</si>
  <si>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</si>
  <si>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</si>
  <si>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</si>
  <si>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</si>
  <si>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</si>
  <si>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</si>
  <si>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</si>
  <si>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</si>
  <si>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</si>
  <si>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</si>
  <si>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</si>
  <si>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</si>
  <si>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</si>
  <si>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</si>
  <si>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</si>
  <si>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</si>
  <si>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</si>
  <si>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</si>
  <si>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</si>
  <si>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</si>
  <si>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</si>
  <si>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</si>
  <si>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</si>
  <si>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</si>
  <si>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</si>
  <si>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</si>
  <si>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</si>
  <si>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</si>
  <si>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</si>
  <si>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</si>
  <si>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</si>
  <si>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</si>
  <si>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</si>
  <si>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</si>
  <si>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</si>
  <si>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</si>
  <si>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</si>
  <si>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</si>
  <si>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</si>
  <si>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</si>
  <si>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</si>
  <si>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</si>
  <si>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</si>
  <si>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</si>
  <si>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</si>
  <si>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</si>
  <si>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</si>
  <si>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</si>
  <si>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</si>
  <si>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</si>
  <si>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</si>
  <si>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</si>
  <si>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</si>
  <si>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</si>
  <si>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</si>
  <si>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</si>
  <si>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</si>
  <si>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</si>
  <si>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</si>
  <si>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</si>
  <si>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</si>
  <si>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</si>
  <si>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</si>
  <si>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</si>
  <si>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</si>
  <si>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</si>
  <si>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</si>
  <si>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</si>
  <si>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</si>
  <si>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</si>
  <si>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</si>
  <si>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</si>
  <si>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</si>
  <si>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</si>
  <si>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</si>
  <si>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</si>
  <si>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</si>
  <si>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</si>
  <si>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</si>
  <si>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</si>
  <si>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</si>
  <si>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</si>
  <si>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</si>
  <si>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</si>
  <si>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</si>
  <si>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</si>
  <si>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</si>
  <si>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</si>
  <si>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</si>
  <si>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</si>
  <si>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</si>
  <si>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</si>
  <si>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</si>
  <si>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</si>
  <si>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</si>
  <si>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</si>
  <si>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</si>
  <si>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</si>
  <si>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</si>
  <si>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</si>
  <si>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</si>
  <si>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</si>
  <si>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</si>
  <si>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</si>
  <si>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</si>
  <si>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</si>
  <si>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</si>
  <si>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</si>
  <si>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</si>
  <si>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</si>
  <si>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</si>
  <si>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</si>
  <si>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</si>
  <si>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</si>
  <si>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</si>
  <si>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</si>
  <si>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</si>
  <si>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</si>
  <si>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</si>
  <si>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</si>
  <si>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</si>
  <si>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</si>
  <si>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</si>
  <si>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</si>
  <si>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</si>
  <si>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</si>
  <si>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</si>
  <si>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</si>
  <si>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</si>
  <si>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</si>
  <si>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</si>
  <si>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</si>
  <si>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</si>
  <si>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</si>
  <si>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</si>
  <si>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</si>
  <si>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</si>
  <si>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</si>
  <si>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</si>
  <si>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</si>
  <si>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</si>
  <si>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</si>
  <si>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</si>
  <si>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</si>
  <si>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</si>
  <si>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</si>
  <si>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</si>
  <si>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</si>
  <si>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</si>
  <si>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</si>
  <si>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</si>
  <si>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</si>
  <si>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</si>
  <si>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</si>
  <si>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</si>
  <si>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</si>
  <si>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</si>
  <si>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</si>
  <si>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</si>
  <si>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</si>
  <si>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</si>
  <si>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</si>
  <si>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</si>
  <si>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</si>
  <si>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</si>
  <si>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</si>
  <si>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</si>
  <si>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</si>
  <si>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</si>
  <si>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</si>
  <si>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</si>
  <si>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</si>
  <si>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</si>
  <si>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</si>
  <si>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</si>
  <si>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</si>
  <si>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</si>
  <si>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</si>
  <si>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</si>
  <si>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</si>
  <si>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</si>
  <si>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</si>
  <si>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</si>
  <si>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</si>
  <si>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</si>
  <si>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</si>
  <si>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</si>
  <si>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</si>
  <si>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</si>
  <si>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</si>
  <si>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</si>
  <si>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</si>
  <si>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</si>
  <si>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</si>
  <si>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</si>
  <si>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</si>
  <si>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</si>
  <si>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</si>
  <si>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</si>
  <si>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</si>
  <si>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</si>
  <si>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</si>
  <si>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</si>
  <si>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</si>
  <si>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</si>
  <si>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</si>
  <si>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</si>
  <si>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</si>
  <si>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</si>
  <si>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</si>
  <si>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</si>
  <si>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</si>
  <si>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</si>
  <si>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</si>
  <si>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</si>
  <si>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</si>
  <si>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</si>
  <si>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</si>
  <si>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</si>
  <si>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</si>
  <si>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</si>
  <si>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</si>
  <si>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</si>
  <si>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</si>
  <si>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</si>
  <si>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</si>
  <si>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</si>
  <si>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</si>
  <si>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</si>
  <si>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</si>
  <si>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</si>
  <si>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</si>
  <si>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</si>
  <si>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</si>
  <si>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</si>
  <si>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</si>
  <si>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</si>
  <si>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</si>
  <si>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</si>
  <si>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</si>
  <si>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</si>
  <si>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</si>
  <si>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</si>
  <si>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</si>
  <si>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</si>
  <si>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</si>
  <si>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</si>
  <si>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</si>
  <si>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</si>
  <si>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</si>
  <si>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</si>
  <si>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</si>
  <si>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</si>
  <si>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</si>
  <si>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</si>
  <si>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</si>
  <si>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</si>
  <si>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</si>
  <si>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</si>
  <si>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</si>
  <si>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</si>
  <si>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</si>
  <si>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</si>
  <si>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</si>
  <si>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</si>
  <si>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</si>
  <si>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</si>
  <si>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</si>
  <si>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</si>
  <si>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</si>
  <si>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</si>
  <si>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</si>
  <si>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</si>
  <si>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</si>
  <si>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</si>
  <si>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</si>
  <si>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</si>
  <si>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</si>
  <si>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</si>
  <si>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</si>
  <si>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</si>
  <si>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</si>
  <si>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</si>
  <si>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</si>
  <si>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</si>
  <si>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</si>
  <si>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</si>
  <si>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</si>
  <si>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</si>
  <si>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</si>
  <si>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</si>
  <si>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</si>
  <si>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</si>
  <si>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</si>
  <si>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</si>
  <si>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</si>
  <si>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</si>
  <si>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</si>
  <si>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</si>
  <si>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</si>
  <si>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</si>
  <si>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</si>
  <si>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</si>
  <si>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</si>
  <si>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</si>
  <si>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</si>
  <si>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</si>
  <si>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</si>
  <si>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</si>
  <si>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</si>
  <si>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</si>
  <si>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</si>
  <si>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</si>
  <si>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</si>
  <si>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</si>
  <si>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</si>
  <si>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</si>
  <si>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</si>
  <si>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</si>
  <si>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</si>
  <si>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</si>
  <si>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</si>
  <si>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</si>
  <si>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</si>
  <si>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</si>
  <si>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</si>
  <si>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</si>
  <si>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</si>
  <si>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</si>
  <si>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</si>
  <si>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</si>
  <si>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</si>
  <si>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</si>
  <si>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</si>
  <si>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</si>
  <si>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</si>
  <si>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</si>
  <si>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</si>
  <si>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</si>
  <si>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</si>
  <si>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</si>
  <si>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</si>
  <si>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</si>
  <si>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</si>
  <si>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</si>
  <si>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</si>
  <si>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</si>
  <si>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</si>
  <si>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</si>
  <si>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</si>
  <si>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</si>
  <si>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</si>
  <si>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</si>
  <si>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</si>
  <si>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</si>
  <si>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</si>
  <si>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</si>
  <si>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</si>
  <si>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</si>
  <si>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</si>
  <si>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</si>
  <si>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</si>
  <si>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</si>
  <si>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</si>
  <si>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</si>
  <si>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</si>
  <si>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</si>
  <si>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</si>
  <si>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</si>
  <si>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</si>
  <si>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</si>
  <si>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</si>
  <si>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</si>
  <si>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</si>
  <si>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</si>
  <si>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</si>
  <si>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</si>
  <si>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</si>
  <si>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</si>
  <si>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</si>
  <si>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</si>
  <si>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</si>
  <si>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</si>
  <si>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</si>
  <si>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</si>
  <si>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</si>
  <si>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</si>
  <si>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</si>
  <si>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</si>
  <si>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</si>
  <si>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</si>
  <si>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</si>
  <si>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</si>
  <si>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</si>
  <si>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</si>
  <si>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</si>
  <si>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</si>
  <si>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</si>
  <si>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</si>
  <si>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</si>
  <si>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</si>
  <si>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</si>
  <si>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</si>
  <si>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</si>
  <si>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</si>
  <si>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</si>
  <si>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</si>
  <si>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</si>
  <si>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</si>
  <si>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</si>
  <si>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</si>
  <si>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</si>
  <si>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</si>
  <si>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</si>
  <si>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</si>
  <si>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</si>
  <si>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</si>
  <si>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</si>
  <si>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</si>
  <si>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</si>
  <si>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</si>
  <si>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</si>
  <si>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</si>
  <si>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</si>
  <si>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</si>
  <si>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</si>
  <si>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</si>
  <si>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</si>
  <si>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</si>
  <si>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</si>
  <si>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</si>
  <si>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</si>
  <si>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</si>
  <si>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</si>
  <si>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</si>
  <si>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</si>
  <si>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</si>
  <si>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</si>
  <si>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</si>
  <si>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</si>
  <si>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</si>
  <si>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</si>
  <si>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</si>
  <si>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</si>
  <si>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</si>
  <si>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</si>
  <si>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</si>
  <si>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</si>
  <si>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</si>
  <si>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</si>
  <si>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</si>
  <si>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</si>
  <si>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</si>
  <si>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</si>
  <si>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</si>
  <si>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</si>
  <si>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</si>
  <si>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</si>
  <si>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</si>
  <si>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</si>
  <si>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</si>
  <si>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</si>
  <si>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</si>
  <si>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</si>
  <si>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</si>
  <si>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</si>
  <si>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</si>
  <si>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</si>
  <si>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</si>
  <si>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</si>
  <si>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</si>
  <si>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</si>
  <si>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</si>
  <si>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</si>
  <si>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</si>
  <si>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</si>
  <si>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</si>
  <si>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</si>
  <si>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</si>
  <si>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</si>
  <si>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</si>
  <si>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</si>
  <si>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</si>
  <si>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</si>
  <si>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</si>
  <si>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</si>
  <si>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</si>
  <si>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</si>
  <si>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</si>
  <si>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</si>
  <si>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</si>
  <si>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</si>
  <si>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</si>
  <si>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</si>
  <si>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</si>
  <si>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</si>
  <si>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</si>
  <si>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</si>
  <si>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</si>
  <si>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</si>
  <si>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</si>
  <si>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</si>
  <si>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</si>
  <si>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</si>
  <si>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</si>
  <si>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</si>
  <si>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</si>
  <si>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</si>
  <si>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</si>
  <si>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</si>
  <si>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</si>
  <si>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</si>
  <si>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</si>
  <si>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</si>
  <si>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</si>
  <si>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</si>
  <si>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</si>
  <si>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</si>
  <si>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</si>
  <si>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</si>
  <si>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</si>
  <si>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</si>
  <si>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</si>
  <si>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</si>
  <si>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</si>
  <si>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</si>
  <si>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</si>
  <si>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</si>
  <si>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</si>
  <si>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</si>
  <si>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</si>
  <si>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</si>
  <si>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</si>
  <si>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</si>
  <si>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</si>
  <si>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</si>
  <si>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</si>
  <si>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</si>
  <si>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</si>
  <si>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</si>
  <si>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</si>
  <si>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</si>
  <si>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</si>
  <si>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</si>
  <si>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</si>
  <si>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</si>
  <si>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</si>
  <si>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</si>
  <si>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</si>
  <si>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</si>
  <si>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</si>
  <si>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</si>
  <si>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</si>
  <si>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</si>
  <si>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</si>
  <si>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</si>
  <si>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</si>
  <si>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</si>
  <si>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</si>
  <si>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</si>
  <si>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</si>
  <si>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</si>
  <si>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</si>
  <si>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</si>
  <si>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</si>
  <si>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</si>
  <si>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</si>
  <si>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</si>
  <si>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</si>
  <si>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</si>
  <si>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</si>
  <si>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</si>
  <si>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</si>
  <si>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</si>
  <si>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</si>
  <si>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</si>
  <si>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</si>
  <si>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</si>
  <si>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</si>
  <si>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</si>
  <si>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</si>
  <si>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</si>
  <si>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</si>
  <si>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</si>
  <si>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</si>
  <si>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</si>
  <si>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</si>
  <si>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</si>
  <si>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</si>
  <si>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</si>
  <si>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</si>
  <si>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</si>
  <si>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</si>
  <si>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</si>
  <si>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</si>
  <si>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</si>
  <si>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</si>
  <si>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</si>
  <si>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</si>
  <si>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</si>
  <si>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</si>
  <si>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</si>
  <si>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</si>
  <si>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</si>
  <si>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</si>
  <si>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</si>
  <si>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</si>
  <si>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</si>
  <si>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</si>
  <si>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</si>
  <si>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</si>
  <si>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</si>
  <si>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</si>
  <si>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</si>
  <si>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</si>
  <si>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</si>
  <si>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</si>
  <si>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</si>
  <si>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</si>
  <si>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</si>
  <si>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</si>
  <si>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</si>
  <si>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</si>
  <si>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</si>
  <si>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</si>
  <si>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</si>
  <si>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</si>
  <si>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</si>
  <si>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</si>
  <si>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</si>
  <si>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</si>
  <si>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</si>
  <si>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</si>
  <si>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</si>
  <si>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</si>
  <si>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</si>
  <si>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</si>
  <si>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</si>
  <si>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</si>
  <si>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</si>
  <si>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</si>
  <si>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</si>
  <si>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</si>
  <si>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</si>
  <si>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</si>
  <si>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</si>
  <si>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</si>
  <si>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</si>
  <si>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</si>
  <si>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</si>
  <si>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</si>
  <si>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</si>
  <si>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</si>
  <si>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</si>
  <si>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</si>
  <si>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</si>
  <si>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</si>
  <si>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</si>
  <si>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</si>
  <si>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</si>
  <si>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</si>
  <si>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</si>
  <si>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</si>
  <si>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</si>
  <si>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</si>
  <si>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</si>
  <si>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</si>
  <si>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</si>
  <si>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</si>
  <si>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</si>
  <si>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</si>
  <si>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</si>
  <si>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</si>
  <si>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</si>
  <si>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</si>
  <si>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</si>
  <si>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</si>
  <si>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</si>
  <si>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</si>
  <si>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</si>
  <si>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</si>
  <si>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</si>
  <si>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</si>
  <si>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</si>
  <si>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</si>
  <si>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</si>
  <si>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</si>
  <si>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</si>
  <si>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</si>
  <si>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</si>
  <si>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</si>
  <si>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</si>
  <si>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</si>
  <si>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</si>
  <si>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</si>
  <si>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</si>
  <si>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</si>
  <si>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</si>
  <si>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</si>
  <si>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</si>
  <si>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</si>
  <si>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</si>
  <si>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</si>
  <si>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</si>
  <si>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</si>
  <si>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</si>
  <si>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</si>
  <si>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</si>
  <si>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</si>
  <si>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</si>
  <si>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</si>
  <si>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</si>
  <si>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</si>
  <si>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</si>
  <si>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</si>
  <si>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</si>
  <si>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</si>
  <si>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</si>
  <si>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</si>
  <si>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</si>
  <si>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</si>
  <si>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</si>
  <si>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</si>
  <si>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</si>
  <si>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</si>
  <si>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</si>
  <si>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</si>
  <si>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</si>
  <si>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</si>
  <si>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</si>
  <si>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</si>
  <si>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</si>
  <si>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</si>
  <si>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</si>
  <si>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</si>
  <si>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</si>
  <si>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</si>
  <si>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</si>
  <si>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</si>
  <si>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</si>
  <si>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</si>
  <si>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</si>
  <si>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</si>
  <si>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</si>
  <si>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</si>
  <si>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</si>
  <si>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</si>
  <si>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</si>
  <si>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</si>
  <si>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</si>
  <si>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</si>
  <si>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</si>
  <si>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</si>
  <si>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</si>
  <si>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</si>
  <si>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</si>
  <si>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</si>
  <si>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</si>
  <si>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</si>
  <si>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</si>
  <si>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</si>
  <si>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</si>
  <si>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</si>
  <si>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</si>
  <si>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</si>
  <si>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</si>
  <si>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</si>
  <si>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</si>
  <si>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</si>
  <si>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</si>
  <si>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</si>
  <si>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</si>
  <si>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</si>
  <si>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</si>
  <si>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</si>
  <si>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</si>
  <si>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</si>
  <si>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</si>
  <si>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</si>
  <si>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</si>
  <si>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</si>
  <si>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</si>
  <si>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</si>
  <si>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</si>
  <si>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</si>
  <si>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</si>
  <si>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</si>
  <si>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</si>
  <si>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</si>
  <si>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</si>
  <si>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</si>
  <si>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</si>
  <si>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</si>
  <si>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</si>
  <si>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</si>
  <si>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</si>
  <si>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</si>
  <si>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</si>
  <si>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</si>
  <si>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</si>
  <si>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</si>
  <si>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</si>
  <si>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</si>
  <si>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</si>
  <si>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</si>
  <si>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</si>
  <si>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</si>
  <si>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</si>
  <si>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</si>
  <si>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</si>
  <si>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</si>
  <si>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</si>
  <si>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</si>
  <si>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</si>
  <si>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</si>
  <si>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</si>
  <si>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</si>
  <si>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</si>
  <si>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</si>
  <si>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</si>
  <si>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</si>
  <si>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</si>
  <si>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</si>
  <si>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</si>
  <si>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</si>
  <si>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</si>
  <si>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</si>
  <si>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</si>
  <si>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</si>
  <si>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</si>
  <si>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</si>
  <si>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</si>
  <si>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</si>
  <si>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</si>
  <si>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</si>
  <si>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</si>
  <si>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</si>
  <si>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</si>
  <si>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</si>
  <si>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</si>
  <si>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</si>
  <si>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</si>
  <si>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</si>
  <si>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</si>
  <si>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</si>
  <si>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</si>
  <si>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</si>
  <si>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</si>
  <si>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</si>
  <si>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</si>
  <si>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</si>
  <si>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</si>
  <si>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</si>
  <si>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</si>
  <si>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</si>
  <si>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</si>
  <si>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</si>
  <si>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</si>
  <si>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</si>
  <si>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</si>
  <si>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</si>
  <si>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</si>
  <si>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</si>
  <si>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</si>
  <si>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</si>
  <si>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</si>
  <si>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</si>
  <si>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</si>
  <si>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</si>
  <si>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</si>
  <si>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</si>
  <si>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</si>
  <si>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</si>
  <si>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</si>
  <si>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</si>
  <si>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</si>
  <si>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</si>
  <si>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</si>
  <si>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</si>
  <si>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</si>
  <si>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</si>
  <si>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</si>
  <si>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</si>
  <si>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</si>
  <si>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</si>
  <si>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</si>
  <si>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</si>
  <si>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</si>
  <si>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</si>
  <si>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</si>
  <si>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</si>
  <si>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</si>
  <si>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</si>
  <si>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</si>
  <si>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</si>
  <si>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</si>
  <si>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</si>
  <si>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</si>
  <si>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</si>
  <si>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</si>
  <si>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</si>
  <si>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</si>
  <si>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</si>
  <si>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</si>
  <si>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</si>
  <si>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</si>
  <si>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</si>
  <si>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</si>
  <si>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</si>
  <si>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</si>
  <si>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</si>
  <si>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</si>
  <si>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</si>
  <si>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</si>
  <si>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</si>
  <si>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</si>
  <si>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</si>
  <si>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</si>
  <si>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</si>
  <si>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</si>
  <si>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</si>
  <si>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</si>
  <si>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</si>
  <si>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</si>
  <si>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</si>
  <si>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</si>
  <si>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</si>
  <si>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</si>
  <si>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</si>
  <si>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</si>
  <si>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</si>
  <si>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</si>
  <si>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</si>
  <si>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</si>
  <si>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</si>
  <si>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</si>
  <si>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</si>
  <si>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</si>
  <si>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</si>
  <si>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</si>
  <si>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</si>
  <si>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</si>
  <si>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</si>
  <si>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</si>
  <si>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</si>
  <si>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</si>
  <si>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</si>
  <si>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</si>
  <si>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</si>
  <si>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</si>
  <si>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</si>
  <si>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</si>
  <si>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</si>
  <si>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</si>
  <si>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</si>
  <si>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</si>
  <si>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</si>
  <si>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</si>
  <si>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</si>
  <si>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</si>
  <si>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</si>
  <si>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</si>
  <si>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</si>
  <si>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</si>
  <si>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</si>
  <si>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</si>
  <si>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</si>
  <si>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</si>
  <si>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</si>
  <si>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</si>
  <si>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</si>
  <si>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</si>
  <si>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</si>
  <si>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</si>
  <si>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</si>
  <si>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</si>
  <si>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</si>
  <si>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</si>
  <si>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</si>
  <si>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</si>
  <si>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</si>
  <si>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</si>
  <si>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</si>
  <si>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</si>
  <si>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</si>
  <si>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</si>
  <si>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</si>
  <si>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</si>
  <si>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</si>
  <si>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</si>
  <si>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</si>
  <si>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</si>
  <si>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</si>
  <si>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</si>
  <si>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</si>
  <si>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</si>
  <si>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</si>
  <si>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</si>
  <si>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</si>
  <si>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</si>
  <si>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</si>
  <si>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</si>
  <si>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</si>
  <si>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</si>
  <si>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</si>
  <si>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</si>
  <si>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</si>
  <si>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</si>
  <si>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</si>
  <si>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</si>
  <si>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</si>
  <si>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</si>
  <si>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</si>
  <si>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</si>
  <si>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</si>
  <si>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</si>
  <si>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</si>
  <si>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</si>
  <si>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</si>
  <si>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</si>
  <si>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</si>
  <si>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</si>
  <si>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</si>
  <si>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</si>
  <si>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</si>
  <si>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</si>
  <si>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</si>
  <si>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</si>
  <si>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</si>
  <si>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</si>
  <si>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</si>
  <si>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</si>
  <si>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</si>
  <si>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</si>
  <si>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</si>
  <si>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</si>
  <si>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</si>
  <si>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</si>
  <si>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</si>
  <si>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</si>
  <si>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</si>
  <si>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</si>
  <si>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</si>
  <si>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</si>
  <si>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</si>
  <si>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</si>
  <si>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</si>
  <si>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</si>
  <si>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</si>
  <si>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</si>
  <si>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</si>
  <si>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</si>
  <si>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</si>
  <si>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</si>
  <si>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</si>
  <si>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</si>
  <si>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</si>
  <si>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</si>
  <si>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</si>
  <si>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</si>
  <si>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</si>
  <si>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</si>
  <si>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</si>
  <si>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</si>
  <si>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</si>
  <si>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</si>
  <si>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</si>
  <si>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</si>
  <si>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</si>
  <si>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</si>
  <si>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</si>
  <si>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</si>
  <si>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</si>
  <si>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</si>
  <si>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</si>
  <si>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</si>
  <si>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</si>
  <si>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</si>
  <si>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</si>
  <si>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</si>
  <si>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</si>
  <si>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</si>
  <si>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</si>
  <si>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</si>
  <si>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</si>
  <si>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</si>
  <si>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</si>
  <si>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</si>
  <si>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</si>
  <si>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</si>
  <si>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</si>
  <si>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</si>
  <si>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</si>
  <si>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</si>
  <si>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</si>
  <si>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</si>
  <si>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</si>
  <si>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</si>
  <si>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</si>
  <si>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</si>
  <si>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</si>
  <si>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</si>
  <si>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</si>
  <si>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</si>
  <si>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</si>
  <si>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</si>
  <si>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</si>
  <si>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</si>
  <si>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</si>
  <si>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</si>
  <si>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</si>
  <si>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</si>
  <si>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</si>
  <si>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</si>
  <si>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</si>
  <si>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</si>
  <si>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</si>
  <si>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</si>
  <si>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</si>
  <si>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</si>
  <si>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</si>
  <si>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</si>
  <si>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</si>
  <si>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</si>
  <si>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</si>
  <si>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</si>
  <si>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</si>
  <si>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</si>
  <si>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</si>
  <si>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</si>
  <si>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</si>
  <si>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</si>
  <si>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</si>
  <si>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</si>
  <si>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</si>
  <si>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</si>
  <si>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</si>
  <si>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</si>
  <si>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</si>
  <si>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</si>
  <si>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</si>
  <si>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</si>
  <si>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</si>
  <si>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</si>
  <si>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</si>
  <si>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</si>
  <si>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</si>
  <si>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</si>
  <si>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</si>
  <si>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</si>
  <si>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</si>
  <si>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</si>
  <si>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</si>
  <si>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</si>
  <si>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</si>
  <si>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</si>
  <si>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</si>
  <si>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</si>
  <si>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</si>
  <si>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</si>
  <si>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</si>
  <si>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</si>
  <si>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</si>
  <si>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</si>
  <si>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</si>
  <si>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</si>
  <si>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</si>
  <si>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</si>
  <si>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</si>
  <si>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</si>
  <si>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</si>
  <si>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</si>
  <si>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</si>
  <si>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</si>
  <si>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</si>
  <si>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</si>
  <si>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</si>
  <si>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</si>
  <si>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</si>
  <si>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</si>
  <si>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</si>
  <si>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</si>
  <si>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</si>
  <si>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</si>
  <si>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</si>
  <si>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</si>
  <si>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</si>
  <si>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</si>
  <si>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</si>
  <si>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</si>
  <si>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</si>
  <si>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</si>
  <si>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</si>
  <si>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</si>
  <si>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</si>
  <si>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</si>
  <si>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</si>
  <si>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</si>
  <si>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</si>
  <si>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</si>
  <si>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</si>
  <si>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</si>
  <si>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</si>
  <si>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</si>
  <si>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</si>
  <si>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</si>
  <si>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</si>
  <si>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</si>
  <si>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</si>
  <si>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</si>
  <si>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</si>
  <si>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</si>
  <si>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</si>
  <si>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</si>
  <si>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</si>
  <si>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</si>
  <si>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</si>
  <si>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</si>
  <si>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</si>
  <si>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</si>
  <si>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</si>
  <si>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</si>
  <si>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</si>
  <si>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</si>
  <si>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</si>
  <si>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</si>
  <si>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</si>
  <si>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</si>
  <si>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</si>
  <si>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</si>
  <si>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</si>
  <si>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</si>
  <si>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</si>
  <si>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</si>
  <si>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</si>
  <si>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</si>
  <si>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</si>
  <si>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</si>
  <si>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</si>
  <si>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</si>
  <si>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</si>
  <si>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</si>
  <si>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</si>
  <si>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</si>
  <si>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</si>
  <si>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</si>
  <si>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</si>
  <si>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</si>
  <si>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</si>
  <si>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</si>
  <si>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</si>
  <si>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</si>
  <si>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</si>
  <si>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</si>
  <si>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</si>
  <si>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</si>
  <si>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</si>
  <si>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</si>
  <si>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</si>
  <si>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</si>
  <si>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</si>
  <si>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</si>
  <si>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</si>
  <si>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</si>
  <si>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</si>
  <si>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</si>
  <si>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</si>
  <si>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</si>
  <si>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</si>
  <si>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</si>
  <si>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</si>
  <si>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</si>
  <si>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</si>
  <si>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</si>
  <si>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</si>
  <si>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</si>
  <si>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</si>
  <si>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</si>
  <si>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</si>
  <si>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</si>
  <si>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</si>
  <si>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</si>
  <si>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</si>
  <si>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</si>
  <si>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</si>
  <si>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</si>
  <si>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</si>
  <si>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</si>
  <si>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</si>
  <si>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</si>
  <si>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</si>
  <si>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</si>
  <si>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</si>
  <si>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</si>
  <si>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</si>
  <si>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</si>
  <si>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</si>
  <si>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</si>
  <si>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</si>
  <si>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</si>
  <si>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</si>
  <si>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</si>
  <si>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</si>
  <si>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</si>
  <si>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</si>
  <si>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</si>
  <si>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</si>
  <si>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</si>
  <si>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</si>
  <si>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</si>
  <si>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</si>
  <si>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</si>
  <si>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</si>
  <si>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</si>
  <si>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</si>
  <si>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</si>
  <si>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</si>
  <si>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</si>
  <si>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</si>
  <si>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</si>
  <si>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</si>
  <si>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</si>
  <si>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</si>
  <si>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</si>
  <si>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</si>
  <si>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</si>
  <si>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</si>
  <si>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</si>
  <si>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</si>
  <si>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</si>
  <si>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</si>
  <si>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</si>
  <si>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</si>
  <si>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</si>
  <si>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</si>
  <si>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</si>
  <si>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</si>
  <si>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</si>
  <si>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</si>
  <si>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</si>
  <si>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</si>
  <si>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</si>
  <si>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</si>
  <si>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</si>
  <si>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</si>
  <si>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</si>
  <si>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</si>
  <si>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</si>
  <si>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</si>
  <si>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</si>
  <si>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</si>
  <si>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</si>
  <si>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</si>
  <si>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</si>
  <si>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</si>
  <si>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</si>
  <si>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</si>
  <si>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</si>
  <si>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</si>
  <si>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</si>
  <si>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</si>
  <si>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</si>
  <si>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</si>
  <si>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</si>
  <si>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</si>
  <si>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</si>
  <si>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</si>
  <si>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</si>
  <si>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</si>
  <si>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</si>
  <si>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</si>
  <si>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</si>
  <si>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</si>
  <si>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</si>
  <si>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</si>
  <si>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</si>
  <si>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</si>
  <si>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</si>
  <si>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</si>
  <si>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</si>
  <si>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</si>
  <si>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</si>
  <si>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</si>
  <si>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</si>
  <si>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</si>
  <si>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</si>
  <si>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</si>
  <si>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</si>
  <si>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</si>
  <si>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</si>
  <si>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</si>
  <si>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</si>
  <si>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</si>
  <si>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</si>
  <si>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</si>
  <si>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</si>
  <si>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</si>
  <si>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</si>
  <si>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</si>
  <si>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</si>
  <si>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</si>
  <si>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</si>
  <si>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</si>
  <si>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</si>
  <si>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</si>
  <si>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</si>
  <si>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</si>
  <si>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</si>
  <si>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</si>
  <si>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</si>
  <si>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</si>
  <si>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</si>
  <si>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</si>
  <si>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</si>
  <si>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</si>
  <si>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</si>
  <si>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</si>
  <si>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</si>
  <si>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</si>
  <si>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</si>
  <si>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</si>
  <si>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</si>
  <si>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</si>
  <si>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</si>
  <si>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</si>
  <si>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</si>
  <si>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</si>
  <si>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</si>
  <si>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</si>
  <si>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</si>
  <si>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</si>
  <si>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</si>
  <si>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</si>
  <si>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</si>
  <si>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</si>
  <si>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</si>
  <si>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</si>
  <si>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</si>
  <si>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</si>
  <si>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</si>
  <si>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</si>
  <si>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</si>
  <si>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</si>
  <si>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</si>
  <si>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</si>
  <si>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</si>
  <si>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</si>
  <si>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</si>
  <si>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</si>
  <si>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</si>
  <si>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</si>
  <si>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</si>
  <si>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</si>
  <si>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</si>
  <si>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</si>
  <si>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</si>
  <si>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</si>
  <si>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</si>
  <si>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</si>
  <si>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</si>
  <si>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</si>
  <si>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</si>
  <si>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</si>
  <si>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</si>
  <si>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</si>
  <si>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</si>
  <si>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</si>
  <si>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</si>
  <si>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</si>
  <si>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</si>
  <si>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</si>
  <si>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</si>
  <si>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</si>
  <si>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</si>
  <si>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</si>
  <si>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</si>
  <si>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</si>
  <si>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</si>
  <si>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</si>
  <si>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</si>
  <si>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</si>
  <si>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</si>
  <si>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</si>
  <si>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</si>
  <si>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</si>
  <si>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</si>
  <si>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</si>
  <si>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</si>
  <si>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</si>
  <si>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</si>
  <si>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</si>
  <si>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</si>
  <si>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</si>
  <si>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</si>
  <si>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</si>
  <si>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</si>
  <si>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</si>
  <si>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</si>
  <si>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</si>
  <si>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</si>
  <si>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</si>
  <si>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</si>
  <si>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</si>
  <si>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</si>
  <si>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</si>
  <si>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</si>
  <si>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</si>
  <si>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</si>
  <si>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</si>
  <si>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</si>
  <si>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</si>
  <si>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</si>
  <si>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</si>
  <si>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</si>
  <si>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</si>
  <si>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</si>
  <si>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</si>
  <si>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</si>
  <si>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</si>
  <si>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</si>
  <si>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</si>
  <si>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</si>
  <si>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</si>
  <si>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</si>
  <si>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</si>
  <si>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</si>
  <si>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</si>
  <si>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</si>
  <si>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</si>
  <si>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</si>
  <si>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</si>
  <si>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</si>
  <si>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</si>
  <si>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</si>
  <si>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</si>
  <si>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</si>
  <si>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</si>
  <si>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</si>
  <si>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</si>
  <si>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</si>
  <si>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</si>
  <si>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</si>
  <si>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</si>
  <si>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</si>
  <si>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</si>
  <si>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</si>
  <si>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</si>
  <si>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</si>
  <si>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</si>
  <si>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</si>
  <si>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</si>
  <si>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</si>
  <si>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</si>
  <si>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</si>
  <si>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</si>
  <si>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</si>
  <si>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</si>
  <si>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</si>
  <si>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</si>
  <si>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</si>
  <si>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</si>
  <si>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</si>
  <si>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</si>
  <si>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</si>
  <si>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</si>
  <si>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</si>
  <si>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</si>
  <si>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</si>
  <si>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</si>
  <si>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</si>
  <si>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</si>
  <si>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</si>
  <si>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</si>
  <si>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</si>
  <si>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</si>
  <si>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</si>
  <si>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</si>
  <si>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</si>
  <si>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</si>
  <si>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</si>
  <si>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</si>
  <si>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</si>
  <si>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</si>
  <si>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</si>
  <si>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</si>
  <si>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</si>
  <si>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</si>
  <si>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</si>
  <si>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</si>
  <si>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</si>
  <si>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</si>
  <si>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</si>
  <si>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</si>
  <si>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</si>
  <si>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</si>
  <si>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</si>
  <si>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</si>
  <si>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</si>
  <si>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</si>
  <si>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</si>
  <si>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</si>
  <si>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</si>
  <si>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</si>
  <si>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</si>
  <si>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</si>
  <si>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</si>
  <si>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</si>
  <si>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</si>
  <si>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</si>
  <si>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</si>
  <si>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</si>
  <si>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</si>
  <si>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</si>
  <si>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</si>
  <si>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</si>
  <si>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</si>
  <si>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</si>
  <si>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</si>
  <si>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</si>
  <si>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</si>
  <si>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</si>
  <si>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</si>
  <si>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</si>
  <si>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</si>
  <si>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</si>
  <si>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</si>
  <si>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</si>
  <si>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</si>
  <si>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</si>
  <si>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</si>
  <si>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</si>
  <si>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</si>
  <si>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</si>
  <si>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</si>
  <si>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</si>
  <si>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</si>
  <si>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</si>
  <si>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</si>
  <si>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</si>
  <si>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</si>
  <si>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</si>
  <si>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</si>
  <si>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</si>
  <si>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</si>
  <si>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</si>
  <si>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</si>
  <si>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</si>
  <si>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</si>
  <si>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</si>
  <si>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</si>
  <si>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</si>
  <si>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</si>
  <si>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</si>
  <si>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</si>
  <si>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</si>
  <si>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</si>
  <si>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</si>
  <si>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</si>
  <si>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</si>
  <si>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</si>
  <si>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</si>
  <si>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</si>
  <si>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</si>
  <si>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</si>
  <si>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</si>
  <si>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</si>
  <si>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</si>
  <si>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</si>
  <si>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</si>
  <si>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</si>
  <si>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</si>
  <si>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</si>
  <si>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</si>
  <si>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</si>
  <si>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</si>
  <si>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</si>
  <si>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</si>
  <si>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</si>
  <si>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</si>
  <si>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</si>
  <si>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</si>
  <si>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</si>
  <si>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</si>
  <si>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</si>
  <si>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</si>
  <si>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</si>
  <si>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</si>
  <si>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</si>
  <si>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</si>
  <si>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</si>
  <si>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</si>
  <si>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</si>
  <si>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</si>
  <si>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</si>
  <si>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</si>
  <si>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</si>
  <si>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</si>
  <si>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</si>
  <si>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</si>
  <si>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</si>
  <si>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</si>
  <si>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</si>
  <si>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</si>
  <si>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</si>
  <si>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</si>
  <si>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</si>
  <si>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</si>
  <si>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</si>
  <si>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</si>
  <si>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</si>
  <si>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</si>
  <si>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</si>
  <si>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</si>
  <si>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</si>
  <si>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</si>
  <si>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</si>
  <si>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</si>
  <si>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</si>
  <si>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</si>
  <si>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</si>
  <si>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</si>
  <si>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</si>
  <si>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</si>
  <si>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</si>
  <si>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</si>
  <si>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</si>
  <si>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</si>
  <si>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</si>
  <si>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</si>
  <si>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</si>
  <si>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</si>
  <si>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</si>
  <si>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</si>
  <si>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</si>
  <si>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</si>
  <si>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</si>
  <si>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</si>
  <si>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</si>
  <si>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</si>
  <si>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</si>
  <si>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</si>
  <si>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</si>
  <si>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</si>
  <si>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</si>
  <si>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</si>
  <si>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</si>
  <si>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</si>
  <si>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</si>
  <si>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</si>
  <si>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</si>
  <si>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</si>
  <si>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</si>
  <si>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</si>
  <si>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</si>
  <si>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</si>
  <si>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</si>
  <si>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</si>
  <si>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</si>
  <si>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</si>
  <si>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</si>
  <si>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</si>
  <si>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</si>
  <si>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</si>
  <si>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</si>
  <si>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</si>
  <si>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</si>
  <si>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</si>
  <si>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</si>
  <si>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</si>
  <si>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</si>
  <si>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</si>
  <si>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</si>
  <si>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</si>
  <si>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</si>
  <si>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</si>
  <si>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</si>
  <si>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</si>
  <si>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</si>
  <si>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</si>
  <si>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</si>
  <si>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</si>
  <si>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</si>
  <si>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</si>
  <si>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</si>
  <si>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</si>
  <si>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</si>
  <si>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</si>
  <si>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</si>
  <si>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</si>
  <si>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</si>
  <si>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</si>
  <si>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</si>
  <si>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</si>
  <si>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</si>
  <si>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</si>
  <si>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</si>
  <si>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</si>
  <si>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</si>
  <si>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</si>
  <si>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</si>
  <si>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</si>
  <si>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</si>
  <si>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</si>
  <si>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</si>
  <si>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</si>
  <si>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</si>
  <si>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</si>
  <si>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</si>
  <si>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</si>
  <si>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</si>
  <si>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</si>
  <si>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</si>
  <si>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</si>
  <si>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</si>
  <si>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</si>
  <si>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</si>
  <si>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</si>
  <si>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</si>
  <si>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</si>
  <si>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</si>
  <si>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</si>
  <si>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</si>
  <si>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</si>
  <si>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</si>
  <si>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</si>
  <si>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</si>
  <si>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</si>
  <si>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</si>
  <si>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</si>
  <si>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</si>
  <si>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</si>
  <si>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</si>
  <si>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</si>
  <si>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</si>
  <si>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</si>
  <si>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</si>
  <si>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</si>
  <si>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</si>
  <si>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</si>
  <si>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</si>
  <si>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</si>
  <si>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</si>
  <si>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</si>
  <si>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</si>
  <si>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</si>
  <si>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</si>
  <si>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</si>
  <si>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</si>
  <si>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</si>
  <si>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</si>
  <si>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</si>
  <si>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</si>
  <si>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</si>
  <si>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</si>
  <si>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</si>
  <si>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</si>
  <si>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</si>
  <si>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</si>
  <si>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</si>
  <si>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</si>
  <si>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</si>
  <si>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</si>
  <si>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</si>
  <si>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</si>
  <si>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</si>
  <si>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</si>
  <si>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</si>
  <si>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</si>
  <si>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</si>
  <si>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</si>
  <si>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</si>
  <si>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</si>
  <si>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</si>
  <si>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</si>
  <si>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</si>
  <si>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</si>
  <si>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</si>
  <si>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</si>
  <si>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</si>
  <si>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</si>
  <si>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</si>
  <si>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</si>
  <si>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</si>
  <si>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</si>
  <si>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</si>
  <si>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</si>
  <si>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</si>
  <si>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</si>
  <si>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</si>
  <si>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</si>
  <si>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</si>
  <si>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</si>
  <si>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</si>
  <si>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</si>
  <si>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</si>
  <si>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</si>
  <si>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</si>
  <si>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</si>
  <si>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</si>
  <si>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</si>
  <si>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</si>
  <si>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</si>
  <si>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</si>
  <si>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</si>
  <si>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</si>
  <si>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</si>
  <si>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</si>
  <si>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</si>
  <si>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</si>
  <si>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</si>
  <si>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</si>
  <si>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</si>
  <si>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</si>
  <si>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</si>
  <si>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</si>
  <si>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</si>
  <si>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</si>
  <si>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</si>
  <si>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</si>
  <si>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</si>
  <si>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</si>
  <si>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</si>
  <si>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</si>
  <si>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</si>
  <si>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</si>
  <si>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</si>
  <si>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</si>
  <si>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</si>
  <si>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</si>
  <si>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</si>
  <si>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</si>
  <si>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</si>
  <si>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</si>
  <si>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</si>
  <si>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</si>
  <si>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</si>
  <si>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</si>
  <si>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</si>
  <si>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</si>
  <si>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</si>
  <si>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</si>
  <si>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</si>
  <si>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</si>
  <si>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</si>
  <si>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</si>
  <si>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</si>
  <si>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</si>
  <si>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</si>
  <si>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</si>
  <si>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</si>
  <si>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</si>
  <si>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</si>
  <si>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</si>
  <si>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</si>
  <si>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</si>
  <si>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</si>
  <si>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</si>
  <si>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</si>
  <si>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</si>
  <si>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</si>
  <si>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</si>
  <si>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</si>
  <si>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</si>
  <si>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</si>
  <si>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</si>
  <si>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</si>
  <si>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</si>
  <si>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</si>
  <si>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</si>
  <si>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</si>
  <si>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</si>
  <si>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</si>
  <si>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</si>
  <si>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</si>
  <si>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</si>
  <si>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</si>
  <si>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</si>
  <si>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</si>
  <si>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</si>
  <si>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</si>
  <si>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</si>
  <si>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</si>
  <si>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</si>
  <si>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</si>
  <si>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</si>
  <si>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</si>
  <si>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</si>
  <si>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</si>
  <si>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</si>
  <si>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</si>
  <si>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</si>
  <si>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</si>
  <si>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</si>
  <si>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</si>
  <si>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</si>
  <si>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</si>
  <si>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</si>
  <si>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</si>
  <si>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</si>
  <si>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</si>
  <si>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</si>
  <si>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</si>
  <si>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</si>
  <si>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</si>
  <si>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</si>
  <si>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</si>
  <si>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</si>
  <si>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</si>
  <si>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</si>
  <si>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</si>
  <si>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</si>
  <si>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</si>
  <si>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</si>
  <si>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</si>
  <si>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</si>
  <si>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</si>
  <si>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</si>
  <si>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</si>
  <si>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</si>
  <si>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</si>
  <si>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</si>
  <si>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</si>
  <si>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</si>
  <si>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</si>
  <si>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</si>
  <si>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</si>
  <si>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</si>
  <si>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</si>
  <si>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</si>
  <si>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</si>
  <si>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</si>
  <si>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</si>
  <si>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</si>
  <si>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</si>
  <si>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</si>
  <si>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</si>
  <si>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</si>
  <si>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</si>
  <si>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</si>
  <si>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</si>
  <si>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</si>
  <si>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</si>
  <si>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</si>
  <si>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</si>
  <si>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</si>
  <si>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</si>
  <si>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</si>
  <si>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</si>
  <si>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</si>
  <si>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</si>
  <si>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</si>
  <si>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</si>
  <si>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</si>
  <si>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</si>
  <si>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</si>
  <si>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</si>
  <si>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</si>
  <si>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</si>
  <si>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</si>
  <si>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</si>
  <si>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</si>
  <si>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</si>
  <si>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</si>
  <si>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</si>
  <si>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</si>
  <si>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</si>
  <si>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</si>
  <si>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</si>
  <si>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</si>
  <si>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</si>
  <si>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</si>
  <si>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</si>
  <si>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</si>
  <si>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</si>
  <si>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</si>
  <si>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</si>
  <si>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</si>
  <si>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</si>
  <si>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</si>
  <si>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</si>
  <si>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</si>
  <si>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</si>
  <si>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</si>
  <si>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</si>
  <si>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</si>
  <si>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</si>
  <si>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</si>
  <si>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</si>
  <si>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</si>
  <si>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</si>
  <si>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</si>
  <si>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</si>
  <si>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</si>
  <si>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</si>
  <si>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</si>
  <si>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</si>
  <si>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</si>
  <si>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</si>
  <si>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</si>
  <si>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</si>
  <si>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</si>
  <si>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</si>
  <si>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</si>
  <si>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</si>
  <si>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</si>
  <si>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</si>
  <si>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</si>
  <si>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</si>
  <si>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</si>
  <si>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</si>
  <si>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</si>
  <si>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</si>
  <si>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</si>
  <si>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</si>
  <si>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</si>
  <si>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</si>
  <si>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</si>
  <si>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</si>
  <si>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</si>
  <si>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</si>
  <si>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</si>
  <si>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</si>
  <si>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</si>
  <si>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</si>
  <si>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</si>
  <si>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</si>
  <si>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</si>
  <si>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</si>
  <si>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</si>
  <si>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</si>
  <si>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</si>
  <si>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</si>
  <si>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</si>
  <si>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</si>
  <si>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</si>
  <si>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</si>
  <si>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</si>
  <si>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</si>
  <si>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</si>
  <si>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</si>
  <si>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</si>
  <si>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</si>
  <si>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</si>
  <si>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</si>
  <si>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</si>
  <si>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</si>
  <si>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</si>
  <si>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</si>
  <si>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</si>
  <si>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</si>
  <si>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</si>
  <si>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</si>
  <si>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</si>
  <si>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</si>
  <si>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</si>
  <si>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</si>
  <si>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</si>
  <si>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</si>
  <si>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</si>
  <si>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</si>
  <si>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</si>
  <si>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</si>
  <si>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</si>
  <si>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</si>
  <si>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</si>
  <si>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</si>
  <si>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</si>
  <si>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</si>
  <si>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</si>
  <si>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</si>
  <si>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</si>
  <si>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</si>
  <si>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</si>
  <si>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</si>
  <si>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</si>
  <si>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</si>
  <si>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</si>
  <si>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</si>
  <si>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</si>
  <si>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</si>
  <si>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</si>
  <si>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</si>
  <si>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</si>
  <si>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</si>
  <si>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</si>
  <si>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</si>
  <si>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</si>
  <si>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</si>
  <si>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</si>
  <si>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</si>
  <si>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</si>
  <si>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</si>
  <si>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</si>
  <si>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</si>
  <si>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</si>
  <si>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</si>
  <si>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</si>
  <si>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</si>
  <si>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</si>
  <si>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</si>
  <si>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</si>
  <si>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</si>
  <si>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</si>
  <si>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</si>
  <si>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</si>
  <si>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</si>
  <si>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</si>
  <si>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</si>
  <si>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</si>
  <si>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</si>
  <si>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</si>
  <si>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</si>
  <si>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</si>
  <si>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</si>
  <si>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</si>
  <si>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</si>
  <si>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</si>
  <si>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</si>
  <si>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</si>
  <si>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</si>
  <si>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</si>
  <si>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</si>
  <si>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</si>
  <si>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</si>
  <si>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</si>
  <si>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</si>
  <si>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</si>
  <si>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</si>
  <si>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</si>
  <si>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</si>
  <si>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</si>
  <si>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</si>
  <si>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</si>
  <si>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</si>
  <si>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</si>
  <si>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</si>
  <si>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</si>
  <si>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</si>
  <si>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</si>
  <si>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</si>
  <si>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</si>
  <si>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</si>
  <si>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</si>
  <si>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</si>
  <si>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</si>
  <si>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</si>
  <si>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</si>
  <si>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</si>
  <si>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</si>
  <si>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</si>
  <si>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</si>
  <si>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</si>
  <si>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</si>
  <si>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</si>
  <si>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</si>
  <si>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</si>
  <si>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</si>
  <si>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</si>
  <si>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</si>
  <si>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</si>
  <si>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</si>
  <si>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</si>
  <si>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</si>
  <si>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</si>
  <si>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</si>
  <si>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</si>
  <si>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</si>
  <si>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</si>
  <si>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</si>
  <si>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</si>
  <si>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</si>
  <si>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</si>
  <si>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</si>
  <si>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</si>
  <si>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</si>
  <si>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</si>
  <si>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</si>
  <si>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</si>
  <si>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</si>
  <si>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</si>
  <si>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</si>
  <si>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</si>
  <si>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</si>
  <si>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</si>
  <si>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</si>
  <si>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</si>
  <si>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</si>
  <si>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</si>
  <si>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</si>
  <si>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</si>
  <si>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</si>
  <si>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</si>
  <si>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</si>
  <si>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</si>
  <si>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</si>
  <si>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</si>
  <si>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</si>
  <si>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</si>
  <si>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</si>
  <si>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</si>
  <si>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</si>
  <si>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</si>
  <si>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</si>
  <si>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</si>
  <si>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</si>
  <si>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</si>
  <si>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</si>
  <si>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</si>
  <si>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</si>
  <si>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</si>
  <si>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</si>
  <si>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</si>
  <si>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</si>
  <si>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</si>
  <si>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</si>
  <si>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</si>
  <si>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</si>
  <si>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</si>
  <si>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</si>
  <si>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</si>
  <si>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</si>
  <si>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</si>
  <si>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</si>
  <si>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</si>
  <si>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</si>
  <si>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</si>
  <si>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</si>
  <si>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</si>
  <si>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</si>
  <si>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</si>
  <si>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</si>
  <si>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</si>
  <si>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</si>
  <si>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</si>
  <si>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</si>
  <si>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</si>
  <si>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</si>
  <si>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</si>
  <si>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</si>
  <si>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</si>
  <si>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</si>
  <si>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</si>
  <si>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</si>
  <si>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</si>
  <si>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</si>
  <si>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</si>
  <si>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</si>
  <si>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</si>
  <si>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</si>
  <si>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</si>
  <si>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</si>
  <si>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</si>
  <si>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</si>
  <si>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</si>
  <si>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</si>
  <si>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</si>
  <si>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</si>
  <si>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</si>
  <si>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</si>
  <si>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</si>
  <si>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</si>
  <si>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</si>
  <si>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</si>
  <si>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</si>
  <si>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</si>
  <si>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</si>
  <si>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</si>
  <si>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</si>
  <si>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</si>
  <si>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</si>
  <si>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</si>
  <si>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</si>
  <si>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</si>
  <si>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</si>
  <si>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</si>
  <si>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</si>
  <si>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</si>
  <si>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</si>
  <si>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</si>
  <si>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</si>
  <si>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</si>
  <si>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</si>
  <si>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</si>
  <si>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</si>
  <si>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</si>
  <si>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</si>
  <si>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</si>
  <si>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</si>
  <si>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</si>
  <si>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</si>
  <si>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</si>
  <si>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</si>
  <si>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</si>
  <si>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</si>
  <si>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</si>
  <si>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</si>
  <si>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</si>
  <si>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</si>
  <si>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</si>
  <si>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</si>
  <si>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</si>
  <si>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</si>
  <si>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</si>
  <si>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</si>
  <si>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</si>
  <si>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</si>
  <si>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</si>
  <si>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</si>
  <si>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</si>
  <si>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</si>
  <si>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</si>
  <si>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</si>
  <si>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</si>
  <si>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</si>
  <si>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</si>
  <si>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</si>
  <si>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</si>
  <si>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</si>
  <si>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</si>
  <si>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</si>
  <si>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</si>
  <si>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</si>
  <si>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</si>
  <si>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</si>
  <si>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</si>
  <si>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</si>
  <si>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</si>
  <si>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</si>
  <si>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</si>
  <si>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</si>
  <si>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</si>
  <si>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</si>
  <si>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</si>
  <si>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</si>
  <si>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</si>
  <si>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</si>
  <si>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</si>
  <si>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</si>
  <si>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</si>
  <si>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</si>
  <si>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</si>
  <si>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</si>
  <si>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</si>
  <si>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</si>
  <si>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</si>
  <si>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</si>
  <si>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</si>
  <si>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</si>
  <si>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</si>
  <si>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</si>
  <si>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</si>
  <si>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</si>
  <si>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</si>
  <si>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</si>
  <si>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</si>
  <si>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</si>
  <si>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</si>
  <si>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</si>
  <si>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</si>
  <si>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</si>
  <si>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</si>
  <si>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</si>
  <si>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</si>
  <si>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</si>
  <si>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</si>
  <si>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</si>
  <si>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</si>
  <si>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</si>
  <si>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</si>
  <si>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</si>
  <si>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</si>
  <si>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</si>
  <si>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</si>
  <si>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</si>
  <si>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</si>
  <si>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</si>
  <si>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</si>
  <si>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</si>
  <si>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</si>
  <si>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</si>
  <si>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</si>
  <si>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</si>
  <si>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</si>
  <si>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</si>
  <si>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</si>
  <si>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</si>
  <si>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</si>
  <si>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</si>
  <si>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</si>
  <si>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</si>
  <si>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</si>
  <si>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</si>
  <si>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</si>
  <si>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</si>
  <si>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</si>
  <si>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</si>
  <si>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</si>
  <si>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</si>
  <si>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</si>
  <si>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</si>
  <si>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</si>
  <si>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</si>
  <si>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</si>
  <si>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</si>
  <si>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</si>
  <si>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</si>
  <si>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</si>
  <si>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</si>
  <si>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</si>
  <si>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</si>
  <si>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</si>
  <si>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</si>
  <si>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</si>
  <si>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</si>
  <si>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</si>
  <si>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</si>
  <si>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</si>
  <si>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</si>
  <si>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</si>
  <si>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</si>
  <si>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</si>
  <si>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</si>
  <si>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</si>
  <si>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</si>
  <si>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</si>
  <si>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</si>
  <si>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</si>
  <si>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</si>
  <si>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</si>
  <si>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</si>
  <si>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</si>
  <si>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</si>
  <si>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</si>
  <si>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</si>
  <si>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</si>
  <si>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</si>
  <si>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</si>
  <si>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</si>
  <si>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</si>
  <si>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</si>
  <si>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</si>
  <si>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</si>
  <si>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</si>
  <si>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</si>
  <si>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</si>
  <si>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</si>
  <si>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</si>
  <si>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</si>
  <si>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</si>
  <si>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</si>
  <si>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</si>
  <si>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</si>
  <si>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</si>
  <si>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</si>
  <si>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</si>
  <si>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</si>
  <si>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</si>
  <si>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</si>
  <si>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</si>
  <si>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</si>
  <si>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</si>
  <si>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</si>
  <si>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</si>
  <si>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</si>
  <si>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</si>
  <si>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</si>
  <si>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</si>
  <si>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</si>
  <si>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</si>
  <si>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</si>
  <si>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</si>
  <si>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</si>
  <si>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</si>
  <si>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</si>
  <si>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</si>
  <si>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</si>
  <si>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</si>
  <si>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</si>
  <si>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</si>
  <si>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</si>
  <si>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</si>
  <si>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</si>
  <si>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</si>
  <si>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</si>
  <si>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</si>
  <si>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</si>
  <si>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</si>
  <si>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</si>
  <si>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</si>
  <si>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</si>
  <si>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</si>
  <si>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</si>
  <si>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</si>
  <si>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</si>
  <si>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</si>
  <si>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</si>
  <si>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</si>
  <si>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</si>
  <si>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</si>
  <si>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</si>
  <si>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</si>
  <si>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</si>
  <si>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</si>
  <si>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</si>
  <si>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</si>
  <si>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</si>
  <si>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</si>
  <si>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</si>
  <si>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</si>
  <si>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</si>
  <si>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</si>
  <si>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</si>
  <si>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</si>
  <si>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</si>
  <si>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</si>
  <si>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</si>
  <si>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</si>
  <si>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</si>
  <si>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</si>
  <si>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</si>
  <si>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</si>
  <si>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</si>
  <si>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</si>
  <si>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</si>
  <si>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</si>
  <si>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</si>
  <si>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</si>
  <si>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</si>
  <si>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</si>
  <si>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</si>
  <si>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</si>
  <si>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</si>
  <si>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</si>
  <si>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</si>
  <si>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</si>
  <si>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</si>
  <si>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</si>
  <si>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</si>
  <si>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</si>
  <si>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</si>
  <si>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</si>
  <si>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</si>
  <si>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</si>
  <si>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</si>
  <si>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</si>
  <si>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</si>
  <si>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</si>
  <si>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</si>
  <si>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</si>
  <si>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</si>
  <si>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</si>
  <si>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</si>
  <si>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</si>
  <si>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</si>
  <si>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</si>
  <si>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</si>
  <si>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</si>
  <si>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</si>
  <si>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</si>
  <si>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</si>
  <si>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</si>
  <si>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</si>
  <si>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</si>
  <si>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</si>
  <si>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</si>
  <si>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</si>
  <si>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</si>
  <si>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</si>
  <si>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</si>
  <si>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</si>
  <si>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</si>
  <si>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</si>
  <si>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</si>
  <si>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</si>
  <si>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</si>
  <si>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</si>
  <si>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</si>
  <si>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</si>
  <si>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</si>
  <si>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</si>
  <si>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</si>
  <si>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</si>
  <si>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</si>
  <si>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</si>
  <si>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</si>
  <si>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</si>
  <si>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</si>
  <si>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</si>
  <si>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</si>
  <si>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</si>
  <si>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</si>
  <si>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</si>
  <si>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</si>
  <si>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</si>
  <si>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</si>
  <si>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</si>
  <si>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</si>
  <si>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</si>
  <si>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</si>
  <si>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</si>
  <si>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</si>
  <si>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</si>
  <si>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</si>
  <si>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</si>
  <si>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</si>
  <si>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</si>
  <si>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</si>
  <si>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</si>
  <si>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</si>
  <si>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</si>
  <si>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</si>
  <si>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</si>
  <si>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</si>
  <si>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</si>
  <si>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</si>
  <si>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</si>
  <si>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</si>
  <si>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</si>
  <si>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</si>
  <si>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</si>
  <si>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</si>
  <si>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</si>
  <si>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</si>
  <si>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</si>
  <si>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</si>
  <si>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</si>
  <si>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</si>
  <si>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</si>
  <si>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</si>
  <si>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</si>
  <si>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</si>
  <si>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</si>
  <si>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</si>
  <si>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</si>
  <si>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</si>
  <si>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</si>
  <si>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</si>
  <si>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</si>
  <si>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</si>
  <si>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</si>
  <si>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</si>
  <si>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</si>
  <si>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</si>
  <si>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</si>
  <si>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</si>
  <si>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</si>
  <si>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</si>
  <si>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</si>
  <si>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</si>
  <si>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</si>
  <si>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</si>
  <si>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</si>
  <si>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</si>
  <si>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</si>
  <si>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</si>
  <si>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</si>
  <si>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</si>
  <si>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</si>
  <si>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</si>
  <si>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</si>
  <si>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</si>
  <si>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</si>
  <si>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</si>
  <si>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</si>
  <si>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</si>
  <si>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</si>
  <si>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</si>
  <si>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</si>
  <si>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</si>
  <si>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</si>
  <si>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</si>
  <si>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</si>
  <si>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</si>
  <si>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</si>
  <si>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</si>
  <si>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</si>
  <si>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</si>
  <si>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</si>
  <si>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</si>
  <si>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</si>
  <si>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</si>
  <si>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</si>
  <si>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</si>
  <si>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</si>
  <si>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</si>
  <si>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</si>
  <si>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</si>
  <si>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</si>
  <si>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</si>
  <si>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</si>
  <si>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</si>
  <si>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</si>
  <si>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</si>
  <si>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</si>
  <si>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</si>
  <si>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</si>
  <si>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</si>
  <si>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</si>
  <si>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</si>
  <si>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</si>
  <si>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</si>
  <si>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</si>
  <si>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</si>
  <si>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</si>
  <si>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</si>
  <si>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</si>
  <si>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</si>
  <si>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</si>
  <si>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</si>
  <si>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</si>
  <si>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</si>
  <si>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</si>
  <si>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</si>
  <si>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</si>
  <si>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</si>
  <si>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</si>
  <si>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</si>
  <si>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</si>
  <si>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</si>
  <si>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</si>
  <si>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</si>
  <si>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</si>
  <si>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</si>
  <si>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</si>
  <si>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</si>
  <si>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</si>
  <si>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</si>
  <si>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</si>
  <si>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</si>
  <si>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</si>
  <si>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</si>
  <si>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</si>
  <si>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</si>
  <si>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</si>
  <si>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</si>
  <si>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</si>
  <si>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</si>
  <si>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</si>
  <si>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</si>
  <si>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</si>
  <si>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</si>
  <si>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</si>
  <si>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</si>
  <si>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</si>
  <si>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</si>
  <si>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</si>
  <si>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</si>
  <si>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</si>
  <si>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</si>
  <si>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</si>
  <si>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</si>
  <si>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</si>
  <si>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</si>
  <si>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</si>
  <si>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</si>
  <si>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</si>
  <si>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</si>
  <si>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</si>
  <si>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</si>
  <si>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</si>
  <si>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</si>
  <si>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</si>
  <si>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</si>
  <si>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</si>
  <si>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</si>
  <si>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</si>
  <si>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</si>
  <si>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</si>
  <si>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</si>
  <si>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</si>
  <si>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</si>
  <si>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</si>
  <si>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</si>
  <si>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</si>
  <si>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</si>
  <si>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</si>
  <si>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</si>
  <si>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</si>
  <si>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</si>
  <si>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</si>
  <si>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</si>
  <si>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</si>
  <si>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</si>
  <si>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</si>
  <si>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</si>
  <si>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</si>
  <si>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</si>
  <si>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</si>
  <si>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</si>
  <si>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</si>
  <si>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</si>
  <si>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</si>
  <si>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</si>
  <si>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</si>
  <si>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</si>
  <si>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</si>
  <si>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</si>
  <si>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</si>
  <si>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</si>
  <si>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</si>
  <si>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</si>
  <si>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</si>
  <si>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</si>
  <si>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</si>
  <si>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</si>
  <si>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</si>
  <si>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</si>
  <si>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</si>
  <si>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</si>
  <si>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</si>
  <si>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</si>
  <si>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</si>
  <si>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</si>
  <si>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</si>
  <si>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</si>
  <si>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</si>
  <si>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</si>
  <si>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</si>
  <si>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</si>
  <si>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</si>
  <si>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</si>
  <si>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</si>
  <si>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</si>
  <si>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</si>
  <si>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</si>
  <si>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</si>
  <si>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</si>
  <si>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</si>
  <si>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</si>
  <si>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</si>
  <si>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</si>
  <si>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</si>
  <si>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</si>
  <si>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</si>
  <si>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</si>
  <si>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</si>
  <si>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</si>
  <si>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</si>
  <si>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</si>
  <si>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</si>
  <si>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</si>
  <si>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</si>
  <si>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</si>
  <si>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</si>
  <si>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</si>
  <si>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</si>
  <si>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</si>
  <si>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</si>
  <si>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</si>
  <si>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</si>
  <si>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</si>
  <si>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</si>
  <si>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</si>
  <si>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</si>
  <si>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</si>
  <si>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</si>
  <si>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</si>
  <si>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</si>
  <si>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</si>
  <si>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</si>
  <si>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</si>
  <si>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</si>
  <si>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</si>
  <si>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</si>
  <si>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</si>
  <si>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</si>
  <si>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</si>
  <si>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</si>
  <si>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</si>
  <si>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</si>
  <si>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</si>
  <si>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</si>
  <si>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</si>
  <si>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</si>
  <si>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</si>
  <si>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</si>
  <si>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</si>
  <si>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</si>
  <si>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</si>
  <si>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</si>
  <si>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</si>
  <si>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</si>
  <si>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</si>
  <si>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</si>
  <si>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</si>
  <si>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</si>
  <si>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</si>
  <si>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</si>
  <si>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</si>
  <si>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</si>
  <si>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</si>
  <si>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</si>
  <si>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</si>
  <si>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</si>
  <si>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</si>
  <si>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</si>
  <si>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</si>
  <si>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</si>
  <si>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</si>
  <si>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</si>
  <si>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</si>
  <si>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</si>
  <si>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</si>
  <si>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</si>
  <si>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</si>
  <si>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</si>
  <si>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</si>
  <si>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</si>
  <si>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</si>
  <si>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</si>
  <si>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</si>
  <si>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</si>
  <si>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</si>
  <si>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</si>
  <si>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</si>
  <si>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</si>
  <si>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</si>
  <si>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</si>
  <si>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</si>
  <si>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</si>
  <si>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</si>
  <si>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</si>
  <si>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</si>
  <si>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</si>
  <si>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</si>
  <si>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</si>
  <si>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</si>
  <si>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</si>
  <si>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</si>
  <si>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</si>
  <si>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</si>
  <si>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</si>
  <si>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</si>
  <si>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</si>
  <si>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</si>
  <si>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</si>
  <si>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</si>
  <si>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</si>
  <si>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</si>
  <si>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</si>
  <si>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</si>
  <si>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</si>
  <si>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</si>
  <si>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</si>
  <si>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</si>
  <si>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</si>
  <si>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</si>
  <si>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</si>
  <si>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</si>
  <si>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</si>
  <si>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</si>
  <si>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</si>
  <si>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</si>
  <si>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</si>
  <si>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</si>
  <si>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</si>
  <si>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</si>
  <si>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</si>
  <si>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</si>
  <si>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</si>
  <si>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</si>
  <si>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</si>
  <si>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</si>
  <si>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</si>
  <si>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</si>
  <si>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</si>
  <si>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</si>
  <si>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</si>
  <si>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</si>
  <si>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</si>
  <si>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</si>
  <si>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</si>
  <si>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</si>
  <si>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</si>
  <si>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</si>
  <si>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</si>
  <si>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</si>
  <si>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</si>
  <si>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</si>
  <si>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</si>
  <si>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</si>
  <si>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</si>
  <si>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</si>
  <si>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</si>
  <si>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</si>
  <si>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</si>
  <si>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</si>
  <si>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</si>
  <si>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</si>
  <si>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</si>
  <si>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</si>
  <si>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</si>
  <si>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</si>
  <si>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</si>
  <si>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</si>
  <si>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</si>
  <si>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</si>
  <si>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</si>
  <si>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</si>
  <si>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</si>
  <si>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</si>
  <si>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</si>
  <si>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</si>
  <si>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</si>
  <si>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</si>
  <si>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</si>
  <si>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</si>
  <si>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</si>
  <si>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</si>
  <si>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</si>
  <si>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</si>
  <si>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</si>
  <si>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</si>
  <si>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</si>
  <si>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</si>
  <si>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</si>
  <si>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</si>
  <si>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</si>
  <si>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</si>
  <si>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</si>
  <si>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</si>
  <si>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</si>
  <si>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</si>
  <si>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</si>
  <si>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</si>
  <si>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</si>
  <si>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</si>
  <si>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</si>
  <si>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</si>
  <si>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</si>
  <si>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</si>
  <si>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</si>
  <si>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</si>
  <si>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</si>
  <si>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</si>
  <si>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</si>
  <si>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</si>
  <si>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</si>
  <si>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</si>
  <si>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</si>
  <si>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</si>
  <si>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</si>
  <si>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</si>
  <si>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</si>
  <si>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</si>
  <si>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</si>
  <si>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</si>
  <si>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</si>
  <si>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</si>
  <si>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</si>
  <si>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</si>
  <si>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</si>
  <si>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</si>
  <si>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</si>
  <si>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</si>
  <si>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</si>
  <si>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</si>
  <si>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</si>
  <si>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</si>
  <si>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</si>
  <si>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</si>
  <si>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</si>
  <si>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</si>
  <si>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</si>
  <si>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</si>
  <si>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</si>
  <si>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</si>
  <si>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</si>
  <si>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</si>
  <si>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</si>
  <si>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</si>
  <si>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</si>
  <si>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</si>
  <si>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</si>
  <si>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</si>
  <si>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</si>
  <si>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</si>
  <si>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</si>
  <si>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</si>
  <si>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</si>
  <si>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</si>
  <si>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</si>
  <si>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</si>
  <si>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</si>
  <si>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</si>
  <si>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</si>
  <si>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</si>
  <si>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</si>
  <si>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</si>
  <si>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</si>
  <si>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</si>
  <si>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</si>
  <si>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</si>
  <si>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</si>
  <si>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</si>
  <si>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</si>
  <si>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</si>
  <si>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</si>
  <si>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</si>
  <si>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</si>
  <si>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</si>
  <si>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</si>
  <si>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</si>
  <si>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</si>
  <si>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</si>
  <si>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</si>
  <si>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</si>
  <si>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</si>
  <si>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</si>
  <si>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</si>
  <si>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</si>
  <si>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</si>
  <si>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</si>
  <si>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</si>
  <si>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</si>
  <si>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</si>
  <si>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</si>
  <si>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</si>
  <si>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</si>
  <si>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</si>
  <si>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</si>
  <si>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</si>
  <si>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</si>
  <si>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</si>
  <si>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</si>
  <si>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</si>
  <si>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</si>
  <si>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</si>
  <si>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</si>
  <si>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</si>
  <si>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</si>
  <si>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</si>
  <si>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</si>
  <si>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</si>
  <si>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</si>
  <si>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</si>
  <si>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</si>
  <si>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</si>
  <si>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</si>
  <si>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</si>
  <si>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</si>
  <si>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</si>
  <si>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</si>
  <si>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</si>
  <si>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</si>
  <si>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</si>
  <si>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</si>
  <si>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</si>
  <si>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</si>
  <si>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</si>
  <si>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</si>
  <si>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</si>
  <si>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</si>
  <si>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</si>
  <si>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</si>
  <si>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</si>
  <si>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</si>
  <si>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</si>
  <si>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</si>
  <si>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</si>
  <si>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</si>
  <si>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</si>
  <si>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</si>
  <si>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</si>
  <si>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</si>
  <si>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</si>
  <si>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</si>
  <si>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</si>
  <si>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</si>
  <si>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</si>
  <si>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</si>
  <si>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</si>
  <si>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</si>
  <si>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</si>
  <si>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</si>
  <si>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</si>
  <si>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</si>
  <si>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</si>
  <si>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</si>
  <si>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</si>
  <si>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</si>
  <si>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</si>
  <si>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</si>
  <si>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</si>
  <si>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</si>
  <si>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</si>
  <si>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</si>
  <si>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</si>
  <si>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</si>
  <si>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</si>
  <si>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</si>
  <si>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</si>
  <si>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</si>
  <si>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</si>
  <si>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</si>
  <si>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</si>
  <si>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</si>
  <si>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</si>
  <si>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</si>
  <si>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</si>
  <si>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</si>
  <si>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</si>
  <si>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</si>
  <si>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</si>
  <si>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</si>
  <si>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</si>
  <si>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</si>
  <si>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</si>
  <si>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</si>
  <si>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</si>
  <si>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</si>
  <si>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</si>
  <si>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</si>
  <si>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</si>
  <si>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</si>
  <si>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</si>
  <si>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</si>
  <si>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</si>
  <si>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</si>
  <si>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</si>
  <si>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</si>
  <si>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</si>
  <si>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</si>
  <si>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</si>
  <si>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</si>
  <si>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</si>
  <si>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</si>
  <si>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</si>
  <si>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</si>
  <si>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</si>
  <si>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</si>
  <si>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</si>
  <si>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</si>
  <si>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</si>
  <si>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</si>
  <si>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</si>
  <si>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</si>
  <si>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</si>
  <si>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</si>
  <si>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</si>
  <si>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</si>
  <si>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</si>
  <si>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</si>
  <si>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</si>
  <si>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</si>
  <si>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</si>
  <si>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</si>
  <si>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</si>
  <si>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</si>
  <si>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</si>
  <si>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</si>
  <si>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</si>
  <si>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</si>
  <si>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</si>
  <si>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</si>
  <si>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</si>
  <si>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</si>
  <si>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</si>
  <si>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</si>
  <si>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</si>
  <si>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</si>
  <si>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</si>
  <si>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</si>
  <si>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</si>
  <si>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</si>
  <si>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</si>
  <si>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</si>
  <si>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</si>
  <si>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</si>
  <si>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</si>
  <si>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</si>
  <si>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</si>
  <si>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</si>
  <si>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</si>
  <si>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</si>
  <si>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</si>
  <si>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</si>
  <si>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</si>
  <si>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</si>
  <si>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</si>
  <si>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</si>
  <si>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</si>
  <si>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</si>
  <si>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</si>
  <si>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</si>
  <si>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</si>
  <si>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</si>
  <si>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</si>
  <si>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</si>
  <si>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</si>
  <si>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</si>
  <si>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</si>
  <si>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</si>
  <si>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</si>
  <si>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</si>
  <si>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</si>
  <si>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</si>
  <si>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</si>
  <si>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</si>
  <si>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</si>
  <si>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</si>
  <si>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</si>
  <si>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</si>
  <si>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</si>
  <si>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</si>
  <si>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</si>
  <si>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</si>
  <si>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</si>
  <si>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</si>
  <si>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</si>
  <si>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</si>
  <si>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</si>
  <si>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</si>
  <si>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</si>
  <si>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</si>
  <si>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</si>
  <si>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</si>
  <si>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</si>
  <si>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</si>
  <si>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</si>
  <si>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</si>
  <si>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</si>
  <si>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</si>
  <si>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</si>
  <si>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</si>
  <si>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</si>
  <si>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</si>
  <si>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</si>
  <si>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</si>
  <si>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</si>
  <si>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</si>
  <si>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</si>
  <si>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</si>
  <si>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</si>
  <si>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</si>
  <si>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</si>
  <si>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</si>
  <si>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</si>
  <si>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</si>
  <si>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</si>
  <si>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</si>
  <si>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</si>
  <si>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</si>
  <si>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</si>
  <si>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</si>
  <si>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</si>
  <si>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</si>
  <si>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</si>
  <si>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</si>
  <si>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</si>
  <si>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</si>
  <si>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</si>
  <si>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</si>
  <si>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</si>
  <si>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</si>
  <si>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</si>
  <si>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</si>
  <si>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</si>
  <si>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</si>
  <si>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</si>
  <si>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</si>
  <si>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</si>
  <si>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</si>
  <si>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</si>
  <si>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</si>
  <si>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</si>
  <si>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</si>
  <si>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</si>
  <si>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</si>
  <si>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</si>
  <si>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</si>
  <si>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</si>
  <si>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</si>
  <si>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</si>
  <si>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</si>
  <si>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</si>
  <si>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</si>
  <si>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</si>
  <si>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</si>
  <si>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</si>
  <si>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</si>
  <si>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</si>
  <si>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</si>
  <si>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</si>
  <si>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</si>
  <si>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</si>
  <si>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</si>
  <si>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</si>
  <si>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</si>
  <si>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</si>
  <si>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</si>
  <si>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</si>
  <si>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</si>
  <si>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</si>
  <si>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</si>
  <si>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</si>
  <si>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</si>
  <si>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</si>
  <si>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</si>
  <si>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</si>
  <si>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</si>
  <si>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</si>
  <si>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</si>
  <si>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</si>
  <si>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</si>
  <si>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</si>
  <si>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</si>
  <si>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</si>
  <si>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</si>
  <si>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</si>
  <si>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</si>
  <si>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</si>
  <si>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</si>
  <si>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</si>
  <si>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</si>
  <si>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</si>
  <si>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</si>
  <si>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</si>
  <si>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</si>
  <si>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</si>
  <si>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</si>
  <si>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</si>
  <si>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</si>
  <si>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</si>
  <si>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</si>
  <si>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</si>
  <si>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</si>
  <si>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</si>
  <si>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</si>
  <si>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</si>
  <si>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</si>
  <si>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</si>
  <si>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</si>
  <si>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</si>
  <si>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</si>
  <si>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</si>
  <si>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</si>
  <si>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</si>
  <si>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</si>
  <si>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</si>
  <si>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</si>
  <si>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</si>
  <si>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</si>
  <si>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</si>
  <si>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</si>
  <si>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</si>
  <si>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</si>
  <si>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</si>
  <si>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</si>
  <si>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</si>
  <si>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</si>
  <si>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</si>
  <si>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</si>
  <si>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</si>
  <si>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</si>
  <si>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</si>
  <si>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</si>
  <si>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</si>
  <si>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</si>
  <si>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</si>
  <si>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</si>
  <si>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</si>
  <si>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</si>
  <si>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</si>
  <si>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</si>
  <si>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</si>
  <si>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</si>
  <si>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</si>
  <si>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</si>
  <si>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</si>
  <si>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</si>
  <si>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</si>
  <si>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</si>
  <si>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</si>
  <si>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</si>
  <si>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</si>
  <si>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</si>
  <si>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</si>
  <si>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</si>
  <si>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</si>
  <si>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</si>
  <si>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</si>
  <si>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</si>
  <si>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</si>
  <si>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</si>
  <si>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</si>
  <si>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</si>
  <si>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</si>
  <si>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</si>
  <si>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</si>
  <si>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</si>
  <si>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</si>
  <si>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</si>
  <si>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</si>
  <si>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</si>
  <si>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</si>
  <si>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</si>
  <si>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</si>
  <si>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</si>
  <si>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</si>
  <si>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</si>
  <si>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</si>
  <si>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</si>
  <si>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</si>
  <si>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</si>
  <si>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</si>
  <si>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</si>
  <si>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</si>
  <si>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</si>
  <si>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</si>
  <si>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</si>
  <si>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</si>
  <si>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</si>
  <si>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</si>
  <si>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</si>
  <si>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</si>
  <si>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</si>
  <si>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</si>
  <si>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</si>
  <si>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</si>
  <si>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</si>
  <si>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</si>
  <si>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</si>
  <si>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</si>
  <si>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</si>
  <si>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</si>
  <si>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</si>
  <si>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</si>
  <si>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</si>
  <si>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</si>
  <si>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</si>
  <si>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</si>
  <si>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</si>
  <si>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</si>
  <si>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</si>
  <si>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</si>
  <si>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</si>
  <si>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</si>
  <si>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</si>
  <si>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</si>
  <si>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</si>
  <si>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</si>
  <si>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</si>
  <si>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</si>
  <si>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</si>
  <si>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</si>
  <si>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</si>
  <si>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</si>
  <si>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</si>
  <si>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</si>
  <si>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</si>
  <si>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</si>
  <si>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</si>
  <si>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</si>
  <si>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</si>
  <si>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</si>
  <si>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</si>
  <si>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</si>
  <si>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</si>
  <si>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</si>
  <si>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</si>
  <si>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</si>
  <si>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</si>
  <si>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</si>
  <si>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</si>
  <si>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</si>
  <si>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</si>
  <si>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</si>
  <si>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</si>
  <si>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</si>
  <si>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</si>
  <si>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</si>
  <si>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</si>
  <si>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</si>
  <si>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</si>
  <si>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</si>
  <si>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</si>
  <si>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</si>
  <si>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</si>
  <si>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</si>
  <si>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</si>
  <si>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</si>
  <si>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</si>
  <si>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</si>
  <si>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</si>
  <si>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</si>
  <si>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</si>
  <si>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</si>
  <si>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</si>
  <si>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</si>
  <si>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</si>
  <si>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</si>
  <si>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</si>
  <si>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</si>
  <si>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</si>
  <si>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</si>
  <si>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</si>
  <si>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</si>
  <si>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</si>
  <si>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</si>
  <si>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</si>
  <si>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</si>
  <si>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</si>
  <si>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</si>
  <si>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</si>
  <si>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</si>
  <si>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</si>
  <si>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</si>
  <si>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</si>
  <si>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</si>
  <si>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</si>
  <si>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</si>
  <si>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</si>
  <si>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</si>
  <si>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</si>
  <si>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</si>
  <si>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</si>
  <si>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</si>
  <si>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</si>
  <si>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</si>
  <si>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</si>
  <si>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</si>
  <si>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</si>
  <si>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</si>
  <si>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</si>
  <si>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</si>
  <si>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</si>
  <si>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</si>
  <si>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</si>
  <si>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</si>
  <si>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</si>
  <si>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</si>
  <si>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</si>
  <si>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</si>
  <si>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</si>
  <si>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</si>
  <si>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</si>
  <si>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</si>
  <si>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</si>
  <si>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</si>
  <si>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</si>
  <si>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</si>
  <si>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</si>
  <si>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</si>
  <si>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</si>
  <si>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</si>
  <si>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</si>
  <si>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</si>
  <si>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</si>
  <si>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</si>
  <si>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</si>
  <si>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</si>
  <si>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</si>
  <si>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</si>
  <si>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</si>
  <si>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</si>
  <si>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</si>
  <si>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</si>
  <si>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</si>
  <si>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</si>
  <si>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</si>
  <si>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</si>
  <si>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</si>
  <si>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</si>
  <si>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</si>
  <si>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</si>
  <si>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</si>
  <si>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</si>
  <si>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</si>
  <si>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</si>
  <si>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</si>
  <si>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</si>
  <si>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</si>
  <si>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</si>
  <si>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</si>
  <si>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</si>
  <si>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</si>
  <si>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</si>
  <si>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</si>
  <si>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</si>
  <si>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</si>
  <si>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</si>
  <si>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</si>
  <si>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</si>
  <si>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</si>
  <si>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</si>
  <si>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</si>
  <si>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</si>
  <si>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</si>
  <si>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</si>
  <si>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</si>
  <si>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</si>
  <si>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</si>
  <si>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</si>
  <si>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</si>
  <si>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</si>
  <si>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</si>
  <si>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</si>
  <si>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</si>
  <si>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</si>
  <si>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</si>
  <si>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</si>
  <si>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</si>
  <si>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</si>
  <si>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</si>
  <si>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</si>
  <si>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</si>
  <si>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</si>
  <si>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</si>
  <si>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</si>
  <si>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</si>
  <si>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</si>
  <si>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</si>
  <si>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</si>
  <si>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</si>
  <si>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</si>
  <si>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</si>
  <si>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</si>
  <si>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</si>
  <si>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</si>
  <si>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</si>
  <si>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</si>
  <si>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</si>
  <si>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</si>
  <si>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</si>
  <si>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</si>
  <si>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</si>
  <si>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</si>
  <si>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</si>
  <si>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</si>
  <si>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</si>
  <si>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</si>
  <si>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</si>
  <si>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</si>
  <si>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</si>
  <si>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</si>
  <si>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</si>
  <si>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</si>
  <si>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</si>
  <si>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</si>
  <si>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</si>
  <si>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</si>
  <si>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</si>
  <si>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</si>
  <si>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</si>
  <si>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</si>
  <si>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</si>
  <si>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</si>
  <si>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</si>
  <si>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</si>
  <si>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</si>
  <si>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</si>
  <si>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</si>
  <si>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</si>
  <si>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</si>
  <si>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</si>
  <si>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</si>
  <si>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</si>
  <si>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</si>
  <si>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</si>
  <si>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</si>
  <si>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</si>
  <si>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</si>
  <si>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</si>
  <si>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</si>
  <si>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</si>
  <si>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</si>
  <si>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</si>
  <si>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</si>
  <si>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</si>
  <si>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</si>
  <si>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</si>
  <si>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</si>
  <si>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</si>
  <si>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</si>
  <si>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</si>
  <si>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</si>
  <si>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</si>
  <si>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</si>
  <si>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</si>
  <si>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</si>
  <si>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</si>
  <si>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</si>
  <si>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</si>
  <si>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</si>
  <si>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</si>
  <si>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</si>
  <si>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</si>
  <si>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</si>
  <si>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</si>
  <si>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</si>
  <si>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</si>
  <si>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</si>
  <si>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</si>
  <si>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</si>
  <si>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</si>
  <si>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</si>
  <si>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</si>
  <si>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</si>
  <si>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</si>
  <si>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</si>
  <si>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</si>
  <si>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</si>
  <si>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</si>
  <si>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</si>
  <si>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</si>
  <si>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</si>
  <si>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</si>
  <si>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</si>
  <si>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</si>
  <si>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</si>
  <si>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</si>
  <si>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</si>
  <si>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</si>
  <si>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</si>
  <si>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</si>
  <si>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</si>
  <si>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</si>
  <si>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</si>
  <si>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</si>
  <si>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</si>
  <si>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</si>
  <si>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</si>
  <si>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</si>
  <si>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</si>
  <si>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</si>
  <si>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</si>
  <si>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</si>
  <si>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</si>
  <si>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</si>
  <si>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</si>
  <si>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</si>
  <si>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</si>
  <si>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</si>
  <si>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</si>
  <si>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</si>
  <si>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</si>
  <si>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</si>
  <si>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</si>
  <si>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</si>
  <si>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</si>
  <si>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</si>
  <si>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</si>
  <si>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</si>
  <si>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</si>
  <si>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</si>
  <si>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</si>
  <si>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</si>
  <si>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</si>
  <si>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</si>
  <si>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</si>
  <si>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</si>
  <si>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</si>
  <si>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</si>
  <si>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</si>
  <si>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</si>
  <si>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</si>
  <si>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</si>
  <si>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</si>
  <si>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</si>
  <si>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</si>
  <si>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</si>
  <si>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</si>
  <si>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</si>
  <si>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</si>
  <si>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</si>
  <si>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</si>
  <si>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</si>
  <si>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</si>
  <si>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</si>
  <si>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</si>
  <si>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</si>
  <si>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</si>
  <si>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</si>
  <si>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</si>
  <si>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</si>
  <si>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</si>
  <si>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</si>
  <si>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</si>
  <si>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</si>
  <si>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</si>
  <si>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</si>
  <si>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</si>
  <si>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</si>
  <si>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</si>
  <si>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</si>
  <si>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</si>
  <si>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</si>
  <si>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</si>
  <si>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</si>
  <si>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</si>
  <si>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</si>
  <si>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</si>
  <si>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</si>
  <si>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</si>
  <si>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</si>
  <si>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</si>
  <si>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</si>
  <si>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</si>
  <si>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</si>
  <si>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</si>
  <si>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</si>
  <si>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</si>
  <si>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</si>
  <si>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</si>
  <si>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</si>
  <si>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</si>
  <si>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</si>
  <si>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</si>
  <si>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</si>
  <si>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</si>
  <si>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</si>
  <si>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</si>
  <si>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</si>
  <si>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</si>
  <si>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</si>
  <si>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</si>
  <si>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</si>
  <si>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</si>
  <si>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</si>
  <si>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</si>
  <si>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</si>
  <si>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</si>
  <si>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</si>
  <si>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</si>
  <si>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</si>
  <si>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</si>
  <si>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</si>
  <si>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</si>
  <si>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</si>
  <si>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</si>
  <si>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</si>
  <si>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</si>
  <si>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</si>
  <si>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</si>
  <si>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</si>
  <si>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</si>
  <si>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</si>
  <si>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</si>
  <si>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</si>
  <si>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</si>
  <si>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</si>
  <si>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</si>
  <si>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</si>
  <si>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</si>
  <si>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</si>
  <si>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</si>
  <si>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</si>
  <si>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</si>
  <si>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</si>
  <si>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</si>
  <si>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</si>
  <si>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</si>
  <si>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</si>
  <si>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</si>
  <si>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</si>
  <si>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</si>
  <si>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</si>
  <si>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</si>
  <si>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</si>
  <si>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</si>
  <si>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</si>
  <si>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</si>
  <si>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</si>
  <si>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</si>
  <si>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</si>
  <si>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</si>
  <si>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</si>
  <si>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</si>
  <si>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</si>
  <si>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</si>
  <si>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</si>
  <si>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</si>
  <si>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</si>
  <si>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</si>
  <si>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</si>
  <si>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</si>
  <si>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</si>
  <si>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</si>
  <si>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</si>
  <si>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</si>
  <si>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</si>
  <si>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</si>
  <si>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</si>
  <si>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</si>
  <si>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</si>
  <si>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</si>
  <si>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</si>
  <si>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</si>
  <si>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</si>
  <si>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</si>
  <si>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</si>
  <si>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</si>
  <si>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</si>
  <si>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</si>
  <si>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</si>
  <si>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</si>
  <si>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</si>
  <si>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</si>
  <si>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</si>
  <si>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</si>
  <si>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</si>
  <si>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</si>
  <si>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</si>
  <si>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</si>
  <si>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</si>
  <si>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</si>
  <si>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</si>
  <si>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</si>
  <si>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</si>
  <si>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</si>
  <si>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</si>
  <si>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</si>
  <si>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</si>
  <si>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</si>
  <si>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</si>
  <si>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</si>
  <si>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</si>
  <si>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</si>
  <si>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</si>
  <si>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</si>
  <si>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</si>
  <si>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</si>
  <si>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</si>
  <si>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</si>
  <si>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</si>
  <si>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</si>
  <si>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</si>
  <si>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</si>
  <si>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</si>
  <si>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</si>
  <si>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</si>
  <si>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</si>
  <si>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</si>
  <si>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</si>
  <si>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</si>
  <si>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</si>
  <si>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</si>
  <si>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</si>
  <si>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</si>
  <si>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</si>
  <si>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</si>
  <si>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</si>
  <si>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</si>
  <si>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</si>
  <si>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</si>
  <si>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</si>
  <si>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</si>
  <si>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</si>
  <si>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</si>
  <si>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</si>
  <si>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</si>
  <si>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</si>
  <si>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</si>
  <si>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</si>
  <si>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</si>
  <si>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</si>
  <si>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</si>
  <si>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</si>
  <si>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</si>
  <si>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</si>
  <si>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</si>
  <si>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</si>
  <si>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</si>
  <si>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</si>
  <si>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</si>
  <si>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</si>
  <si>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</si>
  <si>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</si>
  <si>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</si>
  <si>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</si>
  <si>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</si>
  <si>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</si>
  <si>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</si>
  <si>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</si>
  <si>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</si>
  <si>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</si>
  <si>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</si>
  <si>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</si>
  <si>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</si>
  <si>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</si>
  <si>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</si>
  <si>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</si>
  <si>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</si>
  <si>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</si>
  <si>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</si>
  <si>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</si>
  <si>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</si>
  <si>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</si>
  <si>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</si>
  <si>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</si>
  <si>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</si>
  <si>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</si>
  <si>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</si>
  <si>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</si>
  <si>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</si>
  <si>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</si>
  <si>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</si>
  <si>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</si>
  <si>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</si>
  <si>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</si>
  <si>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</si>
  <si>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</si>
  <si>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</si>
  <si>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</si>
  <si>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</si>
  <si>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</si>
  <si>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</si>
  <si>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</si>
  <si>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</si>
  <si>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</si>
  <si>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</si>
  <si>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</si>
  <si>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</si>
  <si>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</si>
  <si>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</si>
  <si>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</si>
  <si>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</si>
  <si>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</si>
  <si>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</si>
  <si>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</si>
  <si>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</si>
  <si>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</si>
  <si>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</si>
  <si>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</si>
  <si>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</si>
  <si>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</si>
  <si>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</si>
  <si>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</si>
  <si>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</si>
  <si>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</si>
  <si>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</si>
  <si>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</si>
  <si>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</si>
  <si>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</si>
  <si>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</si>
  <si>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</si>
  <si>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</si>
  <si>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</si>
  <si>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</si>
  <si>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</si>
  <si>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</si>
  <si>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</si>
  <si>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</si>
  <si>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</si>
  <si>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</si>
  <si>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</si>
  <si>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</si>
  <si>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</si>
  <si>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</si>
  <si>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</si>
  <si>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</si>
  <si>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</si>
  <si>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</si>
  <si>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</si>
  <si>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</si>
  <si>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</si>
  <si>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</si>
  <si>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</si>
  <si>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</si>
  <si>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</si>
  <si>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</si>
  <si>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</si>
  <si>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</si>
  <si>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</si>
  <si>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</si>
  <si>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</si>
  <si>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</si>
  <si>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</si>
  <si>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</si>
  <si>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</si>
  <si>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</si>
  <si>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</si>
  <si>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</si>
  <si>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</si>
  <si>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</si>
  <si>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</si>
  <si>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</si>
  <si>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</si>
  <si>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</si>
  <si>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</si>
  <si>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</si>
  <si>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</si>
  <si>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</si>
  <si>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</si>
  <si>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</si>
  <si>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</si>
  <si>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</si>
  <si>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</si>
  <si>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</si>
  <si>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</si>
  <si>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</si>
  <si>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</si>
  <si>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</si>
  <si>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</si>
  <si>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</si>
  <si>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</si>
  <si>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</si>
  <si>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</si>
  <si>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</si>
  <si>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</si>
  <si>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</si>
  <si>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</si>
  <si>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</si>
  <si>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</si>
  <si>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</si>
  <si>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</si>
  <si>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</si>
  <si>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</si>
  <si>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</si>
  <si>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</si>
  <si>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</si>
  <si>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</si>
  <si>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</si>
  <si>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</si>
  <si>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</si>
  <si>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</si>
  <si>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</si>
  <si>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</si>
  <si>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</si>
  <si>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</si>
  <si>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</si>
  <si>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</si>
  <si>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</si>
  <si>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</si>
  <si>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</si>
  <si>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</si>
  <si>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</si>
  <si>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</si>
  <si>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</si>
  <si>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</si>
  <si>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</si>
  <si>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</si>
  <si>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</si>
  <si>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</si>
  <si>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</si>
  <si>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</si>
  <si>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</si>
  <si>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</si>
  <si>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</si>
  <si>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</si>
  <si>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</si>
  <si>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</si>
  <si>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</si>
  <si>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</si>
  <si>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</si>
  <si>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</si>
  <si>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</si>
  <si>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</si>
  <si>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</si>
  <si>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</si>
  <si>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</si>
  <si>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</si>
  <si>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</si>
  <si>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</si>
  <si>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</si>
  <si>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</si>
  <si>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</si>
  <si>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</si>
  <si>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</si>
  <si>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</si>
  <si>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</si>
  <si>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</si>
  <si>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</si>
  <si>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</si>
  <si>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</si>
  <si>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</si>
  <si>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</si>
  <si>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</si>
  <si>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</si>
  <si>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</si>
  <si>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</si>
  <si>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</si>
  <si>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</si>
  <si>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</si>
  <si>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</si>
  <si>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</si>
  <si>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</si>
  <si>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</si>
  <si>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</si>
  <si>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</si>
  <si>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</si>
  <si>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</si>
  <si>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</si>
  <si>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</si>
  <si>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</si>
  <si>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</si>
  <si>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</si>
  <si>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</si>
  <si>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</si>
  <si>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</si>
  <si>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</si>
  <si>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</si>
  <si>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</si>
  <si>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</si>
  <si>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</si>
  <si>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</si>
  <si>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</si>
  <si>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</si>
  <si>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</si>
  <si>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</si>
  <si>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</si>
  <si>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</si>
  <si>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</si>
  <si>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</si>
  <si>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</si>
  <si>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</si>
  <si>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</si>
  <si>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</si>
  <si>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</si>
  <si>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</si>
  <si>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</si>
  <si>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</si>
  <si>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</si>
  <si>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</si>
  <si>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</si>
  <si>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</si>
  <si>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</si>
  <si>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</si>
  <si>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</si>
  <si>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</si>
  <si>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</si>
  <si>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</si>
  <si>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</si>
  <si>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</si>
  <si>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</si>
  <si>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</si>
  <si>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</si>
  <si>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</si>
  <si>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</si>
  <si>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</si>
  <si>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</si>
  <si>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</si>
  <si>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</si>
  <si>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</si>
  <si>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</si>
  <si>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</si>
  <si>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</si>
  <si>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</si>
  <si>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</si>
  <si>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</si>
  <si>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</si>
  <si>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</si>
  <si>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</si>
  <si>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</si>
  <si>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</si>
  <si>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</si>
  <si>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</si>
  <si>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</si>
  <si>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</si>
  <si>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</si>
  <si>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</si>
  <si>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</si>
  <si>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</si>
  <si>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</si>
  <si>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</si>
  <si>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</si>
  <si>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</si>
  <si>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</si>
  <si>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</si>
  <si>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</si>
  <si>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</si>
  <si>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</si>
  <si>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</si>
  <si>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</si>
  <si>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</si>
  <si>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</si>
  <si>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</si>
  <si>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</si>
  <si>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</si>
  <si>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</si>
  <si>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</si>
  <si>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</si>
  <si>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</si>
  <si>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</si>
  <si>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</si>
  <si>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</si>
  <si>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</si>
  <si>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</si>
  <si>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</si>
  <si>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</si>
  <si>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</si>
  <si>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</si>
  <si>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</si>
  <si>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</si>
  <si>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</si>
  <si>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</si>
  <si>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</si>
  <si>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</si>
  <si>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</si>
  <si>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</si>
  <si>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</si>
  <si>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</si>
  <si>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</si>
  <si>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</si>
  <si>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</si>
  <si>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</si>
  <si>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</si>
  <si>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</si>
  <si>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</si>
  <si>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</si>
  <si>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</si>
  <si>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</si>
  <si>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</si>
  <si>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</si>
  <si>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</si>
  <si>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</si>
  <si>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</si>
  <si>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</si>
  <si>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</si>
  <si>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</si>
  <si>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</si>
  <si>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</si>
  <si>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</si>
  <si>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</si>
  <si>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</si>
  <si>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</si>
  <si>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</si>
  <si>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</si>
  <si>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</si>
  <si>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</si>
  <si>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</si>
  <si>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</si>
  <si>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</si>
  <si>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</si>
  <si>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</si>
  <si>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</si>
  <si>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</si>
  <si>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</si>
  <si>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</si>
  <si>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</si>
  <si>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</si>
  <si>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</si>
  <si>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</si>
  <si>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</si>
  <si>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</si>
  <si>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</si>
  <si>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</si>
  <si>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</si>
  <si>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</si>
  <si>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</si>
  <si>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</si>
  <si>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</si>
  <si>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</si>
  <si>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</si>
  <si>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</si>
  <si>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</si>
  <si>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</si>
  <si>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</si>
  <si>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</si>
  <si>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</si>
  <si>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</si>
  <si>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</si>
  <si>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</si>
  <si>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</si>
  <si>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</si>
  <si>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</si>
  <si>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</si>
  <si>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</si>
  <si>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</si>
  <si>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</si>
  <si>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</si>
  <si>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</si>
  <si>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</si>
  <si>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</si>
  <si>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</si>
  <si>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</si>
  <si>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</si>
  <si>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</si>
  <si>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</si>
  <si>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</si>
  <si>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</si>
  <si>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</si>
  <si>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</si>
  <si>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</si>
  <si>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</si>
  <si>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</si>
  <si>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</si>
  <si>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</si>
  <si>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</si>
  <si>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</si>
  <si>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</si>
  <si>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</si>
  <si>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</si>
  <si>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</si>
  <si>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</si>
  <si>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</si>
  <si>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</si>
  <si>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</si>
  <si>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</si>
  <si>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</si>
  <si>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</si>
  <si>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</si>
  <si>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</si>
  <si>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</si>
  <si>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</si>
  <si>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</si>
  <si>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</si>
  <si>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</si>
  <si>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</si>
  <si>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</si>
  <si>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</si>
  <si>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</si>
  <si>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</si>
  <si>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</si>
  <si>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</si>
  <si>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</si>
  <si>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</si>
  <si>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</si>
  <si>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</si>
  <si>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</si>
  <si>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</si>
  <si>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</si>
  <si>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</si>
  <si>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</si>
  <si>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</si>
  <si>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</si>
  <si>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</si>
  <si>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</si>
  <si>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</si>
  <si>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</si>
  <si>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</si>
  <si>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</si>
  <si>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</si>
  <si>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</si>
  <si>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</si>
  <si>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</si>
  <si>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</si>
  <si>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</si>
  <si>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</si>
  <si>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</si>
  <si>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</si>
  <si>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</si>
  <si>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</si>
  <si>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</si>
  <si>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</si>
  <si>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</si>
  <si>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</si>
  <si>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</si>
  <si>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</si>
  <si>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</si>
  <si>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</si>
  <si>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</si>
  <si>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</si>
  <si>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</si>
  <si>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</si>
  <si>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</si>
  <si>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</si>
  <si>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</si>
  <si>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</si>
  <si>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</si>
  <si>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</si>
  <si>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</si>
  <si>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</si>
  <si>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</si>
  <si>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</si>
  <si>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</si>
  <si>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</si>
  <si>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</si>
  <si>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</si>
  <si>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</si>
  <si>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</si>
  <si>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</si>
  <si>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</si>
  <si>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</si>
  <si>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</si>
  <si>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</si>
  <si>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</si>
  <si>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</si>
  <si>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</si>
  <si>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</si>
  <si>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</si>
  <si>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</si>
  <si>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</si>
  <si>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</si>
  <si>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</si>
  <si>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</si>
  <si>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</si>
  <si>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</si>
  <si>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</si>
  <si>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</si>
  <si>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</si>
  <si>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</si>
  <si>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</si>
  <si>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</si>
  <si>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</si>
  <si>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</si>
  <si>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</si>
  <si>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</si>
  <si>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</si>
  <si>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</si>
  <si>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</si>
  <si>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</si>
  <si>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</si>
  <si>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</si>
  <si>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</si>
  <si>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</si>
  <si>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</si>
  <si>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</si>
  <si>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</si>
  <si>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</si>
  <si>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</si>
  <si>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</si>
  <si>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</si>
  <si>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</si>
  <si>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</si>
  <si>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</si>
  <si>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</si>
  <si>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</si>
  <si>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</si>
  <si>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</si>
  <si>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</si>
  <si>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</si>
  <si>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</si>
  <si>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</si>
  <si>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</si>
  <si>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</si>
  <si>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</si>
  <si>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</si>
  <si>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</si>
  <si>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</si>
  <si>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</si>
  <si>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</si>
  <si>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</si>
  <si>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</si>
  <si>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</si>
  <si>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</si>
  <si>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</si>
  <si>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</si>
  <si>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</si>
  <si>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</si>
  <si>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</si>
  <si>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</si>
  <si>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</si>
  <si>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</si>
  <si>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</si>
  <si>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</si>
  <si>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</si>
  <si>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</si>
  <si>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</si>
  <si>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</si>
  <si>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</si>
  <si>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</si>
  <si>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</si>
  <si>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</si>
  <si>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</si>
  <si>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</si>
  <si>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</si>
  <si>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</si>
  <si>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</si>
  <si>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</si>
  <si>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</si>
  <si>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</si>
  <si>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</si>
  <si>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</si>
  <si>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</si>
  <si>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</si>
  <si>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</si>
  <si>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</si>
  <si>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</si>
  <si>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</si>
  <si>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</si>
  <si>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</si>
  <si>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</si>
  <si>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</si>
  <si>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</si>
  <si>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</si>
  <si>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</si>
  <si>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</si>
  <si>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</si>
  <si>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</si>
  <si>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</si>
  <si>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</si>
  <si>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</si>
  <si>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</si>
  <si>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</si>
  <si>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</si>
  <si>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</si>
  <si>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</si>
  <si>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</si>
  <si>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</si>
  <si>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</si>
  <si>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</si>
  <si>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</si>
  <si>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</si>
  <si>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</si>
  <si>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</si>
  <si>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</si>
  <si>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</si>
  <si>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</si>
  <si>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</si>
  <si>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</si>
  <si>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</si>
  <si>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</si>
  <si>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</si>
  <si>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</si>
  <si>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</si>
  <si>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</si>
  <si>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</si>
  <si>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</si>
  <si>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</si>
  <si>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</si>
  <si>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</si>
  <si>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</si>
  <si>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</si>
  <si>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</si>
  <si>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</si>
  <si>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</si>
  <si>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</si>
  <si>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</si>
  <si>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</si>
  <si>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</si>
  <si>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</si>
  <si>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</si>
  <si>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</si>
  <si>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</si>
  <si>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</si>
  <si>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</si>
  <si>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</si>
  <si>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</si>
  <si>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</si>
  <si>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</si>
  <si>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</si>
  <si>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</si>
  <si>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</si>
  <si>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</si>
  <si>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</si>
  <si>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</si>
  <si>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</si>
  <si>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</si>
  <si>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</si>
  <si>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</si>
  <si>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</si>
  <si>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</si>
  <si>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</si>
  <si>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</si>
  <si>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</si>
  <si>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</si>
  <si>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</si>
  <si>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</si>
  <si>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</si>
  <si>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</si>
  <si>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</si>
  <si>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</si>
  <si>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</si>
  <si>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</si>
  <si>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</si>
  <si>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</si>
  <si>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</si>
  <si>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</si>
  <si>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</si>
  <si>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</si>
  <si>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</si>
  <si>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</si>
  <si>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</si>
  <si>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</si>
  <si>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</si>
  <si>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</si>
  <si>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</si>
  <si>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</si>
  <si>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</si>
  <si>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</si>
  <si>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</si>
  <si>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</si>
  <si>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</si>
  <si>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</si>
  <si>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</si>
  <si>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</si>
  <si>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</si>
  <si>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</si>
  <si>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</si>
  <si>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</si>
  <si>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</si>
  <si>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</si>
  <si>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</si>
  <si>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</si>
  <si>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</si>
  <si>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</si>
  <si>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</si>
  <si>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</si>
  <si>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</si>
  <si>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</si>
  <si>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</si>
  <si>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</si>
  <si>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</si>
  <si>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</si>
  <si>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</si>
  <si>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</si>
  <si>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</si>
  <si>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</si>
  <si>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</si>
  <si>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</si>
  <si>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</si>
  <si>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</si>
  <si>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</si>
  <si>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</si>
  <si>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</si>
  <si>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</si>
  <si>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</si>
  <si>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</si>
  <si>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</si>
  <si>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</si>
  <si>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</si>
  <si>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</si>
  <si>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</si>
  <si>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</si>
  <si>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</si>
  <si>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</si>
  <si>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</si>
  <si>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</si>
  <si>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</si>
  <si>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</si>
  <si>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</si>
  <si>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</si>
  <si>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</si>
  <si>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</si>
  <si>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</si>
  <si>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</si>
  <si>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</si>
  <si>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</si>
  <si>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</si>
  <si>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</si>
  <si>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</si>
  <si>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</si>
  <si>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</si>
  <si>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</si>
  <si>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</si>
  <si>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</si>
  <si>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</si>
  <si>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</si>
  <si>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</si>
  <si>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</si>
  <si>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</si>
  <si>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</si>
  <si>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</si>
  <si>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</si>
  <si>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</si>
  <si>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</si>
  <si>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</si>
  <si>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</si>
  <si>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</si>
  <si>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</si>
  <si>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</si>
  <si>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</si>
  <si>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</si>
  <si>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</si>
  <si>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</si>
  <si>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</si>
  <si>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</si>
  <si>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</si>
  <si>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</si>
  <si>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</si>
  <si>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</si>
  <si>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</si>
  <si>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</si>
  <si>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</si>
  <si>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</si>
  <si>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</si>
  <si>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</si>
  <si>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</si>
  <si>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</si>
  <si>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</si>
  <si>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</si>
  <si>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</si>
  <si>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</si>
  <si>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</si>
  <si>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</si>
  <si>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</si>
  <si>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</si>
  <si>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</si>
  <si>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</si>
  <si>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</si>
  <si>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</si>
  <si>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</si>
  <si>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</si>
  <si>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</si>
  <si>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</si>
  <si>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</si>
  <si>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</si>
  <si>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</si>
  <si>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</si>
  <si>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</si>
  <si>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</si>
  <si>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</si>
  <si>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</si>
  <si>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</si>
  <si>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</si>
  <si>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</si>
  <si>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</si>
  <si>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</si>
  <si>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</si>
  <si>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</si>
  <si>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</si>
  <si>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</si>
  <si>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</si>
  <si>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</si>
  <si>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</si>
  <si>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</si>
  <si>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</si>
  <si>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</si>
  <si>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</si>
  <si>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</si>
  <si>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</si>
  <si>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</si>
  <si>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</si>
  <si>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</si>
  <si>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</si>
  <si>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</si>
  <si>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</si>
  <si>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</si>
  <si>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</si>
  <si>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</si>
  <si>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</si>
  <si>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</si>
  <si>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</si>
  <si>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</si>
  <si>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</si>
  <si>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</si>
  <si>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</si>
  <si>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</si>
  <si>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</si>
  <si>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</si>
  <si>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</si>
  <si>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</si>
  <si>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</si>
  <si>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</si>
  <si>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</si>
  <si>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</si>
  <si>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</si>
  <si>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</si>
  <si>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</si>
  <si>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</si>
  <si>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</si>
  <si>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</si>
  <si>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</si>
  <si>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</si>
  <si>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</si>
  <si>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</si>
  <si>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</si>
  <si>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</si>
  <si>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</si>
  <si>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</si>
  <si>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</si>
  <si>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</si>
  <si>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</si>
  <si>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</si>
  <si>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</si>
  <si>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</si>
  <si>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</si>
  <si>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</si>
  <si>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</si>
  <si>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</si>
  <si>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</si>
  <si>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</si>
  <si>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</si>
  <si>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</si>
  <si>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</si>
  <si>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</si>
  <si>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</si>
  <si>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</si>
  <si>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</si>
  <si>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</si>
  <si>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</si>
  <si>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</si>
  <si>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</si>
  <si>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</si>
  <si>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</si>
  <si>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</si>
  <si>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</si>
  <si>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</si>
  <si>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</si>
  <si>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</si>
  <si>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</si>
  <si>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</si>
  <si>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</si>
  <si>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</si>
  <si>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</si>
  <si>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</si>
  <si>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</si>
  <si>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</si>
  <si>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</si>
  <si>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</si>
  <si>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</si>
  <si>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</si>
  <si>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</si>
  <si>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</si>
  <si>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</si>
  <si>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</si>
  <si>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</si>
  <si>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</si>
  <si>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</si>
  <si>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</si>
  <si>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</si>
  <si>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</si>
  <si>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</si>
  <si>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</si>
  <si>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</si>
  <si>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</si>
  <si>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</si>
  <si>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</si>
  <si>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</si>
  <si>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</si>
  <si>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</si>
  <si>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</si>
  <si>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</si>
  <si>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</si>
  <si>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</si>
  <si>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</si>
  <si>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</si>
  <si>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</si>
  <si>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</si>
  <si>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</si>
  <si>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</si>
  <si>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</si>
  <si>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</si>
  <si>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</si>
  <si>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</si>
  <si>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</si>
  <si>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</si>
  <si>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</si>
  <si>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</si>
  <si>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</si>
  <si>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</si>
  <si>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</si>
  <si>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</si>
  <si>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</si>
  <si>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</si>
  <si>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</si>
  <si>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</si>
  <si>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</si>
  <si>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</si>
  <si>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</si>
  <si>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</si>
  <si>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</si>
  <si>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</si>
  <si>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</si>
  <si>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</si>
  <si>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</si>
  <si>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</si>
  <si>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</si>
  <si>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</si>
  <si>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</si>
  <si>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</si>
  <si>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</si>
  <si>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</si>
  <si>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</si>
  <si>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</si>
  <si>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</si>
  <si>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</si>
  <si>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</si>
  <si>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</si>
  <si>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</si>
  <si>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</si>
  <si>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</si>
  <si>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</si>
  <si>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</si>
  <si>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</si>
  <si>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</si>
  <si>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</si>
  <si>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</si>
  <si>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</si>
  <si>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</si>
  <si>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</si>
  <si>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</si>
  <si>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</si>
  <si>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</si>
  <si>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</si>
  <si>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</si>
  <si>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</si>
  <si>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</si>
  <si>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</si>
  <si>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</si>
  <si>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</si>
  <si>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</si>
  <si>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</si>
  <si>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</si>
  <si>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</si>
  <si>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</si>
  <si>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</si>
  <si>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</si>
  <si>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</si>
  <si>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</si>
  <si>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</si>
  <si>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</si>
  <si>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</si>
  <si>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</si>
  <si>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</si>
  <si>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</si>
  <si>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</si>
  <si>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</si>
  <si>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</si>
  <si>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</si>
  <si>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</si>
  <si>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</si>
  <si>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</si>
  <si>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</si>
  <si>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</si>
  <si>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</si>
  <si>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</si>
  <si>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</si>
  <si>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</si>
  <si>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</si>
  <si>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</si>
  <si>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</si>
  <si>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</si>
  <si>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</si>
  <si>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</si>
  <si>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</si>
  <si>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</si>
  <si>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</si>
  <si>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</si>
  <si>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</si>
  <si>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</si>
  <si>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</si>
  <si>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</si>
  <si>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</si>
  <si>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</si>
  <si>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</si>
  <si>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</si>
  <si>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</si>
  <si>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</si>
  <si>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</si>
  <si>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</si>
  <si>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</si>
  <si>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</si>
  <si>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</si>
  <si>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</si>
  <si>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</si>
  <si>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</si>
  <si>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</si>
  <si>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</si>
  <si>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</si>
  <si>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</si>
  <si>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</si>
  <si>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</si>
  <si>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</si>
  <si>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</si>
  <si>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</si>
  <si>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</si>
  <si>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</si>
  <si>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</si>
  <si>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</si>
  <si>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</si>
  <si>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</si>
  <si>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</si>
  <si>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</si>
  <si>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</si>
  <si>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</si>
  <si>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</si>
  <si>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</si>
  <si>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</si>
  <si>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</si>
  <si>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</si>
  <si>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</si>
  <si>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</si>
  <si>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</si>
  <si>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</si>
  <si>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</si>
  <si>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</si>
  <si>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</si>
  <si>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</si>
  <si>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</si>
  <si>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</si>
  <si>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</si>
  <si>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</si>
  <si>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</si>
  <si>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</si>
  <si>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</si>
  <si>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</si>
  <si>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</si>
  <si>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</si>
  <si>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</si>
  <si>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</si>
  <si>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</si>
  <si>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</si>
  <si>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</si>
  <si>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</si>
  <si>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</si>
  <si>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</si>
  <si>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</si>
  <si>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</si>
  <si>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</si>
  <si>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</si>
  <si>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</si>
  <si>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</si>
  <si>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</si>
  <si>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</si>
  <si>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</si>
  <si>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</si>
  <si>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</si>
  <si>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</si>
  <si>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</si>
  <si>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</si>
  <si>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</si>
  <si>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</si>
  <si>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</si>
  <si>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</si>
  <si>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</si>
  <si>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</si>
  <si>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</si>
  <si>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</si>
  <si>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</si>
  <si>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</si>
  <si>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</si>
  <si>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</si>
  <si>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</si>
  <si>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</si>
  <si>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</si>
  <si>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</si>
  <si>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</si>
  <si>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</si>
  <si>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</si>
  <si>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</si>
  <si>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</si>
  <si>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</si>
  <si>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</si>
  <si>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</si>
  <si>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</si>
  <si>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</si>
  <si>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</si>
  <si>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</si>
  <si>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</si>
  <si>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</si>
  <si>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</si>
  <si>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</si>
  <si>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</si>
  <si>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</si>
  <si>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</si>
  <si>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</si>
  <si>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</si>
  <si>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</si>
  <si>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</si>
  <si>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</si>
  <si>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</si>
  <si>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</si>
  <si>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</si>
  <si>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</si>
  <si>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</si>
  <si>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</si>
  <si>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</si>
  <si>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</si>
  <si>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</si>
  <si>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</si>
  <si>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</si>
  <si>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</si>
  <si>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</si>
  <si>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</si>
  <si>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</si>
  <si>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</si>
  <si>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</si>
  <si>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</si>
  <si>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</si>
  <si>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</si>
  <si>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</si>
  <si>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</si>
  <si>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</si>
  <si>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</si>
  <si>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</si>
  <si>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</si>
  <si>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</si>
  <si>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</si>
  <si>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</si>
  <si>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</si>
  <si>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</si>
  <si>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</si>
  <si>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</si>
  <si>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</si>
  <si>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</si>
  <si>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</si>
  <si>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</si>
  <si>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</si>
  <si>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</si>
  <si>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</si>
  <si>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</si>
  <si>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</si>
  <si>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</si>
  <si>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</si>
  <si>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</si>
  <si>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</si>
  <si>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</si>
  <si>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</si>
  <si>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</si>
  <si>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</si>
  <si>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</si>
  <si>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</si>
  <si>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</si>
  <si>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</si>
  <si>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</si>
  <si>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</si>
  <si>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</si>
  <si>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</si>
  <si>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</si>
  <si>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</si>
  <si>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</si>
  <si>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</si>
  <si>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</si>
  <si>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</si>
  <si>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</si>
  <si>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</si>
  <si>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</si>
  <si>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</si>
  <si>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</si>
  <si>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</si>
  <si>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</si>
  <si>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</si>
  <si>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</si>
  <si>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</si>
  <si>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</si>
  <si>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</si>
  <si>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</si>
  <si>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</si>
  <si>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</si>
  <si>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</si>
  <si>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</si>
  <si>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</si>
  <si>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</si>
  <si>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</si>
  <si>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</si>
  <si>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</si>
  <si>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</si>
  <si>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</si>
  <si>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</si>
  <si>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</si>
  <si>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</si>
  <si>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</si>
  <si>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</si>
  <si>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</si>
  <si>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</si>
  <si>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</si>
  <si>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</si>
  <si>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</si>
  <si>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</si>
  <si>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</si>
  <si>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</si>
  <si>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</si>
  <si>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</si>
  <si>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</si>
  <si>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</si>
  <si>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</si>
  <si>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</si>
  <si>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</si>
  <si>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</si>
  <si>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</si>
  <si>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</si>
  <si>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</si>
  <si>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</si>
  <si>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</si>
  <si>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</si>
  <si>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</si>
  <si>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</si>
  <si>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</si>
  <si>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</si>
  <si>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</si>
  <si>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</si>
  <si>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</si>
  <si>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</si>
  <si>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</si>
  <si>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</si>
  <si>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</si>
  <si>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</si>
  <si>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</si>
  <si>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</si>
  <si>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</si>
  <si>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</si>
  <si>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</si>
  <si>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</si>
  <si>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</si>
  <si>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</si>
  <si>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</si>
  <si>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</si>
  <si>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</si>
  <si>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</si>
  <si>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</si>
  <si>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</si>
  <si>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</si>
  <si>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</si>
  <si>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</si>
  <si>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</si>
  <si>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</si>
  <si>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</si>
  <si>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</si>
  <si>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</si>
  <si>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</si>
  <si>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</si>
  <si>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</si>
  <si>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</si>
  <si>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</si>
  <si>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</si>
  <si>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</si>
  <si>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</si>
  <si>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</si>
  <si>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</si>
  <si>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</si>
  <si>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</si>
  <si>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</si>
  <si>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</si>
  <si>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</si>
  <si>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</si>
  <si>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</si>
  <si>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</si>
  <si>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</si>
  <si>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</si>
  <si>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</si>
  <si>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</si>
  <si>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</si>
  <si>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</si>
  <si>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</si>
  <si>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</si>
  <si>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</si>
  <si>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</si>
  <si>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</si>
  <si>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</si>
  <si>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</si>
  <si>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</si>
  <si>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</si>
  <si>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</si>
  <si>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</si>
  <si>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</si>
  <si>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</si>
  <si>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</si>
  <si>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</si>
  <si>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</si>
  <si>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</si>
  <si>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</si>
  <si>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</si>
  <si>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</si>
  <si>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</si>
  <si>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</si>
  <si>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</si>
  <si>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</si>
  <si>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</si>
  <si>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</si>
  <si>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</si>
  <si>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</si>
  <si>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</si>
  <si>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</si>
  <si>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</si>
  <si>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</si>
  <si>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</si>
  <si>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</si>
  <si>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</si>
  <si>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</si>
  <si>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</si>
  <si>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</si>
  <si>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</si>
  <si>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</si>
  <si>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</si>
  <si>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</si>
  <si>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</si>
  <si>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</si>
  <si>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</si>
  <si>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</si>
  <si>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</si>
  <si>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</si>
  <si>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</si>
  <si>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</si>
  <si>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</si>
  <si>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</si>
  <si>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</si>
  <si>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</si>
  <si>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</si>
  <si>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</si>
  <si>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</si>
  <si>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</si>
  <si>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</si>
  <si>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</si>
  <si>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</si>
  <si>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</si>
  <si>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</si>
  <si>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</si>
  <si>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</si>
  <si>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</si>
  <si>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</si>
  <si>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</si>
  <si>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</si>
  <si>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</si>
  <si>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</si>
  <si>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</si>
  <si>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</si>
  <si>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</si>
  <si>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</si>
  <si>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</si>
  <si>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</si>
  <si>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</si>
  <si>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</si>
  <si>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</si>
  <si>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</si>
  <si>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</si>
  <si>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</si>
  <si>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</si>
  <si>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</si>
  <si>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</si>
  <si>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</si>
  <si>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</si>
  <si>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</si>
  <si>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</si>
  <si>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</si>
  <si>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</si>
  <si>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</si>
  <si>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</si>
  <si>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</si>
  <si>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</si>
  <si>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</si>
  <si>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</si>
  <si>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</si>
  <si>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</si>
  <si>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</si>
  <si>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</si>
  <si>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</si>
  <si>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</si>
  <si>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</si>
  <si>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</si>
  <si>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</si>
  <si>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</si>
  <si>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</si>
  <si>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</si>
  <si>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</si>
  <si>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</si>
  <si>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</si>
  <si>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</si>
  <si>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</si>
  <si>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</si>
  <si>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</si>
  <si>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</si>
  <si>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</si>
  <si>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</si>
  <si>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</si>
  <si>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</si>
  <si>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</si>
  <si>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</si>
  <si>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</si>
  <si>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</si>
  <si>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</si>
  <si>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</si>
  <si>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</si>
  <si>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</si>
  <si>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</si>
  <si>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</si>
  <si>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</si>
  <si>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</si>
  <si>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</si>
  <si>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</si>
  <si>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</si>
  <si>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</si>
  <si>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</si>
  <si>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</si>
  <si>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</si>
  <si>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</si>
  <si>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</si>
  <si>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</si>
  <si>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</si>
  <si>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</si>
  <si>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</si>
  <si>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</si>
  <si>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</si>
  <si>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</si>
  <si>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</si>
  <si>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</si>
  <si>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</si>
  <si>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</si>
  <si>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</si>
  <si>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</si>
  <si>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</si>
  <si>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</si>
  <si>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</si>
  <si>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</si>
  <si>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</si>
  <si>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</si>
  <si>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</si>
  <si>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</si>
  <si>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</si>
  <si>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</si>
  <si>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</si>
  <si>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</si>
  <si>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</si>
  <si>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</si>
  <si>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</si>
  <si>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</si>
  <si>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</si>
  <si>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</si>
  <si>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</si>
  <si>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</si>
  <si>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</si>
  <si>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</si>
  <si>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</si>
  <si>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</si>
  <si>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</si>
  <si>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</si>
  <si>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</si>
  <si>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</si>
  <si>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</si>
  <si>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</si>
  <si>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</si>
  <si>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</si>
  <si>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</si>
  <si>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</si>
  <si>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</si>
  <si>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</si>
  <si>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</si>
  <si>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</si>
  <si>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</si>
  <si>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</si>
  <si>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</si>
  <si>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</si>
  <si>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</si>
  <si>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</si>
  <si>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</si>
  <si>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</si>
  <si>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</si>
  <si>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</si>
  <si>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</si>
  <si>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</si>
  <si>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</si>
  <si>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</si>
  <si>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</si>
  <si>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</si>
  <si>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</si>
  <si>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</si>
  <si>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</si>
  <si>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</si>
  <si>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</si>
  <si>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</si>
  <si>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</si>
  <si>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</si>
  <si>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</si>
  <si>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</si>
  <si>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</si>
  <si>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</si>
  <si>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</si>
  <si>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</si>
  <si>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</si>
  <si>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</si>
  <si>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</si>
  <si>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</si>
  <si>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</si>
  <si>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</si>
  <si>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</si>
  <si>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</si>
  <si>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</si>
  <si>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</si>
  <si>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</si>
  <si>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</si>
  <si>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</si>
  <si>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</si>
  <si>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</si>
  <si>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</si>
  <si>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</si>
  <si>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</si>
  <si>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</si>
  <si>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</si>
  <si>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</si>
  <si>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</si>
  <si>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</si>
  <si>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</si>
  <si>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</si>
  <si>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</si>
  <si>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</si>
  <si>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</si>
  <si>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</si>
  <si>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</si>
  <si>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</si>
  <si>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</si>
  <si>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</si>
  <si>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</si>
  <si>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</si>
  <si>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</si>
  <si>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</si>
  <si>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</si>
  <si>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</si>
  <si>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</si>
  <si>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</si>
  <si>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</si>
  <si>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</si>
  <si>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</si>
  <si>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</si>
  <si>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</si>
  <si>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</si>
  <si>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</si>
  <si>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</si>
  <si>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</si>
  <si>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</si>
  <si>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</si>
  <si>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</si>
  <si>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</si>
  <si>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</si>
  <si>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</si>
  <si>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</si>
  <si>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</si>
  <si>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</si>
  <si>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</si>
  <si>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</si>
  <si>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</si>
  <si>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</si>
  <si>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</si>
  <si>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</si>
  <si>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</si>
  <si>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</si>
  <si>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</si>
  <si>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</si>
  <si>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</si>
  <si>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</si>
  <si>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</si>
  <si>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</si>
  <si>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</si>
  <si>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</si>
  <si>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</si>
  <si>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</si>
  <si>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</si>
  <si>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</si>
  <si>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</si>
  <si>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</si>
  <si>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</si>
  <si>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</si>
  <si>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</si>
  <si>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</si>
  <si>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</si>
  <si>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</si>
  <si>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</si>
  <si>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</si>
  <si>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</si>
  <si>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</si>
  <si>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</si>
  <si>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</si>
  <si>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</si>
  <si>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</si>
  <si>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</si>
  <si>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</si>
  <si>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</si>
  <si>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</si>
  <si>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</si>
  <si>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</si>
  <si>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</si>
  <si>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</si>
  <si>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</si>
  <si>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</si>
  <si>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</si>
  <si>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</si>
  <si>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</si>
  <si>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</si>
  <si>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</si>
  <si>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</si>
  <si>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</si>
  <si>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</si>
  <si>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</si>
  <si>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</si>
  <si>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</si>
  <si>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</si>
  <si>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</si>
  <si>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</si>
  <si>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</si>
  <si>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</si>
  <si>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</si>
  <si>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</si>
  <si>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</si>
  <si>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</si>
  <si>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</si>
  <si>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</si>
  <si>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</si>
  <si>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</si>
  <si>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</si>
  <si>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</si>
  <si>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</si>
  <si>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</si>
  <si>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</si>
  <si>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</si>
  <si>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</si>
  <si>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</si>
  <si>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</si>
  <si>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</si>
  <si>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</si>
  <si>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</si>
  <si>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</si>
  <si>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</si>
  <si>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</si>
  <si>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</si>
  <si>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</si>
  <si>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</si>
  <si>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</si>
  <si>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</si>
  <si>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</si>
  <si>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</si>
  <si>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</si>
  <si>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</si>
  <si>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</si>
  <si>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</si>
  <si>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</si>
  <si>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</si>
  <si>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</si>
  <si>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</si>
  <si>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</si>
  <si>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</si>
  <si>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</si>
  <si>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</si>
  <si>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</si>
  <si>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</si>
  <si>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</si>
  <si>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</si>
  <si>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</si>
  <si>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</si>
  <si>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</si>
  <si>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</si>
  <si>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</si>
  <si>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</si>
  <si>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</si>
  <si>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</si>
  <si>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</si>
  <si>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</si>
  <si>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</si>
  <si>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</si>
  <si>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</si>
  <si>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</si>
  <si>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</si>
  <si>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</si>
  <si>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</si>
  <si>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</si>
  <si>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</si>
  <si>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</si>
  <si>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</si>
  <si>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</si>
  <si>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</si>
  <si>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</si>
  <si>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</si>
  <si>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</si>
  <si>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</si>
  <si>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</si>
  <si>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</si>
  <si>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</si>
  <si>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</si>
  <si>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</si>
  <si>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</si>
  <si>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</si>
  <si>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</si>
  <si>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</si>
  <si>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</si>
  <si>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</si>
  <si>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</si>
  <si>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</si>
  <si>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</si>
  <si>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</si>
  <si>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</si>
  <si>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</si>
  <si>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</si>
  <si>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</si>
  <si>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</si>
  <si>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</si>
  <si>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</si>
  <si>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</si>
  <si>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</si>
  <si>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</si>
  <si>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</si>
  <si>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</si>
  <si>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</si>
  <si>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</si>
  <si>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</si>
  <si>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</si>
  <si>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</si>
  <si>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</si>
  <si>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</si>
  <si>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</si>
  <si>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</si>
  <si>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</si>
  <si>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</si>
  <si>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</si>
  <si>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</si>
  <si>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</si>
  <si>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</si>
  <si>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</si>
  <si>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</si>
  <si>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</si>
  <si>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</si>
  <si>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</si>
  <si>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</si>
  <si>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</si>
  <si>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</si>
  <si>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</si>
  <si>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</si>
  <si>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</si>
  <si>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</si>
  <si>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</si>
  <si>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</si>
  <si>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</si>
  <si>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</si>
  <si>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</si>
  <si>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</si>
  <si>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</si>
  <si>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</si>
  <si>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</si>
  <si>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</si>
  <si>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</si>
  <si>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</si>
  <si>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</si>
  <si>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</si>
  <si>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</si>
  <si>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</si>
  <si>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</si>
  <si>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</si>
  <si>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</si>
  <si>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</si>
  <si>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</si>
  <si>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</si>
  <si>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</si>
  <si>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</si>
  <si>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</si>
  <si>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</si>
  <si>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</si>
  <si>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</si>
  <si>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</si>
  <si>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</si>
  <si>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</si>
  <si>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</si>
  <si>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</si>
  <si>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</si>
  <si>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</si>
  <si>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</si>
  <si>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</si>
  <si>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</si>
  <si>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</si>
  <si>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</si>
  <si>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</si>
  <si>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</si>
  <si>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</si>
  <si>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</si>
  <si>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</si>
  <si>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</si>
  <si>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</si>
  <si>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</si>
  <si>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</si>
  <si>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</si>
  <si>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</si>
  <si>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</si>
  <si>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</si>
  <si>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</si>
  <si>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</si>
  <si>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</si>
  <si>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</si>
  <si>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</si>
  <si>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</si>
  <si>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</si>
  <si>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</si>
  <si>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</si>
  <si>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</si>
  <si>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</si>
  <si>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</si>
  <si>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</si>
  <si>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</si>
  <si>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</si>
  <si>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</si>
  <si>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</si>
  <si>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</si>
  <si>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</si>
  <si>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</si>
  <si>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</si>
  <si>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</si>
  <si>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</si>
  <si>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</si>
  <si>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</si>
  <si>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</si>
  <si>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</si>
  <si>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</si>
  <si>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</si>
  <si>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</si>
  <si>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</si>
  <si>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</si>
  <si>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</si>
  <si>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</si>
  <si>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</si>
  <si>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</si>
  <si>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</si>
  <si>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</si>
  <si>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</si>
  <si>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</si>
  <si>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</si>
  <si>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</si>
  <si>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</si>
  <si>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</si>
  <si>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</si>
  <si>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</si>
  <si>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</si>
  <si>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</si>
  <si>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</si>
  <si>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</si>
  <si>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</si>
  <si>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</si>
  <si>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</si>
  <si>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</si>
  <si>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</si>
  <si>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</si>
  <si>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</si>
  <si>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</si>
  <si>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</si>
  <si>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</si>
  <si>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</si>
  <si>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</si>
  <si>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</si>
  <si>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</si>
  <si>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</si>
  <si>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</si>
  <si>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</si>
  <si>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</si>
  <si>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</si>
  <si>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</si>
  <si>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</si>
  <si>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</si>
  <si>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</si>
  <si>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</si>
  <si>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</si>
  <si>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</si>
  <si>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</si>
  <si>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</si>
  <si>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</si>
  <si>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</si>
  <si>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</si>
  <si>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</si>
  <si>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</si>
  <si>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</si>
  <si>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</si>
  <si>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</si>
  <si>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</si>
  <si>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</si>
  <si>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</si>
  <si>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</si>
  <si>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</si>
  <si>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</si>
  <si>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</si>
  <si>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</si>
  <si>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</si>
  <si>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</si>
  <si>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</si>
  <si>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</si>
  <si>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</si>
  <si>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</si>
  <si>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</si>
  <si>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</si>
  <si>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</si>
  <si>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</si>
  <si>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</si>
  <si>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</si>
  <si>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</si>
  <si>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</si>
  <si>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</si>
  <si>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</si>
  <si>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</si>
  <si>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</si>
  <si>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</si>
  <si>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</si>
  <si>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</si>
  <si>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</si>
  <si>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</si>
  <si>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</si>
  <si>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</si>
  <si>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</si>
  <si>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</si>
  <si>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</si>
  <si>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</si>
  <si>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</si>
  <si>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</si>
  <si>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Deadline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</si>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</sst>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8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</cellXfs>
  <cellStyles count="2">
    <cellStyle name="Moneda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84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84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84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8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Category</a:t>
            </a:r>
            <a:r>
              <a:rPr lang="es-MX" baseline="0"/>
              <a:t> Outcome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7-0343-8562-E29DF92005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44-EF46-84DA-064C194E28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44-EF46-84DA-064C194E28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44-EF46-84DA-064C194E2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00865391"/>
        <c:axId val="1501402671"/>
      </c:barChart>
      <c:catAx>
        <c:axId val="150086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1402671"/>
        <c:crosses val="autoZero"/>
        <c:auto val="1"/>
        <c:lblAlgn val="ctr"/>
        <c:lblOffset val="100"/>
        <c:noMultiLvlLbl val="0"/>
      </c:catAx>
      <c:valAx>
        <c:axId val="150140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086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1-C644-B062-882EE9E1DE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55-AE44-9AF2-79B2971D2A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55-AE44-9AF2-79B2971D2A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55-AE44-9AF2-79B2971D2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4486591"/>
        <c:axId val="1730485567"/>
      </c:barChart>
      <c:catAx>
        <c:axId val="17344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0485567"/>
        <c:crosses val="autoZero"/>
        <c:auto val="1"/>
        <c:lblAlgn val="ctr"/>
        <c:lblOffset val="100"/>
        <c:noMultiLvlLbl val="0"/>
      </c:catAx>
      <c:valAx>
        <c:axId val="17304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344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6-554C-A311-531D05C0C1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6-FE4D-8E02-F5EB65CEF9F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6-FE4D-8E02-F5EB65CEF9F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6-FE4D-8E02-F5EB65CEF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6910959"/>
        <c:axId val="1672499439"/>
      </c:barChart>
      <c:catAx>
        <c:axId val="176691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72499439"/>
        <c:crosses val="autoZero"/>
        <c:auto val="1"/>
        <c:lblAlgn val="ctr"/>
        <c:lblOffset val="100"/>
        <c:noMultiLvlLbl val="0"/>
      </c:catAx>
      <c:valAx>
        <c:axId val="16724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6691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5-F844-9823-7C351583E2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5-A746-8A36-49B09FB8D6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5-A746-8A36-49B09FB8D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31489951"/>
        <c:axId val="1531491631"/>
      </c:barChart>
      <c:catAx>
        <c:axId val="153148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491631"/>
        <c:crosses val="autoZero"/>
        <c:auto val="1"/>
        <c:lblAlgn val="ctr"/>
        <c:lblOffset val="100"/>
        <c:noMultiLvlLbl val="0"/>
      </c:catAx>
      <c:valAx>
        <c:axId val="153149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148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Date!TablaDinámica1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B-6946-B9CE-7DC56F99A514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B-6946-B9CE-7DC56F99A514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B-6946-B9CE-7DC56F99A514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B-6946-B9CE-7DC56F99A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28015"/>
        <c:axId val="142207887"/>
      </c:lineChart>
      <c:catAx>
        <c:axId val="14222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207887"/>
        <c:crosses val="autoZero"/>
        <c:auto val="1"/>
        <c:lblAlgn val="ctr"/>
        <c:lblOffset val="100"/>
        <c:noMultiLvlLbl val="0"/>
      </c:catAx>
      <c:valAx>
        <c:axId val="14220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222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8B697DE-07E6-7F41-A584-671699BB172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AC492B-D4BC-964A-B212-33BA39D80C0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B13281-70DF-A54F-A2AA-EF2234D10DFE}">
  <sheetPr/>
  <sheetViews>
    <sheetView tabSelected="1"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12</xdr:row>
      <xdr:rowOff>38100</xdr:rowOff>
    </xdr:from>
    <xdr:to>
      <xdr:col>12</xdr:col>
      <xdr:colOff>82550</xdr:colOff>
      <xdr:row>26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976017-75FE-F547-B669-F3651E7F1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501650</xdr:colOff>
      <xdr:row>12</xdr:row>
      <xdr:rowOff>38100</xdr:rowOff>
    </xdr:from>
    <xdr:to>
      <xdr:col>12</xdr:col>
      <xdr:colOff>120650</xdr:colOff>
      <xdr:row>26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E2BD347-BB0F-844D-819E-397D4BEBD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501650</xdr:colOff>
      <xdr:row>12</xdr:row>
      <xdr:rowOff>38100</xdr:rowOff>
    </xdr:from>
    <xdr:to>
      <xdr:col>12</xdr:col>
      <xdr:colOff>120650</xdr:colOff>
      <xdr:row>26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2F236C9-3890-9E4E-9E65-ED0B243AA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114300</xdr:rowOff>
    </xdr:from>
    <xdr:to>
      <xdr:col>11</xdr:col>
      <xdr:colOff>546100</xdr:colOff>
      <xdr:row>23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D3010D-AA2C-B547-A9D5-5A7F18F58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1003300</xdr:colOff>
      <xdr:row>18</xdr:row>
      <xdr:rowOff>127000</xdr:rowOff>
    </xdr:from>
    <xdr:to>
      <xdr:col>6</xdr:col>
      <xdr:colOff>342900</xdr:colOff>
      <xdr:row>33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889A07-8517-2641-8F33-46D4ED2ED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A799323B-575B-804A-9D60-9ECABD093A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74747528-D1AB-AE4B-B6BE-0901821C10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707603935189" createdVersion="7" refreshedVersion="7" minRefreshableVersion="3" recordCount="4114" xr:uid="{3F5910A9-25F4-E143-ACE5-E6EB938FDD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4.520324652774" createdVersion="7" refreshedVersion="7" minRefreshableVersion="3" recordCount="4114" xr:uid="{1DC9EB9C-F201-574A-8030-EFC2250AA8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256B3-8496-3749-A8A4-41AE13EF540C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91E5B-B532-554F-9E93-03F672D66ECE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DD444-EFEA-324E-9BA8-E81937EDC72E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BDDD-FFEB-9049-8267-CB33D1FDF7C5}">
  <dimension ref="A1:F6"/>
  <sheetViews>
    <sheetView topLeftCell="F1" workbookViewId="0">
      <selection activeCell="E32" sqref="E3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FEB17-E37B-1546-937D-42A9B7B99295}">
  <dimension ref="A1:E7"/>
  <sheetViews>
    <sheetView workbookViewId="0">
      <selection activeCell="H28" sqref="H28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C1774-2E1C-DD41-9EF3-A5831D9DD406}">
  <dimension ref="A1:F17"/>
  <sheetViews>
    <sheetView workbookViewId="0"/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21.5" customWidth="1"/>
    <col min="17" max="17" width="41.1640625" customWidth="1"/>
    <col min="18" max="18" width="16.6640625" customWidth="1"/>
    <col min="19" max="19" width="25.5" customWidth="1"/>
    <col min="20" max="20" width="22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1F7B2-E095-2040-8583-5204376BACE1}">
  <dimension ref="A1:T251"/>
  <sheetViews>
    <sheetView topLeftCell="C1"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516CC-9B6C-3A4D-88CC-F80F2D28356E}">
  <dimension ref="A1:T413"/>
  <sheetViews>
    <sheetView workbookViewId="0">
      <selection activeCell="G4" sqref="G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7130A-DE2A-654C-878C-0D4D7216DED4}">
  <dimension ref="A1:D6"/>
  <sheetViews>
    <sheetView workbookViewId="0">
      <selection activeCell="B10" sqref="B10"/>
    </sheetView>
  </sheetViews>
  <sheetFormatPr baseColWidth="10" defaultRowHeight="15" x14ac:dyDescent="0.2"/>
  <cols>
    <col min="1" max="1" width="29.6640625" customWidth="1"/>
    <col min="2" max="2" width="17.33203125" customWidth="1"/>
  </cols>
  <sheetData>
    <row r="1" spans="1:4" x14ac:dyDescent="0.2">
      <c r="A1" t="s">
        <v>8379</v>
      </c>
      <c r="B1" t="s">
        <v>4110</v>
      </c>
      <c r="C1" t="s">
        <v>8380</v>
      </c>
      <c r="D1" t="s">
        <v>8381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3B333-1216-E741-8F79-B1513A9762C7}">
  <dimension ref="A1:C14"/>
  <sheetViews>
    <sheetView workbookViewId="0">
      <selection activeCell="E27" sqref="E27"/>
    </sheetView>
  </sheetViews>
  <sheetFormatPr baseColWidth="10" defaultRowHeight="15" x14ac:dyDescent="0.2"/>
  <cols>
    <col min="1" max="1" width="24.6640625" customWidth="1"/>
    <col min="2" max="2" width="11.1640625" style="17" bestFit="1" customWidth="1"/>
    <col min="3" max="3" width="12.1640625" style="17" bestFit="1" customWidth="1"/>
  </cols>
  <sheetData>
    <row r="1" spans="1:3" x14ac:dyDescent="0.2">
      <c r="B1" s="17" t="s">
        <v>8386</v>
      </c>
      <c r="C1" s="17" t="s">
        <v>8387</v>
      </c>
    </row>
    <row r="2" spans="1:3" x14ac:dyDescent="0.2">
      <c r="A2" t="s">
        <v>8382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8383</v>
      </c>
      <c r="B3" s="17">
        <f>-MEDIAN('Successful US Kickstarters'!D:D)</f>
        <v>-3000</v>
      </c>
      <c r="C3" s="17">
        <f>MEDIAN('Failed US Kickstarters'!D:D)</f>
        <v>5000</v>
      </c>
    </row>
    <row r="4" spans="1:3" x14ac:dyDescent="0.2">
      <c r="A4" t="s">
        <v>8388</v>
      </c>
      <c r="B4" s="17">
        <f>_xlfn.STDEV.P('Successful US Kickstarters'!D:D)</f>
        <v>7748.7537726373303</v>
      </c>
      <c r="C4" s="17">
        <f>STDEV('Failed US Kickstarters'!D:D)</f>
        <v>22011.798770922433</v>
      </c>
    </row>
    <row r="5" spans="1:3" x14ac:dyDescent="0.2">
      <c r="A5" t="s">
        <v>8389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8390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8391</v>
      </c>
      <c r="B7" s="17">
        <f>B5-B6</f>
        <v>3500</v>
      </c>
      <c r="C7" s="17">
        <f>C5-C6</f>
        <v>8000</v>
      </c>
    </row>
    <row r="9" spans="1:3" x14ac:dyDescent="0.2">
      <c r="A9" t="s">
        <v>8384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8385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8392</v>
      </c>
      <c r="B11" s="17">
        <f>_xlfn.STDEV.P('Successful US Kickstarters'!E:E)</f>
        <v>8334.5731699164608</v>
      </c>
      <c r="C11" s="17">
        <f>STDEV('Failed US Kickstarters'!E:E)</f>
        <v>1333.1920839382735</v>
      </c>
    </row>
    <row r="12" spans="1:3" x14ac:dyDescent="0.2">
      <c r="A12" t="s">
        <v>8393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8394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Kickstarter</vt:lpstr>
      <vt:lpstr>Failed US Kickstarters</vt:lpstr>
      <vt:lpstr>Successful US Kickstarters</vt:lpstr>
      <vt:lpstr>Edingburgh Research</vt:lpstr>
      <vt:lpstr>Descriptive Statistics</vt:lpstr>
      <vt:lpstr>Whiskers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2021-12-15T20:30:57Z</dcterms:modified>
</cp:coreProperties>
</file>