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ta\Desktop\informatica\Assentos\"/>
    </mc:Choice>
  </mc:AlternateContent>
  <xr:revisionPtr revIDLastSave="0" documentId="13_ncr:1_{847CB45A-F2E7-476E-BE11-66CB5D019FC6}" xr6:coauthVersionLast="47" xr6:coauthVersionMax="47" xr10:uidLastSave="{00000000-0000-0000-0000-000000000000}"/>
  <bookViews>
    <workbookView xWindow="-120" yWindow="-120" windowWidth="20730" windowHeight="11160" xr2:uid="{780F0C0D-A48D-4D98-B7DF-BF209C87F054}"/>
  </bookViews>
  <sheets>
    <sheet name="Instalação de assentos no avi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I9" i="1"/>
  <c r="I18" i="1"/>
  <c r="I17" i="1"/>
  <c r="I16" i="1"/>
  <c r="I15" i="1"/>
  <c r="D7" i="1"/>
  <c r="D12" i="1"/>
  <c r="D11" i="1"/>
  <c r="D10" i="1"/>
  <c r="D9" i="1"/>
  <c r="D8" i="1"/>
  <c r="D6" i="1"/>
  <c r="D4" i="1"/>
  <c r="D3" i="1"/>
  <c r="D5" i="1"/>
  <c r="E18" i="1"/>
  <c r="E17" i="1"/>
  <c r="E16" i="1"/>
  <c r="E15" i="1"/>
  <c r="I12" i="1"/>
  <c r="I11" i="1"/>
  <c r="I10" i="1"/>
</calcChain>
</file>

<file path=xl/sharedStrings.xml><?xml version="1.0" encoding="utf-8"?>
<sst xmlns="http://schemas.openxmlformats.org/spreadsheetml/2006/main" count="64" uniqueCount="33">
  <si>
    <t>INSTALAÇÃO DE ASSENTOS</t>
  </si>
  <si>
    <t>PROCESSO</t>
  </si>
  <si>
    <t>FUNCIONÁRIOS</t>
  </si>
  <si>
    <t>SETOR</t>
  </si>
  <si>
    <t>Instalação</t>
  </si>
  <si>
    <t>Inspeção</t>
  </si>
  <si>
    <t>VALOR (R$)</t>
  </si>
  <si>
    <t>DIAS TRABALHADOS (d)</t>
  </si>
  <si>
    <t>DURAÇÃO (h)</t>
  </si>
  <si>
    <t>Liberação do avião</t>
  </si>
  <si>
    <t>Adminstração/Engenharia</t>
  </si>
  <si>
    <t>SALÁRIO  POR DIA (POR SETOR)</t>
  </si>
  <si>
    <t>SALÁRIO TOTAL (POR SETOR )</t>
  </si>
  <si>
    <t>QUANTIDADE DE FUNCIONÁRIOS</t>
  </si>
  <si>
    <t>VALOR DE MÃO DE OBRA (R$/h)</t>
  </si>
  <si>
    <t>HORARIO DE TRABALHO (h/d)</t>
  </si>
  <si>
    <t>SABÁDOS, DOMINGOS E FERIADOS NÃO TEM HORÁRIO DE EXPEDIENTE</t>
  </si>
  <si>
    <t>Administrativo</t>
  </si>
  <si>
    <t>Engenharia</t>
  </si>
  <si>
    <t>Adminstração</t>
  </si>
  <si>
    <t>Planejamento do necessário p/ os assentos</t>
  </si>
  <si>
    <t xml:space="preserve">Medir o espaço interno do avião </t>
  </si>
  <si>
    <t>Compra dos assentos</t>
  </si>
  <si>
    <t>Inspeção de qualidade</t>
  </si>
  <si>
    <t>Chegada dos assentos, ferramentas e insumos</t>
  </si>
  <si>
    <t>Compra de ferramentas e insumos</t>
  </si>
  <si>
    <t>Montagem dos assentos dentro do avião</t>
  </si>
  <si>
    <t>Compra do novo avião</t>
  </si>
  <si>
    <t>Ferramentas necessárias para instalação</t>
  </si>
  <si>
    <t>DIAS</t>
  </si>
  <si>
    <t>GASTOS TOTAIS DO PROJETO</t>
  </si>
  <si>
    <t>VALOR DO AVIÃO</t>
  </si>
  <si>
    <t>DIAS TRABALHAOS (POR SETOR)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</si>
</sst>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i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0" xfId="0" applyFill="1"/>
    <xf numFmtId="0" fontId="5" fillId="5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80B9-EE8F-4901-896E-C5A1D3D46F71}">
  <dimension ref="A1:K24"/>
  <sheetViews>
    <sheetView tabSelected="1" zoomScale="71" zoomScaleNormal="71" workbookViewId="0">
      <selection activeCell="K20" sqref="K20"/>
    </sheetView>
  </sheetViews>
  <sheetFormatPr defaultRowHeight="15" x14ac:dyDescent="0.25"/>
  <cols>
    <col min="1" max="1" width="49.42578125" bestFit="1" customWidth="1"/>
    <col min="2" max="2" width="35.5703125" bestFit="1" customWidth="1"/>
    <col min="3" max="3" width="31.7109375" customWidth="1"/>
    <col min="4" max="4" width="22.7109375" customWidth="1"/>
    <col min="5" max="5" width="15.5703125" bestFit="1" customWidth="1"/>
    <col min="6" max="6" width="1.5703125" customWidth="1"/>
    <col min="7" max="7" width="1.7109375" customWidth="1"/>
    <col min="8" max="8" width="28" bestFit="1" customWidth="1"/>
    <col min="9" max="9" width="38.42578125" customWidth="1"/>
    <col min="10" max="10" width="39.7109375" bestFit="1" customWidth="1"/>
  </cols>
  <sheetData>
    <row r="1" spans="1:11" ht="29.25" customHeight="1" x14ac:dyDescent="0.25">
      <c r="A1" s="27" t="s">
        <v>0</v>
      </c>
      <c r="B1" s="28"/>
      <c r="C1" s="28"/>
      <c r="D1" s="28"/>
      <c r="E1" s="28"/>
      <c r="F1" s="7"/>
      <c r="G1" s="26"/>
      <c r="H1" s="11" t="s">
        <v>2</v>
      </c>
      <c r="I1" s="11"/>
      <c r="J1" s="11"/>
      <c r="K1" s="19"/>
    </row>
    <row r="2" spans="1:11" ht="15.75" x14ac:dyDescent="0.25">
      <c r="A2" s="2" t="s">
        <v>1</v>
      </c>
      <c r="B2" s="2" t="s">
        <v>8</v>
      </c>
      <c r="C2" s="2" t="s">
        <v>7</v>
      </c>
      <c r="D2" s="2" t="s">
        <v>6</v>
      </c>
      <c r="E2" s="2" t="s">
        <v>3</v>
      </c>
      <c r="F2" s="7"/>
      <c r="G2" s="26"/>
      <c r="H2" s="2" t="s">
        <v>3</v>
      </c>
      <c r="I2" s="2" t="s">
        <v>14</v>
      </c>
      <c r="J2" s="2" t="s">
        <v>13</v>
      </c>
      <c r="K2" s="23"/>
    </row>
    <row r="3" spans="1:11" ht="15.75" customHeight="1" x14ac:dyDescent="0.25">
      <c r="A3" s="16" t="s">
        <v>24</v>
      </c>
      <c r="B3" s="4">
        <v>8</v>
      </c>
      <c r="C3" s="4">
        <v>1</v>
      </c>
      <c r="D3" s="13">
        <f>B3*C3*I3*J3</f>
        <v>5040</v>
      </c>
      <c r="E3" s="4" t="s">
        <v>17</v>
      </c>
      <c r="F3" s="7"/>
      <c r="G3" s="26"/>
      <c r="H3" s="3" t="s">
        <v>17</v>
      </c>
      <c r="I3" s="14">
        <v>90</v>
      </c>
      <c r="J3" s="1">
        <v>7</v>
      </c>
      <c r="K3" s="23"/>
    </row>
    <row r="4" spans="1:11" ht="17.25" customHeight="1" x14ac:dyDescent="0.25">
      <c r="A4" s="16" t="s">
        <v>25</v>
      </c>
      <c r="B4" s="4">
        <v>8</v>
      </c>
      <c r="C4" s="4">
        <v>5</v>
      </c>
      <c r="D4" s="13">
        <f>B4*C4*I3*J3</f>
        <v>25200</v>
      </c>
      <c r="E4" s="4" t="s">
        <v>17</v>
      </c>
      <c r="F4" s="7"/>
      <c r="G4" s="26"/>
      <c r="H4" s="3" t="s">
        <v>4</v>
      </c>
      <c r="I4" s="14">
        <v>65</v>
      </c>
      <c r="J4" s="1">
        <v>15</v>
      </c>
      <c r="K4" s="23"/>
    </row>
    <row r="5" spans="1:11" x14ac:dyDescent="0.25">
      <c r="A5" s="16" t="s">
        <v>27</v>
      </c>
      <c r="B5" s="4">
        <v>8</v>
      </c>
      <c r="C5" s="4">
        <v>45</v>
      </c>
      <c r="D5" s="13">
        <f>B5*C5*I3*J3</f>
        <v>226800</v>
      </c>
      <c r="E5" s="4" t="s">
        <v>17</v>
      </c>
      <c r="F5" s="7"/>
      <c r="G5" s="26"/>
      <c r="H5" s="3" t="s">
        <v>5</v>
      </c>
      <c r="I5" s="14">
        <v>150</v>
      </c>
      <c r="J5" s="1">
        <v>3</v>
      </c>
      <c r="K5" s="23"/>
    </row>
    <row r="6" spans="1:11" x14ac:dyDescent="0.25">
      <c r="A6" s="16" t="s">
        <v>22</v>
      </c>
      <c r="B6" s="4">
        <v>8</v>
      </c>
      <c r="C6" s="4">
        <v>5</v>
      </c>
      <c r="D6" s="13">
        <f>B6*C6*I3*J3</f>
        <v>25200</v>
      </c>
      <c r="E6" s="4" t="s">
        <v>17</v>
      </c>
      <c r="F6" s="7"/>
      <c r="G6" s="7"/>
      <c r="H6" s="16" t="s">
        <v>18</v>
      </c>
      <c r="I6" s="13">
        <v>130</v>
      </c>
      <c r="J6" s="4">
        <v>5</v>
      </c>
      <c r="K6" s="24"/>
    </row>
    <row r="7" spans="1:11" ht="15.75" x14ac:dyDescent="0.25">
      <c r="A7" s="16" t="s">
        <v>28</v>
      </c>
      <c r="B7" s="4">
        <v>8</v>
      </c>
      <c r="C7" s="4">
        <v>5</v>
      </c>
      <c r="D7" s="13">
        <f>B7*C7*I6*J6</f>
        <v>26000</v>
      </c>
      <c r="E7" s="4" t="s">
        <v>18</v>
      </c>
      <c r="F7" s="7"/>
      <c r="G7" s="26"/>
      <c r="H7" s="9" t="s">
        <v>11</v>
      </c>
      <c r="I7" s="9"/>
      <c r="J7" s="9"/>
      <c r="K7" s="24"/>
    </row>
    <row r="8" spans="1:11" ht="15.75" x14ac:dyDescent="0.25">
      <c r="A8" s="3" t="s">
        <v>23</v>
      </c>
      <c r="B8" s="1">
        <v>8</v>
      </c>
      <c r="C8" s="1">
        <v>3</v>
      </c>
      <c r="D8" s="14">
        <f>B8*C8*I5*J5</f>
        <v>10800</v>
      </c>
      <c r="E8" s="4" t="s">
        <v>5</v>
      </c>
      <c r="F8" s="7"/>
      <c r="G8" s="26"/>
      <c r="H8" s="2" t="s">
        <v>3</v>
      </c>
      <c r="I8" s="2" t="s">
        <v>6</v>
      </c>
      <c r="J8" s="2" t="s">
        <v>13</v>
      </c>
      <c r="K8" s="24"/>
    </row>
    <row r="9" spans="1:11" ht="15" customHeight="1" x14ac:dyDescent="0.25">
      <c r="A9" s="3" t="s">
        <v>9</v>
      </c>
      <c r="B9" s="1">
        <v>8</v>
      </c>
      <c r="C9" s="1">
        <v>1</v>
      </c>
      <c r="D9" s="14">
        <f>B9*C9*I5*J5</f>
        <v>3600</v>
      </c>
      <c r="E9" s="4" t="s">
        <v>5</v>
      </c>
      <c r="F9" s="7"/>
      <c r="G9" s="26"/>
      <c r="H9" s="3" t="s">
        <v>19</v>
      </c>
      <c r="I9" s="14">
        <f>B14*I3*J9</f>
        <v>720</v>
      </c>
      <c r="J9" s="4">
        <v>1</v>
      </c>
      <c r="K9" s="24"/>
    </row>
    <row r="10" spans="1:11" ht="15" customHeight="1" x14ac:dyDescent="0.25">
      <c r="A10" s="3" t="s">
        <v>21</v>
      </c>
      <c r="B10" s="1">
        <v>8</v>
      </c>
      <c r="C10" s="1">
        <v>10</v>
      </c>
      <c r="D10" s="14">
        <f>B10*C10*I6*J6</f>
        <v>52000</v>
      </c>
      <c r="E10" s="4" t="s">
        <v>18</v>
      </c>
      <c r="F10" s="7"/>
      <c r="G10" s="26"/>
      <c r="H10" s="3" t="s">
        <v>4</v>
      </c>
      <c r="I10" s="14">
        <f>B15*I4*J10</f>
        <v>780</v>
      </c>
      <c r="J10" s="4">
        <v>1</v>
      </c>
      <c r="K10" s="24"/>
    </row>
    <row r="11" spans="1:11" ht="15" customHeight="1" x14ac:dyDescent="0.25">
      <c r="A11" s="3" t="s">
        <v>26</v>
      </c>
      <c r="B11" s="1">
        <v>12</v>
      </c>
      <c r="C11" s="1">
        <v>20</v>
      </c>
      <c r="D11" s="14">
        <f>B11*C11*I4*J4</f>
        <v>234000</v>
      </c>
      <c r="E11" s="4" t="s">
        <v>4</v>
      </c>
      <c r="F11" s="7"/>
      <c r="G11" s="26"/>
      <c r="H11" s="3" t="s">
        <v>5</v>
      </c>
      <c r="I11" s="14">
        <f>B16*I5*J11</f>
        <v>1200</v>
      </c>
      <c r="J11" s="4">
        <v>1</v>
      </c>
      <c r="K11" s="24"/>
    </row>
    <row r="12" spans="1:11" ht="15" customHeight="1" x14ac:dyDescent="0.25">
      <c r="A12" s="18" t="s">
        <v>20</v>
      </c>
      <c r="B12" s="1">
        <v>8</v>
      </c>
      <c r="C12" s="1">
        <v>6</v>
      </c>
      <c r="D12" s="14">
        <f>B12*C12*I6*J6</f>
        <v>31200</v>
      </c>
      <c r="E12" s="4" t="s">
        <v>18</v>
      </c>
      <c r="F12" s="7"/>
      <c r="G12" s="26"/>
      <c r="H12" s="3" t="s">
        <v>18</v>
      </c>
      <c r="I12" s="14">
        <f>I6*J12*B14</f>
        <v>1040</v>
      </c>
      <c r="J12" s="4">
        <v>1</v>
      </c>
      <c r="K12" s="24"/>
    </row>
    <row r="13" spans="1:11" ht="30" customHeight="1" x14ac:dyDescent="0.25">
      <c r="A13" s="25" t="s">
        <v>3</v>
      </c>
      <c r="B13" s="25" t="s">
        <v>15</v>
      </c>
      <c r="C13" s="31" t="s">
        <v>16</v>
      </c>
      <c r="D13" s="29" t="s">
        <v>32</v>
      </c>
      <c r="E13" s="30"/>
      <c r="F13" s="7"/>
      <c r="G13" s="26"/>
      <c r="H13" s="9" t="s">
        <v>12</v>
      </c>
      <c r="I13" s="15"/>
      <c r="J13" s="20"/>
      <c r="K13" s="24"/>
    </row>
    <row r="14" spans="1:11" ht="15" customHeight="1" x14ac:dyDescent="0.25">
      <c r="A14" s="3" t="s">
        <v>10</v>
      </c>
      <c r="B14" s="1">
        <v>8</v>
      </c>
      <c r="C14" s="31"/>
      <c r="D14" s="2" t="s">
        <v>3</v>
      </c>
      <c r="E14" s="2" t="s">
        <v>29</v>
      </c>
      <c r="F14" s="7"/>
      <c r="G14" s="26"/>
      <c r="H14" s="2" t="s">
        <v>3</v>
      </c>
      <c r="I14" s="2" t="s">
        <v>6</v>
      </c>
      <c r="J14" s="21"/>
      <c r="K14" s="24"/>
    </row>
    <row r="15" spans="1:11" ht="15" customHeight="1" x14ac:dyDescent="0.25">
      <c r="A15" s="3" t="s">
        <v>4</v>
      </c>
      <c r="B15" s="1">
        <v>12</v>
      </c>
      <c r="C15" s="31"/>
      <c r="D15" s="3" t="s">
        <v>19</v>
      </c>
      <c r="E15" s="12">
        <f>C3+C4+C5+C6</f>
        <v>56</v>
      </c>
      <c r="F15" s="7"/>
      <c r="G15" s="26"/>
      <c r="H15" s="3" t="s">
        <v>19</v>
      </c>
      <c r="I15" s="14">
        <f>E15*I9</f>
        <v>40320</v>
      </c>
      <c r="J15" s="5"/>
      <c r="K15" s="24"/>
    </row>
    <row r="16" spans="1:11" ht="15" customHeight="1" x14ac:dyDescent="0.25">
      <c r="A16" s="3" t="s">
        <v>5</v>
      </c>
      <c r="B16" s="1">
        <v>8</v>
      </c>
      <c r="C16" s="31"/>
      <c r="D16" s="3" t="s">
        <v>4</v>
      </c>
      <c r="E16" s="12">
        <f>C11</f>
        <v>20</v>
      </c>
      <c r="F16" s="7"/>
      <c r="G16" s="26"/>
      <c r="H16" s="3" t="s">
        <v>4</v>
      </c>
      <c r="I16" s="14">
        <f>E16*I10</f>
        <v>15600</v>
      </c>
      <c r="J16" s="5"/>
      <c r="K16" s="24"/>
    </row>
    <row r="17" spans="1:11" ht="15" customHeight="1" x14ac:dyDescent="0.25">
      <c r="A17" s="5"/>
      <c r="B17" s="5"/>
      <c r="C17" s="5"/>
      <c r="D17" s="3" t="s">
        <v>5</v>
      </c>
      <c r="E17" s="12">
        <f>C8+C9</f>
        <v>4</v>
      </c>
      <c r="F17" s="7"/>
      <c r="G17" s="26"/>
      <c r="H17" s="3" t="s">
        <v>5</v>
      </c>
      <c r="I17" s="14">
        <f>E17*I11</f>
        <v>4800</v>
      </c>
      <c r="J17" s="5"/>
      <c r="K17" s="24"/>
    </row>
    <row r="18" spans="1:11" ht="15" customHeight="1" x14ac:dyDescent="0.25">
      <c r="A18" s="32" t="s">
        <v>31</v>
      </c>
      <c r="B18" s="13">
        <v>1000000</v>
      </c>
      <c r="C18" s="5"/>
      <c r="D18" s="16" t="s">
        <v>18</v>
      </c>
      <c r="E18" s="12">
        <f>C12+C10+C7</f>
        <v>21</v>
      </c>
      <c r="F18" s="7"/>
      <c r="G18" s="7"/>
      <c r="H18" s="16" t="s">
        <v>18</v>
      </c>
      <c r="I18" s="13">
        <f>E18*I12</f>
        <v>21840</v>
      </c>
      <c r="J18" s="20"/>
      <c r="K18" s="24"/>
    </row>
    <row r="19" spans="1:11" ht="30" customHeight="1" x14ac:dyDescent="0.25">
      <c r="A19" s="10" t="s">
        <v>30</v>
      </c>
      <c r="B19" s="10"/>
      <c r="C19" s="33">
        <f>(D3+D4+D5+D6+D7+D8+D9+D10+D11+D12)+B18</f>
        <v>1639840</v>
      </c>
      <c r="D19" s="22"/>
      <c r="E19" s="7"/>
      <c r="F19" s="7"/>
      <c r="G19" s="7"/>
      <c r="H19" s="20"/>
      <c r="I19" s="20"/>
      <c r="J19" s="20"/>
      <c r="K19" s="24"/>
    </row>
    <row r="20" spans="1:11" ht="18" x14ac:dyDescent="0.25">
      <c r="A20" s="8"/>
      <c r="B20" s="6"/>
      <c r="C20" s="5"/>
      <c r="D20" s="5"/>
      <c r="E20" s="24"/>
      <c r="F20" s="24"/>
      <c r="G20" s="24"/>
      <c r="H20" s="24"/>
      <c r="I20" s="24"/>
      <c r="J20" s="24"/>
      <c r="K20" s="24"/>
    </row>
    <row r="21" spans="1:11" ht="18" x14ac:dyDescent="0.25">
      <c r="A21" s="8"/>
      <c r="B21" s="5"/>
      <c r="C21" s="5"/>
      <c r="D21" s="20"/>
      <c r="E21" s="24"/>
      <c r="F21" s="24"/>
      <c r="G21" s="24"/>
      <c r="H21" s="24"/>
      <c r="I21" s="24"/>
      <c r="J21" s="24"/>
      <c r="K21" s="24"/>
    </row>
    <row r="22" spans="1:11" ht="18" x14ac:dyDescent="0.25">
      <c r="A22" s="8"/>
      <c r="B22" s="5"/>
      <c r="C22" s="5"/>
      <c r="D22" s="24"/>
      <c r="E22" s="24"/>
      <c r="F22" s="24"/>
      <c r="G22" s="24"/>
      <c r="H22" s="24"/>
      <c r="I22" s="24"/>
      <c r="J22" s="24"/>
      <c r="K22" s="24"/>
    </row>
    <row r="23" spans="1:11" x14ac:dyDescent="0.25">
      <c r="A23" s="5"/>
      <c r="B23" s="5"/>
      <c r="C23" s="5"/>
      <c r="D23" s="24"/>
      <c r="E23" s="24"/>
      <c r="F23" s="24"/>
      <c r="G23" s="24"/>
      <c r="H23" s="24"/>
      <c r="I23" s="24"/>
      <c r="J23" s="24"/>
      <c r="K23" s="24"/>
    </row>
    <row r="24" spans="1:11" x14ac:dyDescent="0.25">
      <c r="K24" s="17"/>
    </row>
  </sheetData>
  <sortState xmlns:xlrd2="http://schemas.microsoft.com/office/spreadsheetml/2017/richdata2" ref="A3:D12">
    <sortCondition ref="A3:A12"/>
  </sortState>
  <mergeCells count="7">
    <mergeCell ref="H13:I13"/>
    <mergeCell ref="C13:C16"/>
    <mergeCell ref="A19:B19"/>
    <mergeCell ref="H7:J7"/>
    <mergeCell ref="H1:J1"/>
    <mergeCell ref="A1:E1"/>
    <mergeCell ref="D13:E1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Instalação de assentos no avião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caeta</dc:creator>
  <cp:lastModifiedBy>caeta</cp:lastModifiedBy>
  <dcterms:created xsi:type="dcterms:W3CDTF">2021-11-05T00:36:12Z</dcterms:created>
  <dcterms:modified xsi:type="dcterms:W3CDTF">2021-11-06T02:04:54Z</dcterms:modified>
</cp:coreProperties>
</file>