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Sheet1!$A$1:$V$21</definedName>
    <definedName function="false" hidden="false" localSheetId="0" name="_xlnm._FilterDatabase" vbProcedure="false">Sheet1!$B$1:$T$21</definedName>
    <definedName function="false" hidden="false" localSheetId="0" name="_xlnm._FilterDatabase_0" vbProcedure="false">Sheet1!$B$1:$T$21</definedName>
    <definedName function="false" hidden="false" localSheetId="0" name="_xlnm._FilterDatabase_0_0" vbProcedure="false">Sheet1!$B$1:$T$21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<sst xmlns="http://schemas.openxmlformats.org/spreadsheetml/2006/main" count="156" uniqueCount="79">
  <si>
    <t>Final</t>
  </si>
  <si>
    <t>Building</t>
  </si>
  <si>
    <t>ZERO COUNT</t>
  </si>
  <si>
    <t>NAN COUNT</t>
  </si>
  <si>
    <t>MISSING VALUE</t>
  </si>
  <si>
    <t>Total Data</t>
  </si>
  <si>
    <t>% of missing and 0 values</t>
  </si>
  <si>
    <t>% 0 total</t>
  </si>
  <si>
    <t>% 0 train</t>
  </si>
  <si>
    <t>% 0 test</t>
  </si>
  <si>
    <t>median</t>
  </si>
  <si>
    <t>mean</t>
  </si>
  <si>
    <t>mean train</t>
  </si>
  <si>
    <t>mean test</t>
  </si>
  <si>
    <t>Training RMSE</t>
  </si>
  <si>
    <t>Testing RMSE</t>
  </si>
  <si>
    <t>Brief description of data</t>
  </si>
  <si>
    <t>Results with chop</t>
  </si>
  <si>
    <t>x</t>
  </si>
  <si>
    <t>BN</t>
  </si>
  <si>
    <t>Bingham Hall</t>
  </si>
  <si>
    <t>Residence Hall</t>
  </si>
  <si>
    <t>tens</t>
  </si>
  <si>
    <t>NOT evenly distributed (different patterns)</t>
  </si>
  <si>
    <r>
      <t xml:space="preserve">Cut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47 days</t>
    </r>
  </si>
  <si>
    <t>Cut last 1 week</t>
  </si>
  <si>
    <t>BR</t>
  </si>
  <si>
    <t>Broome Hall</t>
  </si>
  <si>
    <t>Train and test sets seem evenly distributed. Testing double the training.</t>
  </si>
  <si>
    <t>No need TANH</t>
  </si>
  <si>
    <t>C4</t>
  </si>
  <si>
    <t>Collegiate Center</t>
  </si>
  <si>
    <t>Dining Hall</t>
  </si>
  <si>
    <t>units</t>
  </si>
  <si>
    <t>NOT evenly distributed (testing smaller values)</t>
  </si>
  <si>
    <t>Ok</t>
  </si>
  <si>
    <t>CE</t>
  </si>
  <si>
    <t>Cut</t>
  </si>
  <si>
    <t>DE</t>
  </si>
  <si>
    <t>Delaware Hall</t>
  </si>
  <si>
    <t>NOT evenly distributed (training smaller values)</t>
  </si>
  <si>
    <t>DG</t>
  </si>
  <si>
    <t>Digman</t>
  </si>
  <si>
    <t>seems like need tanh</t>
  </si>
  <si>
    <t>EB</t>
  </si>
  <si>
    <t>Engineering Building</t>
  </si>
  <si>
    <t>Academic</t>
  </si>
  <si>
    <t>No need TANH but still testing smaller than training</t>
  </si>
  <si>
    <t>ES</t>
  </si>
  <si>
    <t>ITC Engg &amp; Science Building</t>
  </si>
  <si>
    <t>sparse 0s</t>
  </si>
  <si>
    <t>FA</t>
  </si>
  <si>
    <t>Fine Arts</t>
  </si>
  <si>
    <t>GE</t>
  </si>
  <si>
    <t>East Gym</t>
  </si>
  <si>
    <t>Gym</t>
  </si>
  <si>
    <t>JS</t>
  </si>
  <si>
    <t>Johnson</t>
  </si>
  <si>
    <t>LH</t>
  </si>
  <si>
    <t>Lecture Hall</t>
  </si>
  <si>
    <t>OO</t>
  </si>
  <si>
    <t>ZEROES</t>
  </si>
  <si>
    <t>Cut til point 1910</t>
  </si>
  <si>
    <t>PF</t>
  </si>
  <si>
    <t>RA</t>
  </si>
  <si>
    <t>Rafuse</t>
  </si>
  <si>
    <t>RC</t>
  </si>
  <si>
    <t>S1</t>
  </si>
  <si>
    <t>Science 1</t>
  </si>
  <si>
    <t>Only til point 1568. Rest is constant 12116</t>
  </si>
  <si>
    <t>Cut &gt;120000</t>
  </si>
  <si>
    <t>S2</t>
  </si>
  <si>
    <t>Science 2</t>
  </si>
  <si>
    <t>NOT evenly distributed (slightly training smaller values)</t>
  </si>
  <si>
    <t>S3</t>
  </si>
  <si>
    <t>Science 3</t>
  </si>
  <si>
    <t>ok</t>
  </si>
  <si>
    <t>SN</t>
  </si>
  <si>
    <t>ITC Smart Energy Building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</si>
</sst>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X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R1" activePane="topRight" state="frozen"/>
      <selection pane="topLeft" activeCell="A1" activeCellId="0" sqref="A1"/>
      <selection pane="topRight" activeCell="W19" activeCellId="0" sqref="W19:X21"/>
    </sheetView>
  </sheetViews>
  <sheetFormatPr defaultRowHeight="12.8"/>
  <cols>
    <col collapsed="false" hidden="false" max="2" min="1" style="0" width="7.95408163265306"/>
    <col collapsed="false" hidden="false" max="5" min="3" style="0" width="13.3826530612245"/>
    <col collapsed="false" hidden="true" max="7" min="6" style="0" width="0"/>
    <col collapsed="false" hidden="false" max="8" min="8" style="0" width="9.62755102040816"/>
    <col collapsed="false" hidden="false" max="9" min="9" style="0" width="11.25"/>
    <col collapsed="false" hidden="false" max="14" min="10" style="0" width="8.61224489795918"/>
    <col collapsed="false" hidden="false" max="15" min="15" style="0" width="11.8061224489796"/>
    <col collapsed="false" hidden="false" max="16" min="16" style="0" width="11.3928571428571"/>
    <col collapsed="false" hidden="false" max="17" min="17" style="0" width="8.61224489795918"/>
    <col collapsed="false" hidden="false" max="19" min="18" style="0" width="11.5204081632653"/>
    <col collapsed="false" hidden="false" max="20" min="20" style="0" width="48.3469387755102"/>
    <col collapsed="false" hidden="false" max="1025" min="2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/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0" t="s">
        <v>18</v>
      </c>
      <c r="B2" s="3" t="s">
        <v>19</v>
      </c>
      <c r="C2" s="0" t="s">
        <v>20</v>
      </c>
      <c r="D2" s="0" t="s">
        <v>21</v>
      </c>
      <c r="E2" s="3" t="n">
        <v>245</v>
      </c>
      <c r="F2" s="3" t="n">
        <v>8</v>
      </c>
      <c r="G2" s="3" t="n">
        <v>13</v>
      </c>
      <c r="H2" s="3" t="n">
        <v>4080</v>
      </c>
      <c r="I2" s="4" t="n">
        <f aca="false">SUM(E2:G2)/H2</f>
        <v>0.0651960784313726</v>
      </c>
      <c r="J2" s="5" t="n">
        <v>0.0221082986222365</v>
      </c>
      <c r="K2" s="5" t="n">
        <v>0.004776378636561</v>
      </c>
      <c r="L2" s="5" t="n">
        <v>0.0780619111709286</v>
      </c>
      <c r="M2" s="6" t="n">
        <v>410</v>
      </c>
      <c r="N2" s="6" t="n">
        <v>391.169573854534</v>
      </c>
      <c r="O2" s="6" t="n">
        <v>396.734798089449</v>
      </c>
      <c r="P2" s="6" t="n">
        <v>375.915208613728</v>
      </c>
      <c r="Q2" s="4" t="s">
        <v>22</v>
      </c>
      <c r="R2" s="7" t="n">
        <v>134.77</v>
      </c>
      <c r="S2" s="7" t="n">
        <v>148.87</v>
      </c>
      <c r="T2" s="3" t="s">
        <v>23</v>
      </c>
      <c r="W2" s="0" t="s">
        <v>24</v>
      </c>
      <c r="X2" s="0" t="s">
        <v>25</v>
      </c>
    </row>
    <row r="3" customFormat="false" ht="12.8" hidden="false" customHeight="false" outlineLevel="0" collapsed="false">
      <c r="A3" s="0" t="s">
        <v>18</v>
      </c>
      <c r="B3" s="3" t="s">
        <v>26</v>
      </c>
      <c r="C3" s="0" t="s">
        <v>27</v>
      </c>
      <c r="D3" s="0" t="s">
        <v>21</v>
      </c>
      <c r="E3" s="3" t="n">
        <v>250</v>
      </c>
      <c r="F3" s="3" t="n">
        <v>7</v>
      </c>
      <c r="G3" s="3" t="n">
        <v>13</v>
      </c>
      <c r="H3" s="3" t="n">
        <v>4080</v>
      </c>
      <c r="I3" s="4" t="n">
        <f aca="false">SUM(E3:G3)/H3</f>
        <v>0.0661764705882353</v>
      </c>
      <c r="J3" s="5" t="n">
        <v>0.0173021467478372</v>
      </c>
      <c r="K3" s="5" t="n">
        <v>0.00651324359531047</v>
      </c>
      <c r="L3" s="5" t="n">
        <v>0.0497981157469717</v>
      </c>
      <c r="M3" s="6" t="n">
        <v>220</v>
      </c>
      <c r="N3" s="6" t="n">
        <v>218.109150913169</v>
      </c>
      <c r="O3" s="6" t="n">
        <v>216.793456361268</v>
      </c>
      <c r="P3" s="6" t="n">
        <v>223.00134589502</v>
      </c>
      <c r="Q3" s="4" t="s">
        <v>22</v>
      </c>
      <c r="R3" s="7" t="n">
        <v>40.13</v>
      </c>
      <c r="S3" s="7" t="n">
        <v>82.17</v>
      </c>
      <c r="T3" s="3" t="s">
        <v>28</v>
      </c>
      <c r="V3" s="0" t="s">
        <v>29</v>
      </c>
      <c r="W3" s="0" t="s">
        <v>24</v>
      </c>
      <c r="X3" s="0" t="s">
        <v>25</v>
      </c>
    </row>
    <row r="4" customFormat="false" ht="12.8" hidden="false" customHeight="false" outlineLevel="0" collapsed="false">
      <c r="A4" s="0" t="s">
        <v>18</v>
      </c>
      <c r="B4" s="8" t="s">
        <v>30</v>
      </c>
      <c r="C4" s="0" t="s">
        <v>31</v>
      </c>
      <c r="D4" s="0" t="s">
        <v>32</v>
      </c>
      <c r="E4" s="8" t="n">
        <v>20</v>
      </c>
      <c r="F4" s="8" t="n">
        <v>7</v>
      </c>
      <c r="G4" s="8" t="n">
        <v>26</v>
      </c>
      <c r="H4" s="8" t="n">
        <v>4080</v>
      </c>
      <c r="I4" s="9" t="n">
        <f aca="false">SUM(E4:G4)/H4</f>
        <v>0.0129901960784314</v>
      </c>
      <c r="J4" s="5" t="n">
        <v>0.00384492149951939</v>
      </c>
      <c r="K4" s="5" t="n">
        <v>0.000434216239687313</v>
      </c>
      <c r="L4" s="5" t="n">
        <v>0.0148048452220727</v>
      </c>
      <c r="M4" s="6" t="n">
        <v>313</v>
      </c>
      <c r="N4" s="6" t="n">
        <v>431.4369240628</v>
      </c>
      <c r="O4" s="6" t="n">
        <v>511.393026487191</v>
      </c>
      <c r="P4" s="6" t="n">
        <v>191.629205921938</v>
      </c>
      <c r="Q4" s="9" t="s">
        <v>33</v>
      </c>
      <c r="R4" s="10" t="n">
        <v>187.091</v>
      </c>
      <c r="S4" s="10" t="n">
        <v>150.99</v>
      </c>
      <c r="T4" s="8" t="s">
        <v>34</v>
      </c>
      <c r="W4" s="0" t="s">
        <v>35</v>
      </c>
      <c r="X4" s="0" t="s">
        <v>35</v>
      </c>
    </row>
    <row r="5" customFormat="false" ht="12.8" hidden="true" customHeight="false" outlineLevel="0" collapsed="false">
      <c r="B5" s="11" t="s">
        <v>36</v>
      </c>
      <c r="C5" s="11"/>
      <c r="E5" s="11" t="n">
        <v>2902</v>
      </c>
      <c r="F5" s="11" t="n">
        <v>7</v>
      </c>
      <c r="G5" s="11" t="n">
        <v>12</v>
      </c>
      <c r="H5" s="11" t="n">
        <v>4080</v>
      </c>
      <c r="I5" s="12" t="n">
        <f aca="false">SUM(E5:G5)/H5</f>
        <v>0.71593137254902</v>
      </c>
      <c r="J5" s="5" t="n">
        <v>0.669977571291253</v>
      </c>
      <c r="K5" s="13" t="n">
        <v>0.565349544072948</v>
      </c>
      <c r="L5" s="13" t="n">
        <v>0.971736204576043</v>
      </c>
      <c r="M5" s="5" t="n">
        <v>0</v>
      </c>
      <c r="N5" s="5" t="n">
        <v>24.0756167894905</v>
      </c>
      <c r="O5" s="5" t="n">
        <v>32.2787668258793</v>
      </c>
      <c r="P5" s="5" t="n">
        <v>0.137281292059219</v>
      </c>
      <c r="Q5" s="12" t="s">
        <v>33</v>
      </c>
      <c r="R5" s="14" t="n">
        <v>6.19</v>
      </c>
      <c r="S5" s="14" t="n">
        <v>1.69</v>
      </c>
      <c r="T5" s="11" t="s">
        <v>34</v>
      </c>
      <c r="U5" s="0" t="s">
        <v>37</v>
      </c>
    </row>
    <row r="6" customFormat="false" ht="12.8" hidden="false" customHeight="false" outlineLevel="0" collapsed="false">
      <c r="A6" s="0" t="s">
        <v>18</v>
      </c>
      <c r="B6" s="3" t="s">
        <v>38</v>
      </c>
      <c r="C6" s="0" t="s">
        <v>39</v>
      </c>
      <c r="D6" s="0" t="s">
        <v>21</v>
      </c>
      <c r="E6" s="3" t="n">
        <v>266</v>
      </c>
      <c r="F6" s="3" t="n">
        <v>7</v>
      </c>
      <c r="G6" s="3" t="n">
        <v>13</v>
      </c>
      <c r="H6" s="3" t="n">
        <v>4080</v>
      </c>
      <c r="I6" s="4" t="n">
        <f aca="false">SUM(E6:G6)/H6</f>
        <v>0.0700980392156863</v>
      </c>
      <c r="J6" s="5" t="n">
        <v>0.0134572252483178</v>
      </c>
      <c r="K6" s="5" t="n">
        <v>0.0134607034303083</v>
      </c>
      <c r="L6" s="5" t="n">
        <v>0</v>
      </c>
      <c r="M6" s="6" t="n">
        <v>490</v>
      </c>
      <c r="N6" s="6" t="n">
        <v>464.605254726049</v>
      </c>
      <c r="O6" s="6" t="n">
        <v>450.636995223621</v>
      </c>
      <c r="P6" s="6" t="n">
        <v>514.267833109018</v>
      </c>
      <c r="Q6" s="4" t="s">
        <v>22</v>
      </c>
      <c r="R6" s="7" t="n">
        <v>129.02</v>
      </c>
      <c r="S6" s="7" t="n">
        <v>204.85</v>
      </c>
      <c r="T6" s="3" t="s">
        <v>40</v>
      </c>
      <c r="W6" s="0" t="s">
        <v>24</v>
      </c>
      <c r="X6" s="0" t="s">
        <v>25</v>
      </c>
    </row>
    <row r="7" customFormat="false" ht="12.8" hidden="false" customHeight="false" outlineLevel="0" collapsed="false">
      <c r="A7" s="0" t="s">
        <v>18</v>
      </c>
      <c r="B7" s="11" t="s">
        <v>41</v>
      </c>
      <c r="C7" s="0" t="s">
        <v>42</v>
      </c>
      <c r="D7" s="0" t="s">
        <v>21</v>
      </c>
      <c r="E7" s="11" t="n">
        <v>512</v>
      </c>
      <c r="F7" s="11" t="n">
        <v>8</v>
      </c>
      <c r="G7" s="11" t="n">
        <v>26</v>
      </c>
      <c r="H7" s="11" t="n">
        <v>4080</v>
      </c>
      <c r="I7" s="12" t="n">
        <f aca="false">SUM(E7:G7)/H7</f>
        <v>0.133823529411765</v>
      </c>
      <c r="J7" s="5" t="n">
        <v>0.0403716757449535</v>
      </c>
      <c r="K7" s="13" t="n">
        <v>0.0117238384715589</v>
      </c>
      <c r="L7" s="13" t="n">
        <v>0.123822341857335</v>
      </c>
      <c r="M7" s="6" t="n">
        <v>390</v>
      </c>
      <c r="N7" s="6" t="n">
        <v>385.562960589555</v>
      </c>
      <c r="O7" s="6" t="n">
        <v>377.102475032566</v>
      </c>
      <c r="P7" s="6" t="n">
        <v>417.301480484522</v>
      </c>
      <c r="Q7" s="12" t="s">
        <v>22</v>
      </c>
      <c r="R7" s="14" t="n">
        <v>91.34</v>
      </c>
      <c r="S7" s="14" t="n">
        <v>162.9</v>
      </c>
      <c r="T7" s="11" t="s">
        <v>40</v>
      </c>
      <c r="V7" s="0" t="s">
        <v>43</v>
      </c>
      <c r="W7" s="0" t="s">
        <v>24</v>
      </c>
      <c r="X7" s="0" t="s">
        <v>25</v>
      </c>
    </row>
    <row r="8" customFormat="false" ht="12.8" hidden="false" customHeight="false" outlineLevel="0" collapsed="false">
      <c r="A8" s="0" t="s">
        <v>18</v>
      </c>
      <c r="B8" s="3" t="s">
        <v>44</v>
      </c>
      <c r="C8" s="0" t="s">
        <v>45</v>
      </c>
      <c r="D8" s="0" t="s">
        <v>46</v>
      </c>
      <c r="E8" s="3" t="n">
        <v>314</v>
      </c>
      <c r="F8" s="3" t="n">
        <v>7</v>
      </c>
      <c r="G8" s="3" t="n">
        <v>26</v>
      </c>
      <c r="H8" s="3" t="n">
        <v>4080</v>
      </c>
      <c r="I8" s="4" t="n">
        <f aca="false">SUM(E8:G8)/H8</f>
        <v>0.0850490196078431</v>
      </c>
      <c r="J8" s="5" t="n">
        <v>0.0640820249919897</v>
      </c>
      <c r="K8" s="13" t="n">
        <v>0.0508033000434216</v>
      </c>
      <c r="L8" s="13" t="n">
        <v>0.109017496635263</v>
      </c>
      <c r="M8" s="6" t="n">
        <v>34</v>
      </c>
      <c r="N8" s="6" t="n">
        <v>90.7792790772188</v>
      </c>
      <c r="O8" s="6" t="n">
        <v>102.097972210161</v>
      </c>
      <c r="P8" s="6" t="n">
        <v>56.4259757738896</v>
      </c>
      <c r="Q8" s="4" t="s">
        <v>33</v>
      </c>
      <c r="R8" s="15" t="n">
        <v>68.535</v>
      </c>
      <c r="S8" s="7" t="n">
        <v>93.01</v>
      </c>
      <c r="T8" s="3" t="s">
        <v>23</v>
      </c>
      <c r="V8" s="0" t="s">
        <v>47</v>
      </c>
      <c r="W8" s="0" t="s">
        <v>35</v>
      </c>
      <c r="X8" s="0" t="s">
        <v>35</v>
      </c>
    </row>
    <row r="9" customFormat="false" ht="12.8" hidden="true" customHeight="false" outlineLevel="0" collapsed="false">
      <c r="B9" s="3" t="s">
        <v>48</v>
      </c>
      <c r="C9" s="0" t="s">
        <v>49</v>
      </c>
      <c r="D9" s="0" t="s">
        <v>46</v>
      </c>
      <c r="E9" s="3" t="n">
        <v>248</v>
      </c>
      <c r="F9" s="3" t="n">
        <v>8</v>
      </c>
      <c r="G9" s="3" t="n">
        <v>26</v>
      </c>
      <c r="H9" s="3" t="n">
        <v>4080</v>
      </c>
      <c r="I9" s="4" t="n">
        <f aca="false">SUM(E9:G9)/H9</f>
        <v>0.0691176470588235</v>
      </c>
      <c r="J9" s="5" t="n">
        <v>0.0708106376161487</v>
      </c>
      <c r="K9" s="13" t="n">
        <v>0.0273556231003039</v>
      </c>
      <c r="L9" s="13" t="n">
        <v>0.207267833109018</v>
      </c>
      <c r="M9" s="6" t="n">
        <v>221</v>
      </c>
      <c r="N9" s="6" t="n">
        <v>300.331143864146</v>
      </c>
      <c r="O9" s="6" t="n">
        <v>397.762917933131</v>
      </c>
      <c r="P9" s="6" t="n">
        <v>11.9448183041723</v>
      </c>
      <c r="Q9" s="4" t="s">
        <v>33</v>
      </c>
      <c r="R9" s="5" t="n">
        <v>29.32</v>
      </c>
      <c r="S9" s="16" t="n">
        <v>35.04</v>
      </c>
      <c r="T9" s="3" t="s">
        <v>34</v>
      </c>
      <c r="U9" s="0" t="s">
        <v>50</v>
      </c>
    </row>
    <row r="10" customFormat="false" ht="12.8" hidden="false" customHeight="false" outlineLevel="0" collapsed="false">
      <c r="A10" s="0" t="s">
        <v>18</v>
      </c>
      <c r="B10" s="8" t="s">
        <v>51</v>
      </c>
      <c r="C10" s="0" t="s">
        <v>52</v>
      </c>
      <c r="D10" s="0" t="s">
        <v>46</v>
      </c>
      <c r="E10" s="8" t="n">
        <v>63</v>
      </c>
      <c r="F10" s="8" t="n">
        <v>13</v>
      </c>
      <c r="G10" s="8" t="n">
        <v>26</v>
      </c>
      <c r="H10" s="8" t="n">
        <v>4080</v>
      </c>
      <c r="I10" s="9" t="n">
        <f aca="false">SUM(E10:G10)/H10</f>
        <v>0.025</v>
      </c>
      <c r="J10" s="5" t="n">
        <v>0.012495994873438</v>
      </c>
      <c r="K10" s="5" t="n">
        <v>0.0130264871906209</v>
      </c>
      <c r="L10" s="5" t="n">
        <v>0.0121130551816958</v>
      </c>
      <c r="M10" s="6" t="n">
        <v>56</v>
      </c>
      <c r="N10" s="6" t="n">
        <v>143.938801666133</v>
      </c>
      <c r="O10" s="6" t="n">
        <v>169.113113330439</v>
      </c>
      <c r="P10" s="6" t="n">
        <v>70.4650067294751</v>
      </c>
      <c r="Q10" s="9" t="s">
        <v>33</v>
      </c>
      <c r="R10" s="17" t="n">
        <v>2.15</v>
      </c>
      <c r="S10" s="17" t="n">
        <v>78.44</v>
      </c>
      <c r="T10" s="8" t="s">
        <v>34</v>
      </c>
      <c r="W10" s="0" t="s">
        <v>35</v>
      </c>
      <c r="X10" s="0" t="s">
        <v>25</v>
      </c>
    </row>
    <row r="11" customFormat="false" ht="12.8" hidden="false" customHeight="false" outlineLevel="0" collapsed="false">
      <c r="A11" s="0" t="s">
        <v>18</v>
      </c>
      <c r="B11" s="3" t="s">
        <v>53</v>
      </c>
      <c r="C11" s="0" t="s">
        <v>54</v>
      </c>
      <c r="D11" s="0" t="s">
        <v>55</v>
      </c>
      <c r="E11" s="3" t="n">
        <v>139</v>
      </c>
      <c r="F11" s="3" t="n">
        <v>8</v>
      </c>
      <c r="G11" s="3" t="n">
        <v>26</v>
      </c>
      <c r="H11" s="3" t="n">
        <v>4080</v>
      </c>
      <c r="I11" s="4" t="n">
        <f aca="false">SUM(E11:G11)/H11</f>
        <v>0.0424019607843137</v>
      </c>
      <c r="J11" s="5" t="n">
        <v>0.0365267542454342</v>
      </c>
      <c r="K11" s="13" t="n">
        <v>0.0156317846287452</v>
      </c>
      <c r="L11" s="13" t="n">
        <v>0.104979811574697</v>
      </c>
      <c r="M11" s="6" t="n">
        <v>320</v>
      </c>
      <c r="N11" s="6" t="n">
        <v>422.060887536046</v>
      </c>
      <c r="O11" s="6" t="n">
        <v>513.646126791142</v>
      </c>
      <c r="P11" s="6" t="n">
        <v>152.631224764468</v>
      </c>
      <c r="Q11" s="4" t="s">
        <v>22</v>
      </c>
      <c r="R11" s="15" t="n">
        <v>60.53</v>
      </c>
      <c r="S11" s="15" t="n">
        <v>206.86</v>
      </c>
      <c r="T11" s="3" t="s">
        <v>34</v>
      </c>
      <c r="W11" s="0" t="s">
        <v>35</v>
      </c>
      <c r="X11" s="0" t="s">
        <v>35</v>
      </c>
    </row>
    <row r="12" customFormat="false" ht="12.8" hidden="false" customHeight="false" outlineLevel="0" collapsed="false">
      <c r="A12" s="0" t="s">
        <v>18</v>
      </c>
      <c r="B12" s="8" t="s">
        <v>56</v>
      </c>
      <c r="C12" s="0" t="s">
        <v>57</v>
      </c>
      <c r="D12" s="0" t="s">
        <v>21</v>
      </c>
      <c r="E12" s="8" t="n">
        <v>25</v>
      </c>
      <c r="F12" s="8" t="n">
        <v>8</v>
      </c>
      <c r="G12" s="8" t="n">
        <v>26</v>
      </c>
      <c r="H12" s="8" t="n">
        <v>4080</v>
      </c>
      <c r="I12" s="9" t="n">
        <f aca="false">SUM(E12:G12)/H12</f>
        <v>0.0144607843137255</v>
      </c>
      <c r="J12" s="5" t="n">
        <v>0.00640820249919898</v>
      </c>
      <c r="K12" s="5" t="n">
        <v>0</v>
      </c>
      <c r="L12" s="5" t="n">
        <v>0.0269179004037685</v>
      </c>
      <c r="M12" s="6" t="n">
        <v>510</v>
      </c>
      <c r="N12" s="6" t="n">
        <v>481.205382890099</v>
      </c>
      <c r="O12" s="6" t="n">
        <v>471.088580112896</v>
      </c>
      <c r="P12" s="6" t="n">
        <v>515.639300134589</v>
      </c>
      <c r="Q12" s="9" t="s">
        <v>22</v>
      </c>
      <c r="R12" s="17" t="n">
        <v>27.82</v>
      </c>
      <c r="S12" s="17" t="n">
        <v>203.43</v>
      </c>
      <c r="T12" s="8" t="s">
        <v>40</v>
      </c>
      <c r="W12" s="0" t="s">
        <v>24</v>
      </c>
      <c r="X12" s="0" t="s">
        <v>25</v>
      </c>
    </row>
    <row r="13" customFormat="false" ht="12.8" hidden="false" customHeight="false" outlineLevel="0" collapsed="false">
      <c r="A13" s="0" t="s">
        <v>18</v>
      </c>
      <c r="B13" s="3" t="s">
        <v>58</v>
      </c>
      <c r="C13" s="0" t="s">
        <v>59</v>
      </c>
      <c r="D13" s="0" t="s">
        <v>46</v>
      </c>
      <c r="E13" s="3" t="n">
        <v>163</v>
      </c>
      <c r="F13" s="3" t="n">
        <v>7</v>
      </c>
      <c r="G13" s="3" t="n">
        <v>26</v>
      </c>
      <c r="H13" s="3" t="n">
        <v>4080</v>
      </c>
      <c r="I13" s="4" t="n">
        <f aca="false">SUM(E13:G13)/H13</f>
        <v>0.0480392156862745</v>
      </c>
      <c r="J13" s="5" t="n">
        <v>0.0381288048702339</v>
      </c>
      <c r="K13" s="13" t="n">
        <v>0.0112896222318715</v>
      </c>
      <c r="L13" s="13" t="n">
        <v>0.123822341857335</v>
      </c>
      <c r="M13" s="6" t="n">
        <v>79</v>
      </c>
      <c r="N13" s="6" t="n">
        <v>201.59197372637</v>
      </c>
      <c r="O13" s="6" t="n">
        <v>235.283130699088</v>
      </c>
      <c r="P13" s="6" t="n">
        <v>101.238223418573</v>
      </c>
      <c r="Q13" s="4" t="s">
        <v>33</v>
      </c>
      <c r="R13" s="15" t="n">
        <v>4.66</v>
      </c>
      <c r="S13" s="15" t="n">
        <v>96.98</v>
      </c>
      <c r="T13" s="3" t="s">
        <v>34</v>
      </c>
      <c r="W13" s="0" t="s">
        <v>35</v>
      </c>
      <c r="X13" s="0" t="s">
        <v>25</v>
      </c>
    </row>
    <row r="14" customFormat="false" ht="12.8" hidden="true" customHeight="false" outlineLevel="0" collapsed="false">
      <c r="B14" s="18" t="s">
        <v>60</v>
      </c>
      <c r="E14" s="18" t="n">
        <v>4</v>
      </c>
      <c r="F14" s="18" t="n">
        <v>5</v>
      </c>
      <c r="G14" s="18" t="n">
        <v>2200</v>
      </c>
      <c r="H14" s="18" t="n">
        <v>4080</v>
      </c>
      <c r="I14" s="19" t="n">
        <f aca="false">SUM(E14:G14)/H14</f>
        <v>0.541421568627451</v>
      </c>
      <c r="J14" s="5" t="n">
        <v>0.000320410124959949</v>
      </c>
      <c r="K14" s="5" t="n">
        <v>0</v>
      </c>
      <c r="L14" s="5" t="n">
        <v>0</v>
      </c>
      <c r="M14" s="5" t="n">
        <v>204.929208180388</v>
      </c>
      <c r="N14" s="5" t="n">
        <v>217.52387055431</v>
      </c>
      <c r="O14" s="5" t="n">
        <v>265.292451354461</v>
      </c>
      <c r="P14" s="5" t="n">
        <v>80.5453592029366</v>
      </c>
      <c r="Q14" s="19" t="s">
        <v>22</v>
      </c>
      <c r="R14" s="20" t="n">
        <v>1.53</v>
      </c>
      <c r="S14" s="20" t="n">
        <v>0.19</v>
      </c>
      <c r="T14" s="21" t="s">
        <v>61</v>
      </c>
      <c r="U14" s="0" t="s">
        <v>62</v>
      </c>
    </row>
    <row r="15" customFormat="false" ht="12.8" hidden="true" customHeight="false" outlineLevel="0" collapsed="false">
      <c r="B15" s="18" t="s">
        <v>63</v>
      </c>
      <c r="C15" s="18"/>
      <c r="E15" s="18" t="n">
        <v>4049</v>
      </c>
      <c r="F15" s="18" t="n">
        <v>7</v>
      </c>
      <c r="G15" s="18" t="n">
        <v>25</v>
      </c>
      <c r="H15" s="18" t="n">
        <v>4080</v>
      </c>
      <c r="I15" s="19" t="n">
        <f aca="false">SUM(E15:G15)/H15</f>
        <v>1.00024509803922</v>
      </c>
      <c r="J15" s="5" t="n">
        <v>1</v>
      </c>
      <c r="K15" s="5" t="n">
        <v>1</v>
      </c>
      <c r="L15" s="5" t="n">
        <v>1</v>
      </c>
      <c r="M15" s="5" t="n">
        <v>0</v>
      </c>
      <c r="N15" s="5" t="n">
        <v>0</v>
      </c>
      <c r="O15" s="5" t="n">
        <v>0</v>
      </c>
      <c r="P15" s="5" t="n">
        <v>0</v>
      </c>
      <c r="Q15" s="19"/>
      <c r="R15" s="20"/>
      <c r="S15" s="20"/>
      <c r="T15" s="21" t="s">
        <v>61</v>
      </c>
    </row>
    <row r="16" customFormat="false" ht="12.8" hidden="false" customHeight="false" outlineLevel="0" collapsed="false">
      <c r="A16" s="0" t="s">
        <v>18</v>
      </c>
      <c r="B16" s="3" t="s">
        <v>64</v>
      </c>
      <c r="C16" s="0" t="s">
        <v>65</v>
      </c>
      <c r="D16" s="0" t="s">
        <v>21</v>
      </c>
      <c r="E16" s="3" t="n">
        <v>704</v>
      </c>
      <c r="F16" s="3" t="n">
        <v>9</v>
      </c>
      <c r="G16" s="3" t="n">
        <v>26</v>
      </c>
      <c r="H16" s="3" t="n">
        <v>4080</v>
      </c>
      <c r="I16" s="4" t="n">
        <f aca="false">SUM(E16:G16)/H16</f>
        <v>0.181127450980392</v>
      </c>
      <c r="J16" s="5" t="n">
        <v>0.0554309516180711</v>
      </c>
      <c r="K16" s="5" t="n">
        <v>0.0347372991749891</v>
      </c>
      <c r="L16" s="5" t="n">
        <v>0.103633916554509</v>
      </c>
      <c r="M16" s="6" t="n">
        <v>480</v>
      </c>
      <c r="N16" s="6" t="n">
        <v>462.87792374239</v>
      </c>
      <c r="O16" s="6" t="n">
        <v>448.897959183674</v>
      </c>
      <c r="P16" s="6" t="n">
        <v>509.347240915209</v>
      </c>
      <c r="Q16" s="4" t="s">
        <v>22</v>
      </c>
      <c r="R16" s="15" t="n">
        <v>64.4</v>
      </c>
      <c r="S16" s="15" t="n">
        <v>189.6</v>
      </c>
      <c r="T16" s="3" t="s">
        <v>40</v>
      </c>
      <c r="W16" s="0" t="s">
        <v>24</v>
      </c>
      <c r="X16" s="0" t="s">
        <v>25</v>
      </c>
    </row>
    <row r="17" customFormat="false" ht="12.8" hidden="true" customHeight="false" outlineLevel="0" collapsed="false">
      <c r="B17" s="18" t="s">
        <v>66</v>
      </c>
      <c r="C17" s="18"/>
      <c r="E17" s="18" t="n">
        <v>4049</v>
      </c>
      <c r="F17" s="18" t="n">
        <v>7</v>
      </c>
      <c r="G17" s="18" t="n">
        <v>25</v>
      </c>
      <c r="H17" s="18" t="n">
        <v>4080</v>
      </c>
      <c r="I17" s="19" t="n">
        <f aca="false">SUM(E17:G17)/H17</f>
        <v>1.00024509803922</v>
      </c>
      <c r="J17" s="5" t="n">
        <v>1</v>
      </c>
      <c r="K17" s="5" t="n">
        <v>1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19"/>
      <c r="R17" s="22"/>
      <c r="S17" s="22"/>
      <c r="T17" s="21" t="s">
        <v>61</v>
      </c>
    </row>
    <row r="18" customFormat="false" ht="12.8" hidden="true" customHeight="false" outlineLevel="0" collapsed="false">
      <c r="B18" s="3" t="s">
        <v>67</v>
      </c>
      <c r="C18" s="3" t="s">
        <v>68</v>
      </c>
      <c r="E18" s="3" t="n">
        <v>231</v>
      </c>
      <c r="F18" s="3" t="n">
        <v>12</v>
      </c>
      <c r="G18" s="3" t="n">
        <v>25</v>
      </c>
      <c r="H18" s="3" t="n">
        <v>4080</v>
      </c>
      <c r="I18" s="4" t="n">
        <f aca="false">SUM(E18:G18)/H18</f>
        <v>0.0656862745098039</v>
      </c>
      <c r="J18" s="5" t="n">
        <v>0.0557513617430311</v>
      </c>
      <c r="K18" s="5" t="n">
        <v>0.0755536257056014</v>
      </c>
      <c r="L18" s="5" t="n">
        <v>0</v>
      </c>
      <c r="M18" s="5" t="n">
        <v>280</v>
      </c>
      <c r="N18" s="5" t="n">
        <v>269.986863184877</v>
      </c>
      <c r="O18" s="5" t="n">
        <v>267.413373860182</v>
      </c>
      <c r="P18" s="5" t="n">
        <v>280</v>
      </c>
      <c r="Q18" s="4" t="s">
        <v>33</v>
      </c>
      <c r="R18" s="15" t="n">
        <v>38.97</v>
      </c>
      <c r="S18" s="15" t="n">
        <v>8.57</v>
      </c>
      <c r="T18" s="3" t="s">
        <v>69</v>
      </c>
      <c r="U18" s="0" t="s">
        <v>70</v>
      </c>
    </row>
    <row r="19" customFormat="false" ht="12.8" hidden="false" customHeight="false" outlineLevel="0" collapsed="false">
      <c r="A19" s="0" t="s">
        <v>18</v>
      </c>
      <c r="B19" s="8" t="s">
        <v>71</v>
      </c>
      <c r="C19" s="0" t="s">
        <v>72</v>
      </c>
      <c r="D19" s="0" t="s">
        <v>46</v>
      </c>
      <c r="E19" s="8" t="n">
        <v>20</v>
      </c>
      <c r="F19" s="8" t="n">
        <v>8</v>
      </c>
      <c r="G19" s="8" t="n">
        <v>26</v>
      </c>
      <c r="H19" s="8" t="n">
        <v>4080</v>
      </c>
      <c r="I19" s="9" t="n">
        <f aca="false">SUM(E19:G19)/H19</f>
        <v>0.0132352941176471</v>
      </c>
      <c r="J19" s="5" t="n">
        <v>0.0012816404998398</v>
      </c>
      <c r="K19" s="5" t="n">
        <v>0.00173686495874947</v>
      </c>
      <c r="L19" s="5" t="n">
        <v>0</v>
      </c>
      <c r="M19" s="6" t="n">
        <v>49</v>
      </c>
      <c r="N19" s="6" t="n">
        <v>54.3705543095162</v>
      </c>
      <c r="O19" s="6" t="n">
        <v>54.3415110725141</v>
      </c>
      <c r="P19" s="6" t="n">
        <v>54.656796769852</v>
      </c>
      <c r="Q19" s="9" t="s">
        <v>33</v>
      </c>
      <c r="R19" s="17" t="n">
        <v>1.01</v>
      </c>
      <c r="S19" s="17" t="n">
        <v>21.7</v>
      </c>
      <c r="T19" s="8" t="s">
        <v>73</v>
      </c>
      <c r="W19" s="0" t="s">
        <v>35</v>
      </c>
      <c r="X19" s="0" t="s">
        <v>35</v>
      </c>
    </row>
    <row r="20" customFormat="false" ht="12.8" hidden="false" customHeight="false" outlineLevel="0" collapsed="false">
      <c r="A20" s="0" t="s">
        <v>18</v>
      </c>
      <c r="B20" s="8" t="s">
        <v>74</v>
      </c>
      <c r="C20" s="0" t="s">
        <v>75</v>
      </c>
      <c r="D20" s="0" t="s">
        <v>46</v>
      </c>
      <c r="E20" s="8" t="n">
        <v>0</v>
      </c>
      <c r="F20" s="8" t="n">
        <v>8</v>
      </c>
      <c r="G20" s="8" t="n">
        <v>26</v>
      </c>
      <c r="H20" s="8" t="n">
        <v>4080</v>
      </c>
      <c r="I20" s="9" t="n">
        <f aca="false">SUM(E20:G20)/H20</f>
        <v>0.00833333333333333</v>
      </c>
      <c r="J20" s="5" t="n">
        <v>0</v>
      </c>
      <c r="K20" s="5" t="n">
        <v>0</v>
      </c>
      <c r="L20" s="5" t="n">
        <v>0</v>
      </c>
      <c r="M20" s="6" t="n">
        <v>447</v>
      </c>
      <c r="N20" s="6" t="n">
        <v>560.373527715476</v>
      </c>
      <c r="O20" s="6" t="n">
        <v>557.750881458967</v>
      </c>
      <c r="P20" s="6" t="n">
        <v>567.839165545087</v>
      </c>
      <c r="Q20" s="9" t="s">
        <v>33</v>
      </c>
      <c r="R20" s="17" t="n">
        <v>261.11</v>
      </c>
      <c r="S20" s="17" t="n">
        <v>282.05</v>
      </c>
      <c r="T20" s="8" t="s">
        <v>76</v>
      </c>
      <c r="W20" s="0" t="s">
        <v>35</v>
      </c>
      <c r="X20" s="0" t="s">
        <v>35</v>
      </c>
    </row>
    <row r="21" customFormat="false" ht="12.8" hidden="false" customHeight="false" outlineLevel="0" collapsed="false">
      <c r="A21" s="0" t="s">
        <v>18</v>
      </c>
      <c r="B21" s="8" t="s">
        <v>77</v>
      </c>
      <c r="C21" s="0" t="s">
        <v>78</v>
      </c>
      <c r="D21" s="0" t="s">
        <v>46</v>
      </c>
      <c r="E21" s="8" t="n">
        <v>0</v>
      </c>
      <c r="F21" s="8" t="n">
        <v>7</v>
      </c>
      <c r="G21" s="8" t="n">
        <v>26</v>
      </c>
      <c r="H21" s="8" t="n">
        <v>4080</v>
      </c>
      <c r="I21" s="9" t="n">
        <f aca="false">SUM(E21:G21)/H21</f>
        <v>0.00808823529411765</v>
      </c>
      <c r="J21" s="5" t="n">
        <v>0</v>
      </c>
      <c r="K21" s="5" t="n">
        <v>0</v>
      </c>
      <c r="L21" s="5" t="n">
        <v>0</v>
      </c>
      <c r="M21" s="6" t="n">
        <v>298</v>
      </c>
      <c r="N21" s="6" t="n">
        <v>424.004594681192</v>
      </c>
      <c r="O21" s="6" t="n">
        <v>467.239400781589</v>
      </c>
      <c r="P21" s="6" t="n">
        <v>308.034320323015</v>
      </c>
      <c r="Q21" s="9" t="s">
        <v>33</v>
      </c>
      <c r="R21" s="17" t="n">
        <v>106.7</v>
      </c>
      <c r="S21" s="17" t="n">
        <v>145.05</v>
      </c>
      <c r="T21" s="8" t="s">
        <v>23</v>
      </c>
      <c r="W21" s="0" t="s">
        <v>35</v>
      </c>
      <c r="X21" s="0" t="s">
        <v>35</v>
      </c>
    </row>
  </sheetData>
  <autoFilter ref="A1:V21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