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77" firstSheet="0" activeTab="1"/>
  </bookViews>
  <sheets>
    <sheet name="Best models" sheetId="1" state="visible" r:id="rId2"/>
    <sheet name="pathsToModels" sheetId="2" state="visible" r:id="rId3"/>
    <sheet name="summary experiments" sheetId="3" state="visible" r:id="rId4"/>
  </sheets>
  <definedNames>
    <definedName function="false" hidden="true" localSheetId="2" name="_xlnm._FilterDatabase" vbProcedure="false">'summary experiments'!$A$2:$O$16</definedName>
    <definedName function="false" hidden="false" localSheetId="2" name="_xlnm._FilterDatabase" vbProcedure="false">'summary experiments'!$A$2:$O$16</definedName>
    <definedName function="false" hidden="false" localSheetId="2" name="_xlnm._FilterDatabase_0" vbProcedure="false">'summary experiments'!$A$2:$O$16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<sst xmlns="http://schemas.openxmlformats.org/spreadsheetml/2006/main" count="2670" uniqueCount="520">
  <si>
    <t>Building</t>
  </si>
  <si>
    <t>Folder</t>
  </si>
  <si>
    <t>Layers</t>
  </si>
  <si>
    <t>Hidden units</t>
  </si>
  <si>
    <t>Epochs</t>
  </si>
  <si>
    <t>Learning rate</t>
  </si>
  <si>
    <t>I/p len</t>
  </si>
  <si>
    <t>o/p len</t>
  </si>
  <si>
    <t>Train loss</t>
  </si>
  <si>
    <t>Test loss</t>
  </si>
  <si>
    <t>Avg Train RMSE</t>
  </si>
  <si>
    <t>Avg Test RMSE</t>
  </si>
  <si>
    <t>Relative Err</t>
  </si>
  <si>
    <t>Activation</t>
  </si>
  <si>
    <t>Comments</t>
  </si>
  <si>
    <t>Change</t>
  </si>
  <si>
    <t>Selected</t>
  </si>
  <si>
    <t>BR</t>
  </si>
  <si>
    <t>tanh + relu</t>
  </si>
  <si>
    <t>Stuck</t>
  </si>
  <si>
    <t>19-04-28_11-16</t>
  </si>
  <si>
    <t>19-04-27_18-00</t>
  </si>
  <si>
    <t>19-04-27_19-35</t>
  </si>
  <si>
    <t>19-04-27_19-57</t>
  </si>
  <si>
    <t>19-04-28_21-22</t>
  </si>
  <si>
    <t>19-04-28_21-25</t>
  </si>
  <si>
    <t>EB</t>
  </si>
  <si>
    <t>19-04-29_11-35</t>
  </si>
  <si>
    <t>19-04-29_13-43</t>
  </si>
  <si>
    <t>19-04-29_11-23</t>
  </si>
  <si>
    <t>BN</t>
  </si>
  <si>
    <t>19-04-29_23-46</t>
  </si>
  <si>
    <r>
      <t xml:space="preserve">High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5 steps</t>
    </r>
  </si>
  <si>
    <t>relu</t>
  </si>
  <si>
    <t>3000-100</t>
  </si>
  <si>
    <t>19-04-29_23-40</t>
  </si>
  <si>
    <t>Mostly ok</t>
  </si>
  <si>
    <t>5000-50</t>
  </si>
  <si>
    <t>C4</t>
  </si>
  <si>
    <t>19-04-29_20-50</t>
  </si>
  <si>
    <t>Not OK</t>
  </si>
  <si>
    <t>CE</t>
  </si>
  <si>
    <t>DE</t>
  </si>
  <si>
    <t>DG</t>
  </si>
  <si>
    <t>19-04-29_23-49</t>
  </si>
  <si>
    <t>2000-100</t>
  </si>
  <si>
    <t>19-04-29_23-37</t>
  </si>
  <si>
    <t>Around 1</t>
  </si>
  <si>
    <t>500-100</t>
  </si>
  <si>
    <t>ES</t>
  </si>
  <si>
    <t>Very Bad</t>
  </si>
  <si>
    <t>1000-100</t>
  </si>
  <si>
    <t>FA</t>
  </si>
  <si>
    <t>19-04-29_23-50</t>
  </si>
  <si>
    <t>Peaks better than 19-04-30_13-13</t>
  </si>
  <si>
    <t>1-24-2000</t>
  </si>
  <si>
    <t>Y</t>
  </si>
  <si>
    <t>GE</t>
  </si>
  <si>
    <t>19-04-30_00-38</t>
  </si>
  <si>
    <t>Bad</t>
  </si>
  <si>
    <t>JS</t>
  </si>
  <si>
    <t>19-04-30_00-40</t>
  </si>
  <si>
    <t>5000-100</t>
  </si>
  <si>
    <t>LH</t>
  </si>
  <si>
    <t>RA</t>
  </si>
  <si>
    <t>19-04-30_00-57</t>
  </si>
  <si>
    <t>S1</t>
  </si>
  <si>
    <t>19-04-29_20-52</t>
  </si>
  <si>
    <t>S2</t>
  </si>
  <si>
    <t>19-04-29_20-54</t>
  </si>
  <si>
    <t>S3</t>
  </si>
  <si>
    <t>SN</t>
  </si>
  <si>
    <t>19-04-29_20-55</t>
  </si>
  <si>
    <t>19-04-30_12-48</t>
  </si>
  <si>
    <t>19-04-30_16-57</t>
  </si>
  <si>
    <t>1-100</t>
  </si>
  <si>
    <t>19-04-30_13-28</t>
  </si>
  <si>
    <t>19-04-30_13-25</t>
  </si>
  <si>
    <t>19-04-30_14-25</t>
  </si>
  <si>
    <t>19-04-30_14-21</t>
  </si>
  <si>
    <t>19-04-30_13-13</t>
  </si>
  <si>
    <t>19-04-30_15-22</t>
  </si>
  <si>
    <t>19-04-30_13-12</t>
  </si>
  <si>
    <t>Better</t>
  </si>
  <si>
    <t>19-04-30_13-47</t>
  </si>
  <si>
    <t>Not much difference in error/ Peaks poor/ Use 19-04-29_23-50</t>
  </si>
  <si>
    <t>19-04-30_13-26</t>
  </si>
  <si>
    <t>19-04-30_13-54</t>
  </si>
  <si>
    <t>19-04-30_14-49</t>
  </si>
  <si>
    <t>19-04-30_13-27</t>
  </si>
  <si>
    <t>19-04-30_16-52</t>
  </si>
  <si>
    <t>19-04-30_14-40</t>
  </si>
  <si>
    <t>RMSE lower</t>
  </si>
  <si>
    <t>RE lower</t>
  </si>
  <si>
    <t>19-04-30_13-10</t>
  </si>
  <si>
    <t>Good</t>
  </si>
  <si>
    <t>19-04-30_16-49</t>
  </si>
  <si>
    <t>19-04-30_13-11</t>
  </si>
  <si>
    <t>19-04-30_16-50</t>
  </si>
  <si>
    <t>FINAL PARAMETERS:</t>
  </si>
  <si>
    <t>With valleys</t>
  </si>
  <si>
    <t>Without Valleys:</t>
  </si>
  <si>
    <t>LSTM 1 Feature</t>
  </si>
  <si>
    <t>C</t>
  </si>
  <si>
    <t>19-05-04_16-23</t>
  </si>
  <si>
    <t>19-05-04_16-22</t>
  </si>
  <si>
    <t>19-05-04_16-46</t>
  </si>
  <si>
    <t>19-05-04_16-47</t>
  </si>
  <si>
    <t>19-05-04_16-48</t>
  </si>
  <si>
    <t>19-05-04_16-24</t>
  </si>
  <si>
    <t>19-05-04_16-18</t>
  </si>
  <si>
    <t>19-05-04_16-20</t>
  </si>
  <si>
    <t>19-05-04_16-21</t>
  </si>
  <si>
    <t>LSTM 2 Features</t>
  </si>
  <si>
    <t>CD</t>
  </si>
  <si>
    <t>19-05-04_17-02</t>
  </si>
  <si>
    <t>19-05-04_16-45</t>
  </si>
  <si>
    <t>19-05-04_16-44</t>
  </si>
  <si>
    <t>19-05-04_17-30</t>
  </si>
  <si>
    <t>19-05-04_16-52</t>
  </si>
  <si>
    <t>19-05-04_16-59</t>
  </si>
  <si>
    <t>19-05-04_17-18</t>
  </si>
  <si>
    <t>19-05-04_17-07</t>
  </si>
  <si>
    <t>19-05-04_17-38</t>
  </si>
  <si>
    <t>19-05-04_17-33</t>
  </si>
  <si>
    <t>GCRF 1 Feature</t>
  </si>
  <si>
    <t>19-05-04_21-23</t>
  </si>
  <si>
    <t>19-05-04_21-36</t>
  </si>
  <si>
    <t>19-05-04_21-53</t>
  </si>
  <si>
    <t>19-05-04_22-11</t>
  </si>
  <si>
    <t>19-05-04_22-29</t>
  </si>
  <si>
    <t>19-05-04_21-37</t>
  </si>
  <si>
    <t>19-05-04_21-55</t>
  </si>
  <si>
    <t>19-05-04_22-13</t>
  </si>
  <si>
    <t>19-05-04_22-32</t>
  </si>
  <si>
    <t>19-05-04_22-49</t>
  </si>
  <si>
    <t>19-05-04_21-38</t>
  </si>
  <si>
    <t>19-05-04_21-56</t>
  </si>
  <si>
    <t>19-05-04_22-14</t>
  </si>
  <si>
    <t>GCRF 2 Features</t>
  </si>
  <si>
    <t>19-05-04_21-27</t>
  </si>
  <si>
    <t>19-05-04_21-30</t>
  </si>
  <si>
    <t>19-05-04_21-33</t>
  </si>
  <si>
    <t>19-05-04_21-31</t>
  </si>
  <si>
    <t>19-05-04_21-34</t>
  </si>
  <si>
    <t>19-05-04_21-39</t>
  </si>
  <si>
    <t>19-05-04_21-42</t>
  </si>
  <si>
    <t>19-05-04_21-40</t>
  </si>
  <si>
    <t>LR</t>
  </si>
  <si>
    <t>19-05-05_13-55</t>
  </si>
  <si>
    <t>ARIMA</t>
  </si>
  <si>
    <t>19-05-05_12-47</t>
  </si>
  <si>
    <t>19-05-05_12-51</t>
  </si>
  <si>
    <t>19-05-05_13-28</t>
  </si>
  <si>
    <t>19-05-05_13-21</t>
  </si>
  <si>
    <t>19-05-05_12-54</t>
  </si>
  <si>
    <t>19-05-05_12-58</t>
  </si>
  <si>
    <t>19-05-05_13-25</t>
  </si>
  <si>
    <t>19-05-05_13-04</t>
  </si>
  <si>
    <t>19-05-05_13-07</t>
  </si>
  <si>
    <t>19-05-05_13-31</t>
  </si>
  <si>
    <t>19-05-05_13-36</t>
  </si>
  <si>
    <t>19-05-05_13-11</t>
  </si>
  <si>
    <t>19-05-05_13-15</t>
  </si>
  <si>
    <t>19-05-05_13-18</t>
  </si>
  <si>
    <t>CW</t>
  </si>
  <si>
    <t>19-05-07_13-42</t>
  </si>
  <si>
    <t>19-05-07_13-45</t>
  </si>
  <si>
    <t>19-05-07_13-48</t>
  </si>
  <si>
    <t>19-05-07_13-53</t>
  </si>
  <si>
    <t>19-05-07_13-58</t>
  </si>
  <si>
    <t>19-05-07_14-02</t>
  </si>
  <si>
    <t>19-05-07_14-07</t>
  </si>
  <si>
    <t>19-05-07_14-12</t>
  </si>
  <si>
    <t>19-05-07_14-17</t>
  </si>
  <si>
    <t>19-05-07_14-21</t>
  </si>
  <si>
    <t>19-05-07_14-26</t>
  </si>
  <si>
    <t>19-05-07_14-31</t>
  </si>
  <si>
    <t>19-05-07_14-36</t>
  </si>
  <si>
    <t>19-05-07_14-40</t>
  </si>
  <si>
    <t>19-05-07_14-53</t>
  </si>
  <si>
    <t>19-05-07_15-06</t>
  </si>
  <si>
    <t>19-05-07_15-18</t>
  </si>
  <si>
    <t>19-05-07_15-31</t>
  </si>
  <si>
    <t>19-05-07_15-44</t>
  </si>
  <si>
    <t>19-05-07_15-56</t>
  </si>
  <si>
    <t>19-05-07_16-08</t>
  </si>
  <si>
    <t>19-05-07_16-21</t>
  </si>
  <si>
    <t>19-05-07_16-32</t>
  </si>
  <si>
    <t>19-05-07_16-44</t>
  </si>
  <si>
    <t>19-05-07_16-57</t>
  </si>
  <si>
    <t>CH</t>
  </si>
  <si>
    <t>19-05-07_13-44</t>
  </si>
  <si>
    <t>19-05-07_13-47</t>
  </si>
  <si>
    <t>19-05-07_13-50</t>
  </si>
  <si>
    <t>19-05-07_13-54</t>
  </si>
  <si>
    <t>19-05-07_13-56</t>
  </si>
  <si>
    <t>19-05-07_13-59</t>
  </si>
  <si>
    <t>19-05-07_14-05</t>
  </si>
  <si>
    <t>19-05-07_14-08</t>
  </si>
  <si>
    <t>19-05-07_14-10</t>
  </si>
  <si>
    <t>19-05-07_14-13</t>
  </si>
  <si>
    <t>19-05-07_14-16</t>
  </si>
  <si>
    <t>19-05-07_14-19</t>
  </si>
  <si>
    <t>19-05-07_14-22</t>
  </si>
  <si>
    <t>19-05-07_14-03</t>
  </si>
  <si>
    <t>19-05-07_14-15</t>
  </si>
  <si>
    <t>19-05-07_14-28</t>
  </si>
  <si>
    <t>19-05-07_15-05</t>
  </si>
  <si>
    <t>19-05-07_15-43</t>
  </si>
  <si>
    <t>19-05-07_16-34</t>
  </si>
  <si>
    <t>19-05-08_15-12</t>
  </si>
  <si>
    <t>19-05-08_16-01</t>
  </si>
  <si>
    <t>19-05-08_16-44</t>
  </si>
  <si>
    <t>19-05-08_17-24</t>
  </si>
  <si>
    <t>19-05-08_18-05</t>
  </si>
  <si>
    <t>19-05-08_16-07</t>
  </si>
  <si>
    <t>19-05-08_17-03</t>
  </si>
  <si>
    <t>19-05-08_17-58</t>
  </si>
  <si>
    <t>19-05-08_18-53</t>
  </si>
  <si>
    <t>19-05-07_16-53</t>
  </si>
  <si>
    <t>19-05-07_17-04</t>
  </si>
  <si>
    <t>19-05-07_17-15</t>
  </si>
  <si>
    <t>19-05-07_17-26</t>
  </si>
  <si>
    <t>19-05-07_17-37</t>
  </si>
  <si>
    <t>19-05-07_17-48</t>
  </si>
  <si>
    <t>19-05-07_18-00</t>
  </si>
  <si>
    <t>19-05-07_18-11</t>
  </si>
  <si>
    <t>19-05-07_18-22</t>
  </si>
  <si>
    <t>19-05-07_18-33</t>
  </si>
  <si>
    <t>19-05-07_18-45</t>
  </si>
  <si>
    <t>19-05-07_18-56</t>
  </si>
  <si>
    <t>19-05-07_19-07</t>
  </si>
  <si>
    <t>19-05-07_19-18</t>
  </si>
  <si>
    <t>19-05-07_18-24</t>
  </si>
  <si>
    <t>19-05-07_18-25</t>
  </si>
  <si>
    <t>19-05-07_18-27</t>
  </si>
  <si>
    <t>19-05-07_18-29</t>
  </si>
  <si>
    <t>19-05-07_18-30</t>
  </si>
  <si>
    <t>19-05-07_18-32</t>
  </si>
  <si>
    <t>19-05-07_18-34</t>
  </si>
  <si>
    <t>19-05-07_18-35</t>
  </si>
  <si>
    <t>19-05-07_18-37</t>
  </si>
  <si>
    <t>19-05-07_18-39</t>
  </si>
  <si>
    <t>19-05-07_18-41</t>
  </si>
  <si>
    <t>19-05-07_18-42</t>
  </si>
  <si>
    <t>19-05-07_18-44</t>
  </si>
  <si>
    <t>19-05-08_11-32</t>
  </si>
  <si>
    <t>19-05-08_11-37</t>
  </si>
  <si>
    <t>19-05-08_12-27</t>
  </si>
  <si>
    <t>19-05-08_12-18</t>
  </si>
  <si>
    <t>19-05-08_11-42</t>
  </si>
  <si>
    <t>19-05-08_11-46</t>
  </si>
  <si>
    <t>19-05-08_12-22</t>
  </si>
  <si>
    <t>19-05-08_11-55</t>
  </si>
  <si>
    <t>19-05-08_11-59</t>
  </si>
  <si>
    <t>19-05-08_12-32</t>
  </si>
  <si>
    <t>19-05-08_12-37</t>
  </si>
  <si>
    <t>19-05-08_12-05</t>
  </si>
  <si>
    <t>19-05-08_12-09</t>
  </si>
  <si>
    <t>19-05-08_12-14</t>
  </si>
  <si>
    <t>19-05-10_13-45</t>
  </si>
  <si>
    <t>19-05-10_14-16</t>
  </si>
  <si>
    <t>19-05-10_14-45</t>
  </si>
  <si>
    <t>19-05-10_15-15</t>
  </si>
  <si>
    <t>19-05-10_15-45</t>
  </si>
  <si>
    <t>19-05-10_16-14</t>
  </si>
  <si>
    <t>19-05-10_16-44</t>
  </si>
  <si>
    <t>19-05-10_17-14</t>
  </si>
  <si>
    <t>19-05-10_17-44</t>
  </si>
  <si>
    <t>19-05-10_18-18</t>
  </si>
  <si>
    <t>19-05-10_18-53</t>
  </si>
  <si>
    <t>19-05-10_19-25</t>
  </si>
  <si>
    <t>19-05-10_19-57</t>
  </si>
  <si>
    <t>19-05-10_20-29</t>
  </si>
  <si>
    <t>19-05-10_13-46</t>
  </si>
  <si>
    <t>19-05-10_14-33</t>
  </si>
  <si>
    <t>19-05-10_15-19</t>
  </si>
  <si>
    <t>19-05-10_16-06</t>
  </si>
  <si>
    <t>19-05-10_16-53</t>
  </si>
  <si>
    <t>19-05-10_17-39</t>
  </si>
  <si>
    <t>19-05-10_18-43</t>
  </si>
  <si>
    <t>19-05-10_19-46</t>
  </si>
  <si>
    <t>19-05-10_20-50</t>
  </si>
  <si>
    <t>19-05-10_21-53</t>
  </si>
  <si>
    <t>19-05-10_22-39</t>
  </si>
  <si>
    <t>19-05-10_23-26</t>
  </si>
  <si>
    <t>19-05-11_00-13</t>
  </si>
  <si>
    <t>19-05-11_00-59</t>
  </si>
  <si>
    <t>19-05-10_13-47</t>
  </si>
  <si>
    <t>19-05-10_13-49</t>
  </si>
  <si>
    <t>19-05-10_13-50</t>
  </si>
  <si>
    <t>19-05-10_13-51</t>
  </si>
  <si>
    <t>19-05-10_13-52</t>
  </si>
  <si>
    <t>19-05-10_13-53</t>
  </si>
  <si>
    <t>19-05-10_13-54</t>
  </si>
  <si>
    <t>19-05-10_13-55</t>
  </si>
  <si>
    <t>19-05-10_13-56</t>
  </si>
  <si>
    <t>19-05-10_13-57</t>
  </si>
  <si>
    <t>19-05-10_13-58</t>
  </si>
  <si>
    <t>19-05-10_13-59</t>
  </si>
  <si>
    <t>19-05-10_14-00</t>
  </si>
  <si>
    <t>19-05-10_14-02</t>
  </si>
  <si>
    <t>19-05-10_14-03</t>
  </si>
  <si>
    <t>19-05-10_14-05</t>
  </si>
  <si>
    <t>19-05-10_14-07</t>
  </si>
  <si>
    <t>19-05-10_14-12</t>
  </si>
  <si>
    <t>19-05-10_14-08</t>
  </si>
  <si>
    <t>19-05-10_14-10</t>
  </si>
  <si>
    <t>19-05-10_14-01</t>
  </si>
  <si>
    <t>19-05-10_14-14</t>
  </si>
  <si>
    <t>19-05-10_16-15</t>
  </si>
  <si>
    <t>19-05-10_16-19</t>
  </si>
  <si>
    <t>19-05-10_16-59</t>
  </si>
  <si>
    <t>19-05-10_16-52</t>
  </si>
  <si>
    <t>19-05-10_16-23</t>
  </si>
  <si>
    <t>19-05-10_16-27</t>
  </si>
  <si>
    <t>19-05-10_16-56</t>
  </si>
  <si>
    <t>19-05-10_16-33</t>
  </si>
  <si>
    <t>19-05-10_16-37</t>
  </si>
  <si>
    <t>19-05-10_17-03</t>
  </si>
  <si>
    <t>19-05-10_17-08</t>
  </si>
  <si>
    <t>19-05-10_16-42</t>
  </si>
  <si>
    <t>19-05-10_16-45</t>
  </si>
  <si>
    <t>19-05-10_16-49</t>
  </si>
  <si>
    <t>LSTM 1 Feature- JS tweaked</t>
  </si>
  <si>
    <t>19-05-12_15-15</t>
  </si>
  <si>
    <t>19-05-12_15-16</t>
  </si>
  <si>
    <t>19-05-12_15-17</t>
  </si>
  <si>
    <t>LSTM 3 features CHW</t>
  </si>
  <si>
    <t>same params</t>
  </si>
  <si>
    <t>19-05-14_13-16</t>
  </si>
  <si>
    <t>19-05-14_13-17</t>
  </si>
  <si>
    <t>19-05-14_13-18</t>
  </si>
  <si>
    <t>19-05-14_13-19</t>
  </si>
  <si>
    <t>19-05-14_13-20</t>
  </si>
  <si>
    <t>19-05-14_13-21</t>
  </si>
  <si>
    <t>19-05-14_13-22</t>
  </si>
  <si>
    <t>19-05-14_13-24</t>
  </si>
  <si>
    <t>19-05-14_13-25</t>
  </si>
  <si>
    <t>19-05-14_13-26</t>
  </si>
  <si>
    <t>19-05-14_13-28</t>
  </si>
  <si>
    <t>19-05-14_13-57</t>
  </si>
  <si>
    <t>19-05-14_13-51</t>
  </si>
  <si>
    <t>19-05-14_13-52</t>
  </si>
  <si>
    <t>LSTM 3 features CDW</t>
  </si>
  <si>
    <t>19-05-13_10-58</t>
  </si>
  <si>
    <t>19-05-13_10-59</t>
  </si>
  <si>
    <t>19-05-13_11-00</t>
  </si>
  <si>
    <t>19-05-13_11-02</t>
  </si>
  <si>
    <t>19-05-13_11-04</t>
  </si>
  <si>
    <t>19-05-13_11-05</t>
  </si>
  <si>
    <t>19-05-13_11-06</t>
  </si>
  <si>
    <t>19-05-13_11-08</t>
  </si>
  <si>
    <t>19-05-13_11-09</t>
  </si>
  <si>
    <t>19-05-13_11-10</t>
  </si>
  <si>
    <t>LSTM 3 features CDH</t>
  </si>
  <si>
    <t>19-05-14_14-01</t>
  </si>
  <si>
    <t>19-05-14_14-09</t>
  </si>
  <si>
    <t>19-05-14_14-10</t>
  </si>
  <si>
    <t>19-05-14_14-11</t>
  </si>
  <si>
    <t>19-05-14_14-15</t>
  </si>
  <si>
    <t>19-05-14_14-34</t>
  </si>
  <si>
    <t>19-05-14_14-20</t>
  </si>
  <si>
    <t>19-05-14_14-21</t>
  </si>
  <si>
    <t>19-05-14_14-22</t>
  </si>
  <si>
    <t>19-05-14_14-23</t>
  </si>
  <si>
    <t>19-05-14_14-25</t>
  </si>
  <si>
    <t>different params</t>
  </si>
  <si>
    <t>19-05-08_11-05</t>
  </si>
  <si>
    <t>19-05-08_11-18</t>
  </si>
  <si>
    <t>19-05-08_11-30</t>
  </si>
  <si>
    <t>19-05-08_12-03</t>
  </si>
  <si>
    <t>19-05-08_12-20</t>
  </si>
  <si>
    <t>19-05-08_12-36</t>
  </si>
  <si>
    <t>19-05-08_12-50</t>
  </si>
  <si>
    <t>19-05-08_13-02</t>
  </si>
  <si>
    <t>19-05-08_13-15</t>
  </si>
  <si>
    <t>19-05-08_13-27</t>
  </si>
  <si>
    <t>19-05-08_13-39</t>
  </si>
  <si>
    <t>19-05-08_13-51</t>
  </si>
  <si>
    <t>19-05-08_14-03</t>
  </si>
  <si>
    <t>GCRF 3 features CHW</t>
  </si>
  <si>
    <t>19-05-13_20-33</t>
  </si>
  <si>
    <t>19-05-14_09-26</t>
  </si>
  <si>
    <t>19-05-13_20-36</t>
  </si>
  <si>
    <t>19-05-13_20-40</t>
  </si>
  <si>
    <t>19-05-13_20-43</t>
  </si>
  <si>
    <t>19-05-13_20-46</t>
  </si>
  <si>
    <t>19-05-13_20-50</t>
  </si>
  <si>
    <t>19-05-13_20-53</t>
  </si>
  <si>
    <t>19-05-13_20-56</t>
  </si>
  <si>
    <t>19-05-13_21-00</t>
  </si>
  <si>
    <t>19-05-13_21-03</t>
  </si>
  <si>
    <t>19-05-13_21-06</t>
  </si>
  <si>
    <t>19-05-13_21-10</t>
  </si>
  <si>
    <t>19-05-13_21-13</t>
  </si>
  <si>
    <t>GCRF 3 features CDW</t>
  </si>
  <si>
    <t>19-05-13_20-09</t>
  </si>
  <si>
    <t>19-05-13_20-12</t>
  </si>
  <si>
    <t>19-05-13_20-14</t>
  </si>
  <si>
    <t>19-05-13_20-16</t>
  </si>
  <si>
    <t>19-05-13_20-19</t>
  </si>
  <si>
    <t>19-05-13_20-20</t>
  </si>
  <si>
    <t>19-05-13_20-21</t>
  </si>
  <si>
    <t>19-05-13_20-22</t>
  </si>
  <si>
    <t>19-05-13_20-24</t>
  </si>
  <si>
    <t>19-05-13_20-25</t>
  </si>
  <si>
    <t>19-05-13_20-26</t>
  </si>
  <si>
    <t>19-05-13_20-27</t>
  </si>
  <si>
    <t>19-05-13_20-28</t>
  </si>
  <si>
    <t>GCRF 3 features CDH</t>
  </si>
  <si>
    <t>19-05-13_20-31</t>
  </si>
  <si>
    <t>19-05-13_20-42</t>
  </si>
  <si>
    <t>19-05-13_20-51</t>
  </si>
  <si>
    <t>19-05-13_21-02</t>
  </si>
  <si>
    <t>19-05-13_21-07</t>
  </si>
  <si>
    <t>19-05-13_21-18</t>
  </si>
  <si>
    <t>19-05-13_21-23</t>
  </si>
  <si>
    <t>19-05-13_21-28</t>
  </si>
  <si>
    <t>19-05-13_21-33</t>
  </si>
  <si>
    <t>19-05-13_21-39</t>
  </si>
  <si>
    <t>Model</t>
  </si>
  <si>
    <t>best LSTM C no same</t>
  </si>
  <si>
    <t>best LSTM CDH no same</t>
  </si>
  <si>
    <t>best LSTM CHW no same</t>
  </si>
  <si>
    <t>best LSTM C</t>
  </si>
  <si>
    <t>best LSTM CDH</t>
  </si>
  <si>
    <t>best LSTM CHW</t>
  </si>
  <si>
    <t>LSTM</t>
  </si>
  <si>
    <t>19-05-04_15-17</t>
  </si>
  <si>
    <t>19-05-04_21-03</t>
  </si>
  <si>
    <t>19-05-04_20-54</t>
  </si>
  <si>
    <t>19-05-05_12-09</t>
  </si>
  <si>
    <t>19-05-04_15-51</t>
  </si>
  <si>
    <t>19-05-05_12-34</t>
  </si>
  <si>
    <t>19-05-04_09-48</t>
  </si>
  <si>
    <t>19-05-04_21-07</t>
  </si>
  <si>
    <t>19-05-04_09-50</t>
  </si>
  <si>
    <t>19-05-05_13-06</t>
  </si>
  <si>
    <t>19-05-04_09-54</t>
  </si>
  <si>
    <t>19-05-05_13-09</t>
  </si>
  <si>
    <t>19-05-04_11-02</t>
  </si>
  <si>
    <t>19-05-05_13-12</t>
  </si>
  <si>
    <t>19-05-04_19-45</t>
  </si>
  <si>
    <t>19-05-04_21-14</t>
  </si>
  <si>
    <t>19-05-04_20-52</t>
  </si>
  <si>
    <t>19-05-04_21-15</t>
  </si>
  <si>
    <t>19-05-04_11-29</t>
  </si>
  <si>
    <t>19-05-05_13-26</t>
  </si>
  <si>
    <t>19-05-04_11-31</t>
  </si>
  <si>
    <t>19-05-04_21-18</t>
  </si>
  <si>
    <t>19-05-04_11-33</t>
  </si>
  <si>
    <t>19-05-04_15-29</t>
  </si>
  <si>
    <t>19-05-04_18-48</t>
  </si>
  <si>
    <t>19-05-04_21-43</t>
  </si>
  <si>
    <t>LSTM CHW</t>
  </si>
  <si>
    <t>real LSTM</t>
  </si>
  <si>
    <t>LSTM 12-12</t>
  </si>
  <si>
    <t>LSTM 18-12</t>
  </si>
  <si>
    <t>LSTM 24-12 same params</t>
  </si>
  <si>
    <t>LSTM 30-12</t>
  </si>
  <si>
    <t>LSTM 24-12</t>
  </si>
  <si>
    <t>Same parameters</t>
  </si>
  <si>
    <t>GCRF</t>
  </si>
  <si>
    <t>LSTM C same params</t>
  </si>
  <si>
    <t>LSTM CW same params</t>
  </si>
  <si>
    <t>LSTM CH same params</t>
  </si>
  <si>
    <t>LSTM CD same</t>
  </si>
  <si>
    <t>best GCRF C same</t>
  </si>
  <si>
    <t>best GCRF CDH same</t>
  </si>
  <si>
    <t>best GCRF CHW same</t>
  </si>
  <si>
    <t>GCRF CDW same</t>
  </si>
  <si>
    <t>best GCRF CW</t>
  </si>
  <si>
    <t>best GCRF CH</t>
  </si>
  <si>
    <t>best GCRF CD</t>
  </si>
  <si>
    <t>best LSTM C same</t>
  </si>
  <si>
    <t>best LSTM CDH same</t>
  </si>
  <si>
    <t>best LSTM CHW same</t>
  </si>
  <si>
    <t>LSTM CDW same</t>
  </si>
  <si>
    <t>GCRF 12</t>
  </si>
  <si>
    <t>GCRF 18</t>
  </si>
  <si>
    <t>GCRF 24</t>
  </si>
  <si>
    <t>GCRF 30</t>
  </si>
  <si>
    <t>2 FEATURES</t>
  </si>
  <si>
    <t>Type</t>
  </si>
  <si>
    <t>c1</t>
  </si>
  <si>
    <t>c12</t>
  </si>
  <si>
    <t>C-avg</t>
  </si>
  <si>
    <t>cw</t>
  </si>
  <si>
    <t>Cw-avg</t>
  </si>
  <si>
    <t>ch</t>
  </si>
  <si>
    <t>Ch-avg</t>
  </si>
  <si>
    <t>cd</t>
  </si>
  <si>
    <t>Cd-avg</t>
  </si>
  <si>
    <t>Residence</t>
  </si>
  <si>
    <t>Dining Hall</t>
  </si>
  <si>
    <t>Academic</t>
  </si>
  <si>
    <t>Gym</t>
  </si>
  <si>
    <t>3 FEATURES</t>
  </si>
  <si>
    <t>CDH1</t>
  </si>
  <si>
    <t>CDH12</t>
  </si>
  <si>
    <t>CDH-AVG</t>
  </si>
  <si>
    <t>CHW1</t>
  </si>
  <si>
    <t>CHW12</t>
  </si>
  <si>
    <t>CHW-AVG</t>
  </si>
  <si>
    <t>CDW1</t>
  </si>
  <si>
    <t>CDW12</t>
  </si>
  <si>
    <t>CDW-AVG</t>
  </si>
  <si>
    <t>Different lengths</t>
  </si>
  <si>
    <t>C-18-1</t>
  </si>
  <si>
    <t>C-18-12</t>
  </si>
  <si>
    <t>C-18-AVG</t>
  </si>
  <si>
    <t>C-24-1</t>
  </si>
  <si>
    <t>C-24-12</t>
  </si>
  <si>
    <t>C-24-AVG</t>
  </si>
  <si>
    <t>C-30-1</t>
  </si>
  <si>
    <t>C-30-12</t>
  </si>
  <si>
    <t>C-30-AVG</t>
  </si>
  <si>
    <t>LINEAR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</si>
</sst>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  <charset val="1"/>
    </font>
    <font>
      <b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CC00"/>
        <bgColor rgb="FF00CC33"/>
      </patternFill>
    </fill>
    <fill>
      <patternFill patternType="solid">
        <fgColor rgb="FFFF6666"/>
        <bgColor rgb="FFFF3333"/>
      </patternFill>
    </fill>
    <fill>
      <patternFill patternType="solid">
        <fgColor rgb="FF00CC33"/>
        <bgColor rgb="FF00CC00"/>
      </patternFill>
    </fill>
    <fill>
      <patternFill patternType="solid">
        <fgColor rgb="FFCC66FF"/>
        <bgColor rgb="FF9999FF"/>
      </patternFill>
    </fill>
    <fill>
      <patternFill patternType="solid">
        <fgColor rgb="FFFF0000"/>
        <bgColor rgb="FFFF3300"/>
      </patternFill>
    </fill>
    <fill>
      <patternFill patternType="solid">
        <fgColor rgb="FFFF3300"/>
        <bgColor rgb="FFFF3333"/>
      </patternFill>
    </fill>
    <fill>
      <patternFill patternType="solid">
        <fgColor rgb="FFFF3333"/>
        <bgColor rgb="FFFF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sz val="10"/>
        <name val="Arial"/>
        <family val="2"/>
        <charset val="1"/>
      </font>
      <fill>
        <patternFill>
          <bgColor rgb="FF00CC33"/>
        </patternFill>
      </fill>
    </dxf>
    <dxf>
      <font>
        <sz val="10"/>
        <name val="Arial"/>
        <family val="2"/>
        <charset val="1"/>
      </font>
      <fill>
        <patternFill>
          <bgColor rgb="FFFFCC00"/>
        </patternFill>
      </fill>
    </dxf>
    <dxf>
      <font>
        <sz val="10"/>
        <name val="Arial"/>
        <family val="2"/>
        <charset val="1"/>
      </font>
      <fill>
        <patternFill>
          <bgColor rgb="FFFF3300"/>
        </patternFill>
      </fill>
    </dxf>
  </dxf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66FF"/>
      <rgbColor rgb="FFFFCC99"/>
      <rgbColor rgb="FF3366FF"/>
      <rgbColor rgb="FF33CCCC"/>
      <rgbColor rgb="FF99CC00"/>
      <rgbColor rgb="FFFFCC00"/>
      <rgbColor rgb="FFFF9900"/>
      <rgbColor rgb="FFFF3300"/>
      <rgbColor rgb="FF666699"/>
      <rgbColor rgb="FF969696"/>
      <rgbColor rgb="FF003366"/>
      <rgbColor rgb="FF00CC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3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491" activePane="bottomLeft" state="frozen"/>
      <selection pane="topLeft" activeCell="A1" activeCellId="0" sqref="A1"/>
      <selection pane="bottomLeft" activeCell="B338" activeCellId="0" sqref="B338"/>
    </sheetView>
  </sheetViews>
  <sheetFormatPr defaultRowHeight="12.8"/>
  <cols>
    <col collapsed="false" hidden="false" max="1" min="1" style="0" width="7.95408163265306"/>
    <col collapsed="false" hidden="false" max="2" min="2" style="0" width="20.9336734693878"/>
    <col collapsed="false" hidden="false" max="3" min="3" style="0" width="6.98469387755102"/>
    <col collapsed="false" hidden="false" max="4" min="4" style="0" width="11.5714285714286"/>
    <col collapsed="false" hidden="false" max="5" min="5" style="0" width="7.68367346938776"/>
    <col collapsed="false" hidden="false" max="6" min="6" style="0" width="11.9897959183673"/>
    <col collapsed="false" hidden="false" max="9" min="7" style="0" width="9.35204081632653"/>
    <col collapsed="false" hidden="false" max="10" min="10" style="0" width="15.3265306122449"/>
    <col collapsed="false" hidden="false" max="11" min="11" style="0" width="14.7704081632653"/>
    <col collapsed="false" hidden="false" max="12" min="12" style="0" width="14.2091836734694"/>
    <col collapsed="false" hidden="false" max="13" min="13" style="0" width="60.015306122449"/>
    <col collapsed="false" hidden="false" max="14" min="14" style="0" width="10.1887755102041"/>
    <col collapsed="false" hidden="false" max="15" min="15" style="0" width="28.8979591836735"/>
    <col collapsed="false" hidden="false" max="16" min="16" style="0" width="11.5204081632653"/>
    <col collapsed="false" hidden="false" max="17" min="17" style="0" width="15.8367346938776"/>
    <col collapsed="false" hidden="false" max="1025" min="18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15</v>
      </c>
      <c r="R1" s="0" t="s">
        <v>16</v>
      </c>
    </row>
    <row r="3" customFormat="false" ht="12.8" hidden="false" customHeight="false" outlineLevel="0" collapsed="false">
      <c r="A3" s="0" t="s">
        <v>17</v>
      </c>
      <c r="C3" s="0" t="n">
        <v>2</v>
      </c>
      <c r="D3" s="0" t="n">
        <v>200</v>
      </c>
      <c r="E3" s="0" t="n">
        <v>10000</v>
      </c>
      <c r="F3" s="0" t="n">
        <v>0.1</v>
      </c>
      <c r="G3" s="0" t="n">
        <v>24</v>
      </c>
      <c r="H3" s="0" t="n">
        <v>12</v>
      </c>
      <c r="K3" s="0" t="n">
        <v>145</v>
      </c>
      <c r="L3" s="0" t="n">
        <v>149</v>
      </c>
      <c r="N3" s="0" t="s">
        <v>18</v>
      </c>
      <c r="O3" s="0" t="s">
        <v>19</v>
      </c>
    </row>
    <row r="4" customFormat="false" ht="12.8" hidden="false" customHeight="false" outlineLevel="0" collapsed="false">
      <c r="A4" s="0" t="s">
        <v>17</v>
      </c>
      <c r="B4" s="0" t="s">
        <v>20</v>
      </c>
      <c r="C4" s="0" t="n">
        <v>2</v>
      </c>
      <c r="D4" s="0" t="n">
        <v>200</v>
      </c>
      <c r="E4" s="0" t="n">
        <v>10000</v>
      </c>
      <c r="F4" s="0" t="n">
        <v>0.01</v>
      </c>
      <c r="G4" s="0" t="n">
        <v>24</v>
      </c>
      <c r="H4" s="0" t="n">
        <v>12</v>
      </c>
      <c r="K4" s="0" t="n">
        <v>135.15</v>
      </c>
      <c r="L4" s="0" t="n">
        <v>116.28</v>
      </c>
      <c r="N4" s="0" t="s">
        <v>18</v>
      </c>
    </row>
    <row r="5" customFormat="false" ht="12.8" hidden="false" customHeight="false" outlineLevel="0" collapsed="false">
      <c r="A5" s="0" t="s">
        <v>17</v>
      </c>
      <c r="B5" s="0" t="s">
        <v>21</v>
      </c>
      <c r="C5" s="0" t="n">
        <v>2</v>
      </c>
      <c r="D5" s="0" t="n">
        <v>200</v>
      </c>
      <c r="E5" s="0" t="n">
        <v>50000</v>
      </c>
      <c r="F5" s="0" t="n">
        <v>0.01</v>
      </c>
      <c r="G5" s="0" t="n">
        <v>24</v>
      </c>
      <c r="H5" s="0" t="n">
        <v>12</v>
      </c>
      <c r="K5" s="0" t="n">
        <v>92.12</v>
      </c>
      <c r="L5" s="0" t="n">
        <v>101.88</v>
      </c>
      <c r="N5" s="0" t="s">
        <v>18</v>
      </c>
    </row>
    <row r="6" customFormat="false" ht="12.8" hidden="false" customHeight="false" outlineLevel="0" collapsed="false">
      <c r="A6" s="0" t="s">
        <v>17</v>
      </c>
      <c r="B6" s="0" t="s">
        <v>22</v>
      </c>
      <c r="C6" s="0" t="n">
        <v>2</v>
      </c>
      <c r="D6" s="0" t="n">
        <v>50</v>
      </c>
      <c r="E6" s="0" t="n">
        <v>50000</v>
      </c>
      <c r="F6" s="0" t="n">
        <v>0.01</v>
      </c>
      <c r="G6" s="0" t="n">
        <v>24</v>
      </c>
      <c r="H6" s="0" t="n">
        <v>12</v>
      </c>
      <c r="K6" s="0" t="n">
        <v>79.31</v>
      </c>
      <c r="L6" s="0" t="n">
        <v>111.26</v>
      </c>
      <c r="N6" s="0" t="s">
        <v>18</v>
      </c>
    </row>
    <row r="7" customFormat="false" ht="12.8" hidden="false" customHeight="false" outlineLevel="0" collapsed="false">
      <c r="A7" s="0" t="s">
        <v>17</v>
      </c>
      <c r="B7" s="0" t="s">
        <v>23</v>
      </c>
      <c r="C7" s="0" t="n">
        <v>1</v>
      </c>
      <c r="D7" s="0" t="n">
        <v>50</v>
      </c>
      <c r="E7" s="0" t="n">
        <v>50000</v>
      </c>
      <c r="F7" s="0" t="n">
        <v>0.01</v>
      </c>
      <c r="G7" s="0" t="n">
        <v>24</v>
      </c>
      <c r="H7" s="0" t="n">
        <v>12</v>
      </c>
      <c r="K7" s="0" t="n">
        <v>97.03</v>
      </c>
      <c r="L7" s="1" t="n">
        <v>98.06</v>
      </c>
      <c r="N7" s="0" t="s">
        <v>18</v>
      </c>
    </row>
    <row r="8" customFormat="false" ht="12.8" hidden="false" customHeight="false" outlineLevel="0" collapsed="false">
      <c r="A8" s="0" t="s">
        <v>17</v>
      </c>
      <c r="B8" s="0" t="s">
        <v>24</v>
      </c>
      <c r="C8" s="0" t="n">
        <v>2</v>
      </c>
      <c r="D8" s="0" t="n">
        <v>200</v>
      </c>
      <c r="E8" s="0" t="n">
        <v>20000</v>
      </c>
      <c r="F8" s="0" t="n">
        <v>0.01</v>
      </c>
      <c r="G8" s="0" t="n">
        <v>24</v>
      </c>
      <c r="H8" s="0" t="n">
        <v>12</v>
      </c>
      <c r="K8" s="0" t="n">
        <v>133.86</v>
      </c>
      <c r="L8" s="0" t="n">
        <v>115.74</v>
      </c>
      <c r="N8" s="0" t="s">
        <v>18</v>
      </c>
    </row>
    <row r="9" customFormat="false" ht="12.8" hidden="false" customHeight="false" outlineLevel="0" collapsed="false">
      <c r="A9" s="0" t="s">
        <v>17</v>
      </c>
      <c r="B9" s="0" t="s">
        <v>25</v>
      </c>
      <c r="C9" s="0" t="n">
        <v>1</v>
      </c>
      <c r="D9" s="0" t="n">
        <v>300</v>
      </c>
      <c r="E9" s="0" t="n">
        <v>10000</v>
      </c>
      <c r="F9" s="0" t="n">
        <v>0.01</v>
      </c>
      <c r="G9" s="0" t="n">
        <v>24</v>
      </c>
      <c r="H9" s="0" t="n">
        <v>12</v>
      </c>
      <c r="K9" s="0" t="n">
        <v>141.25</v>
      </c>
      <c r="L9" s="0" t="n">
        <v>126.34</v>
      </c>
      <c r="N9" s="0" t="s">
        <v>18</v>
      </c>
    </row>
    <row r="10" customFormat="false" ht="12.8" hidden="false" customHeight="false" outlineLevel="0" collapsed="false">
      <c r="A10" s="0" t="s">
        <v>26</v>
      </c>
      <c r="B10" s="0" t="s">
        <v>27</v>
      </c>
      <c r="C10" s="0" t="n">
        <v>2</v>
      </c>
      <c r="D10" s="0" t="n">
        <v>50</v>
      </c>
      <c r="E10" s="0" t="n">
        <v>10000</v>
      </c>
      <c r="F10" s="0" t="n">
        <v>0.01</v>
      </c>
      <c r="G10" s="0" t="n">
        <v>24</v>
      </c>
      <c r="H10" s="0" t="n">
        <v>12</v>
      </c>
      <c r="K10" s="0" t="n">
        <v>164.45</v>
      </c>
      <c r="L10" s="0" t="n">
        <v>87.27</v>
      </c>
      <c r="N10" s="0" t="s">
        <v>18</v>
      </c>
    </row>
    <row r="11" customFormat="false" ht="12.8" hidden="false" customHeight="false" outlineLevel="0" collapsed="false">
      <c r="A11" s="0" t="s">
        <v>26</v>
      </c>
      <c r="B11" s="0" t="s">
        <v>28</v>
      </c>
      <c r="C11" s="0" t="n">
        <v>1</v>
      </c>
      <c r="D11" s="0" t="n">
        <v>50</v>
      </c>
      <c r="E11" s="0" t="n">
        <v>10000</v>
      </c>
      <c r="F11" s="0" t="n">
        <v>0.01</v>
      </c>
      <c r="G11" s="0" t="n">
        <v>24</v>
      </c>
      <c r="H11" s="0" t="n">
        <v>12</v>
      </c>
      <c r="K11" s="0" t="n">
        <v>166.67</v>
      </c>
      <c r="L11" s="0" t="n">
        <v>90.82</v>
      </c>
      <c r="N11" s="0" t="s">
        <v>18</v>
      </c>
    </row>
    <row r="12" customFormat="false" ht="12.8" hidden="false" customHeight="false" outlineLevel="0" collapsed="false">
      <c r="A12" s="0" t="s">
        <v>26</v>
      </c>
      <c r="B12" s="0" t="s">
        <v>29</v>
      </c>
      <c r="C12" s="0" t="n">
        <v>2</v>
      </c>
      <c r="D12" s="0" t="n">
        <v>200</v>
      </c>
      <c r="E12" s="0" t="n">
        <v>10000</v>
      </c>
      <c r="F12" s="0" t="n">
        <v>0.01</v>
      </c>
      <c r="G12" s="0" t="n">
        <v>24</v>
      </c>
      <c r="H12" s="0" t="n">
        <v>12</v>
      </c>
      <c r="K12" s="0" t="n">
        <v>164.98</v>
      </c>
      <c r="L12" s="1" t="n">
        <v>85.66</v>
      </c>
      <c r="N12" s="0" t="s">
        <v>18</v>
      </c>
    </row>
    <row r="14" customFormat="false" ht="13.4" hidden="false" customHeight="false" outlineLevel="0" collapsed="false">
      <c r="A14" s="0" t="s">
        <v>30</v>
      </c>
      <c r="B14" s="0" t="s">
        <v>31</v>
      </c>
      <c r="C14" s="0" t="n">
        <v>2</v>
      </c>
      <c r="D14" s="0" t="n">
        <v>200</v>
      </c>
      <c r="E14" s="0" t="n">
        <v>3000</v>
      </c>
      <c r="F14" s="0" t="n">
        <v>0.01</v>
      </c>
      <c r="G14" s="0" t="n">
        <v>24</v>
      </c>
      <c r="H14" s="0" t="n">
        <v>12</v>
      </c>
      <c r="M14" s="0" t="s">
        <v>32</v>
      </c>
      <c r="N14" s="0" t="s">
        <v>33</v>
      </c>
      <c r="P14" s="0" t="n">
        <v>5000</v>
      </c>
      <c r="Q14" s="0" t="s">
        <v>34</v>
      </c>
    </row>
    <row r="15" customFormat="false" ht="12.8" hidden="false" customHeight="false" outlineLevel="0" collapsed="false">
      <c r="A15" s="0" t="s">
        <v>17</v>
      </c>
      <c r="B15" s="0" t="s">
        <v>35</v>
      </c>
      <c r="C15" s="0" t="n">
        <v>2</v>
      </c>
      <c r="D15" s="0" t="n">
        <v>100</v>
      </c>
      <c r="E15" s="0" t="n">
        <v>5000</v>
      </c>
      <c r="F15" s="0" t="n">
        <v>0.01</v>
      </c>
      <c r="G15" s="0" t="n">
        <v>24</v>
      </c>
      <c r="H15" s="0" t="n">
        <v>12</v>
      </c>
      <c r="M15" s="0" t="s">
        <v>36</v>
      </c>
      <c r="N15" s="0" t="s">
        <v>33</v>
      </c>
      <c r="P15" s="0" t="n">
        <v>1000</v>
      </c>
      <c r="Q15" s="0" t="s">
        <v>37</v>
      </c>
    </row>
    <row r="16" customFormat="false" ht="12.8" hidden="false" customHeight="false" outlineLevel="0" collapsed="false">
      <c r="A16" s="0" t="s">
        <v>38</v>
      </c>
      <c r="B16" s="0" t="s">
        <v>39</v>
      </c>
      <c r="C16" s="0" t="n">
        <v>2</v>
      </c>
      <c r="D16" s="0" t="n">
        <v>200</v>
      </c>
      <c r="E16" s="0" t="n">
        <v>5000</v>
      </c>
      <c r="F16" s="0" t="n">
        <v>0.01</v>
      </c>
      <c r="G16" s="0" t="n">
        <v>24</v>
      </c>
      <c r="H16" s="0" t="n">
        <v>12</v>
      </c>
      <c r="M16" s="0" t="s">
        <v>40</v>
      </c>
      <c r="N16" s="0" t="s">
        <v>33</v>
      </c>
      <c r="P16" s="0" t="n">
        <v>1000</v>
      </c>
      <c r="Q16" s="0" t="s">
        <v>37</v>
      </c>
    </row>
    <row r="17" s="2" customFormat="true" ht="12.8" hidden="false" customHeight="false" outlineLevel="0" collapsed="false">
      <c r="A17" s="2" t="s">
        <v>41</v>
      </c>
      <c r="B17" s="2" t="s">
        <v>39</v>
      </c>
      <c r="C17" s="2" t="n">
        <v>2</v>
      </c>
      <c r="D17" s="2" t="n">
        <v>200</v>
      </c>
      <c r="E17" s="2" t="n">
        <v>5000</v>
      </c>
      <c r="F17" s="2" t="n">
        <v>0.01</v>
      </c>
      <c r="G17" s="2" t="n">
        <v>24</v>
      </c>
      <c r="H17" s="2" t="n">
        <v>12</v>
      </c>
      <c r="N17" s="2" t="s">
        <v>33</v>
      </c>
      <c r="P17" s="2" t="n">
        <v>1000</v>
      </c>
      <c r="Q17" s="2" t="s">
        <v>37</v>
      </c>
    </row>
    <row r="18" customFormat="false" ht="12.8" hidden="false" customHeight="false" outlineLevel="0" collapsed="false">
      <c r="A18" s="0" t="s">
        <v>42</v>
      </c>
      <c r="B18" s="0" t="s">
        <v>39</v>
      </c>
      <c r="C18" s="0" t="n">
        <v>2</v>
      </c>
      <c r="D18" s="0" t="n">
        <v>200</v>
      </c>
      <c r="E18" s="0" t="n">
        <v>5000</v>
      </c>
      <c r="F18" s="0" t="n">
        <v>0.01</v>
      </c>
      <c r="G18" s="0" t="n">
        <v>24</v>
      </c>
      <c r="H18" s="0" t="n">
        <v>12</v>
      </c>
      <c r="N18" s="0" t="s">
        <v>33</v>
      </c>
      <c r="P18" s="0" t="n">
        <v>1000</v>
      </c>
      <c r="Q18" s="0" t="s">
        <v>37</v>
      </c>
    </row>
    <row r="19" customFormat="false" ht="12.8" hidden="false" customHeight="false" outlineLevel="0" collapsed="false">
      <c r="A19" s="0" t="s">
        <v>43</v>
      </c>
      <c r="B19" s="0" t="s">
        <v>44</v>
      </c>
      <c r="C19" s="0" t="n">
        <v>2</v>
      </c>
      <c r="D19" s="0" t="n">
        <v>200</v>
      </c>
      <c r="E19" s="0" t="n">
        <v>2000</v>
      </c>
      <c r="F19" s="0" t="n">
        <v>0.01</v>
      </c>
      <c r="G19" s="0" t="n">
        <v>24</v>
      </c>
      <c r="H19" s="0" t="n">
        <v>12</v>
      </c>
      <c r="N19" s="0" t="s">
        <v>33</v>
      </c>
      <c r="P19" s="0" t="n">
        <v>500</v>
      </c>
      <c r="Q19" s="0" t="s">
        <v>45</v>
      </c>
    </row>
    <row r="20" customFormat="false" ht="12.8" hidden="false" customHeight="false" outlineLevel="0" collapsed="false">
      <c r="A20" s="0" t="s">
        <v>26</v>
      </c>
      <c r="B20" s="0" t="s">
        <v>46</v>
      </c>
      <c r="C20" s="0" t="n">
        <v>2</v>
      </c>
      <c r="D20" s="0" t="n">
        <v>200</v>
      </c>
      <c r="E20" s="0" t="n">
        <v>500</v>
      </c>
      <c r="F20" s="0" t="n">
        <v>0.01</v>
      </c>
      <c r="G20" s="0" t="n">
        <v>24</v>
      </c>
      <c r="H20" s="0" t="n">
        <v>12</v>
      </c>
      <c r="M20" s="0" t="s">
        <v>47</v>
      </c>
      <c r="N20" s="0" t="s">
        <v>33</v>
      </c>
      <c r="Q20" s="0" t="s">
        <v>48</v>
      </c>
    </row>
    <row r="21" customFormat="false" ht="12.8" hidden="false" customHeight="false" outlineLevel="0" collapsed="false">
      <c r="A21" s="0" t="s">
        <v>49</v>
      </c>
      <c r="B21" s="0" t="s">
        <v>39</v>
      </c>
      <c r="C21" s="0" t="n">
        <v>2</v>
      </c>
      <c r="D21" s="0" t="n">
        <v>200</v>
      </c>
      <c r="E21" s="0" t="n">
        <v>5000</v>
      </c>
      <c r="F21" s="0" t="n">
        <v>0.01</v>
      </c>
      <c r="G21" s="0" t="n">
        <v>24</v>
      </c>
      <c r="H21" s="0" t="n">
        <v>12</v>
      </c>
      <c r="M21" s="0" t="s">
        <v>50</v>
      </c>
      <c r="N21" s="0" t="s">
        <v>33</v>
      </c>
      <c r="P21" s="0" t="n">
        <v>10000</v>
      </c>
      <c r="Q21" s="0" t="s">
        <v>51</v>
      </c>
    </row>
    <row r="22" s="3" customFormat="true" ht="12.8" hidden="false" customHeight="false" outlineLevel="0" collapsed="false">
      <c r="A22" s="3" t="s">
        <v>52</v>
      </c>
      <c r="B22" s="3" t="s">
        <v>53</v>
      </c>
      <c r="C22" s="3" t="n">
        <v>2</v>
      </c>
      <c r="D22" s="3" t="n">
        <v>50</v>
      </c>
      <c r="E22" s="3" t="n">
        <v>1000</v>
      </c>
      <c r="F22" s="3" t="n">
        <v>0.01</v>
      </c>
      <c r="G22" s="3" t="n">
        <v>24</v>
      </c>
      <c r="H22" s="3" t="n">
        <v>12</v>
      </c>
      <c r="M22" s="3" t="s">
        <v>47</v>
      </c>
      <c r="N22" s="3" t="s">
        <v>33</v>
      </c>
      <c r="O22" s="3" t="s">
        <v>54</v>
      </c>
      <c r="Q22" s="3" t="s">
        <v>55</v>
      </c>
      <c r="R22" s="3" t="s">
        <v>56</v>
      </c>
    </row>
    <row r="23" customFormat="false" ht="12.8" hidden="false" customHeight="false" outlineLevel="0" collapsed="false">
      <c r="A23" s="0" t="s">
        <v>57</v>
      </c>
      <c r="B23" s="0" t="s">
        <v>58</v>
      </c>
      <c r="C23" s="0" t="n">
        <v>2</v>
      </c>
      <c r="D23" s="0" t="n">
        <v>200</v>
      </c>
      <c r="E23" s="0" t="n">
        <v>5000</v>
      </c>
      <c r="F23" s="0" t="n">
        <v>0.01</v>
      </c>
      <c r="G23" s="0" t="n">
        <v>24</v>
      </c>
      <c r="H23" s="0" t="n">
        <v>12</v>
      </c>
      <c r="M23" s="0" t="s">
        <v>59</v>
      </c>
      <c r="N23" s="0" t="s">
        <v>33</v>
      </c>
      <c r="P23" s="0" t="n">
        <v>500</v>
      </c>
      <c r="Q23" s="0" t="s">
        <v>34</v>
      </c>
    </row>
    <row r="24" customFormat="false" ht="12.8" hidden="false" customHeight="false" outlineLevel="0" collapsed="false">
      <c r="A24" s="0" t="s">
        <v>60</v>
      </c>
      <c r="B24" s="0" t="s">
        <v>61</v>
      </c>
      <c r="C24" s="0" t="n">
        <v>2</v>
      </c>
      <c r="D24" s="0" t="n">
        <v>200</v>
      </c>
      <c r="E24" s="0" t="n">
        <v>5000</v>
      </c>
      <c r="F24" s="0" t="n">
        <v>0.01</v>
      </c>
      <c r="G24" s="0" t="n">
        <v>24</v>
      </c>
      <c r="H24" s="0" t="n">
        <v>12</v>
      </c>
      <c r="N24" s="0" t="s">
        <v>33</v>
      </c>
      <c r="P24" s="0" t="n">
        <v>1500</v>
      </c>
      <c r="Q24" s="0" t="s">
        <v>62</v>
      </c>
    </row>
    <row r="25" customFormat="false" ht="12.8" hidden="false" customHeight="false" outlineLevel="0" collapsed="false">
      <c r="A25" s="0" t="s">
        <v>63</v>
      </c>
      <c r="B25" s="0" t="s">
        <v>61</v>
      </c>
      <c r="C25" s="0" t="n">
        <v>2</v>
      </c>
      <c r="D25" s="0" t="n">
        <v>200</v>
      </c>
      <c r="E25" s="0" t="n">
        <v>5000</v>
      </c>
      <c r="F25" s="0" t="n">
        <v>0.01</v>
      </c>
      <c r="G25" s="0" t="n">
        <v>24</v>
      </c>
      <c r="H25" s="0" t="n">
        <v>12</v>
      </c>
      <c r="M25" s="0" t="s">
        <v>59</v>
      </c>
      <c r="N25" s="0" t="s">
        <v>33</v>
      </c>
      <c r="P25" s="0" t="n">
        <v>1000</v>
      </c>
      <c r="Q25" s="0" t="s">
        <v>34</v>
      </c>
    </row>
    <row r="26" customFormat="false" ht="12.8" hidden="false" customHeight="false" outlineLevel="0" collapsed="false">
      <c r="A26" s="0" t="s">
        <v>64</v>
      </c>
      <c r="B26" s="0" t="s">
        <v>65</v>
      </c>
      <c r="C26" s="0" t="n">
        <v>2</v>
      </c>
      <c r="D26" s="0" t="n">
        <v>200</v>
      </c>
      <c r="E26" s="0" t="n">
        <v>5000</v>
      </c>
      <c r="F26" s="0" t="n">
        <v>0.01</v>
      </c>
      <c r="G26" s="0" t="n">
        <v>24</v>
      </c>
      <c r="H26" s="0" t="n">
        <v>12</v>
      </c>
      <c r="N26" s="0" t="s">
        <v>33</v>
      </c>
      <c r="P26" s="0" t="n">
        <v>1000</v>
      </c>
      <c r="Q26" s="0" t="s">
        <v>34</v>
      </c>
    </row>
    <row r="27" s="2" customFormat="true" ht="12.8" hidden="false" customHeight="false" outlineLevel="0" collapsed="false">
      <c r="A27" s="2" t="s">
        <v>66</v>
      </c>
      <c r="B27" s="2" t="s">
        <v>67</v>
      </c>
      <c r="C27" s="2" t="n">
        <v>2</v>
      </c>
      <c r="D27" s="2" t="n">
        <v>200</v>
      </c>
      <c r="E27" s="2" t="n">
        <v>5000</v>
      </c>
      <c r="F27" s="2" t="n">
        <v>0.01</v>
      </c>
      <c r="G27" s="2" t="n">
        <v>24</v>
      </c>
      <c r="H27" s="2" t="n">
        <v>12</v>
      </c>
      <c r="N27" s="2" t="s">
        <v>33</v>
      </c>
    </row>
    <row r="28" customFormat="false" ht="12.8" hidden="false" customHeight="false" outlineLevel="0" collapsed="false">
      <c r="A28" s="0" t="s">
        <v>68</v>
      </c>
      <c r="B28" s="0" t="s">
        <v>69</v>
      </c>
      <c r="C28" s="0" t="n">
        <v>2</v>
      </c>
      <c r="D28" s="0" t="n">
        <v>200</v>
      </c>
      <c r="E28" s="0" t="n">
        <v>5000</v>
      </c>
      <c r="F28" s="0" t="n">
        <v>0.01</v>
      </c>
      <c r="G28" s="0" t="n">
        <v>24</v>
      </c>
      <c r="H28" s="0" t="n">
        <v>12</v>
      </c>
      <c r="N28" s="0" t="s">
        <v>33</v>
      </c>
      <c r="P28" s="0" t="n">
        <v>1000</v>
      </c>
      <c r="Q28" s="0" t="s">
        <v>34</v>
      </c>
    </row>
    <row r="29" customFormat="false" ht="12.8" hidden="false" customHeight="false" outlineLevel="0" collapsed="false">
      <c r="A29" s="0" t="s">
        <v>70</v>
      </c>
      <c r="B29" s="0" t="s">
        <v>69</v>
      </c>
      <c r="C29" s="0" t="n">
        <v>2</v>
      </c>
      <c r="D29" s="0" t="n">
        <v>200</v>
      </c>
      <c r="E29" s="0" t="n">
        <v>5000</v>
      </c>
      <c r="F29" s="0" t="n">
        <v>0.01</v>
      </c>
      <c r="G29" s="0" t="n">
        <v>24</v>
      </c>
      <c r="H29" s="0" t="n">
        <v>12</v>
      </c>
      <c r="N29" s="0" t="s">
        <v>33</v>
      </c>
      <c r="P29" s="0" t="n">
        <v>10000</v>
      </c>
    </row>
    <row r="30" customFormat="false" ht="12.8" hidden="false" customHeight="false" outlineLevel="0" collapsed="false">
      <c r="A30" s="0" t="s">
        <v>71</v>
      </c>
      <c r="B30" s="0" t="s">
        <v>72</v>
      </c>
      <c r="C30" s="0" t="n">
        <v>2</v>
      </c>
      <c r="D30" s="0" t="n">
        <v>200</v>
      </c>
      <c r="E30" s="0" t="n">
        <v>5000</v>
      </c>
      <c r="F30" s="0" t="n">
        <v>0.01</v>
      </c>
      <c r="G30" s="0" t="n">
        <v>24</v>
      </c>
      <c r="H30" s="0" t="n">
        <v>12</v>
      </c>
      <c r="N30" s="0" t="s">
        <v>33</v>
      </c>
      <c r="P30" s="0" t="n">
        <v>1000</v>
      </c>
      <c r="Q30" s="0" t="s">
        <v>34</v>
      </c>
    </row>
    <row r="32" customFormat="false" ht="12.8" hidden="false" customHeight="false" outlineLevel="0" collapsed="false">
      <c r="A32" s="0" t="s">
        <v>30</v>
      </c>
      <c r="B32" s="0" t="s">
        <v>73</v>
      </c>
      <c r="C32" s="0" t="n">
        <v>2</v>
      </c>
      <c r="D32" s="0" t="n">
        <v>200</v>
      </c>
      <c r="E32" s="0" t="n">
        <v>5000</v>
      </c>
      <c r="F32" s="0" t="n">
        <v>0.01</v>
      </c>
      <c r="G32" s="0" t="n">
        <v>24</v>
      </c>
      <c r="H32" s="0" t="n">
        <v>12</v>
      </c>
      <c r="N32" s="0" t="s">
        <v>33</v>
      </c>
    </row>
    <row r="33" s="3" customFormat="true" ht="12.8" hidden="false" customHeight="false" outlineLevel="0" collapsed="false">
      <c r="A33" s="3" t="s">
        <v>30</v>
      </c>
      <c r="B33" s="3" t="s">
        <v>74</v>
      </c>
      <c r="C33" s="3" t="n">
        <v>2</v>
      </c>
      <c r="D33" s="3" t="n">
        <v>100</v>
      </c>
      <c r="E33" s="3" t="n">
        <v>3000</v>
      </c>
      <c r="F33" s="3" t="n">
        <v>0.01</v>
      </c>
      <c r="G33" s="3" t="n">
        <v>24</v>
      </c>
      <c r="H33" s="3" t="n">
        <v>12</v>
      </c>
      <c r="N33" s="3" t="s">
        <v>33</v>
      </c>
      <c r="Q33" s="3" t="s">
        <v>75</v>
      </c>
      <c r="R33" s="3" t="s">
        <v>56</v>
      </c>
    </row>
    <row r="34" customFormat="false" ht="12.8" hidden="false" customHeight="false" outlineLevel="0" collapsed="false">
      <c r="A34" s="3" t="s">
        <v>17</v>
      </c>
      <c r="B34" s="3" t="s">
        <v>73</v>
      </c>
      <c r="C34" s="3" t="n">
        <v>2</v>
      </c>
      <c r="D34" s="3" t="n">
        <v>100</v>
      </c>
      <c r="E34" s="3" t="n">
        <v>1000</v>
      </c>
      <c r="F34" s="3" t="n">
        <v>0.01</v>
      </c>
      <c r="G34" s="3" t="n">
        <v>24</v>
      </c>
      <c r="H34" s="3" t="n">
        <v>12</v>
      </c>
      <c r="I34" s="3"/>
      <c r="J34" s="3"/>
      <c r="K34" s="3"/>
      <c r="L34" s="3"/>
      <c r="M34" s="3"/>
      <c r="N34" s="3" t="s">
        <v>33</v>
      </c>
      <c r="O34" s="3"/>
      <c r="P34" s="3"/>
      <c r="R34" s="3" t="s">
        <v>56</v>
      </c>
    </row>
    <row r="35" customFormat="false" ht="12.8" hidden="false" customHeight="false" outlineLevel="0" collapsed="false">
      <c r="A35" s="0" t="s">
        <v>17</v>
      </c>
      <c r="B35" s="0" t="s">
        <v>76</v>
      </c>
      <c r="C35" s="0" t="n">
        <v>2</v>
      </c>
      <c r="D35" s="0" t="n">
        <v>50</v>
      </c>
      <c r="E35" s="0" t="n">
        <v>5000</v>
      </c>
      <c r="F35" s="0" t="n">
        <v>0.01</v>
      </c>
      <c r="G35" s="0" t="n">
        <v>24</v>
      </c>
      <c r="H35" s="0" t="n">
        <v>12</v>
      </c>
      <c r="N35" s="0" t="s">
        <v>33</v>
      </c>
    </row>
    <row r="36" s="3" customFormat="true" ht="12.8" hidden="false" customHeight="false" outlineLevel="0" collapsed="false">
      <c r="A36" s="3" t="s">
        <v>38</v>
      </c>
      <c r="B36" s="3" t="s">
        <v>77</v>
      </c>
      <c r="C36" s="3" t="n">
        <v>2</v>
      </c>
      <c r="D36" s="3" t="n">
        <v>200</v>
      </c>
      <c r="E36" s="3" t="n">
        <v>1000</v>
      </c>
      <c r="F36" s="3" t="n">
        <v>0.01</v>
      </c>
      <c r="G36" s="3" t="n">
        <v>24</v>
      </c>
      <c r="H36" s="3" t="n">
        <v>12</v>
      </c>
      <c r="N36" s="3" t="s">
        <v>33</v>
      </c>
      <c r="R36" s="3" t="s">
        <v>56</v>
      </c>
    </row>
    <row r="37" customFormat="false" ht="12.8" hidden="false" customHeight="false" outlineLevel="0" collapsed="false">
      <c r="A37" s="0" t="s">
        <v>38</v>
      </c>
      <c r="B37" s="0" t="s">
        <v>78</v>
      </c>
      <c r="C37" s="0" t="n">
        <v>2</v>
      </c>
      <c r="D37" s="0" t="n">
        <v>50</v>
      </c>
      <c r="E37" s="0" t="n">
        <v>5000</v>
      </c>
      <c r="F37" s="0" t="n">
        <v>0.01</v>
      </c>
      <c r="G37" s="0" t="n">
        <v>24</v>
      </c>
      <c r="H37" s="0" t="n">
        <v>12</v>
      </c>
      <c r="N37" s="0" t="s">
        <v>33</v>
      </c>
    </row>
    <row r="38" customFormat="false" ht="12.8" hidden="false" customHeight="false" outlineLevel="0" collapsed="false">
      <c r="A38" s="0" t="s">
        <v>42</v>
      </c>
      <c r="B38" s="0" t="s">
        <v>77</v>
      </c>
      <c r="C38" s="0" t="n">
        <v>2</v>
      </c>
      <c r="D38" s="0" t="n">
        <v>200</v>
      </c>
      <c r="E38" s="0" t="n">
        <v>1000</v>
      </c>
      <c r="F38" s="0" t="n">
        <v>0.01</v>
      </c>
      <c r="G38" s="0" t="n">
        <v>24</v>
      </c>
      <c r="H38" s="0" t="n">
        <v>12</v>
      </c>
      <c r="N38" s="0" t="s">
        <v>33</v>
      </c>
    </row>
    <row r="39" s="3" customFormat="true" ht="12.8" hidden="false" customHeight="false" outlineLevel="0" collapsed="false">
      <c r="A39" s="3" t="s">
        <v>42</v>
      </c>
      <c r="B39" s="3" t="s">
        <v>79</v>
      </c>
      <c r="C39" s="3" t="n">
        <v>2</v>
      </c>
      <c r="D39" s="3" t="n">
        <v>50</v>
      </c>
      <c r="E39" s="3" t="n">
        <v>5000</v>
      </c>
      <c r="F39" s="3" t="n">
        <v>0.01</v>
      </c>
      <c r="G39" s="3" t="n">
        <v>24</v>
      </c>
      <c r="H39" s="3" t="n">
        <v>12</v>
      </c>
      <c r="N39" s="3" t="s">
        <v>33</v>
      </c>
      <c r="R39" s="3" t="s">
        <v>56</v>
      </c>
    </row>
    <row r="40" s="3" customFormat="true" ht="12.8" hidden="false" customHeight="false" outlineLevel="0" collapsed="false">
      <c r="A40" s="3" t="s">
        <v>43</v>
      </c>
      <c r="B40" s="3" t="s">
        <v>80</v>
      </c>
      <c r="C40" s="3" t="n">
        <v>2</v>
      </c>
      <c r="D40" s="3" t="n">
        <v>200</v>
      </c>
      <c r="E40" s="3" t="n">
        <v>500</v>
      </c>
      <c r="F40" s="3" t="n">
        <v>0.01</v>
      </c>
      <c r="G40" s="3" t="n">
        <v>24</v>
      </c>
      <c r="H40" s="3" t="n">
        <v>12</v>
      </c>
      <c r="N40" s="3" t="s">
        <v>33</v>
      </c>
      <c r="R40" s="3" t="s">
        <v>56</v>
      </c>
    </row>
    <row r="41" customFormat="false" ht="12.8" hidden="false" customHeight="false" outlineLevel="0" collapsed="false">
      <c r="A41" s="0" t="s">
        <v>43</v>
      </c>
      <c r="B41" s="0" t="s">
        <v>81</v>
      </c>
      <c r="C41" s="0" t="n">
        <v>2</v>
      </c>
      <c r="D41" s="0" t="n">
        <v>100</v>
      </c>
      <c r="E41" s="0" t="n">
        <v>2000</v>
      </c>
      <c r="F41" s="0" t="n">
        <v>0.01</v>
      </c>
      <c r="G41" s="0" t="n">
        <v>24</v>
      </c>
      <c r="H41" s="0" t="n">
        <v>12</v>
      </c>
      <c r="N41" s="0" t="s">
        <v>33</v>
      </c>
    </row>
    <row r="42" s="3" customFormat="true" ht="12.8" hidden="false" customHeight="false" outlineLevel="0" collapsed="false">
      <c r="A42" s="3" t="s">
        <v>26</v>
      </c>
      <c r="B42" s="3" t="s">
        <v>82</v>
      </c>
      <c r="C42" s="3" t="n">
        <v>2</v>
      </c>
      <c r="D42" s="3" t="n">
        <v>100</v>
      </c>
      <c r="E42" s="3" t="n">
        <v>500</v>
      </c>
      <c r="F42" s="3" t="n">
        <v>0.01</v>
      </c>
      <c r="G42" s="3" t="n">
        <v>24</v>
      </c>
      <c r="H42" s="3" t="n">
        <v>12</v>
      </c>
      <c r="M42" s="3" t="s">
        <v>83</v>
      </c>
      <c r="N42" s="3" t="s">
        <v>33</v>
      </c>
      <c r="R42" s="3" t="s">
        <v>56</v>
      </c>
    </row>
    <row r="43" customFormat="false" ht="12.8" hidden="false" customHeight="false" outlineLevel="0" collapsed="false">
      <c r="A43" s="3" t="s">
        <v>49</v>
      </c>
      <c r="B43" s="3" t="s">
        <v>77</v>
      </c>
      <c r="C43" s="3" t="n">
        <v>2</v>
      </c>
      <c r="D43" s="3" t="n">
        <v>200</v>
      </c>
      <c r="E43" s="3" t="n">
        <v>10000</v>
      </c>
      <c r="F43" s="3" t="n">
        <v>0.01</v>
      </c>
      <c r="G43" s="3" t="n">
        <v>24</v>
      </c>
      <c r="H43" s="3" t="n">
        <v>12</v>
      </c>
      <c r="I43" s="3"/>
      <c r="J43" s="3"/>
      <c r="K43" s="3"/>
      <c r="L43" s="3"/>
      <c r="N43" s="3" t="s">
        <v>33</v>
      </c>
      <c r="R43" s="3" t="s">
        <v>56</v>
      </c>
    </row>
    <row r="44" customFormat="false" ht="12.8" hidden="false" customHeight="false" outlineLevel="0" collapsed="false">
      <c r="A44" s="0" t="s">
        <v>49</v>
      </c>
      <c r="B44" s="0" t="s">
        <v>84</v>
      </c>
      <c r="C44" s="0" t="n">
        <v>2</v>
      </c>
      <c r="D44" s="0" t="n">
        <v>100</v>
      </c>
      <c r="E44" s="0" t="n">
        <v>1000</v>
      </c>
      <c r="F44" s="0" t="n">
        <v>0.01</v>
      </c>
      <c r="G44" s="0" t="n">
        <v>24</v>
      </c>
      <c r="H44" s="0" t="n">
        <v>12</v>
      </c>
      <c r="N44" s="0" t="s">
        <v>33</v>
      </c>
    </row>
    <row r="45" customFormat="false" ht="12.8" hidden="false" customHeight="false" outlineLevel="0" collapsed="false">
      <c r="A45" s="0" t="s">
        <v>52</v>
      </c>
      <c r="B45" s="4" t="s">
        <v>80</v>
      </c>
      <c r="C45" s="0" t="n">
        <v>1</v>
      </c>
      <c r="D45" s="0" t="n">
        <v>24</v>
      </c>
      <c r="E45" s="0" t="n">
        <v>2000</v>
      </c>
      <c r="F45" s="0" t="n">
        <v>0.01</v>
      </c>
      <c r="G45" s="0" t="n">
        <v>24</v>
      </c>
      <c r="H45" s="0" t="n">
        <v>12</v>
      </c>
      <c r="N45" s="0" t="s">
        <v>33</v>
      </c>
      <c r="O45" s="0" t="s">
        <v>85</v>
      </c>
    </row>
    <row r="46" s="3" customFormat="true" ht="12.8" hidden="false" customHeight="false" outlineLevel="0" collapsed="false">
      <c r="A46" s="3" t="s">
        <v>57</v>
      </c>
      <c r="B46" s="3" t="s">
        <v>86</v>
      </c>
      <c r="C46" s="3" t="n">
        <v>2</v>
      </c>
      <c r="D46" s="3" t="n">
        <v>200</v>
      </c>
      <c r="E46" s="3" t="n">
        <v>500</v>
      </c>
      <c r="F46" s="3" t="n">
        <v>0.01</v>
      </c>
      <c r="G46" s="3" t="n">
        <v>24</v>
      </c>
      <c r="H46" s="3" t="n">
        <v>12</v>
      </c>
      <c r="N46" s="3" t="s">
        <v>33</v>
      </c>
      <c r="R46" s="3" t="s">
        <v>56</v>
      </c>
    </row>
    <row r="47" customFormat="false" ht="12.8" hidden="false" customHeight="false" outlineLevel="0" collapsed="false">
      <c r="A47" s="0" t="s">
        <v>57</v>
      </c>
      <c r="B47" s="0" t="s">
        <v>87</v>
      </c>
      <c r="C47" s="0" t="n">
        <v>2</v>
      </c>
      <c r="D47" s="0" t="n">
        <v>100</v>
      </c>
      <c r="E47" s="0" t="n">
        <v>3000</v>
      </c>
      <c r="F47" s="0" t="n">
        <v>0.01</v>
      </c>
      <c r="G47" s="0" t="n">
        <v>24</v>
      </c>
      <c r="H47" s="0" t="n">
        <v>12</v>
      </c>
      <c r="N47" s="0" t="s">
        <v>33</v>
      </c>
    </row>
    <row r="48" s="3" customFormat="true" ht="12.8" hidden="false" customHeight="false" outlineLevel="0" collapsed="false">
      <c r="A48" s="3" t="s">
        <v>60</v>
      </c>
      <c r="B48" s="3" t="s">
        <v>77</v>
      </c>
      <c r="C48" s="3" t="n">
        <v>2</v>
      </c>
      <c r="D48" s="3" t="n">
        <v>200</v>
      </c>
      <c r="E48" s="3" t="n">
        <v>1500</v>
      </c>
      <c r="F48" s="3" t="n">
        <v>0.01</v>
      </c>
      <c r="G48" s="3" t="n">
        <v>24</v>
      </c>
      <c r="H48" s="3" t="n">
        <v>12</v>
      </c>
      <c r="N48" s="3" t="s">
        <v>33</v>
      </c>
      <c r="R48" s="3" t="s">
        <v>56</v>
      </c>
    </row>
    <row r="49" customFormat="false" ht="12.8" hidden="false" customHeight="false" outlineLevel="0" collapsed="false">
      <c r="A49" s="0" t="s">
        <v>60</v>
      </c>
      <c r="B49" s="0" t="s">
        <v>88</v>
      </c>
      <c r="C49" s="0" t="n">
        <v>2</v>
      </c>
      <c r="D49" s="0" t="n">
        <v>100</v>
      </c>
      <c r="E49" s="0" t="n">
        <v>5000</v>
      </c>
      <c r="F49" s="0" t="n">
        <v>0.01</v>
      </c>
      <c r="G49" s="0" t="n">
        <v>24</v>
      </c>
      <c r="H49" s="0" t="n">
        <v>12</v>
      </c>
      <c r="N49" s="0" t="s">
        <v>33</v>
      </c>
    </row>
    <row r="50" s="3" customFormat="true" ht="12.8" hidden="false" customHeight="false" outlineLevel="0" collapsed="false">
      <c r="A50" s="3" t="s">
        <v>63</v>
      </c>
      <c r="B50" s="3" t="s">
        <v>89</v>
      </c>
      <c r="C50" s="3" t="n">
        <v>2</v>
      </c>
      <c r="D50" s="3" t="n">
        <v>200</v>
      </c>
      <c r="E50" s="3" t="n">
        <v>1000</v>
      </c>
      <c r="F50" s="3" t="n">
        <v>0.01</v>
      </c>
      <c r="G50" s="3" t="n">
        <v>24</v>
      </c>
      <c r="H50" s="3" t="n">
        <v>12</v>
      </c>
      <c r="N50" s="3" t="s">
        <v>33</v>
      </c>
      <c r="R50" s="3" t="s">
        <v>56</v>
      </c>
    </row>
    <row r="51" customFormat="false" ht="12.8" hidden="false" customHeight="false" outlineLevel="0" collapsed="false">
      <c r="A51" s="0" t="s">
        <v>63</v>
      </c>
      <c r="B51" s="0" t="s">
        <v>90</v>
      </c>
      <c r="C51" s="0" t="n">
        <v>2</v>
      </c>
      <c r="D51" s="0" t="n">
        <v>100</v>
      </c>
      <c r="E51" s="0" t="n">
        <v>3000</v>
      </c>
      <c r="F51" s="0" t="n">
        <v>0.01</v>
      </c>
      <c r="G51" s="0" t="n">
        <v>24</v>
      </c>
      <c r="H51" s="0" t="n">
        <v>12</v>
      </c>
      <c r="N51" s="0" t="s">
        <v>33</v>
      </c>
    </row>
    <row r="52" customFormat="false" ht="12.8" hidden="false" customHeight="false" outlineLevel="0" collapsed="false">
      <c r="A52" s="0" t="s">
        <v>64</v>
      </c>
      <c r="B52" s="0" t="s">
        <v>91</v>
      </c>
      <c r="C52" s="0" t="n">
        <v>2</v>
      </c>
      <c r="D52" s="0" t="n">
        <v>200</v>
      </c>
      <c r="E52" s="0" t="n">
        <v>1000</v>
      </c>
      <c r="F52" s="0" t="n">
        <v>0.01</v>
      </c>
      <c r="G52" s="0" t="n">
        <v>24</v>
      </c>
      <c r="H52" s="0" t="n">
        <v>12</v>
      </c>
      <c r="N52" s="0" t="s">
        <v>33</v>
      </c>
      <c r="O52" s="0" t="s">
        <v>92</v>
      </c>
    </row>
    <row r="53" s="3" customFormat="true" ht="12.8" hidden="false" customHeight="false" outlineLevel="0" collapsed="false">
      <c r="A53" s="3" t="s">
        <v>64</v>
      </c>
      <c r="B53" s="3" t="s">
        <v>74</v>
      </c>
      <c r="C53" s="3" t="n">
        <v>2</v>
      </c>
      <c r="D53" s="3" t="n">
        <v>100</v>
      </c>
      <c r="E53" s="3" t="n">
        <v>3000</v>
      </c>
      <c r="F53" s="3" t="n">
        <v>0.01</v>
      </c>
      <c r="G53" s="3" t="n">
        <v>24</v>
      </c>
      <c r="H53" s="3" t="n">
        <v>12</v>
      </c>
      <c r="N53" s="3" t="s">
        <v>33</v>
      </c>
      <c r="O53" s="3" t="s">
        <v>93</v>
      </c>
      <c r="R53" s="3" t="s">
        <v>56</v>
      </c>
    </row>
    <row r="54" customFormat="false" ht="12.8" hidden="false" customHeight="false" outlineLevel="0" collapsed="false">
      <c r="A54" s="3" t="s">
        <v>68</v>
      </c>
      <c r="B54" s="3" t="s">
        <v>94</v>
      </c>
      <c r="C54" s="3" t="n">
        <v>2</v>
      </c>
      <c r="D54" s="3" t="n">
        <v>200</v>
      </c>
      <c r="E54" s="3" t="n">
        <v>1000</v>
      </c>
      <c r="F54" s="3" t="n">
        <v>0.01</v>
      </c>
      <c r="G54" s="3" t="n">
        <v>24</v>
      </c>
      <c r="H54" s="3" t="n">
        <v>12</v>
      </c>
      <c r="I54" s="3"/>
      <c r="J54" s="3"/>
      <c r="K54" s="3"/>
      <c r="L54" s="3"/>
      <c r="M54" s="3" t="s">
        <v>95</v>
      </c>
      <c r="N54" s="3" t="s">
        <v>33</v>
      </c>
      <c r="R54" s="3" t="s">
        <v>56</v>
      </c>
    </row>
    <row r="55" customFormat="false" ht="12.8" hidden="false" customHeight="false" outlineLevel="0" collapsed="false">
      <c r="A55" s="0" t="s">
        <v>68</v>
      </c>
      <c r="B55" s="0" t="s">
        <v>96</v>
      </c>
      <c r="C55" s="0" t="n">
        <v>2</v>
      </c>
      <c r="D55" s="0" t="n">
        <v>100</v>
      </c>
      <c r="E55" s="0" t="n">
        <v>3000</v>
      </c>
      <c r="F55" s="0" t="n">
        <v>0.01</v>
      </c>
      <c r="G55" s="0" t="n">
        <v>24</v>
      </c>
      <c r="H55" s="0" t="n">
        <v>12</v>
      </c>
      <c r="N55" s="0" t="s">
        <v>33</v>
      </c>
    </row>
    <row r="56" s="3" customFormat="true" ht="12.8" hidden="false" customHeight="false" outlineLevel="0" collapsed="false">
      <c r="A56" s="3" t="s">
        <v>70</v>
      </c>
      <c r="B56" s="3" t="s">
        <v>97</v>
      </c>
      <c r="C56" s="3" t="n">
        <v>2</v>
      </c>
      <c r="D56" s="3" t="n">
        <v>200</v>
      </c>
      <c r="E56" s="3" t="n">
        <v>10000</v>
      </c>
      <c r="F56" s="3" t="n">
        <v>0.01</v>
      </c>
      <c r="G56" s="3" t="n">
        <v>24</v>
      </c>
      <c r="H56" s="3" t="n">
        <v>12</v>
      </c>
      <c r="N56" s="3" t="s">
        <v>33</v>
      </c>
      <c r="R56" s="3" t="s">
        <v>56</v>
      </c>
    </row>
    <row r="57" customFormat="false" ht="12.8" hidden="false" customHeight="false" outlineLevel="0" collapsed="false">
      <c r="A57" s="0" t="s">
        <v>71</v>
      </c>
      <c r="B57" s="0" t="s">
        <v>97</v>
      </c>
      <c r="C57" s="0" t="n">
        <v>2</v>
      </c>
      <c r="D57" s="0" t="n">
        <v>200</v>
      </c>
      <c r="E57" s="0" t="n">
        <v>1000</v>
      </c>
      <c r="F57" s="0" t="n">
        <v>0.01</v>
      </c>
      <c r="G57" s="0" t="n">
        <v>24</v>
      </c>
      <c r="H57" s="0" t="n">
        <v>12</v>
      </c>
      <c r="N57" s="0" t="s">
        <v>33</v>
      </c>
    </row>
    <row r="58" s="3" customFormat="true" ht="12.8" hidden="false" customHeight="false" outlineLevel="0" collapsed="false">
      <c r="A58" s="3" t="s">
        <v>71</v>
      </c>
      <c r="B58" s="3" t="s">
        <v>98</v>
      </c>
      <c r="C58" s="3" t="n">
        <v>2</v>
      </c>
      <c r="D58" s="3" t="n">
        <v>100</v>
      </c>
      <c r="E58" s="3" t="n">
        <v>3000</v>
      </c>
      <c r="F58" s="3" t="n">
        <v>0.01</v>
      </c>
      <c r="G58" s="3" t="n">
        <v>24</v>
      </c>
      <c r="H58" s="3" t="n">
        <v>12</v>
      </c>
      <c r="N58" s="3" t="s">
        <v>33</v>
      </c>
      <c r="R58" s="3" t="s">
        <v>56</v>
      </c>
    </row>
    <row r="60" customFormat="false" ht="12.8" hidden="false" customHeight="false" outlineLevel="0" collapsed="false">
      <c r="A60" s="5" t="s">
        <v>99</v>
      </c>
    </row>
    <row r="62" customFormat="false" ht="12.8" hidden="false" customHeight="false" outlineLevel="0" collapsed="false">
      <c r="A62" s="0" t="s">
        <v>100</v>
      </c>
    </row>
    <row r="63" s="4" customFormat="true" ht="12.8" hidden="false" customHeight="false" outlineLevel="0" collapsed="false">
      <c r="A63" s="4" t="s">
        <v>30</v>
      </c>
      <c r="B63" s="4" t="s">
        <v>74</v>
      </c>
      <c r="C63" s="4" t="n">
        <v>2</v>
      </c>
      <c r="D63" s="4" t="n">
        <v>100</v>
      </c>
      <c r="E63" s="4" t="n">
        <v>3000</v>
      </c>
      <c r="F63" s="4" t="n">
        <v>0.01</v>
      </c>
      <c r="G63" s="4" t="n">
        <v>24</v>
      </c>
      <c r="H63" s="4" t="n">
        <v>12</v>
      </c>
      <c r="J63" s="4" t="str">
        <f aca="false">CONCATENATE("cp -r Binghamton/Results/Hourly/lstm/",A63,"/",B63, " waterproject19_3/Results/Hourly/lstm/",A63)</f>
        <v>cp -r Binghamton/Results/Hourly/lstm/BN/19-04-30_16-57 waterproject19_3/Results/Hourly/lstm/BN</v>
      </c>
      <c r="N63" s="4" t="s">
        <v>33</v>
      </c>
      <c r="R63" s="4" t="s">
        <v>56</v>
      </c>
    </row>
    <row r="64" s="4" customFormat="true" ht="12.8" hidden="false" customHeight="false" outlineLevel="0" collapsed="false">
      <c r="A64" s="4" t="s">
        <v>17</v>
      </c>
      <c r="B64" s="4" t="s">
        <v>73</v>
      </c>
      <c r="C64" s="4" t="n">
        <v>2</v>
      </c>
      <c r="D64" s="4" t="n">
        <v>100</v>
      </c>
      <c r="E64" s="4" t="n">
        <v>1000</v>
      </c>
      <c r="F64" s="4" t="n">
        <v>0.01</v>
      </c>
      <c r="G64" s="4" t="n">
        <v>24</v>
      </c>
      <c r="H64" s="4" t="n">
        <v>12</v>
      </c>
      <c r="J64" s="4" t="str">
        <f aca="false">CONCATENATE("cp -r Binghamton/Results/Hourly/lstm/",A64,"/",B64, " waterproject19_3/Results/Hourly/lstm/",A64)</f>
        <v>cp -r Binghamton/Results/Hourly/lstm/BR/19-04-30_12-48 waterproject19_3/Results/Hourly/lstm/BR</v>
      </c>
      <c r="N64" s="4" t="s">
        <v>33</v>
      </c>
      <c r="R64" s="4" t="s">
        <v>56</v>
      </c>
    </row>
    <row r="65" s="4" customFormat="true" ht="12.8" hidden="false" customHeight="false" outlineLevel="0" collapsed="false">
      <c r="A65" s="4" t="s">
        <v>38</v>
      </c>
      <c r="B65" s="4" t="s">
        <v>77</v>
      </c>
      <c r="C65" s="4" t="n">
        <v>2</v>
      </c>
      <c r="D65" s="4" t="n">
        <v>200</v>
      </c>
      <c r="E65" s="4" t="n">
        <v>1000</v>
      </c>
      <c r="F65" s="4" t="n">
        <v>0.01</v>
      </c>
      <c r="G65" s="4" t="n">
        <v>24</v>
      </c>
      <c r="H65" s="4" t="n">
        <v>12</v>
      </c>
      <c r="J65" s="4" t="str">
        <f aca="false">CONCATENATE("cp -r Binghamton/Results/Hourly/lstm/",A65,"/",B65, " waterproject19_3/Results/Hourly/lstm/",A65)</f>
        <v>cp -r Binghamton/Results/Hourly/lstm/C4/19-04-30_13-25 waterproject19_3/Results/Hourly/lstm/C4</v>
      </c>
      <c r="N65" s="4" t="s">
        <v>33</v>
      </c>
      <c r="R65" s="4" t="s">
        <v>56</v>
      </c>
    </row>
    <row r="66" s="4" customFormat="true" ht="12.8" hidden="false" customHeight="false" outlineLevel="0" collapsed="false">
      <c r="A66" s="4" t="s">
        <v>42</v>
      </c>
      <c r="B66" s="4" t="s">
        <v>79</v>
      </c>
      <c r="C66" s="4" t="n">
        <v>2</v>
      </c>
      <c r="D66" s="4" t="n">
        <v>50</v>
      </c>
      <c r="E66" s="4" t="n">
        <v>5000</v>
      </c>
      <c r="F66" s="4" t="n">
        <v>0.01</v>
      </c>
      <c r="G66" s="4" t="n">
        <v>24</v>
      </c>
      <c r="H66" s="4" t="n">
        <v>12</v>
      </c>
      <c r="J66" s="4" t="str">
        <f aca="false">CONCATENATE("cp -r Binghamton/Results/Hourly/lstm/",A66,"/",B66, " waterproject19_3/Results/Hourly/lstm/",A66)</f>
        <v>cp -r Binghamton/Results/Hourly/lstm/DE/19-04-30_14-21 waterproject19_3/Results/Hourly/lstm/DE</v>
      </c>
      <c r="N66" s="4" t="s">
        <v>33</v>
      </c>
      <c r="R66" s="4" t="s">
        <v>56</v>
      </c>
    </row>
    <row r="67" s="4" customFormat="true" ht="12.8" hidden="false" customHeight="false" outlineLevel="0" collapsed="false">
      <c r="A67" s="4" t="s">
        <v>43</v>
      </c>
      <c r="B67" s="4" t="s">
        <v>80</v>
      </c>
      <c r="C67" s="4" t="n">
        <v>2</v>
      </c>
      <c r="D67" s="4" t="n">
        <v>200</v>
      </c>
      <c r="E67" s="4" t="n">
        <v>500</v>
      </c>
      <c r="F67" s="4" t="n">
        <v>0.01</v>
      </c>
      <c r="G67" s="4" t="n">
        <v>24</v>
      </c>
      <c r="H67" s="4" t="n">
        <v>12</v>
      </c>
      <c r="J67" s="4" t="str">
        <f aca="false">CONCATENATE("cp -r Binghamton/Results/Hourly/lstm/",A67,"/",B67, " waterproject19_3/Results/Hourly/lstm/",A67)</f>
        <v>cp -r Binghamton/Results/Hourly/lstm/DG/19-04-30_13-13 waterproject19_3/Results/Hourly/lstm/DG</v>
      </c>
      <c r="N67" s="4" t="s">
        <v>33</v>
      </c>
      <c r="R67" s="4" t="s">
        <v>56</v>
      </c>
    </row>
    <row r="68" customFormat="false" ht="12.8" hidden="false" customHeight="false" outlineLevel="0" collapsed="false">
      <c r="A68" s="4" t="s">
        <v>26</v>
      </c>
      <c r="B68" s="4" t="s">
        <v>82</v>
      </c>
      <c r="C68" s="4" t="n">
        <v>2</v>
      </c>
      <c r="D68" s="4" t="n">
        <v>100</v>
      </c>
      <c r="E68" s="4" t="n">
        <v>500</v>
      </c>
      <c r="F68" s="4" t="n">
        <v>0.01</v>
      </c>
      <c r="G68" s="4" t="n">
        <v>24</v>
      </c>
      <c r="H68" s="4" t="n">
        <v>12</v>
      </c>
      <c r="I68" s="4"/>
      <c r="J68" s="4" t="str">
        <f aca="false">CONCATENATE("cp -r Binghamton/Results/Hourly/lstm/",A68,"/",B68, " waterproject19_3/Results/Hourly/lstm/",A68)</f>
        <v>cp -r Binghamton/Results/Hourly/lstm/EB/19-04-30_13-12 waterproject19_3/Results/Hourly/lstm/EB</v>
      </c>
      <c r="K68" s="4"/>
      <c r="L68" s="4"/>
      <c r="M68" s="4" t="s">
        <v>83</v>
      </c>
      <c r="N68" s="4" t="s">
        <v>33</v>
      </c>
      <c r="R68" s="4" t="s">
        <v>56</v>
      </c>
    </row>
    <row r="69" customFormat="false" ht="12.8" hidden="false" customHeight="false" outlineLevel="0" collapsed="false">
      <c r="A69" s="4" t="s">
        <v>49</v>
      </c>
      <c r="B69" s="4" t="s">
        <v>77</v>
      </c>
      <c r="C69" s="4" t="n">
        <v>2</v>
      </c>
      <c r="D69" s="4" t="n">
        <v>200</v>
      </c>
      <c r="E69" s="4" t="n">
        <v>10000</v>
      </c>
      <c r="F69" s="4" t="n">
        <v>0.01</v>
      </c>
      <c r="G69" s="4" t="n">
        <v>24</v>
      </c>
      <c r="H69" s="4" t="n">
        <v>12</v>
      </c>
      <c r="J69" s="4" t="str">
        <f aca="false">CONCATENATE("cp -r Binghamton/Results/Hourly/lstm/",A69,"/",B69, " waterproject19_3/Results/Hourly/lstm/",A69)</f>
        <v>cp -r Binghamton/Results/Hourly/lstm/ES/19-04-30_13-25 waterproject19_3/Results/Hourly/lstm/ES</v>
      </c>
      <c r="N69" s="4" t="s">
        <v>33</v>
      </c>
      <c r="R69" s="4" t="s">
        <v>56</v>
      </c>
    </row>
    <row r="70" customFormat="false" ht="12.8" hidden="false" customHeight="false" outlineLevel="0" collapsed="false">
      <c r="A70" s="4" t="s">
        <v>52</v>
      </c>
      <c r="B70" s="4" t="s">
        <v>53</v>
      </c>
      <c r="C70" s="4" t="n">
        <v>2</v>
      </c>
      <c r="D70" s="4" t="n">
        <v>50</v>
      </c>
      <c r="E70" s="4" t="n">
        <v>1000</v>
      </c>
      <c r="F70" s="4" t="n">
        <v>0.01</v>
      </c>
      <c r="G70" s="4" t="n">
        <v>24</v>
      </c>
      <c r="H70" s="4" t="n">
        <v>12</v>
      </c>
      <c r="J70" s="4" t="str">
        <f aca="false">CONCATENATE("cp -r Binghamton/Results/Hourly/lstm/",A70,"/",B70, " waterproject19_3/Results/Hourly/lstm/",A70)</f>
        <v>cp -r Binghamton/Results/Hourly/lstm/FA/19-04-29_23-50 waterproject19_3/Results/Hourly/lstm/FA</v>
      </c>
      <c r="M70" s="4" t="s">
        <v>47</v>
      </c>
      <c r="N70" s="4" t="s">
        <v>33</v>
      </c>
      <c r="O70" s="4" t="s">
        <v>54</v>
      </c>
      <c r="Q70" s="4" t="s">
        <v>55</v>
      </c>
      <c r="R70" s="4" t="s">
        <v>56</v>
      </c>
    </row>
    <row r="71" customFormat="false" ht="12.8" hidden="false" customHeight="false" outlineLevel="0" collapsed="false">
      <c r="A71" s="4" t="s">
        <v>57</v>
      </c>
      <c r="B71" s="4" t="s">
        <v>86</v>
      </c>
      <c r="C71" s="4" t="n">
        <v>2</v>
      </c>
      <c r="D71" s="4" t="n">
        <v>200</v>
      </c>
      <c r="E71" s="4" t="n">
        <v>500</v>
      </c>
      <c r="F71" s="4" t="n">
        <v>0.01</v>
      </c>
      <c r="G71" s="4" t="n">
        <v>24</v>
      </c>
      <c r="H71" s="4" t="n">
        <v>12</v>
      </c>
      <c r="J71" s="4" t="str">
        <f aca="false">CONCATENATE("cp -r Binghamton/Results/Hourly/lstm/",A71,"/",B71, " waterproject19_3/Results/Hourly/lstm/",A71)</f>
        <v>cp -r Binghamton/Results/Hourly/lstm/GE/19-04-30_13-26 waterproject19_3/Results/Hourly/lstm/GE</v>
      </c>
      <c r="N71" s="4" t="s">
        <v>33</v>
      </c>
      <c r="R71" s="4" t="s">
        <v>56</v>
      </c>
    </row>
    <row r="72" customFormat="false" ht="12.8" hidden="false" customHeight="false" outlineLevel="0" collapsed="false">
      <c r="A72" s="4" t="s">
        <v>60</v>
      </c>
      <c r="B72" s="4" t="s">
        <v>77</v>
      </c>
      <c r="C72" s="4" t="n">
        <v>2</v>
      </c>
      <c r="D72" s="4" t="n">
        <v>200</v>
      </c>
      <c r="E72" s="4" t="n">
        <v>1500</v>
      </c>
      <c r="F72" s="4" t="n">
        <v>0.01</v>
      </c>
      <c r="G72" s="4" t="n">
        <v>24</v>
      </c>
      <c r="H72" s="4" t="n">
        <v>12</v>
      </c>
      <c r="J72" s="4" t="str">
        <f aca="false">CONCATENATE("cp -r Binghamton/Results/Hourly/lstm/",A72,"/",B72, " waterproject19_3/Results/Hourly/lstm/",A72)</f>
        <v>cp -r Binghamton/Results/Hourly/lstm/JS/19-04-30_13-25 waterproject19_3/Results/Hourly/lstm/JS</v>
      </c>
      <c r="N72" s="4" t="s">
        <v>33</v>
      </c>
      <c r="R72" s="4" t="s">
        <v>56</v>
      </c>
    </row>
    <row r="73" customFormat="false" ht="12.8" hidden="false" customHeight="false" outlineLevel="0" collapsed="false">
      <c r="A73" s="4" t="s">
        <v>63</v>
      </c>
      <c r="B73" s="4" t="s">
        <v>89</v>
      </c>
      <c r="C73" s="4" t="n">
        <v>2</v>
      </c>
      <c r="D73" s="4" t="n">
        <v>200</v>
      </c>
      <c r="E73" s="4" t="n">
        <v>1000</v>
      </c>
      <c r="F73" s="4" t="n">
        <v>0.01</v>
      </c>
      <c r="G73" s="4" t="n">
        <v>24</v>
      </c>
      <c r="H73" s="4" t="n">
        <v>12</v>
      </c>
      <c r="J73" s="4" t="str">
        <f aca="false">CONCATENATE("cp -r Binghamton/Results/Hourly/lstm/",A73,"/",B73, " waterproject19_3/Results/Hourly/lstm/",A73)</f>
        <v>cp -r Binghamton/Results/Hourly/lstm/LH/19-04-30_13-27 waterproject19_3/Results/Hourly/lstm/LH</v>
      </c>
      <c r="N73" s="4" t="s">
        <v>33</v>
      </c>
      <c r="R73" s="4" t="s">
        <v>56</v>
      </c>
    </row>
    <row r="74" customFormat="false" ht="12.8" hidden="false" customHeight="false" outlineLevel="0" collapsed="false">
      <c r="A74" s="4" t="s">
        <v>64</v>
      </c>
      <c r="B74" s="4" t="s">
        <v>74</v>
      </c>
      <c r="C74" s="4" t="n">
        <v>2</v>
      </c>
      <c r="D74" s="4" t="n">
        <v>100</v>
      </c>
      <c r="E74" s="4" t="n">
        <v>3000</v>
      </c>
      <c r="F74" s="4" t="n">
        <v>0.01</v>
      </c>
      <c r="G74" s="4" t="n">
        <v>24</v>
      </c>
      <c r="H74" s="4" t="n">
        <v>12</v>
      </c>
      <c r="J74" s="4" t="str">
        <f aca="false">CONCATENATE("cp -r Binghamton/Results/Hourly/lstm/",A74,"/",B74, " waterproject19_3/Results/Hourly/lstm/",A74)</f>
        <v>cp -r Binghamton/Results/Hourly/lstm/RA/19-04-30_16-57 waterproject19_3/Results/Hourly/lstm/RA</v>
      </c>
      <c r="N74" s="4" t="s">
        <v>33</v>
      </c>
      <c r="O74" s="4" t="s">
        <v>93</v>
      </c>
      <c r="R74" s="4" t="s">
        <v>56</v>
      </c>
    </row>
    <row r="75" customFormat="false" ht="12.8" hidden="false" customHeight="false" outlineLevel="0" collapsed="false">
      <c r="A75" s="4" t="s">
        <v>68</v>
      </c>
      <c r="B75" s="4" t="s">
        <v>94</v>
      </c>
      <c r="C75" s="4" t="n">
        <v>2</v>
      </c>
      <c r="D75" s="4" t="n">
        <v>200</v>
      </c>
      <c r="E75" s="4" t="n">
        <v>1000</v>
      </c>
      <c r="F75" s="4" t="n">
        <v>0.01</v>
      </c>
      <c r="G75" s="4" t="n">
        <v>24</v>
      </c>
      <c r="H75" s="4" t="n">
        <v>12</v>
      </c>
      <c r="J75" s="4" t="str">
        <f aca="false">CONCATENATE("cp -r Binghamton/Results/Hourly/lstm/",A75,"/",B75, " waterproject19_3/Results/Hourly/lstm/",A75)</f>
        <v>cp -r Binghamton/Results/Hourly/lstm/S2/19-04-30_13-10 waterproject19_3/Results/Hourly/lstm/S2</v>
      </c>
      <c r="M75" s="4" t="s">
        <v>95</v>
      </c>
      <c r="N75" s="4" t="s">
        <v>33</v>
      </c>
      <c r="R75" s="4" t="s">
        <v>56</v>
      </c>
    </row>
    <row r="76" customFormat="false" ht="12.8" hidden="false" customHeight="false" outlineLevel="0" collapsed="false">
      <c r="A76" s="4" t="s">
        <v>70</v>
      </c>
      <c r="B76" s="4" t="s">
        <v>97</v>
      </c>
      <c r="C76" s="4" t="n">
        <v>2</v>
      </c>
      <c r="D76" s="4" t="n">
        <v>200</v>
      </c>
      <c r="E76" s="4" t="n">
        <v>10000</v>
      </c>
      <c r="F76" s="4" t="n">
        <v>0.01</v>
      </c>
      <c r="G76" s="4" t="n">
        <v>24</v>
      </c>
      <c r="H76" s="4" t="n">
        <v>12</v>
      </c>
      <c r="J76" s="4" t="str">
        <f aca="false">CONCATENATE("cp -r Binghamton/Results/Hourly/lstm/",A76,"/",B76, " waterproject19_3/Results/Hourly/lstm/",A76)</f>
        <v>cp -r Binghamton/Results/Hourly/lstm/S3/19-04-30_13-11 waterproject19_3/Results/Hourly/lstm/S3</v>
      </c>
      <c r="N76" s="4" t="s">
        <v>33</v>
      </c>
      <c r="R76" s="4" t="s">
        <v>56</v>
      </c>
    </row>
    <row r="77" customFormat="false" ht="12.8" hidden="false" customHeight="false" outlineLevel="0" collapsed="false">
      <c r="A77" s="4" t="s">
        <v>71</v>
      </c>
      <c r="B77" s="4" t="s">
        <v>98</v>
      </c>
      <c r="C77" s="4" t="n">
        <v>2</v>
      </c>
      <c r="D77" s="4" t="n">
        <v>100</v>
      </c>
      <c r="E77" s="4" t="n">
        <v>3000</v>
      </c>
      <c r="F77" s="4" t="n">
        <v>0.01</v>
      </c>
      <c r="G77" s="4" t="n">
        <v>24</v>
      </c>
      <c r="H77" s="4" t="n">
        <v>12</v>
      </c>
      <c r="J77" s="4" t="str">
        <f aca="false">CONCATENATE("cp -r Binghamton/Results/Hourly/lstm/",A77,"/",B77, " waterproject19_3/Results/Hourly/lstm/",A77)</f>
        <v>cp -r Binghamton/Results/Hourly/lstm/SN/19-04-30_16-50 waterproject19_3/Results/Hourly/lstm/SN</v>
      </c>
      <c r="N77" s="4" t="s">
        <v>33</v>
      </c>
      <c r="R77" s="4" t="s">
        <v>56</v>
      </c>
    </row>
    <row r="78" customFormat="false" ht="12.8" hidden="false" customHeight="false" outlineLevel="0" collapsed="false">
      <c r="J78" s="4"/>
    </row>
    <row r="79" customFormat="false" ht="12.8" hidden="false" customHeight="false" outlineLevel="0" collapsed="false">
      <c r="A79" s="0" t="s">
        <v>101</v>
      </c>
      <c r="J79" s="4"/>
    </row>
    <row r="80" customFormat="false" ht="12.8" hidden="false" customHeight="false" outlineLevel="0" collapsed="false">
      <c r="J80" s="4"/>
    </row>
    <row r="81" customFormat="false" ht="12.8" hidden="false" customHeight="false" outlineLevel="0" collapsed="false">
      <c r="A81" s="0" t="s">
        <v>102</v>
      </c>
      <c r="C81" s="0" t="s">
        <v>103</v>
      </c>
      <c r="J81" s="4"/>
    </row>
    <row r="82" customFormat="false" ht="12.8" hidden="false" customHeight="false" outlineLevel="0" collapsed="false">
      <c r="J82" s="4"/>
    </row>
    <row r="83" customFormat="false" ht="12.8" hidden="false" customHeight="false" outlineLevel="0" collapsed="false">
      <c r="A83" s="4" t="s">
        <v>30</v>
      </c>
      <c r="B83" s="0" t="s">
        <v>104</v>
      </c>
      <c r="C83" s="4" t="n">
        <v>2</v>
      </c>
      <c r="D83" s="4" t="n">
        <v>100</v>
      </c>
      <c r="E83" s="4" t="n">
        <v>3000</v>
      </c>
      <c r="F83" s="4" t="n">
        <v>0.01</v>
      </c>
      <c r="G83" s="4" t="n">
        <v>24</v>
      </c>
      <c r="H83" s="4" t="n">
        <v>12</v>
      </c>
      <c r="J83" s="4" t="str">
        <f aca="false">CONCATENATE("cp -r Binghamton/Results/Hourly/lstm/",A83,"/",B83, " waterproject19_3/Results/Hourly/lstm/",A83)</f>
        <v>cp -r Binghamton/Results/Hourly/lstm/BN/19-05-04_16-23 waterproject19_3/Results/Hourly/lstm/BN</v>
      </c>
    </row>
    <row r="84" customFormat="false" ht="12.8" hidden="false" customHeight="false" outlineLevel="0" collapsed="false">
      <c r="A84" s="4" t="s">
        <v>17</v>
      </c>
      <c r="B84" s="0" t="s">
        <v>105</v>
      </c>
      <c r="C84" s="4" t="n">
        <v>2</v>
      </c>
      <c r="D84" s="4" t="n">
        <v>100</v>
      </c>
      <c r="E84" s="4" t="n">
        <v>1000</v>
      </c>
      <c r="F84" s="4" t="n">
        <v>0.01</v>
      </c>
      <c r="G84" s="4" t="n">
        <v>24</v>
      </c>
      <c r="H84" s="4" t="n">
        <v>12</v>
      </c>
      <c r="J84" s="4" t="str">
        <f aca="false">CONCATENATE("cp -r Binghamton/Results/Hourly/lstm/",A84,"/",B84, " waterproject19_3/Results/Hourly/lstm/",A84)</f>
        <v>cp -r Binghamton/Results/Hourly/lstm/BR/19-05-04_16-22 waterproject19_3/Results/Hourly/lstm/BR</v>
      </c>
    </row>
    <row r="85" customFormat="false" ht="12.8" hidden="false" customHeight="false" outlineLevel="0" collapsed="false">
      <c r="A85" s="4" t="s">
        <v>38</v>
      </c>
      <c r="B85" s="0" t="s">
        <v>106</v>
      </c>
      <c r="C85" s="4" t="n">
        <v>2</v>
      </c>
      <c r="D85" s="4" t="n">
        <v>200</v>
      </c>
      <c r="E85" s="4" t="n">
        <v>1000</v>
      </c>
      <c r="F85" s="4" t="n">
        <v>0.01</v>
      </c>
      <c r="G85" s="4" t="n">
        <v>24</v>
      </c>
      <c r="H85" s="4" t="n">
        <v>12</v>
      </c>
      <c r="J85" s="4" t="str">
        <f aca="false">CONCATENATE("cp -r Binghamton/Results/Hourly/lstm/",A85,"/",B85, " waterproject19_3/Results/Hourly/lstm/",A85)</f>
        <v>cp -r Binghamton/Results/Hourly/lstm/C4/19-05-04_16-46 waterproject19_3/Results/Hourly/lstm/C4</v>
      </c>
    </row>
    <row r="86" customFormat="false" ht="12.8" hidden="false" customHeight="false" outlineLevel="0" collapsed="false">
      <c r="A86" s="4" t="s">
        <v>42</v>
      </c>
      <c r="B86" s="0" t="s">
        <v>106</v>
      </c>
      <c r="C86" s="4" t="n">
        <v>2</v>
      </c>
      <c r="D86" s="4" t="n">
        <v>50</v>
      </c>
      <c r="E86" s="4" t="n">
        <v>5000</v>
      </c>
      <c r="F86" s="4" t="n">
        <v>0.01</v>
      </c>
      <c r="G86" s="4" t="n">
        <v>24</v>
      </c>
      <c r="H86" s="4" t="n">
        <v>12</v>
      </c>
      <c r="J86" s="4" t="str">
        <f aca="false">CONCATENATE("cp -r Binghamton/Results/Hourly/lstm/",A86,"/",B86, " waterproject19_3/Results/Hourly/lstm/",A86)</f>
        <v>cp -r Binghamton/Results/Hourly/lstm/DE/19-05-04_16-46 waterproject19_3/Results/Hourly/lstm/DE</v>
      </c>
    </row>
    <row r="87" customFormat="false" ht="12.8" hidden="false" customHeight="false" outlineLevel="0" collapsed="false">
      <c r="A87" s="4" t="s">
        <v>43</v>
      </c>
      <c r="B87" s="0" t="s">
        <v>104</v>
      </c>
      <c r="C87" s="4" t="n">
        <v>2</v>
      </c>
      <c r="D87" s="4" t="n">
        <v>200</v>
      </c>
      <c r="E87" s="4" t="n">
        <v>500</v>
      </c>
      <c r="F87" s="4" t="n">
        <v>0.01</v>
      </c>
      <c r="G87" s="4" t="n">
        <v>24</v>
      </c>
      <c r="H87" s="4" t="n">
        <v>12</v>
      </c>
      <c r="J87" s="4" t="str">
        <f aca="false">CONCATENATE("cp -r Binghamton/Results/Hourly/lstm/",A87,"/",B87, " waterproject19_3/Results/Hourly/lstm/",A87)</f>
        <v>cp -r Binghamton/Results/Hourly/lstm/DG/19-05-04_16-23 waterproject19_3/Results/Hourly/lstm/DG</v>
      </c>
    </row>
    <row r="88" customFormat="false" ht="12.8" hidden="false" customHeight="false" outlineLevel="0" collapsed="false">
      <c r="A88" s="4" t="s">
        <v>26</v>
      </c>
      <c r="B88" s="0" t="s">
        <v>106</v>
      </c>
      <c r="C88" s="4" t="n">
        <v>2</v>
      </c>
      <c r="D88" s="4" t="n">
        <v>100</v>
      </c>
      <c r="E88" s="4" t="n">
        <v>500</v>
      </c>
      <c r="F88" s="4" t="n">
        <v>0.01</v>
      </c>
      <c r="G88" s="4" t="n">
        <v>24</v>
      </c>
      <c r="H88" s="4" t="n">
        <v>12</v>
      </c>
      <c r="J88" s="4" t="str">
        <f aca="false">CONCATENATE("cp -r Binghamton/Results/Hourly/lstm/",A88,"/",B88, " waterproject19_3/Results/Hourly/lstm/",A88)</f>
        <v>cp -r Binghamton/Results/Hourly/lstm/EB/19-05-04_16-46 waterproject19_3/Results/Hourly/lstm/EB</v>
      </c>
    </row>
    <row r="89" customFormat="false" ht="12.8" hidden="false" customHeight="false" outlineLevel="0" collapsed="false">
      <c r="A89" s="4" t="s">
        <v>52</v>
      </c>
      <c r="B89" s="0" t="s">
        <v>107</v>
      </c>
      <c r="C89" s="4" t="n">
        <v>2</v>
      </c>
      <c r="D89" s="4" t="n">
        <v>200</v>
      </c>
      <c r="E89" s="4" t="n">
        <v>10000</v>
      </c>
      <c r="F89" s="4" t="n">
        <v>0.01</v>
      </c>
      <c r="G89" s="4" t="n">
        <v>24</v>
      </c>
      <c r="H89" s="4" t="n">
        <v>12</v>
      </c>
      <c r="J89" s="4" t="str">
        <f aca="false">CONCATENATE("cp -r Binghamton/Results/Hourly/lstm/",A89,"/",B89, " waterproject19_3/Results/Hourly/lstm/",A89)</f>
        <v>cp -r Binghamton/Results/Hourly/lstm/FA/19-05-04_16-47 waterproject19_3/Results/Hourly/lstm/FA</v>
      </c>
    </row>
    <row r="90" customFormat="false" ht="12.8" hidden="false" customHeight="false" outlineLevel="0" collapsed="false">
      <c r="A90" s="4" t="s">
        <v>57</v>
      </c>
      <c r="B90" s="0" t="s">
        <v>107</v>
      </c>
      <c r="C90" s="4" t="n">
        <v>2</v>
      </c>
      <c r="D90" s="4" t="n">
        <v>50</v>
      </c>
      <c r="E90" s="4" t="n">
        <v>1000</v>
      </c>
      <c r="F90" s="4" t="n">
        <v>0.01</v>
      </c>
      <c r="G90" s="4" t="n">
        <v>24</v>
      </c>
      <c r="H90" s="4" t="n">
        <v>12</v>
      </c>
      <c r="J90" s="4" t="str">
        <f aca="false">CONCATENATE("cp -r Binghamton/Results/Hourly/lstm/",A90,"/",B90, " waterproject19_3/Results/Hourly/lstm/",A90)</f>
        <v>cp -r Binghamton/Results/Hourly/lstm/GE/19-05-04_16-47 waterproject19_3/Results/Hourly/lstm/GE</v>
      </c>
    </row>
    <row r="91" customFormat="false" ht="12.8" hidden="false" customHeight="false" outlineLevel="0" collapsed="false">
      <c r="A91" s="4" t="s">
        <v>60</v>
      </c>
      <c r="B91" s="0" t="s">
        <v>108</v>
      </c>
      <c r="C91" s="4" t="n">
        <v>2</v>
      </c>
      <c r="D91" s="4" t="n">
        <v>200</v>
      </c>
      <c r="E91" s="4" t="n">
        <v>500</v>
      </c>
      <c r="F91" s="4" t="n">
        <v>0.01</v>
      </c>
      <c r="G91" s="4" t="n">
        <v>24</v>
      </c>
      <c r="H91" s="4" t="n">
        <v>12</v>
      </c>
      <c r="J91" s="4" t="str">
        <f aca="false">CONCATENATE("cp -r Binghamton/Results/Hourly/lstm/",A91,"/",B91, " waterproject19_3/Results/Hourly/lstm/",A91)</f>
        <v>cp -r Binghamton/Results/Hourly/lstm/JS/19-05-04_16-48 waterproject19_3/Results/Hourly/lstm/JS</v>
      </c>
    </row>
    <row r="92" customFormat="false" ht="12.8" hidden="false" customHeight="false" outlineLevel="0" collapsed="false">
      <c r="A92" s="4" t="s">
        <v>63</v>
      </c>
      <c r="B92" s="0" t="s">
        <v>109</v>
      </c>
      <c r="C92" s="4" t="n">
        <v>2</v>
      </c>
      <c r="D92" s="4" t="n">
        <v>200</v>
      </c>
      <c r="E92" s="4" t="n">
        <v>1500</v>
      </c>
      <c r="F92" s="4" t="n">
        <v>0.01</v>
      </c>
      <c r="G92" s="4" t="n">
        <v>24</v>
      </c>
      <c r="H92" s="4" t="n">
        <v>12</v>
      </c>
      <c r="J92" s="4" t="str">
        <f aca="false">CONCATENATE("cp -r Binghamton/Results/Hourly/lstm/",A92,"/",B92, " waterproject19_3/Results/Hourly/lstm/",A92)</f>
        <v>cp -r Binghamton/Results/Hourly/lstm/LH/19-05-04_16-24 waterproject19_3/Results/Hourly/lstm/LH</v>
      </c>
    </row>
    <row r="93" customFormat="false" ht="12.8" hidden="false" customHeight="false" outlineLevel="0" collapsed="false">
      <c r="A93" s="4" t="s">
        <v>64</v>
      </c>
      <c r="B93" s="0" t="s">
        <v>105</v>
      </c>
      <c r="C93" s="4" t="n">
        <v>2</v>
      </c>
      <c r="D93" s="4" t="n">
        <v>200</v>
      </c>
      <c r="E93" s="4" t="n">
        <v>1000</v>
      </c>
      <c r="F93" s="4" t="n">
        <v>0.01</v>
      </c>
      <c r="G93" s="4" t="n">
        <v>24</v>
      </c>
      <c r="H93" s="4" t="n">
        <v>12</v>
      </c>
      <c r="J93" s="4" t="str">
        <f aca="false">CONCATENATE("cp -r Binghamton/Results/Hourly/lstm/",A93,"/",B93, " waterproject19_3/Results/Hourly/lstm/",A93)</f>
        <v>cp -r Binghamton/Results/Hourly/lstm/RA/19-05-04_16-22 waterproject19_3/Results/Hourly/lstm/RA</v>
      </c>
    </row>
    <row r="94" customFormat="false" ht="12.8" hidden="false" customHeight="false" outlineLevel="0" collapsed="false">
      <c r="A94" s="4" t="s">
        <v>68</v>
      </c>
      <c r="B94" s="0" t="s">
        <v>110</v>
      </c>
      <c r="C94" s="4" t="n">
        <v>2</v>
      </c>
      <c r="D94" s="4" t="n">
        <v>100</v>
      </c>
      <c r="E94" s="4" t="n">
        <v>3000</v>
      </c>
      <c r="F94" s="4" t="n">
        <v>0.01</v>
      </c>
      <c r="G94" s="4" t="n">
        <v>24</v>
      </c>
      <c r="H94" s="4" t="n">
        <v>12</v>
      </c>
      <c r="J94" s="4" t="str">
        <f aca="false">CONCATENATE("cp -r Binghamton/Results/Hourly/lstm/",A94,"/",B94, " waterproject19_3/Results/Hourly/lstm/",A94)</f>
        <v>cp -r Binghamton/Results/Hourly/lstm/S2/19-05-04_16-18 waterproject19_3/Results/Hourly/lstm/S2</v>
      </c>
    </row>
    <row r="95" customFormat="false" ht="12.8" hidden="false" customHeight="false" outlineLevel="0" collapsed="false">
      <c r="A95" s="4" t="s">
        <v>70</v>
      </c>
      <c r="B95" s="0" t="s">
        <v>111</v>
      </c>
      <c r="C95" s="4" t="n">
        <v>2</v>
      </c>
      <c r="D95" s="4" t="n">
        <v>200</v>
      </c>
      <c r="E95" s="4" t="n">
        <v>1000</v>
      </c>
      <c r="F95" s="4" t="n">
        <v>0.01</v>
      </c>
      <c r="G95" s="4" t="n">
        <v>24</v>
      </c>
      <c r="H95" s="4" t="n">
        <v>12</v>
      </c>
      <c r="J95" s="4" t="str">
        <f aca="false">CONCATENATE("cp -r Binghamton/Results/Hourly/lstm/",A95,"/",B95, " waterproject19_3/Results/Hourly/lstm/",A95)</f>
        <v>cp -r Binghamton/Results/Hourly/lstm/S3/19-05-04_16-20 waterproject19_3/Results/Hourly/lstm/S3</v>
      </c>
    </row>
    <row r="96" customFormat="false" ht="12.8" hidden="false" customHeight="false" outlineLevel="0" collapsed="false">
      <c r="A96" s="4" t="s">
        <v>71</v>
      </c>
      <c r="B96" s="0" t="s">
        <v>112</v>
      </c>
      <c r="C96" s="4" t="n">
        <v>2</v>
      </c>
      <c r="D96" s="4" t="n">
        <v>200</v>
      </c>
      <c r="E96" s="4" t="n">
        <v>10000</v>
      </c>
      <c r="F96" s="4" t="n">
        <v>0.01</v>
      </c>
      <c r="G96" s="4" t="n">
        <v>24</v>
      </c>
      <c r="H96" s="4" t="n">
        <v>12</v>
      </c>
      <c r="J96" s="4" t="str">
        <f aca="false">CONCATENATE("cp -r Binghamton/Results/Hourly/lstm/",A96,"/",B96, " waterproject19_3/Results/Hourly/lstm/",A96)</f>
        <v>cp -r Binghamton/Results/Hourly/lstm/SN/19-05-04_16-21 waterproject19_3/Results/Hourly/lstm/SN</v>
      </c>
    </row>
    <row r="97" customFormat="false" ht="12.8" hidden="false" customHeight="false" outlineLevel="0" collapsed="false">
      <c r="C97" s="4"/>
      <c r="D97" s="4"/>
      <c r="E97" s="4"/>
      <c r="F97" s="4"/>
      <c r="G97" s="4"/>
      <c r="H97" s="4"/>
      <c r="J97" s="4"/>
    </row>
    <row r="98" customFormat="false" ht="12.8" hidden="false" customHeight="false" outlineLevel="0" collapsed="false">
      <c r="A98" s="0" t="s">
        <v>113</v>
      </c>
      <c r="C98" s="0" t="s">
        <v>114</v>
      </c>
      <c r="J98" s="4"/>
    </row>
    <row r="99" customFormat="false" ht="12.8" hidden="false" customHeight="false" outlineLevel="0" collapsed="false">
      <c r="J99" s="4"/>
    </row>
    <row r="100" customFormat="false" ht="12.8" hidden="false" customHeight="false" outlineLevel="0" collapsed="false">
      <c r="A100" s="4" t="s">
        <v>30</v>
      </c>
      <c r="B100" s="0" t="s">
        <v>115</v>
      </c>
      <c r="C100" s="4" t="n">
        <v>2</v>
      </c>
      <c r="D100" s="4" t="n">
        <v>100</v>
      </c>
      <c r="E100" s="4" t="n">
        <v>3000</v>
      </c>
      <c r="F100" s="4" t="n">
        <v>0.01</v>
      </c>
      <c r="G100" s="4" t="n">
        <v>24</v>
      </c>
      <c r="H100" s="4" t="n">
        <v>12</v>
      </c>
      <c r="J100" s="4" t="str">
        <f aca="false">CONCATENATE("cp -r Binghamton/Results/Hourly/lstm/",A100,"/",B100, " waterproject19_3/Results/Hourly/lstm/",A100)</f>
        <v>cp -r Binghamton/Results/Hourly/lstm/BN/19-05-04_17-02 waterproject19_3/Results/Hourly/lstm/BN</v>
      </c>
    </row>
    <row r="101" customFormat="false" ht="12.8" hidden="false" customHeight="false" outlineLevel="0" collapsed="false">
      <c r="A101" s="4" t="s">
        <v>17</v>
      </c>
      <c r="B101" s="0" t="s">
        <v>116</v>
      </c>
      <c r="C101" s="4" t="n">
        <v>2</v>
      </c>
      <c r="D101" s="4" t="n">
        <v>100</v>
      </c>
      <c r="E101" s="4" t="n">
        <v>1000</v>
      </c>
      <c r="F101" s="4" t="n">
        <v>0.01</v>
      </c>
      <c r="G101" s="4" t="n">
        <v>24</v>
      </c>
      <c r="H101" s="4" t="n">
        <v>12</v>
      </c>
      <c r="J101" s="4" t="str">
        <f aca="false">CONCATENATE("cp -r Binghamton/Results/Hourly/lstm/",A101,"/",B101, " waterproject19_3/Results/Hourly/lstm/",A101)</f>
        <v>cp -r Binghamton/Results/Hourly/lstm/BR/19-05-04_16-45 waterproject19_3/Results/Hourly/lstm/BR</v>
      </c>
    </row>
    <row r="102" customFormat="false" ht="12.8" hidden="false" customHeight="false" outlineLevel="0" collapsed="false">
      <c r="A102" s="4" t="s">
        <v>38</v>
      </c>
      <c r="B102" s="0" t="s">
        <v>117</v>
      </c>
      <c r="C102" s="4" t="n">
        <v>2</v>
      </c>
      <c r="D102" s="4" t="n">
        <v>200</v>
      </c>
      <c r="E102" s="4" t="n">
        <v>1000</v>
      </c>
      <c r="F102" s="4" t="n">
        <v>0.01</v>
      </c>
      <c r="G102" s="4" t="n">
        <v>24</v>
      </c>
      <c r="H102" s="4" t="n">
        <v>12</v>
      </c>
      <c r="J102" s="4" t="str">
        <f aca="false">CONCATENATE("cp -r Binghamton/Results/Hourly/lstm/",A102,"/",B102, " waterproject19_3/Results/Hourly/lstm/",A102)</f>
        <v>cp -r Binghamton/Results/Hourly/lstm/C4/19-05-04_16-44 waterproject19_3/Results/Hourly/lstm/C4</v>
      </c>
    </row>
    <row r="103" customFormat="false" ht="12.8" hidden="false" customHeight="false" outlineLevel="0" collapsed="false">
      <c r="A103" s="4" t="s">
        <v>42</v>
      </c>
      <c r="B103" s="0" t="s">
        <v>118</v>
      </c>
      <c r="C103" s="4" t="n">
        <v>2</v>
      </c>
      <c r="D103" s="4" t="n">
        <v>50</v>
      </c>
      <c r="E103" s="4" t="n">
        <v>5000</v>
      </c>
      <c r="F103" s="4" t="n">
        <v>0.01</v>
      </c>
      <c r="G103" s="4" t="n">
        <v>24</v>
      </c>
      <c r="H103" s="4" t="n">
        <v>12</v>
      </c>
      <c r="J103" s="4" t="str">
        <f aca="false">CONCATENATE("cp -r Binghamton/Results/Hourly/lstm/",A103,"/",B103, " waterproject19_3/Results/Hourly/lstm/",A103)</f>
        <v>cp -r Binghamton/Results/Hourly/lstm/DE/19-05-04_17-30 waterproject19_3/Results/Hourly/lstm/DE</v>
      </c>
    </row>
    <row r="104" customFormat="false" ht="12.8" hidden="false" customHeight="false" outlineLevel="0" collapsed="false">
      <c r="A104" s="4" t="s">
        <v>43</v>
      </c>
      <c r="B104" s="0" t="s">
        <v>116</v>
      </c>
      <c r="C104" s="4" t="n">
        <v>2</v>
      </c>
      <c r="D104" s="4" t="n">
        <v>200</v>
      </c>
      <c r="E104" s="4" t="n">
        <v>500</v>
      </c>
      <c r="F104" s="4" t="n">
        <v>0.01</v>
      </c>
      <c r="G104" s="4" t="n">
        <v>24</v>
      </c>
      <c r="H104" s="4" t="n">
        <v>12</v>
      </c>
      <c r="J104" s="4" t="str">
        <f aca="false">CONCATENATE("cp -r Binghamton/Results/Hourly/lstm/",A104,"/",B104, " waterproject19_3/Results/Hourly/lstm/",A104)</f>
        <v>cp -r Binghamton/Results/Hourly/lstm/DG/19-05-04_16-45 waterproject19_3/Results/Hourly/lstm/DG</v>
      </c>
    </row>
    <row r="105" customFormat="false" ht="12.8" hidden="false" customHeight="false" outlineLevel="0" collapsed="false">
      <c r="A105" s="4" t="s">
        <v>26</v>
      </c>
      <c r="B105" s="0" t="s">
        <v>117</v>
      </c>
      <c r="C105" s="4" t="n">
        <v>2</v>
      </c>
      <c r="D105" s="4" t="n">
        <v>100</v>
      </c>
      <c r="E105" s="4" t="n">
        <v>500</v>
      </c>
      <c r="F105" s="4" t="n">
        <v>0.01</v>
      </c>
      <c r="G105" s="4" t="n">
        <v>24</v>
      </c>
      <c r="H105" s="4" t="n">
        <v>12</v>
      </c>
      <c r="J105" s="4" t="str">
        <f aca="false">CONCATENATE("cp -r Binghamton/Results/Hourly/lstm/",A105,"/",B105, " waterproject19_3/Results/Hourly/lstm/",A105)</f>
        <v>cp -r Binghamton/Results/Hourly/lstm/EB/19-05-04_16-44 waterproject19_3/Results/Hourly/lstm/EB</v>
      </c>
    </row>
    <row r="106" customFormat="false" ht="12.8" hidden="false" customHeight="false" outlineLevel="0" collapsed="false">
      <c r="A106" s="4" t="s">
        <v>52</v>
      </c>
      <c r="B106" s="0" t="s">
        <v>119</v>
      </c>
      <c r="C106" s="4" t="n">
        <v>2</v>
      </c>
      <c r="D106" s="4" t="n">
        <v>200</v>
      </c>
      <c r="E106" s="4" t="n">
        <v>10000</v>
      </c>
      <c r="F106" s="4" t="n">
        <v>0.01</v>
      </c>
      <c r="G106" s="4" t="n">
        <v>24</v>
      </c>
      <c r="H106" s="4" t="n">
        <v>12</v>
      </c>
      <c r="J106" s="4" t="str">
        <f aca="false">CONCATENATE("cp -r Binghamton/Results/Hourly/lstm/",A106,"/",B106, " waterproject19_3/Results/Hourly/lstm/",A106)</f>
        <v>cp -r Binghamton/Results/Hourly/lstm/FA/19-05-04_16-52 waterproject19_3/Results/Hourly/lstm/FA</v>
      </c>
    </row>
    <row r="107" customFormat="false" ht="12.8" hidden="false" customHeight="false" outlineLevel="0" collapsed="false">
      <c r="A107" s="4" t="s">
        <v>57</v>
      </c>
      <c r="B107" s="0" t="s">
        <v>120</v>
      </c>
      <c r="C107" s="4" t="n">
        <v>2</v>
      </c>
      <c r="D107" s="4" t="n">
        <v>50</v>
      </c>
      <c r="E107" s="4" t="n">
        <v>1000</v>
      </c>
      <c r="F107" s="4" t="n">
        <v>0.01</v>
      </c>
      <c r="G107" s="4" t="n">
        <v>24</v>
      </c>
      <c r="H107" s="4" t="n">
        <v>12</v>
      </c>
      <c r="J107" s="4" t="str">
        <f aca="false">CONCATENATE("cp -r Binghamton/Results/Hourly/lstm/",A107,"/",B107, " waterproject19_3/Results/Hourly/lstm/",A107)</f>
        <v>cp -r Binghamton/Results/Hourly/lstm/GE/19-05-04_16-59 waterproject19_3/Results/Hourly/lstm/GE</v>
      </c>
    </row>
    <row r="108" customFormat="false" ht="12.8" hidden="false" customHeight="false" outlineLevel="0" collapsed="false">
      <c r="A108" s="4" t="s">
        <v>60</v>
      </c>
      <c r="B108" s="0" t="s">
        <v>121</v>
      </c>
      <c r="C108" s="4" t="n">
        <v>2</v>
      </c>
      <c r="D108" s="4" t="n">
        <v>200</v>
      </c>
      <c r="E108" s="4" t="n">
        <v>500</v>
      </c>
      <c r="F108" s="4" t="n">
        <v>0.01</v>
      </c>
      <c r="G108" s="4" t="n">
        <v>24</v>
      </c>
      <c r="H108" s="4" t="n">
        <v>12</v>
      </c>
      <c r="J108" s="4" t="str">
        <f aca="false">CONCATENATE("cp -r Binghamton/Results/Hourly/lstm/",A108,"/",B108, " waterproject19_3/Results/Hourly/lstm/",A108)</f>
        <v>cp -r Binghamton/Results/Hourly/lstm/JS/19-05-04_17-18 waterproject19_3/Results/Hourly/lstm/JS</v>
      </c>
    </row>
    <row r="109" customFormat="false" ht="12.8" hidden="false" customHeight="false" outlineLevel="0" collapsed="false">
      <c r="A109" s="4" t="s">
        <v>63</v>
      </c>
      <c r="B109" s="0" t="s">
        <v>122</v>
      </c>
      <c r="C109" s="4" t="n">
        <v>2</v>
      </c>
      <c r="D109" s="4" t="n">
        <v>200</v>
      </c>
      <c r="E109" s="4" t="n">
        <v>1500</v>
      </c>
      <c r="F109" s="4" t="n">
        <v>0.01</v>
      </c>
      <c r="G109" s="4" t="n">
        <v>24</v>
      </c>
      <c r="H109" s="4" t="n">
        <v>12</v>
      </c>
      <c r="J109" s="4" t="str">
        <f aca="false">CONCATENATE("cp -r Binghamton/Results/Hourly/lstm/",A109,"/",B109, " waterproject19_3/Results/Hourly/lstm/",A109)</f>
        <v>cp -r Binghamton/Results/Hourly/lstm/LH/19-05-04_17-07 waterproject19_3/Results/Hourly/lstm/LH</v>
      </c>
    </row>
    <row r="110" customFormat="false" ht="12.8" hidden="false" customHeight="false" outlineLevel="0" collapsed="false">
      <c r="A110" s="4" t="s">
        <v>64</v>
      </c>
      <c r="B110" s="0" t="s">
        <v>123</v>
      </c>
      <c r="C110" s="4" t="n">
        <v>2</v>
      </c>
      <c r="D110" s="4" t="n">
        <v>200</v>
      </c>
      <c r="E110" s="4" t="n">
        <v>1000</v>
      </c>
      <c r="F110" s="4" t="n">
        <v>0.01</v>
      </c>
      <c r="G110" s="4" t="n">
        <v>24</v>
      </c>
      <c r="H110" s="4" t="n">
        <v>12</v>
      </c>
      <c r="J110" s="4" t="str">
        <f aca="false">CONCATENATE("cp -r Binghamton/Results/Hourly/lstm/",A110,"/",B110, " waterproject19_3/Results/Hourly/lstm/",A110)</f>
        <v>cp -r Binghamton/Results/Hourly/lstm/RA/19-05-04_17-38 waterproject19_3/Results/Hourly/lstm/RA</v>
      </c>
    </row>
    <row r="111" customFormat="false" ht="12.8" hidden="false" customHeight="false" outlineLevel="0" collapsed="false">
      <c r="A111" s="4" t="s">
        <v>68</v>
      </c>
      <c r="B111" s="0" t="s">
        <v>117</v>
      </c>
      <c r="C111" s="4" t="n">
        <v>2</v>
      </c>
      <c r="D111" s="4" t="n">
        <v>100</v>
      </c>
      <c r="E111" s="4" t="n">
        <v>3000</v>
      </c>
      <c r="F111" s="4" t="n">
        <v>0.01</v>
      </c>
      <c r="G111" s="4" t="n">
        <v>24</v>
      </c>
      <c r="H111" s="4" t="n">
        <v>12</v>
      </c>
      <c r="J111" s="4" t="str">
        <f aca="false">CONCATENATE("cp -r Binghamton/Results/Hourly/lstm/",A111,"/",B111, " waterproject19_3/Results/Hourly/lstm/",A111)</f>
        <v>cp -r Binghamton/Results/Hourly/lstm/S2/19-05-04_16-44 waterproject19_3/Results/Hourly/lstm/S2</v>
      </c>
    </row>
    <row r="112" customFormat="false" ht="12.8" hidden="false" customHeight="false" outlineLevel="0" collapsed="false">
      <c r="A112" s="4" t="s">
        <v>70</v>
      </c>
      <c r="B112" s="0" t="s">
        <v>124</v>
      </c>
      <c r="C112" s="4" t="n">
        <v>2</v>
      </c>
      <c r="D112" s="4" t="n">
        <v>200</v>
      </c>
      <c r="E112" s="4" t="n">
        <v>1000</v>
      </c>
      <c r="F112" s="4" t="n">
        <v>0.01</v>
      </c>
      <c r="G112" s="4" t="n">
        <v>24</v>
      </c>
      <c r="H112" s="4" t="n">
        <v>12</v>
      </c>
      <c r="J112" s="4" t="str">
        <f aca="false">CONCATENATE("cp -r Binghamton/Results/Hourly/lstm/",A112,"/",B112, " waterproject19_3/Results/Hourly/lstm/",A112)</f>
        <v>cp -r Binghamton/Results/Hourly/lstm/S3/19-05-04_17-33 waterproject19_3/Results/Hourly/lstm/S3</v>
      </c>
    </row>
    <row r="113" customFormat="false" ht="12.8" hidden="false" customHeight="false" outlineLevel="0" collapsed="false">
      <c r="A113" s="4" t="s">
        <v>71</v>
      </c>
      <c r="B113" s="0" t="s">
        <v>117</v>
      </c>
      <c r="C113" s="4" t="n">
        <v>2</v>
      </c>
      <c r="D113" s="4" t="n">
        <v>200</v>
      </c>
      <c r="E113" s="4" t="n">
        <v>10000</v>
      </c>
      <c r="F113" s="4" t="n">
        <v>0.01</v>
      </c>
      <c r="G113" s="4" t="n">
        <v>24</v>
      </c>
      <c r="H113" s="4" t="n">
        <v>12</v>
      </c>
      <c r="J113" s="4" t="str">
        <f aca="false">CONCATENATE("cp -r Binghamton/Results/Hourly/lstm/",A113,"/",B113, " waterproject19_3/Results/Hourly/lstm/",A113)</f>
        <v>cp -r Binghamton/Results/Hourly/lstm/SN/19-05-04_16-44 waterproject19_3/Results/Hourly/lstm/SN</v>
      </c>
    </row>
    <row r="114" customFormat="false" ht="12.8" hidden="false" customHeight="false" outlineLevel="0" collapsed="false">
      <c r="C114" s="4"/>
      <c r="D114" s="4"/>
      <c r="E114" s="4"/>
      <c r="F114" s="4"/>
      <c r="G114" s="4"/>
      <c r="H114" s="4"/>
      <c r="J114" s="4"/>
    </row>
    <row r="115" customFormat="false" ht="12.8" hidden="false" customHeight="false" outlineLevel="0" collapsed="false">
      <c r="A115" s="0" t="s">
        <v>125</v>
      </c>
      <c r="C115" s="0" t="s">
        <v>103</v>
      </c>
      <c r="G115" s="4"/>
      <c r="H115" s="4"/>
      <c r="J115" s="4"/>
    </row>
    <row r="116" customFormat="false" ht="12.8" hidden="false" customHeight="false" outlineLevel="0" collapsed="false">
      <c r="G116" s="4"/>
      <c r="H116" s="4"/>
      <c r="J116" s="4"/>
    </row>
    <row r="117" customFormat="false" ht="12.8" hidden="false" customHeight="false" outlineLevel="0" collapsed="false">
      <c r="A117" s="4" t="s">
        <v>30</v>
      </c>
      <c r="B117" s="0" t="s">
        <v>126</v>
      </c>
      <c r="G117" s="4" t="n">
        <v>24</v>
      </c>
      <c r="H117" s="4" t="n">
        <v>12</v>
      </c>
      <c r="J117" s="4" t="str">
        <f aca="false">CONCATENATE("cp -r Binghamton/Results/Hourly/gcrf/",A117,"/",B117, " waterproject19_3/Results/Hourly/gcrf/",A117)</f>
        <v>cp -r Binghamton/Results/Hourly/gcrf/BN/19-05-04_21-23 waterproject19_3/Results/Hourly/gcrf/BN</v>
      </c>
    </row>
    <row r="118" customFormat="false" ht="12.8" hidden="false" customHeight="false" outlineLevel="0" collapsed="false">
      <c r="A118" s="4" t="s">
        <v>17</v>
      </c>
      <c r="B118" s="0" t="s">
        <v>127</v>
      </c>
      <c r="G118" s="4" t="n">
        <v>24</v>
      </c>
      <c r="H118" s="4" t="n">
        <v>12</v>
      </c>
      <c r="J118" s="4" t="str">
        <f aca="false">CONCATENATE("cp -r Binghamton/Results/Hourly/gcrf/",A118,"/",B118, " waterproject19_3/Results/Hourly/gcrf/",A118)</f>
        <v>cp -r Binghamton/Results/Hourly/gcrf/BR/19-05-04_21-36 waterproject19_3/Results/Hourly/gcrf/BR</v>
      </c>
    </row>
    <row r="119" customFormat="false" ht="12.8" hidden="false" customHeight="false" outlineLevel="0" collapsed="false">
      <c r="A119" s="4" t="s">
        <v>38</v>
      </c>
      <c r="B119" s="0" t="s">
        <v>128</v>
      </c>
      <c r="G119" s="4" t="n">
        <v>24</v>
      </c>
      <c r="H119" s="4" t="n">
        <v>12</v>
      </c>
      <c r="J119" s="4" t="str">
        <f aca="false">CONCATENATE("cp -r Binghamton/Results/Hourly/gcrf/",A119,"/",B119, " waterproject19_3/Results/Hourly/gcrf/",A119)</f>
        <v>cp -r Binghamton/Results/Hourly/gcrf/C4/19-05-04_21-53 waterproject19_3/Results/Hourly/gcrf/C4</v>
      </c>
    </row>
    <row r="120" customFormat="false" ht="12.8" hidden="false" customHeight="false" outlineLevel="0" collapsed="false">
      <c r="A120" s="4" t="s">
        <v>42</v>
      </c>
      <c r="B120" s="0" t="s">
        <v>129</v>
      </c>
      <c r="G120" s="4" t="n">
        <v>24</v>
      </c>
      <c r="H120" s="4" t="n">
        <v>12</v>
      </c>
      <c r="J120" s="4" t="str">
        <f aca="false">CONCATENATE("cp -r Binghamton/Results/Hourly/gcrf/",A120,"/",B120, " waterproject19_3/Results/Hourly/gcrf/",A120)</f>
        <v>cp -r Binghamton/Results/Hourly/gcrf/DE/19-05-04_22-11 waterproject19_3/Results/Hourly/gcrf/DE</v>
      </c>
    </row>
    <row r="121" customFormat="false" ht="12.8" hidden="false" customHeight="false" outlineLevel="0" collapsed="false">
      <c r="A121" s="4" t="s">
        <v>43</v>
      </c>
      <c r="B121" s="0" t="s">
        <v>130</v>
      </c>
      <c r="G121" s="4" t="n">
        <v>24</v>
      </c>
      <c r="H121" s="4" t="n">
        <v>12</v>
      </c>
      <c r="J121" s="4" t="str">
        <f aca="false">CONCATENATE("cp -r Binghamton/Results/Hourly/gcrf/",A121,"/",B121, " waterproject19_3/Results/Hourly/gcrf/",A121)</f>
        <v>cp -r Binghamton/Results/Hourly/gcrf/DG/19-05-04_22-29 waterproject19_3/Results/Hourly/gcrf/DG</v>
      </c>
    </row>
    <row r="122" customFormat="false" ht="12.8" hidden="false" customHeight="false" outlineLevel="0" collapsed="false">
      <c r="A122" s="4" t="s">
        <v>26</v>
      </c>
      <c r="B122" s="0" t="s">
        <v>131</v>
      </c>
      <c r="G122" s="4" t="n">
        <v>24</v>
      </c>
      <c r="H122" s="4" t="n">
        <v>12</v>
      </c>
      <c r="J122" s="4" t="str">
        <f aca="false">CONCATENATE("cp -r Binghamton/Results/Hourly/gcrf/",A122,"/",B122, " waterproject19_3/Results/Hourly/gcrf/",A122)</f>
        <v>cp -r Binghamton/Results/Hourly/gcrf/EB/19-05-04_21-37 waterproject19_3/Results/Hourly/gcrf/EB</v>
      </c>
    </row>
    <row r="123" customFormat="false" ht="12.8" hidden="false" customHeight="false" outlineLevel="0" collapsed="false">
      <c r="A123" s="4" t="s">
        <v>52</v>
      </c>
      <c r="B123" s="0" t="s">
        <v>132</v>
      </c>
      <c r="G123" s="4" t="n">
        <v>24</v>
      </c>
      <c r="H123" s="4" t="n">
        <v>12</v>
      </c>
      <c r="J123" s="4" t="str">
        <f aca="false">CONCATENATE("cp -r Binghamton/Results/Hourly/gcrf/",A123,"/",B123, " waterproject19_3/Results/Hourly/gcrf/",A123)</f>
        <v>cp -r Binghamton/Results/Hourly/gcrf/FA/19-05-04_21-55 waterproject19_3/Results/Hourly/gcrf/FA</v>
      </c>
    </row>
    <row r="124" customFormat="false" ht="12.8" hidden="false" customHeight="false" outlineLevel="0" collapsed="false">
      <c r="A124" s="4" t="s">
        <v>57</v>
      </c>
      <c r="B124" s="0" t="s">
        <v>133</v>
      </c>
      <c r="G124" s="4" t="n">
        <v>24</v>
      </c>
      <c r="H124" s="4" t="n">
        <v>12</v>
      </c>
      <c r="J124" s="4" t="str">
        <f aca="false">CONCATENATE("cp -r Binghamton/Results/Hourly/gcrf/",A124,"/",B124, " waterproject19_3/Results/Hourly/gcrf/",A124)</f>
        <v>cp -r Binghamton/Results/Hourly/gcrf/GE/19-05-04_22-13 waterproject19_3/Results/Hourly/gcrf/GE</v>
      </c>
    </row>
    <row r="125" customFormat="false" ht="12.8" hidden="false" customHeight="false" outlineLevel="0" collapsed="false">
      <c r="A125" s="4" t="s">
        <v>60</v>
      </c>
      <c r="B125" s="0" t="s">
        <v>134</v>
      </c>
      <c r="G125" s="4" t="n">
        <v>24</v>
      </c>
      <c r="H125" s="4" t="n">
        <v>12</v>
      </c>
      <c r="J125" s="4" t="str">
        <f aca="false">CONCATENATE("cp -r Binghamton/Results/Hourly/gcrf/",A125,"/",B125, " waterproject19_3/Results/Hourly/gcrf/",A125)</f>
        <v>cp -r Binghamton/Results/Hourly/gcrf/JS/19-05-04_22-32 waterproject19_3/Results/Hourly/gcrf/JS</v>
      </c>
    </row>
    <row r="126" customFormat="false" ht="12.8" hidden="false" customHeight="false" outlineLevel="0" collapsed="false">
      <c r="A126" s="4" t="s">
        <v>63</v>
      </c>
      <c r="B126" s="0" t="s">
        <v>135</v>
      </c>
      <c r="G126" s="4" t="n">
        <v>24</v>
      </c>
      <c r="H126" s="4" t="n">
        <v>12</v>
      </c>
      <c r="J126" s="4" t="str">
        <f aca="false">CONCATENATE("cp -r Binghamton/Results/Hourly/gcrf/",A126,"/",B126, " waterproject19_3/Results/Hourly/gcrf/",A126)</f>
        <v>cp -r Binghamton/Results/Hourly/gcrf/LH/19-05-04_22-49 waterproject19_3/Results/Hourly/gcrf/LH</v>
      </c>
    </row>
    <row r="127" customFormat="false" ht="12.8" hidden="false" customHeight="false" outlineLevel="0" collapsed="false">
      <c r="A127" s="4" t="s">
        <v>64</v>
      </c>
      <c r="B127" s="0" t="s">
        <v>136</v>
      </c>
      <c r="G127" s="4" t="n">
        <v>24</v>
      </c>
      <c r="H127" s="4" t="n">
        <v>12</v>
      </c>
      <c r="J127" s="4" t="str">
        <f aca="false">CONCATENATE("cp -r Binghamton/Results/Hourly/gcrf/",A127,"/",B127, " waterproject19_3/Results/Hourly/gcrf/",A127)</f>
        <v>cp -r Binghamton/Results/Hourly/gcrf/RA/19-05-04_21-38 waterproject19_3/Results/Hourly/gcrf/RA</v>
      </c>
    </row>
    <row r="128" customFormat="false" ht="12.8" hidden="false" customHeight="false" outlineLevel="0" collapsed="false">
      <c r="A128" s="4" t="s">
        <v>68</v>
      </c>
      <c r="B128" s="0" t="s">
        <v>137</v>
      </c>
      <c r="G128" s="4" t="n">
        <v>24</v>
      </c>
      <c r="H128" s="4" t="n">
        <v>12</v>
      </c>
      <c r="J128" s="4" t="str">
        <f aca="false">CONCATENATE("cp -r Binghamton/Results/Hourly/gcrf/",A128,"/",B128, " waterproject19_3/Results/Hourly/gcrf/",A128)</f>
        <v>cp -r Binghamton/Results/Hourly/gcrf/S2/19-05-04_21-56 waterproject19_3/Results/Hourly/gcrf/S2</v>
      </c>
    </row>
    <row r="129" customFormat="false" ht="12.8" hidden="false" customHeight="false" outlineLevel="0" collapsed="false">
      <c r="A129" s="4" t="s">
        <v>70</v>
      </c>
      <c r="B129" s="0" t="s">
        <v>138</v>
      </c>
      <c r="G129" s="4" t="n">
        <v>24</v>
      </c>
      <c r="H129" s="4" t="n">
        <v>12</v>
      </c>
      <c r="J129" s="4" t="str">
        <f aca="false">CONCATENATE("cp -r Binghamton/Results/Hourly/gcrf/",A129,"/",B129, " waterproject19_3/Results/Hourly/gcrf/",A129)</f>
        <v>cp -r Binghamton/Results/Hourly/gcrf/S3/19-05-04_22-14 waterproject19_3/Results/Hourly/gcrf/S3</v>
      </c>
    </row>
    <row r="130" customFormat="false" ht="12.8" hidden="false" customHeight="false" outlineLevel="0" collapsed="false">
      <c r="A130" s="4" t="s">
        <v>71</v>
      </c>
      <c r="B130" s="0" t="s">
        <v>134</v>
      </c>
      <c r="G130" s="4" t="n">
        <v>24</v>
      </c>
      <c r="H130" s="4" t="n">
        <v>12</v>
      </c>
      <c r="J130" s="4" t="str">
        <f aca="false">CONCATENATE("cp -r Binghamton/Results/Hourly/gcrf/",A130,"/",B130, " waterproject19_3/Results/Hourly/gcrf/",A130)</f>
        <v>cp -r Binghamton/Results/Hourly/gcrf/SN/19-05-04_22-32 waterproject19_3/Results/Hourly/gcrf/SN</v>
      </c>
    </row>
    <row r="131" customFormat="false" ht="12.8" hidden="false" customHeight="false" outlineLevel="0" collapsed="false">
      <c r="G131" s="4"/>
      <c r="H131" s="4"/>
      <c r="J131" s="4"/>
    </row>
    <row r="132" customFormat="false" ht="12.8" hidden="false" customHeight="false" outlineLevel="0" collapsed="false">
      <c r="A132" s="6" t="s">
        <v>139</v>
      </c>
      <c r="C132" s="0" t="s">
        <v>114</v>
      </c>
      <c r="G132" s="4"/>
      <c r="H132" s="4"/>
      <c r="J132" s="4"/>
    </row>
    <row r="133" customFormat="false" ht="12.8" hidden="false" customHeight="false" outlineLevel="0" collapsed="false">
      <c r="G133" s="4"/>
      <c r="H133" s="4"/>
      <c r="J133" s="4"/>
    </row>
    <row r="134" customFormat="false" ht="12.8" hidden="false" customHeight="false" outlineLevel="0" collapsed="false">
      <c r="A134" s="4" t="s">
        <v>30</v>
      </c>
      <c r="B134" s="0" t="s">
        <v>140</v>
      </c>
      <c r="C134" s="0" t="n">
        <v>0.01</v>
      </c>
      <c r="E134" s="0" t="n">
        <v>10</v>
      </c>
      <c r="G134" s="4" t="n">
        <v>24</v>
      </c>
      <c r="H134" s="4" t="n">
        <v>12</v>
      </c>
      <c r="J134" s="4" t="str">
        <f aca="false">CONCATENATE("cp -r Binghamton/Results/Hourly/gcrf/",A134,"/",B134, " waterproject19_3/Results/Hourly/gcrf/",A134)</f>
        <v>cp -r Binghamton/Results/Hourly/gcrf/BN/19-05-04_21-27 waterproject19_3/Results/Hourly/gcrf/BN</v>
      </c>
    </row>
    <row r="135" customFormat="false" ht="12.8" hidden="false" customHeight="false" outlineLevel="0" collapsed="false">
      <c r="A135" s="4" t="s">
        <v>17</v>
      </c>
      <c r="B135" s="0" t="s">
        <v>141</v>
      </c>
      <c r="C135" s="0" t="n">
        <v>0.01</v>
      </c>
      <c r="E135" s="0" t="n">
        <v>10</v>
      </c>
      <c r="G135" s="4" t="n">
        <v>24</v>
      </c>
      <c r="H135" s="4" t="n">
        <v>12</v>
      </c>
      <c r="J135" s="4" t="str">
        <f aca="false">CONCATENATE("cp -r Binghamton/Results/Hourly/gcrf/",A135,"/",B135, " waterproject19_3/Results/Hourly/gcrf/",A135)</f>
        <v>cp -r Binghamton/Results/Hourly/gcrf/BR/19-05-04_21-30 waterproject19_3/Results/Hourly/gcrf/BR</v>
      </c>
    </row>
    <row r="136" customFormat="false" ht="12.8" hidden="false" customHeight="false" outlineLevel="0" collapsed="false">
      <c r="A136" s="4" t="s">
        <v>38</v>
      </c>
      <c r="B136" s="0" t="s">
        <v>142</v>
      </c>
      <c r="C136" s="0" t="n">
        <v>0.01</v>
      </c>
      <c r="E136" s="0" t="n">
        <v>10</v>
      </c>
      <c r="G136" s="4" t="n">
        <v>24</v>
      </c>
      <c r="H136" s="4" t="n">
        <v>12</v>
      </c>
      <c r="J136" s="4" t="str">
        <f aca="false">CONCATENATE("cp -r Binghamton/Results/Hourly/gcrf/",A136,"/",B136, " waterproject19_3/Results/Hourly/gcrf/",A136)</f>
        <v>cp -r Binghamton/Results/Hourly/gcrf/C4/19-05-04_21-33 waterproject19_3/Results/Hourly/gcrf/C4</v>
      </c>
    </row>
    <row r="137" customFormat="false" ht="12.8" hidden="false" customHeight="false" outlineLevel="0" collapsed="false">
      <c r="A137" s="4" t="s">
        <v>42</v>
      </c>
      <c r="B137" s="0" t="s">
        <v>127</v>
      </c>
      <c r="C137" s="0" t="n">
        <v>0.01</v>
      </c>
      <c r="E137" s="0" t="n">
        <v>10</v>
      </c>
      <c r="G137" s="4" t="n">
        <v>24</v>
      </c>
      <c r="H137" s="4" t="n">
        <v>12</v>
      </c>
      <c r="J137" s="4" t="str">
        <f aca="false">CONCATENATE("cp -r Binghamton/Results/Hourly/gcrf/",A137,"/",B137, " waterproject19_3/Results/Hourly/gcrf/",A137)</f>
        <v>cp -r Binghamton/Results/Hourly/gcrf/DE/19-05-04_21-36 waterproject19_3/Results/Hourly/gcrf/DE</v>
      </c>
    </row>
    <row r="138" customFormat="false" ht="12.8" hidden="false" customHeight="false" outlineLevel="0" collapsed="false">
      <c r="A138" s="4" t="s">
        <v>43</v>
      </c>
      <c r="B138" s="0" t="s">
        <v>136</v>
      </c>
      <c r="C138" s="0" t="n">
        <v>0.01</v>
      </c>
      <c r="E138" s="0" t="n">
        <v>10</v>
      </c>
      <c r="G138" s="4" t="n">
        <v>24</v>
      </c>
      <c r="H138" s="4" t="n">
        <v>12</v>
      </c>
      <c r="J138" s="4" t="str">
        <f aca="false">CONCATENATE("cp -r Binghamton/Results/Hourly/gcrf/",A138,"/",B138, " waterproject19_3/Results/Hourly/gcrf/",A138)</f>
        <v>cp -r Binghamton/Results/Hourly/gcrf/DG/19-05-04_21-38 waterproject19_3/Results/Hourly/gcrf/DG</v>
      </c>
    </row>
    <row r="139" customFormat="false" ht="12.8" hidden="false" customHeight="false" outlineLevel="0" collapsed="false">
      <c r="A139" s="4" t="s">
        <v>26</v>
      </c>
      <c r="B139" s="0" t="s">
        <v>143</v>
      </c>
      <c r="C139" s="0" t="n">
        <v>0.01</v>
      </c>
      <c r="E139" s="0" t="n">
        <v>10</v>
      </c>
      <c r="G139" s="4" t="n">
        <v>24</v>
      </c>
      <c r="H139" s="4" t="n">
        <v>12</v>
      </c>
      <c r="J139" s="4" t="str">
        <f aca="false">CONCATENATE("cp -r Binghamton/Results/Hourly/gcrf/",A139,"/",B139, " waterproject19_3/Results/Hourly/gcrf/",A139)</f>
        <v>cp -r Binghamton/Results/Hourly/gcrf/EB/19-05-04_21-31 waterproject19_3/Results/Hourly/gcrf/EB</v>
      </c>
    </row>
    <row r="140" customFormat="false" ht="12.8" hidden="false" customHeight="false" outlineLevel="0" collapsed="false">
      <c r="A140" s="4" t="s">
        <v>52</v>
      </c>
      <c r="B140" s="0" t="s">
        <v>144</v>
      </c>
      <c r="C140" s="0" t="n">
        <v>0.01</v>
      </c>
      <c r="E140" s="0" t="n">
        <v>10</v>
      </c>
      <c r="G140" s="4" t="n">
        <v>24</v>
      </c>
      <c r="H140" s="4" t="n">
        <v>12</v>
      </c>
      <c r="J140" s="4" t="str">
        <f aca="false">CONCATENATE("cp -r Binghamton/Results/Hourly/gcrf/",A140,"/",B140, " waterproject19_3/Results/Hourly/gcrf/",A140)</f>
        <v>cp -r Binghamton/Results/Hourly/gcrf/FA/19-05-04_21-34 waterproject19_3/Results/Hourly/gcrf/FA</v>
      </c>
    </row>
    <row r="141" customFormat="false" ht="12.8" hidden="false" customHeight="false" outlineLevel="0" collapsed="false">
      <c r="A141" s="4" t="s">
        <v>57</v>
      </c>
      <c r="B141" s="0" t="s">
        <v>131</v>
      </c>
      <c r="C141" s="0" t="n">
        <v>0.01</v>
      </c>
      <c r="E141" s="0" t="n">
        <v>10</v>
      </c>
      <c r="G141" s="4" t="n">
        <v>24</v>
      </c>
      <c r="H141" s="4" t="n">
        <v>12</v>
      </c>
      <c r="J141" s="4" t="str">
        <f aca="false">CONCATENATE("cp -r Binghamton/Results/Hourly/gcrf/",A141,"/",B141, " waterproject19_3/Results/Hourly/gcrf/",A141)</f>
        <v>cp -r Binghamton/Results/Hourly/gcrf/GE/19-05-04_21-37 waterproject19_3/Results/Hourly/gcrf/GE</v>
      </c>
    </row>
    <row r="142" customFormat="false" ht="12.8" hidden="false" customHeight="false" outlineLevel="0" collapsed="false">
      <c r="A142" s="4" t="s">
        <v>60</v>
      </c>
      <c r="B142" s="0" t="s">
        <v>145</v>
      </c>
      <c r="C142" s="0" t="n">
        <v>0.01</v>
      </c>
      <c r="E142" s="0" t="n">
        <v>10</v>
      </c>
      <c r="G142" s="4" t="n">
        <v>24</v>
      </c>
      <c r="H142" s="4" t="n">
        <v>12</v>
      </c>
      <c r="J142" s="4" t="str">
        <f aca="false">CONCATENATE("cp -r Binghamton/Results/Hourly/gcrf/",A142,"/",B142, " waterproject19_3/Results/Hourly/gcrf/",A142)</f>
        <v>cp -r Binghamton/Results/Hourly/gcrf/JS/19-05-04_21-39 waterproject19_3/Results/Hourly/gcrf/JS</v>
      </c>
    </row>
    <row r="143" customFormat="false" ht="12.8" hidden="false" customHeight="false" outlineLevel="0" collapsed="false">
      <c r="A143" s="4" t="s">
        <v>63</v>
      </c>
      <c r="B143" s="0" t="s">
        <v>146</v>
      </c>
      <c r="C143" s="0" t="n">
        <v>0.01</v>
      </c>
      <c r="E143" s="0" t="n">
        <v>10</v>
      </c>
      <c r="G143" s="4" t="n">
        <v>24</v>
      </c>
      <c r="H143" s="4" t="n">
        <v>12</v>
      </c>
      <c r="J143" s="4" t="str">
        <f aca="false">CONCATENATE("cp -r Binghamton/Results/Hourly/gcrf/",A143,"/",B143, " waterproject19_3/Results/Hourly/gcrf/",A143)</f>
        <v>cp -r Binghamton/Results/Hourly/gcrf/LH/19-05-04_21-42 waterproject19_3/Results/Hourly/gcrf/LH</v>
      </c>
    </row>
    <row r="144" customFormat="false" ht="12.8" hidden="false" customHeight="false" outlineLevel="0" collapsed="false">
      <c r="A144" s="4" t="s">
        <v>64</v>
      </c>
      <c r="B144" s="0" t="s">
        <v>143</v>
      </c>
      <c r="C144" s="0" t="n">
        <v>0.01</v>
      </c>
      <c r="E144" s="0" t="n">
        <v>10</v>
      </c>
      <c r="G144" s="4" t="n">
        <v>24</v>
      </c>
      <c r="H144" s="4" t="n">
        <v>12</v>
      </c>
      <c r="J144" s="4" t="str">
        <f aca="false">CONCATENATE("cp -r Binghamton/Results/Hourly/gcrf/",A144,"/",B144, " waterproject19_3/Results/Hourly/gcrf/",A144)</f>
        <v>cp -r Binghamton/Results/Hourly/gcrf/RA/19-05-04_21-31 waterproject19_3/Results/Hourly/gcrf/RA</v>
      </c>
    </row>
    <row r="145" customFormat="false" ht="12.8" hidden="false" customHeight="false" outlineLevel="0" collapsed="false">
      <c r="A145" s="4" t="s">
        <v>68</v>
      </c>
      <c r="B145" s="0" t="s">
        <v>144</v>
      </c>
      <c r="C145" s="0" t="n">
        <v>0.01</v>
      </c>
      <c r="E145" s="0" t="n">
        <v>10</v>
      </c>
      <c r="G145" s="4" t="n">
        <v>24</v>
      </c>
      <c r="H145" s="4" t="n">
        <v>12</v>
      </c>
      <c r="J145" s="4" t="str">
        <f aca="false">CONCATENATE("cp -r Binghamton/Results/Hourly/gcrf/",A145,"/",B145, " waterproject19_3/Results/Hourly/gcrf/",A145)</f>
        <v>cp -r Binghamton/Results/Hourly/gcrf/S2/19-05-04_21-34 waterproject19_3/Results/Hourly/gcrf/S2</v>
      </c>
    </row>
    <row r="146" customFormat="false" ht="12.8" hidden="false" customHeight="false" outlineLevel="0" collapsed="false">
      <c r="A146" s="4" t="s">
        <v>70</v>
      </c>
      <c r="B146" s="0" t="s">
        <v>131</v>
      </c>
      <c r="C146" s="0" t="n">
        <v>0.01</v>
      </c>
      <c r="E146" s="0" t="n">
        <v>10</v>
      </c>
      <c r="G146" s="4" t="n">
        <v>24</v>
      </c>
      <c r="H146" s="4" t="n">
        <v>12</v>
      </c>
      <c r="J146" s="4" t="str">
        <f aca="false">CONCATENATE("cp -r Binghamton/Results/Hourly/gcrf/",A146,"/",B146, " waterproject19_3/Results/Hourly/gcrf/",A146)</f>
        <v>cp -r Binghamton/Results/Hourly/gcrf/S3/19-05-04_21-37 waterproject19_3/Results/Hourly/gcrf/S3</v>
      </c>
    </row>
    <row r="147" customFormat="false" ht="12.8" hidden="false" customHeight="false" outlineLevel="0" collapsed="false">
      <c r="A147" s="4" t="s">
        <v>71</v>
      </c>
      <c r="B147" s="0" t="s">
        <v>147</v>
      </c>
      <c r="C147" s="0" t="n">
        <v>0.01</v>
      </c>
      <c r="E147" s="0" t="n">
        <v>10</v>
      </c>
      <c r="G147" s="4" t="n">
        <v>24</v>
      </c>
      <c r="H147" s="4" t="n">
        <v>12</v>
      </c>
      <c r="J147" s="4" t="str">
        <f aca="false">CONCATENATE("cp -r Binghamton/Results/Hourly/gcrf/",A147,"/",B147, " waterproject19_3/Results/Hourly/gcrf/",A147)</f>
        <v>cp -r Binghamton/Results/Hourly/gcrf/SN/19-05-04_21-40 waterproject19_3/Results/Hourly/gcrf/SN</v>
      </c>
    </row>
    <row r="148" customFormat="false" ht="12.8" hidden="false" customHeight="false" outlineLevel="0" collapsed="false">
      <c r="G148" s="4"/>
      <c r="H148" s="4"/>
      <c r="J148" s="4"/>
    </row>
    <row r="149" customFormat="false" ht="12.8" hidden="false" customHeight="false" outlineLevel="0" collapsed="false">
      <c r="A149" s="0" t="s">
        <v>148</v>
      </c>
      <c r="G149" s="4"/>
      <c r="H149" s="4"/>
      <c r="J149" s="4"/>
    </row>
    <row r="150" customFormat="false" ht="12.8" hidden="false" customHeight="false" outlineLevel="0" collapsed="false">
      <c r="G150" s="4"/>
      <c r="H150" s="4"/>
      <c r="J150" s="4"/>
    </row>
    <row r="151" customFormat="false" ht="12.8" hidden="false" customHeight="false" outlineLevel="0" collapsed="false">
      <c r="A151" s="4" t="s">
        <v>30</v>
      </c>
      <c r="B151" s="0" t="s">
        <v>149</v>
      </c>
      <c r="G151" s="4" t="n">
        <v>24</v>
      </c>
      <c r="H151" s="4" t="n">
        <v>12</v>
      </c>
      <c r="J151" s="4" t="str">
        <f aca="false">CONCATENATE("cp -r Binghamton/Results/Hourly/linear/",A151,"/",B151, " waterproject19_3/Results/Hourly/linear/",A151)</f>
        <v>cp -r Binghamton/Results/Hourly/linear/BN/19-05-05_13-55 waterproject19_3/Results/Hourly/linear/BN</v>
      </c>
    </row>
    <row r="152" customFormat="false" ht="12.8" hidden="false" customHeight="false" outlineLevel="0" collapsed="false">
      <c r="A152" s="4" t="s">
        <v>17</v>
      </c>
      <c r="B152" s="0" t="s">
        <v>149</v>
      </c>
      <c r="G152" s="4" t="n">
        <v>24</v>
      </c>
      <c r="H152" s="4" t="n">
        <v>12</v>
      </c>
      <c r="J152" s="4" t="str">
        <f aca="false">CONCATENATE("cp -r Binghamton/Results/Hourly/linear/",A152,"/",B152, " waterproject19_3/Results/Hourly/linear/",A152)</f>
        <v>cp -r Binghamton/Results/Hourly/linear/BR/19-05-05_13-55 waterproject19_3/Results/Hourly/linear/BR</v>
      </c>
    </row>
    <row r="153" customFormat="false" ht="12.8" hidden="false" customHeight="false" outlineLevel="0" collapsed="false">
      <c r="A153" s="4" t="s">
        <v>38</v>
      </c>
      <c r="B153" s="0" t="s">
        <v>149</v>
      </c>
      <c r="G153" s="4" t="n">
        <v>24</v>
      </c>
      <c r="H153" s="4" t="n">
        <v>12</v>
      </c>
      <c r="J153" s="4" t="str">
        <f aca="false">CONCATENATE("cp -r Binghamton/Results/Hourly/linear/",A153,"/",B153, " waterproject19_3/Results/Hourly/linear/",A153)</f>
        <v>cp -r Binghamton/Results/Hourly/linear/C4/19-05-05_13-55 waterproject19_3/Results/Hourly/linear/C4</v>
      </c>
    </row>
    <row r="154" customFormat="false" ht="12.8" hidden="false" customHeight="false" outlineLevel="0" collapsed="false">
      <c r="A154" s="4" t="s">
        <v>42</v>
      </c>
      <c r="B154" s="0" t="s">
        <v>149</v>
      </c>
      <c r="G154" s="4" t="n">
        <v>24</v>
      </c>
      <c r="H154" s="4" t="n">
        <v>12</v>
      </c>
      <c r="J154" s="4" t="str">
        <f aca="false">CONCATENATE("cp -r Binghamton/Results/Hourly/linear/",A154,"/",B154, " waterproject19_3/Results/Hourly/linear/",A154)</f>
        <v>cp -r Binghamton/Results/Hourly/linear/DE/19-05-05_13-55 waterproject19_3/Results/Hourly/linear/DE</v>
      </c>
    </row>
    <row r="155" customFormat="false" ht="12.8" hidden="false" customHeight="false" outlineLevel="0" collapsed="false">
      <c r="A155" s="4" t="s">
        <v>43</v>
      </c>
      <c r="B155" s="0" t="s">
        <v>149</v>
      </c>
      <c r="G155" s="4" t="n">
        <v>24</v>
      </c>
      <c r="H155" s="4" t="n">
        <v>12</v>
      </c>
      <c r="J155" s="4" t="str">
        <f aca="false">CONCATENATE("cp -r Binghamton/Results/Hourly/linear/",A155,"/",B155, " waterproject19_3/Results/Hourly/linear/",A155)</f>
        <v>cp -r Binghamton/Results/Hourly/linear/DG/19-05-05_13-55 waterproject19_3/Results/Hourly/linear/DG</v>
      </c>
    </row>
    <row r="156" customFormat="false" ht="12.8" hidden="false" customHeight="false" outlineLevel="0" collapsed="false">
      <c r="A156" s="4" t="s">
        <v>26</v>
      </c>
      <c r="B156" s="0" t="s">
        <v>149</v>
      </c>
      <c r="G156" s="4" t="n">
        <v>24</v>
      </c>
      <c r="H156" s="4" t="n">
        <v>12</v>
      </c>
      <c r="J156" s="4" t="str">
        <f aca="false">CONCATENATE("cp -r Binghamton/Results/Hourly/linear/",A156,"/",B156, " waterproject19_3/Results/Hourly/linear/",A156)</f>
        <v>cp -r Binghamton/Results/Hourly/linear/EB/19-05-05_13-55 waterproject19_3/Results/Hourly/linear/EB</v>
      </c>
    </row>
    <row r="157" customFormat="false" ht="12.8" hidden="false" customHeight="false" outlineLevel="0" collapsed="false">
      <c r="A157" s="4" t="s">
        <v>52</v>
      </c>
      <c r="B157" s="0" t="s">
        <v>149</v>
      </c>
      <c r="G157" s="4" t="n">
        <v>24</v>
      </c>
      <c r="H157" s="4" t="n">
        <v>12</v>
      </c>
      <c r="J157" s="4" t="str">
        <f aca="false">CONCATENATE("cp -r Binghamton/Results/Hourly/linear/",A157,"/",B157, " waterproject19_3/Results/Hourly/linear/",A157)</f>
        <v>cp -r Binghamton/Results/Hourly/linear/FA/19-05-05_13-55 waterproject19_3/Results/Hourly/linear/FA</v>
      </c>
    </row>
    <row r="158" customFormat="false" ht="12.8" hidden="false" customHeight="false" outlineLevel="0" collapsed="false">
      <c r="A158" s="4" t="s">
        <v>57</v>
      </c>
      <c r="B158" s="0" t="s">
        <v>149</v>
      </c>
      <c r="G158" s="4" t="n">
        <v>24</v>
      </c>
      <c r="H158" s="4" t="n">
        <v>12</v>
      </c>
      <c r="J158" s="4" t="str">
        <f aca="false">CONCATENATE("cp -r Binghamton/Results/Hourly/linear/",A158,"/",B158, " waterproject19_3/Results/Hourly/linear/",A158)</f>
        <v>cp -r Binghamton/Results/Hourly/linear/GE/19-05-05_13-55 waterproject19_3/Results/Hourly/linear/GE</v>
      </c>
    </row>
    <row r="159" customFormat="false" ht="12.8" hidden="false" customHeight="false" outlineLevel="0" collapsed="false">
      <c r="A159" s="4" t="s">
        <v>60</v>
      </c>
      <c r="B159" s="0" t="s">
        <v>149</v>
      </c>
      <c r="G159" s="4" t="n">
        <v>24</v>
      </c>
      <c r="H159" s="4" t="n">
        <v>12</v>
      </c>
      <c r="J159" s="4" t="str">
        <f aca="false">CONCATENATE("cp -r Binghamton/Results/Hourly/linear/",A159,"/",B159, " waterproject19_3/Results/Hourly/linear/",A159)</f>
        <v>cp -r Binghamton/Results/Hourly/linear/JS/19-05-05_13-55 waterproject19_3/Results/Hourly/linear/JS</v>
      </c>
    </row>
    <row r="160" customFormat="false" ht="12.8" hidden="false" customHeight="false" outlineLevel="0" collapsed="false">
      <c r="A160" s="4" t="s">
        <v>63</v>
      </c>
      <c r="B160" s="0" t="s">
        <v>149</v>
      </c>
      <c r="G160" s="4" t="n">
        <v>24</v>
      </c>
      <c r="H160" s="4" t="n">
        <v>12</v>
      </c>
      <c r="J160" s="4" t="str">
        <f aca="false">CONCATENATE("cp -r Binghamton/Results/Hourly/linear/",A160,"/",B160, " waterproject19_3/Results/Hourly/linear/",A160)</f>
        <v>cp -r Binghamton/Results/Hourly/linear/LH/19-05-05_13-55 waterproject19_3/Results/Hourly/linear/LH</v>
      </c>
    </row>
    <row r="161" customFormat="false" ht="12.8" hidden="false" customHeight="false" outlineLevel="0" collapsed="false">
      <c r="A161" s="4" t="s">
        <v>64</v>
      </c>
      <c r="B161" s="0" t="s">
        <v>149</v>
      </c>
      <c r="G161" s="4" t="n">
        <v>24</v>
      </c>
      <c r="H161" s="4" t="n">
        <v>12</v>
      </c>
      <c r="J161" s="4" t="str">
        <f aca="false">CONCATENATE("cp -r Binghamton/Results/Hourly/linear/",A161,"/",B161, " waterproject19_3/Results/Hourly/linear/",A161)</f>
        <v>cp -r Binghamton/Results/Hourly/linear/RA/19-05-05_13-55 waterproject19_3/Results/Hourly/linear/RA</v>
      </c>
    </row>
    <row r="162" customFormat="false" ht="12.8" hidden="false" customHeight="false" outlineLevel="0" collapsed="false">
      <c r="A162" s="4" t="s">
        <v>68</v>
      </c>
      <c r="B162" s="0" t="s">
        <v>149</v>
      </c>
      <c r="G162" s="4" t="n">
        <v>24</v>
      </c>
      <c r="H162" s="4" t="n">
        <v>12</v>
      </c>
      <c r="J162" s="4" t="str">
        <f aca="false">CONCATENATE("cp -r Binghamton/Results/Hourly/linear/",A162,"/",B162, " waterproject19_3/Results/Hourly/linear/",A162)</f>
        <v>cp -r Binghamton/Results/Hourly/linear/S2/19-05-05_13-55 waterproject19_3/Results/Hourly/linear/S2</v>
      </c>
    </row>
    <row r="163" customFormat="false" ht="12.8" hidden="false" customHeight="false" outlineLevel="0" collapsed="false">
      <c r="A163" s="4" t="s">
        <v>70</v>
      </c>
      <c r="B163" s="0" t="s">
        <v>149</v>
      </c>
      <c r="G163" s="4" t="n">
        <v>24</v>
      </c>
      <c r="H163" s="4" t="n">
        <v>12</v>
      </c>
      <c r="J163" s="4" t="str">
        <f aca="false">CONCATENATE("cp -r Binghamton/Results/Hourly/linear/",A163,"/",B163, " waterproject19_3/Results/Hourly/linear/",A163)</f>
        <v>cp -r Binghamton/Results/Hourly/linear/S3/19-05-05_13-55 waterproject19_3/Results/Hourly/linear/S3</v>
      </c>
    </row>
    <row r="164" customFormat="false" ht="12.8" hidden="false" customHeight="false" outlineLevel="0" collapsed="false">
      <c r="A164" s="4" t="s">
        <v>71</v>
      </c>
      <c r="B164" s="0" t="s">
        <v>149</v>
      </c>
      <c r="G164" s="4" t="n">
        <v>24</v>
      </c>
      <c r="H164" s="4" t="n">
        <v>12</v>
      </c>
      <c r="J164" s="4" t="str">
        <f aca="false">CONCATENATE("cp -r Binghamton/Results/Hourly/linear/",A164,"/",B164, " waterproject19_3/Results/Hourly/linear/",A164)</f>
        <v>cp -r Binghamton/Results/Hourly/linear/SN/19-05-05_13-55 waterproject19_3/Results/Hourly/linear/SN</v>
      </c>
    </row>
    <row r="165" customFormat="false" ht="12.8" hidden="false" customHeight="false" outlineLevel="0" collapsed="false">
      <c r="G165" s="4"/>
      <c r="H165" s="4"/>
      <c r="J165" s="4"/>
    </row>
    <row r="166" customFormat="false" ht="12.8" hidden="false" customHeight="false" outlineLevel="0" collapsed="false">
      <c r="A166" s="0" t="s">
        <v>150</v>
      </c>
      <c r="G166" s="4"/>
      <c r="H166" s="4"/>
      <c r="J166" s="4"/>
    </row>
    <row r="167" customFormat="false" ht="12.8" hidden="false" customHeight="false" outlineLevel="0" collapsed="false">
      <c r="G167" s="4"/>
      <c r="H167" s="4"/>
      <c r="J167" s="4"/>
    </row>
    <row r="168" customFormat="false" ht="12.8" hidden="false" customHeight="false" outlineLevel="0" collapsed="false">
      <c r="A168" s="4" t="s">
        <v>30</v>
      </c>
      <c r="B168" s="0" t="s">
        <v>151</v>
      </c>
      <c r="G168" s="4" t="n">
        <v>24</v>
      </c>
      <c r="H168" s="4" t="n">
        <v>12</v>
      </c>
      <c r="J168" s="4" t="str">
        <f aca="false">CONCATENATE("cp -r Binghamton/Results/Hourly/arima/",A168,"/",B168, " waterproject19_3/Results/Hourly/arima/",A168)</f>
        <v>cp -r Binghamton/Results/Hourly/arima/BN/19-05-05_12-47 waterproject19_3/Results/Hourly/arima/BN</v>
      </c>
    </row>
    <row r="169" customFormat="false" ht="12.8" hidden="false" customHeight="false" outlineLevel="0" collapsed="false">
      <c r="A169" s="4" t="s">
        <v>17</v>
      </c>
      <c r="B169" s="0" t="s">
        <v>152</v>
      </c>
      <c r="G169" s="4" t="n">
        <v>24</v>
      </c>
      <c r="H169" s="4" t="n">
        <v>12</v>
      </c>
      <c r="J169" s="4" t="str">
        <f aca="false">CONCATENATE("cp -r Binghamton/Results/Hourly/arima/",A169,"/",B169, " waterproject19_3/Results/Hourly/arima/",A169)</f>
        <v>cp -r Binghamton/Results/Hourly/arima/BR/19-05-05_12-51 waterproject19_3/Results/Hourly/arima/BR</v>
      </c>
    </row>
    <row r="170" customFormat="false" ht="12.8" hidden="false" customHeight="false" outlineLevel="0" collapsed="false">
      <c r="A170" s="4" t="s">
        <v>38</v>
      </c>
      <c r="B170" s="0" t="s">
        <v>153</v>
      </c>
      <c r="G170" s="4" t="n">
        <v>24</v>
      </c>
      <c r="H170" s="4" t="n">
        <v>12</v>
      </c>
      <c r="J170" s="4" t="str">
        <f aca="false">CONCATENATE("cp -r Binghamton/Results/Hourly/arima/",A170,"/",B170, " waterproject19_3/Results/Hourly/arima/",A170)</f>
        <v>cp -r Binghamton/Results/Hourly/arima/C4/19-05-05_13-28 waterproject19_3/Results/Hourly/arima/C4</v>
      </c>
    </row>
    <row r="171" customFormat="false" ht="12.8" hidden="false" customHeight="false" outlineLevel="0" collapsed="false">
      <c r="A171" s="4" t="s">
        <v>42</v>
      </c>
      <c r="B171" s="0" t="s">
        <v>154</v>
      </c>
      <c r="G171" s="4" t="n">
        <v>24</v>
      </c>
      <c r="H171" s="4" t="n">
        <v>12</v>
      </c>
      <c r="J171" s="4" t="str">
        <f aca="false">CONCATENATE("cp -r Binghamton/Results/Hourly/arima/",A171,"/",B171, " waterproject19_3/Results/Hourly/arima/",A171)</f>
        <v>cp -r Binghamton/Results/Hourly/arima/DE/19-05-05_13-21 waterproject19_3/Results/Hourly/arima/DE</v>
      </c>
    </row>
    <row r="172" customFormat="false" ht="12.8" hidden="false" customHeight="false" outlineLevel="0" collapsed="false">
      <c r="A172" s="4" t="s">
        <v>43</v>
      </c>
      <c r="B172" s="0" t="s">
        <v>155</v>
      </c>
      <c r="G172" s="4" t="n">
        <v>24</v>
      </c>
      <c r="H172" s="4" t="n">
        <v>12</v>
      </c>
      <c r="J172" s="4" t="str">
        <f aca="false">CONCATENATE("cp -r Binghamton/Results/Hourly/arima/",A172,"/",B172, " waterproject19_3/Results/Hourly/arima/",A172)</f>
        <v>cp -r Binghamton/Results/Hourly/arima/DG/19-05-05_12-54 waterproject19_3/Results/Hourly/arima/DG</v>
      </c>
    </row>
    <row r="173" customFormat="false" ht="12.8" hidden="false" customHeight="false" outlineLevel="0" collapsed="false">
      <c r="A173" s="4" t="s">
        <v>26</v>
      </c>
      <c r="B173" s="0" t="s">
        <v>156</v>
      </c>
      <c r="G173" s="4" t="n">
        <v>24</v>
      </c>
      <c r="H173" s="4" t="n">
        <v>12</v>
      </c>
      <c r="J173" s="4" t="str">
        <f aca="false">CONCATENATE("cp -r Binghamton/Results/Hourly/arima/",A173,"/",B173, " waterproject19_3/Results/Hourly/arima/",A173)</f>
        <v>cp -r Binghamton/Results/Hourly/arima/EB/19-05-05_12-58 waterproject19_3/Results/Hourly/arima/EB</v>
      </c>
    </row>
    <row r="174" customFormat="false" ht="12.8" hidden="false" customHeight="false" outlineLevel="0" collapsed="false">
      <c r="A174" s="4" t="s">
        <v>52</v>
      </c>
      <c r="B174" s="0" t="s">
        <v>157</v>
      </c>
      <c r="G174" s="4" t="n">
        <v>24</v>
      </c>
      <c r="H174" s="4" t="n">
        <v>12</v>
      </c>
      <c r="J174" s="4" t="str">
        <f aca="false">CONCATENATE("cp -r Binghamton/Results/Hourly/arima/",A174,"/",B174, " waterproject19_3/Results/Hourly/arima/",A174)</f>
        <v>cp -r Binghamton/Results/Hourly/arima/FA/19-05-05_13-25 waterproject19_3/Results/Hourly/arima/FA</v>
      </c>
    </row>
    <row r="175" customFormat="false" ht="12.8" hidden="false" customHeight="false" outlineLevel="0" collapsed="false">
      <c r="A175" s="4" t="s">
        <v>57</v>
      </c>
      <c r="B175" s="0" t="s">
        <v>158</v>
      </c>
      <c r="G175" s="4" t="n">
        <v>24</v>
      </c>
      <c r="H175" s="4" t="n">
        <v>12</v>
      </c>
      <c r="J175" s="4" t="str">
        <f aca="false">CONCATENATE("cp -r Binghamton/Results/Hourly/arima/",A175,"/",B175, " waterproject19_3/Results/Hourly/arima/",A175)</f>
        <v>cp -r Binghamton/Results/Hourly/arima/GE/19-05-05_13-04 waterproject19_3/Results/Hourly/arima/GE</v>
      </c>
    </row>
    <row r="176" customFormat="false" ht="12.8" hidden="false" customHeight="false" outlineLevel="0" collapsed="false">
      <c r="A176" s="4" t="s">
        <v>60</v>
      </c>
      <c r="B176" s="0" t="s">
        <v>159</v>
      </c>
      <c r="G176" s="4" t="n">
        <v>24</v>
      </c>
      <c r="H176" s="4" t="n">
        <v>12</v>
      </c>
      <c r="J176" s="4" t="str">
        <f aca="false">CONCATENATE("cp -r Binghamton/Results/Hourly/arima/",A176,"/",B176, " waterproject19_3/Results/Hourly/arima/",A176)</f>
        <v>cp -r Binghamton/Results/Hourly/arima/JS/19-05-05_13-07 waterproject19_3/Results/Hourly/arima/JS</v>
      </c>
    </row>
    <row r="177" customFormat="false" ht="12.8" hidden="false" customHeight="false" outlineLevel="0" collapsed="false">
      <c r="A177" s="4" t="s">
        <v>63</v>
      </c>
      <c r="B177" s="0" t="s">
        <v>160</v>
      </c>
      <c r="G177" s="4" t="n">
        <v>24</v>
      </c>
      <c r="H177" s="4" t="n">
        <v>12</v>
      </c>
      <c r="J177" s="4" t="str">
        <f aca="false">CONCATENATE("cp -r Binghamton/Results/Hourly/arima/",A177,"/",B177, " waterproject19_3/Results/Hourly/arima/",A177)</f>
        <v>cp -r Binghamton/Results/Hourly/arima/LH/19-05-05_13-31 waterproject19_3/Results/Hourly/arima/LH</v>
      </c>
    </row>
    <row r="178" customFormat="false" ht="12.8" hidden="false" customHeight="false" outlineLevel="0" collapsed="false">
      <c r="A178" s="4" t="s">
        <v>64</v>
      </c>
      <c r="B178" s="0" t="s">
        <v>161</v>
      </c>
      <c r="G178" s="4" t="n">
        <v>24</v>
      </c>
      <c r="H178" s="4" t="n">
        <v>12</v>
      </c>
      <c r="J178" s="4" t="str">
        <f aca="false">CONCATENATE("cp -r Binghamton/Results/Hourly/arima/",A178,"/",B178, " waterproject19_3/Results/Hourly/arima/",A178)</f>
        <v>cp -r Binghamton/Results/Hourly/arima/RA/19-05-05_13-36 waterproject19_3/Results/Hourly/arima/RA</v>
      </c>
    </row>
    <row r="179" customFormat="false" ht="12.8" hidden="false" customHeight="false" outlineLevel="0" collapsed="false">
      <c r="A179" s="4" t="s">
        <v>68</v>
      </c>
      <c r="B179" s="0" t="s">
        <v>162</v>
      </c>
      <c r="G179" s="4" t="n">
        <v>24</v>
      </c>
      <c r="H179" s="4" t="n">
        <v>12</v>
      </c>
      <c r="J179" s="4" t="str">
        <f aca="false">CONCATENATE("cp -r Binghamton/Results/Hourly/arima/",A179,"/",B179, " waterproject19_3/Results/Hourly/arima/",A179)</f>
        <v>cp -r Binghamton/Results/Hourly/arima/S2/19-05-05_13-11 waterproject19_3/Results/Hourly/arima/S2</v>
      </c>
    </row>
    <row r="180" customFormat="false" ht="12.8" hidden="false" customHeight="false" outlineLevel="0" collapsed="false">
      <c r="A180" s="4" t="s">
        <v>70</v>
      </c>
      <c r="B180" s="0" t="s">
        <v>163</v>
      </c>
      <c r="G180" s="4" t="n">
        <v>24</v>
      </c>
      <c r="H180" s="4" t="n">
        <v>12</v>
      </c>
      <c r="J180" s="4" t="str">
        <f aca="false">CONCATENATE("cp -r Binghamton/Results/Hourly/arima/",A180,"/",B180, " waterproject19_3/Results/Hourly/arima/",A180)</f>
        <v>cp -r Binghamton/Results/Hourly/arima/S3/19-05-05_13-15 waterproject19_3/Results/Hourly/arima/S3</v>
      </c>
    </row>
    <row r="181" customFormat="false" ht="12.8" hidden="false" customHeight="false" outlineLevel="0" collapsed="false">
      <c r="A181" s="4" t="s">
        <v>71</v>
      </c>
      <c r="B181" s="0" t="s">
        <v>164</v>
      </c>
      <c r="G181" s="4" t="n">
        <v>24</v>
      </c>
      <c r="H181" s="4" t="n">
        <v>12</v>
      </c>
      <c r="J181" s="4" t="str">
        <f aca="false">CONCATENATE("cp -r Binghamton/Results/Hourly/arima/",A181,"/",B181, " waterproject19_3/Results/Hourly/arima/",A181)</f>
        <v>cp -r Binghamton/Results/Hourly/arima/SN/19-05-05_13-18 waterproject19_3/Results/Hourly/arima/SN</v>
      </c>
    </row>
    <row r="182" customFormat="false" ht="12.8" hidden="false" customHeight="false" outlineLevel="0" collapsed="false">
      <c r="G182" s="4"/>
      <c r="H182" s="4"/>
      <c r="J182" s="4"/>
    </row>
    <row r="183" customFormat="false" ht="12.8" hidden="false" customHeight="false" outlineLevel="0" collapsed="false">
      <c r="A183" s="6" t="s">
        <v>139</v>
      </c>
      <c r="C183" s="0" t="s">
        <v>165</v>
      </c>
      <c r="G183" s="4"/>
      <c r="H183" s="4"/>
      <c r="J183" s="4"/>
    </row>
    <row r="184" customFormat="false" ht="12.8" hidden="false" customHeight="false" outlineLevel="0" collapsed="false">
      <c r="G184" s="4"/>
      <c r="H184" s="4"/>
      <c r="J184" s="4"/>
    </row>
    <row r="185" customFormat="false" ht="12.8" hidden="false" customHeight="false" outlineLevel="0" collapsed="false">
      <c r="A185" s="4" t="s">
        <v>30</v>
      </c>
      <c r="B185" s="0" t="s">
        <v>166</v>
      </c>
      <c r="C185" s="0" t="n">
        <v>0.01</v>
      </c>
      <c r="E185" s="0" t="n">
        <v>10</v>
      </c>
      <c r="G185" s="4" t="n">
        <v>24</v>
      </c>
      <c r="H185" s="4" t="n">
        <v>12</v>
      </c>
      <c r="J185" s="4" t="str">
        <f aca="false">CONCATENATE("cp -r Binghamton/Results/Hourly/gcrf/",A185,"/",B185, " waterproject19_3/Results/Hourly/gcrf/",A185)</f>
        <v>cp -r Binghamton/Results/Hourly/gcrf/BN/19-05-07_13-42 waterproject19_3/Results/Hourly/gcrf/BN</v>
      </c>
    </row>
    <row r="186" customFormat="false" ht="12.8" hidden="false" customHeight="false" outlineLevel="0" collapsed="false">
      <c r="A186" s="4" t="s">
        <v>17</v>
      </c>
      <c r="B186" s="0" t="s">
        <v>167</v>
      </c>
      <c r="C186" s="0" t="n">
        <v>0.01</v>
      </c>
      <c r="E186" s="0" t="n">
        <v>10</v>
      </c>
      <c r="G186" s="4" t="n">
        <v>24</v>
      </c>
      <c r="H186" s="4" t="n">
        <v>12</v>
      </c>
      <c r="J186" s="4" t="str">
        <f aca="false">CONCATENATE("cp -r Binghamton/Results/Hourly/gcrf/",A186,"/",B186, " waterproject19_3/Results/Hourly/gcrf/",A186)</f>
        <v>cp -r Binghamton/Results/Hourly/gcrf/BR/19-05-07_13-45 waterproject19_3/Results/Hourly/gcrf/BR</v>
      </c>
    </row>
    <row r="187" customFormat="false" ht="12.8" hidden="false" customHeight="false" outlineLevel="0" collapsed="false">
      <c r="A187" s="4" t="s">
        <v>38</v>
      </c>
      <c r="B187" s="0" t="s">
        <v>168</v>
      </c>
      <c r="C187" s="0" t="n">
        <v>0.01</v>
      </c>
      <c r="E187" s="0" t="n">
        <v>10</v>
      </c>
      <c r="G187" s="4" t="n">
        <v>24</v>
      </c>
      <c r="H187" s="4" t="n">
        <v>12</v>
      </c>
      <c r="J187" s="4" t="str">
        <f aca="false">CONCATENATE("cp -r Binghamton/Results/Hourly/gcrf/",A187,"/",B187, " waterproject19_3/Results/Hourly/gcrf/",A187)</f>
        <v>cp -r Binghamton/Results/Hourly/gcrf/C4/19-05-07_13-48 waterproject19_3/Results/Hourly/gcrf/C4</v>
      </c>
    </row>
    <row r="188" customFormat="false" ht="12.8" hidden="false" customHeight="false" outlineLevel="0" collapsed="false">
      <c r="A188" s="4" t="s">
        <v>42</v>
      </c>
      <c r="B188" s="0" t="s">
        <v>169</v>
      </c>
      <c r="C188" s="0" t="n">
        <v>0.01</v>
      </c>
      <c r="E188" s="0" t="n">
        <v>10</v>
      </c>
      <c r="G188" s="4" t="n">
        <v>24</v>
      </c>
      <c r="H188" s="4" t="n">
        <v>12</v>
      </c>
      <c r="J188" s="4" t="str">
        <f aca="false">CONCATENATE("cp -r Binghamton/Results/Hourly/gcrf/",A188,"/",B188, " waterproject19_3/Results/Hourly/gcrf/",A188)</f>
        <v>cp -r Binghamton/Results/Hourly/gcrf/DE/19-05-07_13-53 waterproject19_3/Results/Hourly/gcrf/DE</v>
      </c>
    </row>
    <row r="189" customFormat="false" ht="12.8" hidden="false" customHeight="false" outlineLevel="0" collapsed="false">
      <c r="A189" s="4" t="s">
        <v>43</v>
      </c>
      <c r="B189" s="0" t="s">
        <v>170</v>
      </c>
      <c r="C189" s="0" t="n">
        <v>0.01</v>
      </c>
      <c r="E189" s="0" t="n">
        <v>10</v>
      </c>
      <c r="G189" s="4" t="n">
        <v>24</v>
      </c>
      <c r="H189" s="4" t="n">
        <v>12</v>
      </c>
      <c r="J189" s="4" t="str">
        <f aca="false">CONCATENATE("cp -r Binghamton/Results/Hourly/gcrf/",A189,"/",B189, " waterproject19_3/Results/Hourly/gcrf/",A189)</f>
        <v>cp -r Binghamton/Results/Hourly/gcrf/DG/19-05-07_13-58 waterproject19_3/Results/Hourly/gcrf/DG</v>
      </c>
    </row>
    <row r="190" customFormat="false" ht="12.8" hidden="false" customHeight="false" outlineLevel="0" collapsed="false">
      <c r="A190" s="4" t="s">
        <v>26</v>
      </c>
      <c r="B190" s="0" t="s">
        <v>171</v>
      </c>
      <c r="C190" s="0" t="n">
        <v>0.01</v>
      </c>
      <c r="E190" s="0" t="n">
        <v>10</v>
      </c>
      <c r="G190" s="4" t="n">
        <v>24</v>
      </c>
      <c r="H190" s="4" t="n">
        <v>12</v>
      </c>
      <c r="J190" s="4" t="str">
        <f aca="false">CONCATENATE("cp -r Binghamton/Results/Hourly/gcrf/",A190,"/",B190, " waterproject19_3/Results/Hourly/gcrf/",A190)</f>
        <v>cp -r Binghamton/Results/Hourly/gcrf/EB/19-05-07_14-02 waterproject19_3/Results/Hourly/gcrf/EB</v>
      </c>
    </row>
    <row r="191" customFormat="false" ht="12.8" hidden="false" customHeight="false" outlineLevel="0" collapsed="false">
      <c r="A191" s="4" t="s">
        <v>52</v>
      </c>
      <c r="B191" s="0" t="s">
        <v>172</v>
      </c>
      <c r="C191" s="0" t="n">
        <v>0.01</v>
      </c>
      <c r="E191" s="0" t="n">
        <v>10</v>
      </c>
      <c r="G191" s="4" t="n">
        <v>24</v>
      </c>
      <c r="H191" s="4" t="n">
        <v>12</v>
      </c>
      <c r="J191" s="4" t="str">
        <f aca="false">CONCATENATE("cp -r Binghamton/Results/Hourly/gcrf/",A191,"/",B191, " waterproject19_3/Results/Hourly/gcrf/",A191)</f>
        <v>cp -r Binghamton/Results/Hourly/gcrf/FA/19-05-07_14-07 waterproject19_3/Results/Hourly/gcrf/FA</v>
      </c>
    </row>
    <row r="192" customFormat="false" ht="12.8" hidden="false" customHeight="false" outlineLevel="0" collapsed="false">
      <c r="A192" s="4" t="s">
        <v>57</v>
      </c>
      <c r="B192" s="0" t="s">
        <v>173</v>
      </c>
      <c r="C192" s="0" t="n">
        <v>0.01</v>
      </c>
      <c r="E192" s="0" t="n">
        <v>10</v>
      </c>
      <c r="G192" s="4" t="n">
        <v>24</v>
      </c>
      <c r="H192" s="4" t="n">
        <v>12</v>
      </c>
      <c r="J192" s="4" t="str">
        <f aca="false">CONCATENATE("cp -r Binghamton/Results/Hourly/gcrf/",A192,"/",B192, " waterproject19_3/Results/Hourly/gcrf/",A192)</f>
        <v>cp -r Binghamton/Results/Hourly/gcrf/GE/19-05-07_14-12 waterproject19_3/Results/Hourly/gcrf/GE</v>
      </c>
    </row>
    <row r="193" customFormat="false" ht="12.8" hidden="false" customHeight="false" outlineLevel="0" collapsed="false">
      <c r="A193" s="4" t="s">
        <v>60</v>
      </c>
      <c r="B193" s="0" t="s">
        <v>174</v>
      </c>
      <c r="C193" s="0" t="n">
        <v>0.01</v>
      </c>
      <c r="E193" s="0" t="n">
        <v>10</v>
      </c>
      <c r="G193" s="4" t="n">
        <v>24</v>
      </c>
      <c r="H193" s="4" t="n">
        <v>12</v>
      </c>
      <c r="J193" s="4" t="str">
        <f aca="false">CONCATENATE("cp -r Binghamton/Results/Hourly/gcrf/",A193,"/",B193, " waterproject19_3/Results/Hourly/gcrf/",A193)</f>
        <v>cp -r Binghamton/Results/Hourly/gcrf/JS/19-05-07_14-17 waterproject19_3/Results/Hourly/gcrf/JS</v>
      </c>
    </row>
    <row r="194" customFormat="false" ht="12.8" hidden="false" customHeight="false" outlineLevel="0" collapsed="false">
      <c r="A194" s="4" t="s">
        <v>63</v>
      </c>
      <c r="B194" s="0" t="s">
        <v>175</v>
      </c>
      <c r="C194" s="0" t="n">
        <v>0.01</v>
      </c>
      <c r="E194" s="0" t="n">
        <v>10</v>
      </c>
      <c r="G194" s="4" t="n">
        <v>24</v>
      </c>
      <c r="H194" s="4" t="n">
        <v>12</v>
      </c>
      <c r="J194" s="4" t="str">
        <f aca="false">CONCATENATE("cp -r Binghamton/Results/Hourly/gcrf/",A194,"/",B194, " waterproject19_3/Results/Hourly/gcrf/",A194)</f>
        <v>cp -r Binghamton/Results/Hourly/gcrf/LH/19-05-07_14-21 waterproject19_3/Results/Hourly/gcrf/LH</v>
      </c>
    </row>
    <row r="195" customFormat="false" ht="12.8" hidden="false" customHeight="false" outlineLevel="0" collapsed="false">
      <c r="A195" s="4" t="s">
        <v>64</v>
      </c>
      <c r="B195" s="0" t="s">
        <v>176</v>
      </c>
      <c r="C195" s="0" t="n">
        <v>0.01</v>
      </c>
      <c r="E195" s="0" t="n">
        <v>10</v>
      </c>
      <c r="G195" s="4" t="n">
        <v>24</v>
      </c>
      <c r="H195" s="4" t="n">
        <v>12</v>
      </c>
      <c r="J195" s="4" t="str">
        <f aca="false">CONCATENATE("cp -r Binghamton/Results/Hourly/gcrf/",A195,"/",B195, " waterproject19_3/Results/Hourly/gcrf/",A195)</f>
        <v>cp -r Binghamton/Results/Hourly/gcrf/RA/19-05-07_14-26 waterproject19_3/Results/Hourly/gcrf/RA</v>
      </c>
    </row>
    <row r="196" customFormat="false" ht="12.8" hidden="false" customHeight="false" outlineLevel="0" collapsed="false">
      <c r="A196" s="4" t="s">
        <v>68</v>
      </c>
      <c r="B196" s="0" t="s">
        <v>177</v>
      </c>
      <c r="C196" s="0" t="n">
        <v>0.01</v>
      </c>
      <c r="E196" s="0" t="n">
        <v>10</v>
      </c>
      <c r="G196" s="4" t="n">
        <v>24</v>
      </c>
      <c r="H196" s="4" t="n">
        <v>12</v>
      </c>
      <c r="J196" s="4" t="str">
        <f aca="false">CONCATENATE("cp -r Binghamton/Results/Hourly/gcrf/",A196,"/",B196, " waterproject19_3/Results/Hourly/gcrf/",A196)</f>
        <v>cp -r Binghamton/Results/Hourly/gcrf/S2/19-05-07_14-31 waterproject19_3/Results/Hourly/gcrf/S2</v>
      </c>
    </row>
    <row r="197" customFormat="false" ht="12.8" hidden="false" customHeight="false" outlineLevel="0" collapsed="false">
      <c r="A197" s="4" t="s">
        <v>70</v>
      </c>
      <c r="B197" s="0" t="s">
        <v>178</v>
      </c>
      <c r="C197" s="0" t="n">
        <v>0.01</v>
      </c>
      <c r="E197" s="0" t="n">
        <v>10</v>
      </c>
      <c r="G197" s="4" t="n">
        <v>24</v>
      </c>
      <c r="H197" s="4" t="n">
        <v>12</v>
      </c>
      <c r="J197" s="4" t="str">
        <f aca="false">CONCATENATE("cp -r Binghamton/Results/Hourly/gcrf/",A197,"/",B197, " waterproject19_3/Results/Hourly/gcrf/",A197)</f>
        <v>cp -r Binghamton/Results/Hourly/gcrf/S3/19-05-07_14-36 waterproject19_3/Results/Hourly/gcrf/S3</v>
      </c>
    </row>
    <row r="198" customFormat="false" ht="12.8" hidden="false" customHeight="false" outlineLevel="0" collapsed="false">
      <c r="A198" s="4" t="s">
        <v>71</v>
      </c>
      <c r="B198" s="4" t="s">
        <v>179</v>
      </c>
      <c r="C198" s="0" t="n">
        <v>0.01</v>
      </c>
      <c r="E198" s="0" t="n">
        <v>10</v>
      </c>
      <c r="G198" s="4" t="n">
        <v>24</v>
      </c>
      <c r="H198" s="4" t="n">
        <v>12</v>
      </c>
      <c r="J198" s="4" t="str">
        <f aca="false">CONCATENATE("cp -r Binghamton/Results/Hourly/gcrf/",A198,"/",B198, " waterproject19_3/Results/Hourly/gcrf/",A198)</f>
        <v>cp -r Binghamton/Results/Hourly/gcrf/SN/19-05-07_14-40 waterproject19_3/Results/Hourly/gcrf/SN</v>
      </c>
    </row>
    <row r="199" customFormat="false" ht="12.8" hidden="false" customHeight="false" outlineLevel="0" collapsed="false">
      <c r="G199" s="4"/>
      <c r="H199" s="4"/>
      <c r="J199" s="4"/>
    </row>
    <row r="200" customFormat="false" ht="12.8" hidden="false" customHeight="false" outlineLevel="0" collapsed="false">
      <c r="A200" s="0" t="s">
        <v>113</v>
      </c>
      <c r="C200" s="0" t="s">
        <v>165</v>
      </c>
      <c r="G200" s="4"/>
      <c r="H200" s="4"/>
      <c r="J200" s="4"/>
    </row>
    <row r="201" customFormat="false" ht="12.8" hidden="false" customHeight="false" outlineLevel="0" collapsed="false">
      <c r="G201" s="4"/>
      <c r="H201" s="4"/>
      <c r="J201" s="4"/>
    </row>
    <row r="202" customFormat="false" ht="12.8" hidden="false" customHeight="false" outlineLevel="0" collapsed="false">
      <c r="A202" s="4" t="s">
        <v>30</v>
      </c>
      <c r="B202" s="0" t="s">
        <v>168</v>
      </c>
      <c r="C202" s="0" t="n">
        <v>1</v>
      </c>
      <c r="D202" s="4" t="n">
        <v>200</v>
      </c>
      <c r="E202" s="0" t="n">
        <v>1000</v>
      </c>
      <c r="F202" s="4" t="n">
        <v>0.01</v>
      </c>
      <c r="G202" s="4" t="n">
        <v>24</v>
      </c>
      <c r="H202" s="4" t="n">
        <v>12</v>
      </c>
      <c r="J202" s="4" t="str">
        <f aca="false">CONCATENATE("cp -r Binghamton/Results/Hourly/lstm/",A202,"/",B202, " waterproject19_3/Results/Hourly/lstm/",A202)</f>
        <v>cp -r Binghamton/Results/Hourly/lstm/BN/19-05-07_13-48 waterproject19_3/Results/Hourly/lstm/BN</v>
      </c>
    </row>
    <row r="203" customFormat="false" ht="12.8" hidden="false" customHeight="false" outlineLevel="0" collapsed="false">
      <c r="A203" s="4" t="s">
        <v>17</v>
      </c>
      <c r="B203" s="0" t="s">
        <v>173</v>
      </c>
      <c r="C203" s="0" t="n">
        <v>1</v>
      </c>
      <c r="D203" s="4" t="n">
        <v>200</v>
      </c>
      <c r="E203" s="0" t="n">
        <v>1000</v>
      </c>
      <c r="F203" s="4" t="n">
        <v>0.01</v>
      </c>
      <c r="G203" s="4" t="n">
        <v>24</v>
      </c>
      <c r="H203" s="4" t="n">
        <v>12</v>
      </c>
      <c r="J203" s="4" t="str">
        <f aca="false">CONCATENATE("cp -r Binghamton/Results/Hourly/lstm/",A203,"/",B203, " waterproject19_3/Results/Hourly/lstm/",A203)</f>
        <v>cp -r Binghamton/Results/Hourly/lstm/BR/19-05-07_14-12 waterproject19_3/Results/Hourly/lstm/BR</v>
      </c>
    </row>
    <row r="204" customFormat="false" ht="12.8" hidden="false" customHeight="false" outlineLevel="0" collapsed="false">
      <c r="A204" s="4" t="s">
        <v>38</v>
      </c>
      <c r="B204" s="0" t="s">
        <v>178</v>
      </c>
      <c r="C204" s="0" t="n">
        <v>1</v>
      </c>
      <c r="D204" s="4" t="n">
        <v>200</v>
      </c>
      <c r="E204" s="0" t="n">
        <v>1000</v>
      </c>
      <c r="F204" s="4" t="n">
        <v>0.01</v>
      </c>
      <c r="G204" s="4" t="n">
        <v>24</v>
      </c>
      <c r="H204" s="4" t="n">
        <v>12</v>
      </c>
      <c r="J204" s="4" t="str">
        <f aca="false">CONCATENATE("cp -r Binghamton/Results/Hourly/lstm/",A204,"/",B204, " waterproject19_3/Results/Hourly/lstm/",A204)</f>
        <v>cp -r Binghamton/Results/Hourly/lstm/C4/19-05-07_14-36 waterproject19_3/Results/Hourly/lstm/C4</v>
      </c>
    </row>
    <row r="205" customFormat="false" ht="12.8" hidden="false" customHeight="false" outlineLevel="0" collapsed="false">
      <c r="A205" s="4" t="s">
        <v>42</v>
      </c>
      <c r="B205" s="0" t="s">
        <v>180</v>
      </c>
      <c r="C205" s="0" t="n">
        <v>1</v>
      </c>
      <c r="D205" s="4" t="n">
        <v>200</v>
      </c>
      <c r="E205" s="0" t="n">
        <v>1000</v>
      </c>
      <c r="F205" s="4" t="n">
        <v>0.01</v>
      </c>
      <c r="G205" s="4" t="n">
        <v>24</v>
      </c>
      <c r="H205" s="4" t="n">
        <v>12</v>
      </c>
      <c r="J205" s="4" t="str">
        <f aca="false">CONCATENATE("cp -r Binghamton/Results/Hourly/lstm/",A205,"/",B205, " waterproject19_3/Results/Hourly/lstm/",A205)</f>
        <v>cp -r Binghamton/Results/Hourly/lstm/DE/19-05-07_14-53 waterproject19_3/Results/Hourly/lstm/DE</v>
      </c>
    </row>
    <row r="206" customFormat="false" ht="12.8" hidden="false" customHeight="false" outlineLevel="0" collapsed="false">
      <c r="A206" s="4" t="s">
        <v>43</v>
      </c>
      <c r="B206" s="0" t="s">
        <v>181</v>
      </c>
      <c r="C206" s="0" t="n">
        <v>1</v>
      </c>
      <c r="D206" s="4" t="n">
        <v>200</v>
      </c>
      <c r="E206" s="0" t="n">
        <v>1000</v>
      </c>
      <c r="F206" s="4" t="n">
        <v>0.01</v>
      </c>
      <c r="G206" s="4" t="n">
        <v>24</v>
      </c>
      <c r="H206" s="4" t="n">
        <v>12</v>
      </c>
      <c r="J206" s="4" t="str">
        <f aca="false">CONCATENATE("cp -r Binghamton/Results/Hourly/lstm/",A206,"/",B206, " waterproject19_3/Results/Hourly/lstm/",A206)</f>
        <v>cp -r Binghamton/Results/Hourly/lstm/DG/19-05-07_15-06 waterproject19_3/Results/Hourly/lstm/DG</v>
      </c>
    </row>
    <row r="207" customFormat="false" ht="12.8" hidden="false" customHeight="false" outlineLevel="0" collapsed="false">
      <c r="A207" s="4" t="s">
        <v>26</v>
      </c>
      <c r="B207" s="0" t="s">
        <v>182</v>
      </c>
      <c r="C207" s="0" t="n">
        <v>1</v>
      </c>
      <c r="D207" s="4" t="n">
        <v>200</v>
      </c>
      <c r="E207" s="0" t="n">
        <v>1000</v>
      </c>
      <c r="F207" s="4" t="n">
        <v>0.01</v>
      </c>
      <c r="G207" s="4" t="n">
        <v>24</v>
      </c>
      <c r="H207" s="4" t="n">
        <v>12</v>
      </c>
      <c r="J207" s="4" t="str">
        <f aca="false">CONCATENATE("cp -r Binghamton/Results/Hourly/lstm/",A207,"/",B207, " waterproject19_3/Results/Hourly/lstm/",A207)</f>
        <v>cp -r Binghamton/Results/Hourly/lstm/EB/19-05-07_15-18 waterproject19_3/Results/Hourly/lstm/EB</v>
      </c>
    </row>
    <row r="208" customFormat="false" ht="12.8" hidden="false" customHeight="false" outlineLevel="0" collapsed="false">
      <c r="A208" s="4" t="s">
        <v>52</v>
      </c>
      <c r="B208" s="0" t="s">
        <v>183</v>
      </c>
      <c r="C208" s="0" t="n">
        <v>1</v>
      </c>
      <c r="D208" s="4" t="n">
        <v>200</v>
      </c>
      <c r="E208" s="0" t="n">
        <v>1000</v>
      </c>
      <c r="F208" s="4" t="n">
        <v>0.01</v>
      </c>
      <c r="G208" s="4" t="n">
        <v>24</v>
      </c>
      <c r="H208" s="4" t="n">
        <v>12</v>
      </c>
      <c r="J208" s="4" t="str">
        <f aca="false">CONCATENATE("cp -r Binghamton/Results/Hourly/lstm/",A208,"/",B208, " waterproject19_3/Results/Hourly/lstm/",A208)</f>
        <v>cp -r Binghamton/Results/Hourly/lstm/FA/19-05-07_15-31 waterproject19_3/Results/Hourly/lstm/FA</v>
      </c>
    </row>
    <row r="209" customFormat="false" ht="12.8" hidden="false" customHeight="false" outlineLevel="0" collapsed="false">
      <c r="A209" s="4" t="s">
        <v>57</v>
      </c>
      <c r="B209" s="0" t="s">
        <v>184</v>
      </c>
      <c r="C209" s="0" t="n">
        <v>1</v>
      </c>
      <c r="D209" s="4" t="n">
        <v>200</v>
      </c>
      <c r="E209" s="0" t="n">
        <v>1000</v>
      </c>
      <c r="F209" s="4" t="n">
        <v>0.01</v>
      </c>
      <c r="G209" s="4" t="n">
        <v>24</v>
      </c>
      <c r="H209" s="4" t="n">
        <v>12</v>
      </c>
      <c r="J209" s="4" t="str">
        <f aca="false">CONCATENATE("cp -r Binghamton/Results/Hourly/lstm/",A209,"/",B209, " waterproject19_3/Results/Hourly/lstm/",A209)</f>
        <v>cp -r Binghamton/Results/Hourly/lstm/GE/19-05-07_15-44 waterproject19_3/Results/Hourly/lstm/GE</v>
      </c>
    </row>
    <row r="210" customFormat="false" ht="12.8" hidden="false" customHeight="false" outlineLevel="0" collapsed="false">
      <c r="A210" s="4" t="s">
        <v>60</v>
      </c>
      <c r="B210" s="0" t="s">
        <v>185</v>
      </c>
      <c r="C210" s="0" t="n">
        <v>1</v>
      </c>
      <c r="D210" s="4" t="n">
        <v>200</v>
      </c>
      <c r="E210" s="0" t="n">
        <v>1000</v>
      </c>
      <c r="F210" s="4" t="n">
        <v>0.01</v>
      </c>
      <c r="G210" s="4" t="n">
        <v>24</v>
      </c>
      <c r="H210" s="4" t="n">
        <v>12</v>
      </c>
      <c r="J210" s="4" t="str">
        <f aca="false">CONCATENATE("cp -r Binghamton/Results/Hourly/lstm/",A210,"/",B210, " waterproject19_3/Results/Hourly/lstm/",A210)</f>
        <v>cp -r Binghamton/Results/Hourly/lstm/JS/19-05-07_15-56 waterproject19_3/Results/Hourly/lstm/JS</v>
      </c>
    </row>
    <row r="211" customFormat="false" ht="12.8" hidden="false" customHeight="false" outlineLevel="0" collapsed="false">
      <c r="A211" s="4" t="s">
        <v>63</v>
      </c>
      <c r="B211" s="0" t="s">
        <v>186</v>
      </c>
      <c r="C211" s="0" t="n">
        <v>1</v>
      </c>
      <c r="D211" s="4" t="n">
        <v>200</v>
      </c>
      <c r="E211" s="0" t="n">
        <v>1000</v>
      </c>
      <c r="F211" s="4" t="n">
        <v>0.01</v>
      </c>
      <c r="G211" s="4" t="n">
        <v>24</v>
      </c>
      <c r="H211" s="4" t="n">
        <v>12</v>
      </c>
      <c r="J211" s="4" t="str">
        <f aca="false">CONCATENATE("cp -r Binghamton/Results/Hourly/lstm/",A211,"/",B211, " waterproject19_3/Results/Hourly/lstm/",A211)</f>
        <v>cp -r Binghamton/Results/Hourly/lstm/LH/19-05-07_16-08 waterproject19_3/Results/Hourly/lstm/LH</v>
      </c>
    </row>
    <row r="212" customFormat="false" ht="12.8" hidden="false" customHeight="false" outlineLevel="0" collapsed="false">
      <c r="A212" s="4" t="s">
        <v>64</v>
      </c>
      <c r="B212" s="0" t="s">
        <v>187</v>
      </c>
      <c r="C212" s="0" t="n">
        <v>1</v>
      </c>
      <c r="D212" s="4" t="n">
        <v>200</v>
      </c>
      <c r="E212" s="0" t="n">
        <v>1000</v>
      </c>
      <c r="F212" s="4" t="n">
        <v>0.01</v>
      </c>
      <c r="G212" s="4" t="n">
        <v>24</v>
      </c>
      <c r="H212" s="4" t="n">
        <v>12</v>
      </c>
      <c r="J212" s="4" t="str">
        <f aca="false">CONCATENATE("cp -r Binghamton/Results/Hourly/lstm/",A212,"/",B212, " waterproject19_3/Results/Hourly/lstm/",A212)</f>
        <v>cp -r Binghamton/Results/Hourly/lstm/RA/19-05-07_16-21 waterproject19_3/Results/Hourly/lstm/RA</v>
      </c>
    </row>
    <row r="213" customFormat="false" ht="12.8" hidden="false" customHeight="false" outlineLevel="0" collapsed="false">
      <c r="A213" s="4" t="s">
        <v>68</v>
      </c>
      <c r="B213" s="0" t="s">
        <v>188</v>
      </c>
      <c r="C213" s="0" t="n">
        <v>1</v>
      </c>
      <c r="D213" s="4" t="n">
        <v>200</v>
      </c>
      <c r="E213" s="0" t="n">
        <v>1000</v>
      </c>
      <c r="F213" s="4" t="n">
        <v>0.01</v>
      </c>
      <c r="G213" s="4" t="n">
        <v>24</v>
      </c>
      <c r="H213" s="4" t="n">
        <v>12</v>
      </c>
      <c r="J213" s="4" t="str">
        <f aca="false">CONCATENATE("cp -r Binghamton/Results/Hourly/lstm/",A213,"/",B213, " waterproject19_3/Results/Hourly/lstm/",A213)</f>
        <v>cp -r Binghamton/Results/Hourly/lstm/S2/19-05-07_16-32 waterproject19_3/Results/Hourly/lstm/S2</v>
      </c>
    </row>
    <row r="214" customFormat="false" ht="12.8" hidden="false" customHeight="false" outlineLevel="0" collapsed="false">
      <c r="A214" s="4" t="s">
        <v>70</v>
      </c>
      <c r="B214" s="0" t="s">
        <v>189</v>
      </c>
      <c r="C214" s="0" t="n">
        <v>1</v>
      </c>
      <c r="D214" s="4" t="n">
        <v>200</v>
      </c>
      <c r="E214" s="0" t="n">
        <v>1000</v>
      </c>
      <c r="F214" s="4" t="n">
        <v>0.01</v>
      </c>
      <c r="G214" s="4" t="n">
        <v>24</v>
      </c>
      <c r="H214" s="4" t="n">
        <v>12</v>
      </c>
      <c r="J214" s="4" t="str">
        <f aca="false">CONCATENATE("cp -r Binghamton/Results/Hourly/lstm/",A214,"/",B214, " waterproject19_3/Results/Hourly/lstm/",A214)</f>
        <v>cp -r Binghamton/Results/Hourly/lstm/S3/19-05-07_16-44 waterproject19_3/Results/Hourly/lstm/S3</v>
      </c>
    </row>
    <row r="215" customFormat="false" ht="12.8" hidden="false" customHeight="false" outlineLevel="0" collapsed="false">
      <c r="A215" s="4" t="s">
        <v>71</v>
      </c>
      <c r="B215" s="0" t="s">
        <v>190</v>
      </c>
      <c r="C215" s="0" t="n">
        <v>1</v>
      </c>
      <c r="D215" s="4" t="n">
        <v>200</v>
      </c>
      <c r="E215" s="0" t="n">
        <v>1000</v>
      </c>
      <c r="F215" s="4" t="n">
        <v>0.01</v>
      </c>
      <c r="G215" s="4" t="n">
        <v>24</v>
      </c>
      <c r="H215" s="4" t="n">
        <v>12</v>
      </c>
      <c r="J215" s="4" t="str">
        <f aca="false">CONCATENATE("cp -r Binghamton/Results/Hourly/lstm/",A215,"/",B215, " waterproject19_3/Results/Hourly/lstm/",A215)</f>
        <v>cp -r Binghamton/Results/Hourly/lstm/SN/19-05-07_16-57 waterproject19_3/Results/Hourly/lstm/SN</v>
      </c>
    </row>
    <row r="216" customFormat="false" ht="12.8" hidden="false" customHeight="false" outlineLevel="0" collapsed="false">
      <c r="J216" s="4"/>
    </row>
    <row r="217" customFormat="false" ht="12.8" hidden="false" customHeight="false" outlineLevel="0" collapsed="false">
      <c r="A217" s="6" t="s">
        <v>139</v>
      </c>
      <c r="C217" s="0" t="s">
        <v>191</v>
      </c>
      <c r="G217" s="4"/>
      <c r="H217" s="4"/>
      <c r="J217" s="4"/>
    </row>
    <row r="218" customFormat="false" ht="12.8" hidden="false" customHeight="false" outlineLevel="0" collapsed="false">
      <c r="G218" s="4"/>
      <c r="H218" s="4"/>
      <c r="J218" s="4"/>
    </row>
    <row r="219" customFormat="false" ht="12.8" hidden="false" customHeight="false" outlineLevel="0" collapsed="false">
      <c r="A219" s="4" t="s">
        <v>30</v>
      </c>
      <c r="B219" s="0" t="s">
        <v>192</v>
      </c>
      <c r="C219" s="0" t="n">
        <v>0.01</v>
      </c>
      <c r="E219" s="0" t="n">
        <v>10</v>
      </c>
      <c r="G219" s="4" t="n">
        <v>24</v>
      </c>
      <c r="H219" s="4" t="n">
        <v>12</v>
      </c>
      <c r="J219" s="4" t="str">
        <f aca="false">CONCATENATE("cp -r Binghamton/Results/Hourly/gcrf/",A219,"/",B219, " waterproject19_3/Results/Hourly/gcrf/",A219)</f>
        <v>cp -r Binghamton/Results/Hourly/gcrf/BN/19-05-07_13-44 waterproject19_3/Results/Hourly/gcrf/BN</v>
      </c>
    </row>
    <row r="220" customFormat="false" ht="12.8" hidden="false" customHeight="false" outlineLevel="0" collapsed="false">
      <c r="A220" s="4" t="s">
        <v>17</v>
      </c>
      <c r="B220" s="0" t="s">
        <v>193</v>
      </c>
      <c r="C220" s="0" t="n">
        <v>0.01</v>
      </c>
      <c r="E220" s="0" t="n">
        <v>10</v>
      </c>
      <c r="G220" s="4" t="n">
        <v>24</v>
      </c>
      <c r="H220" s="4" t="n">
        <v>12</v>
      </c>
      <c r="J220" s="4" t="str">
        <f aca="false">CONCATENATE("cp -r Binghamton/Results/Hourly/gcrf/",A220,"/",B220, " waterproject19_3/Results/Hourly/gcrf/",A220)</f>
        <v>cp -r Binghamton/Results/Hourly/gcrf/BR/19-05-07_13-47 waterproject19_3/Results/Hourly/gcrf/BR</v>
      </c>
    </row>
    <row r="221" customFormat="false" ht="12.8" hidden="false" customHeight="false" outlineLevel="0" collapsed="false">
      <c r="A221" s="4" t="s">
        <v>38</v>
      </c>
      <c r="B221" s="0" t="s">
        <v>194</v>
      </c>
      <c r="C221" s="0" t="n">
        <v>0.01</v>
      </c>
      <c r="E221" s="0" t="n">
        <v>10</v>
      </c>
      <c r="G221" s="4" t="n">
        <v>24</v>
      </c>
      <c r="H221" s="4" t="n">
        <v>12</v>
      </c>
      <c r="J221" s="4" t="str">
        <f aca="false">CONCATENATE("cp -r Binghamton/Results/Hourly/gcrf/",A221,"/",B221, " waterproject19_3/Results/Hourly/gcrf/",A221)</f>
        <v>cp -r Binghamton/Results/Hourly/gcrf/C4/19-05-07_13-50 waterproject19_3/Results/Hourly/gcrf/C4</v>
      </c>
    </row>
    <row r="222" customFormat="false" ht="12.8" hidden="false" customHeight="false" outlineLevel="0" collapsed="false">
      <c r="A222" s="4" t="s">
        <v>42</v>
      </c>
      <c r="B222" s="0" t="s">
        <v>195</v>
      </c>
      <c r="C222" s="0" t="n">
        <v>0.01</v>
      </c>
      <c r="E222" s="0" t="n">
        <v>10</v>
      </c>
      <c r="G222" s="4" t="n">
        <v>24</v>
      </c>
      <c r="H222" s="4" t="n">
        <v>12</v>
      </c>
      <c r="J222" s="4" t="str">
        <f aca="false">CONCATENATE("cp -r Binghamton/Results/Hourly/gcrf/",A222,"/",B222, " waterproject19_3/Results/Hourly/gcrf/",A222)</f>
        <v>cp -r Binghamton/Results/Hourly/gcrf/DE/19-05-07_13-54 waterproject19_3/Results/Hourly/gcrf/DE</v>
      </c>
    </row>
    <row r="223" customFormat="false" ht="12.8" hidden="false" customHeight="false" outlineLevel="0" collapsed="false">
      <c r="A223" s="4" t="s">
        <v>43</v>
      </c>
      <c r="B223" s="0" t="s">
        <v>196</v>
      </c>
      <c r="C223" s="0" t="n">
        <v>0.01</v>
      </c>
      <c r="E223" s="0" t="n">
        <v>10</v>
      </c>
      <c r="G223" s="4" t="n">
        <v>24</v>
      </c>
      <c r="H223" s="4" t="n">
        <v>12</v>
      </c>
      <c r="J223" s="4" t="str">
        <f aca="false">CONCATENATE("cp -r Binghamton/Results/Hourly/gcrf/",A223,"/",B223, " waterproject19_3/Results/Hourly/gcrf/",A223)</f>
        <v>cp -r Binghamton/Results/Hourly/gcrf/DG/19-05-07_13-56 waterproject19_3/Results/Hourly/gcrf/DG</v>
      </c>
    </row>
    <row r="224" customFormat="false" ht="12.8" hidden="false" customHeight="false" outlineLevel="0" collapsed="false">
      <c r="A224" s="4" t="s">
        <v>26</v>
      </c>
      <c r="B224" s="0" t="s">
        <v>197</v>
      </c>
      <c r="C224" s="0" t="n">
        <v>0.01</v>
      </c>
      <c r="E224" s="0" t="n">
        <v>10</v>
      </c>
      <c r="G224" s="4" t="n">
        <v>24</v>
      </c>
      <c r="H224" s="4" t="n">
        <v>12</v>
      </c>
      <c r="J224" s="4" t="str">
        <f aca="false">CONCATENATE("cp -r Binghamton/Results/Hourly/gcrf/",A224,"/",B224, " waterproject19_3/Results/Hourly/gcrf/",A224)</f>
        <v>cp -r Binghamton/Results/Hourly/gcrf/EB/19-05-07_13-59 waterproject19_3/Results/Hourly/gcrf/EB</v>
      </c>
    </row>
    <row r="225" customFormat="false" ht="12.8" hidden="false" customHeight="false" outlineLevel="0" collapsed="false">
      <c r="A225" s="4" t="s">
        <v>52</v>
      </c>
      <c r="B225" s="0" t="s">
        <v>171</v>
      </c>
      <c r="C225" s="0" t="n">
        <v>0.01</v>
      </c>
      <c r="E225" s="0" t="n">
        <v>10</v>
      </c>
      <c r="G225" s="4" t="n">
        <v>24</v>
      </c>
      <c r="H225" s="4" t="n">
        <v>12</v>
      </c>
      <c r="J225" s="4" t="str">
        <f aca="false">CONCATENATE("cp -r Binghamton/Results/Hourly/gcrf/",A225,"/",B225, " waterproject19_3/Results/Hourly/gcrf/",A225)</f>
        <v>cp -r Binghamton/Results/Hourly/gcrf/FA/19-05-07_14-02 waterproject19_3/Results/Hourly/gcrf/FA</v>
      </c>
    </row>
    <row r="226" customFormat="false" ht="12.8" hidden="false" customHeight="false" outlineLevel="0" collapsed="false">
      <c r="A226" s="4" t="s">
        <v>57</v>
      </c>
      <c r="B226" s="0" t="s">
        <v>198</v>
      </c>
      <c r="C226" s="0" t="n">
        <v>0.01</v>
      </c>
      <c r="E226" s="0" t="n">
        <v>10</v>
      </c>
      <c r="G226" s="4" t="n">
        <v>24</v>
      </c>
      <c r="H226" s="4" t="n">
        <v>12</v>
      </c>
      <c r="J226" s="4" t="str">
        <f aca="false">CONCATENATE("cp -r Binghamton/Results/Hourly/gcrf/",A226,"/",B226, " waterproject19_3/Results/Hourly/gcrf/",A226)</f>
        <v>cp -r Binghamton/Results/Hourly/gcrf/GE/19-05-07_14-05 waterproject19_3/Results/Hourly/gcrf/GE</v>
      </c>
    </row>
    <row r="227" customFormat="false" ht="12.8" hidden="false" customHeight="false" outlineLevel="0" collapsed="false">
      <c r="A227" s="4" t="s">
        <v>60</v>
      </c>
      <c r="B227" s="0" t="s">
        <v>199</v>
      </c>
      <c r="C227" s="0" t="n">
        <v>0.01</v>
      </c>
      <c r="E227" s="0" t="n">
        <v>10</v>
      </c>
      <c r="G227" s="4" t="n">
        <v>24</v>
      </c>
      <c r="H227" s="4" t="n">
        <v>12</v>
      </c>
      <c r="J227" s="4" t="str">
        <f aca="false">CONCATENATE("cp -r Binghamton/Results/Hourly/gcrf/",A227,"/",B227, " waterproject19_3/Results/Hourly/gcrf/",A227)</f>
        <v>cp -r Binghamton/Results/Hourly/gcrf/JS/19-05-07_14-08 waterproject19_3/Results/Hourly/gcrf/JS</v>
      </c>
    </row>
    <row r="228" customFormat="false" ht="12.8" hidden="false" customHeight="false" outlineLevel="0" collapsed="false">
      <c r="A228" s="4" t="s">
        <v>63</v>
      </c>
      <c r="B228" s="0" t="s">
        <v>200</v>
      </c>
      <c r="C228" s="0" t="n">
        <v>0.01</v>
      </c>
      <c r="E228" s="0" t="n">
        <v>10</v>
      </c>
      <c r="G228" s="4" t="n">
        <v>24</v>
      </c>
      <c r="H228" s="4" t="n">
        <v>12</v>
      </c>
      <c r="J228" s="4" t="str">
        <f aca="false">CONCATENATE("cp -r Binghamton/Results/Hourly/gcrf/",A228,"/",B228, " waterproject19_3/Results/Hourly/gcrf/",A228)</f>
        <v>cp -r Binghamton/Results/Hourly/gcrf/LH/19-05-07_14-10 waterproject19_3/Results/Hourly/gcrf/LH</v>
      </c>
    </row>
    <row r="229" customFormat="false" ht="12.8" hidden="false" customHeight="false" outlineLevel="0" collapsed="false">
      <c r="A229" s="4" t="s">
        <v>64</v>
      </c>
      <c r="B229" s="0" t="s">
        <v>201</v>
      </c>
      <c r="C229" s="0" t="n">
        <v>0.01</v>
      </c>
      <c r="E229" s="0" t="n">
        <v>10</v>
      </c>
      <c r="G229" s="4" t="n">
        <v>24</v>
      </c>
      <c r="H229" s="4" t="n">
        <v>12</v>
      </c>
      <c r="J229" s="4" t="str">
        <f aca="false">CONCATENATE("cp -r Binghamton/Results/Hourly/gcrf/",A229,"/",B229, " waterproject19_3/Results/Hourly/gcrf/",A229)</f>
        <v>cp -r Binghamton/Results/Hourly/gcrf/RA/19-05-07_14-13 waterproject19_3/Results/Hourly/gcrf/RA</v>
      </c>
    </row>
    <row r="230" customFormat="false" ht="12.8" hidden="false" customHeight="false" outlineLevel="0" collapsed="false">
      <c r="A230" s="4" t="s">
        <v>68</v>
      </c>
      <c r="B230" s="0" t="s">
        <v>202</v>
      </c>
      <c r="C230" s="0" t="n">
        <v>0.01</v>
      </c>
      <c r="E230" s="0" t="n">
        <v>10</v>
      </c>
      <c r="G230" s="4" t="n">
        <v>24</v>
      </c>
      <c r="H230" s="4" t="n">
        <v>12</v>
      </c>
      <c r="J230" s="4" t="str">
        <f aca="false">CONCATENATE("cp -r Binghamton/Results/Hourly/gcrf/",A230,"/",B230, " waterproject19_3/Results/Hourly/gcrf/",A230)</f>
        <v>cp -r Binghamton/Results/Hourly/gcrf/S2/19-05-07_14-16 waterproject19_3/Results/Hourly/gcrf/S2</v>
      </c>
    </row>
    <row r="231" customFormat="false" ht="12.8" hidden="false" customHeight="false" outlineLevel="0" collapsed="false">
      <c r="A231" s="4" t="s">
        <v>70</v>
      </c>
      <c r="B231" s="0" t="s">
        <v>203</v>
      </c>
      <c r="C231" s="0" t="n">
        <v>0.01</v>
      </c>
      <c r="E231" s="0" t="n">
        <v>10</v>
      </c>
      <c r="G231" s="4" t="n">
        <v>24</v>
      </c>
      <c r="H231" s="4" t="n">
        <v>12</v>
      </c>
      <c r="J231" s="4" t="str">
        <f aca="false">CONCATENATE("cp -r Binghamton/Results/Hourly/gcrf/",A231,"/",B231, " waterproject19_3/Results/Hourly/gcrf/",A231)</f>
        <v>cp -r Binghamton/Results/Hourly/gcrf/S3/19-05-07_14-19 waterproject19_3/Results/Hourly/gcrf/S3</v>
      </c>
    </row>
    <row r="232" customFormat="false" ht="12.8" hidden="false" customHeight="false" outlineLevel="0" collapsed="false">
      <c r="A232" s="4" t="s">
        <v>71</v>
      </c>
      <c r="B232" s="4" t="s">
        <v>204</v>
      </c>
      <c r="C232" s="0" t="n">
        <v>0.01</v>
      </c>
      <c r="E232" s="0" t="n">
        <v>10</v>
      </c>
      <c r="G232" s="4" t="n">
        <v>24</v>
      </c>
      <c r="H232" s="4" t="n">
        <v>12</v>
      </c>
      <c r="J232" s="4" t="str">
        <f aca="false">CONCATENATE("cp -r Binghamton/Results/Hourly/gcrf/",A232,"/",B232, " waterproject19_3/Results/Hourly/gcrf/",A232)</f>
        <v>cp -r Binghamton/Results/Hourly/gcrf/SN/19-05-07_14-22 waterproject19_3/Results/Hourly/gcrf/SN</v>
      </c>
    </row>
    <row r="233" customFormat="false" ht="12.8" hidden="false" customHeight="false" outlineLevel="0" collapsed="false">
      <c r="J233" s="4"/>
    </row>
    <row r="234" customFormat="false" ht="12.8" hidden="false" customHeight="false" outlineLevel="0" collapsed="false">
      <c r="A234" s="0" t="s">
        <v>113</v>
      </c>
      <c r="C234" s="0" t="s">
        <v>191</v>
      </c>
      <c r="G234" s="4"/>
      <c r="H234" s="4"/>
      <c r="J234" s="4"/>
    </row>
    <row r="235" customFormat="false" ht="12.8" hidden="false" customHeight="false" outlineLevel="0" collapsed="false">
      <c r="G235" s="4"/>
      <c r="H235" s="4"/>
      <c r="J235" s="4"/>
    </row>
    <row r="236" customFormat="false" ht="12.8" hidden="false" customHeight="false" outlineLevel="0" collapsed="false">
      <c r="A236" s="4" t="s">
        <v>30</v>
      </c>
      <c r="B236" s="0" t="s">
        <v>194</v>
      </c>
      <c r="C236" s="0" t="n">
        <v>1</v>
      </c>
      <c r="D236" s="4" t="n">
        <v>200</v>
      </c>
      <c r="E236" s="0" t="n">
        <v>1000</v>
      </c>
      <c r="F236" s="4" t="n">
        <v>0.01</v>
      </c>
      <c r="G236" s="4" t="n">
        <v>24</v>
      </c>
      <c r="H236" s="4" t="n">
        <v>12</v>
      </c>
      <c r="J236" s="4" t="str">
        <f aca="false">CONCATENATE("cp -r Binghamton/Results/Hourly/lstm/",A236,"/",B236, " waterproject19_3/Results/Hourly/lstm/",A236)</f>
        <v>cp -r Binghamton/Results/Hourly/lstm/BN/19-05-07_13-50 waterproject19_3/Results/Hourly/lstm/BN</v>
      </c>
    </row>
    <row r="237" customFormat="false" ht="12.8" hidden="false" customHeight="false" outlineLevel="0" collapsed="false">
      <c r="A237" s="4" t="s">
        <v>17</v>
      </c>
      <c r="B237" s="0" t="s">
        <v>205</v>
      </c>
      <c r="C237" s="0" t="n">
        <v>1</v>
      </c>
      <c r="D237" s="4" t="n">
        <v>200</v>
      </c>
      <c r="E237" s="0" t="n">
        <v>1000</v>
      </c>
      <c r="F237" s="4" t="n">
        <v>0.01</v>
      </c>
      <c r="G237" s="4" t="n">
        <v>24</v>
      </c>
      <c r="H237" s="4" t="n">
        <v>12</v>
      </c>
      <c r="J237" s="4" t="str">
        <f aca="false">CONCATENATE("cp -r Binghamton/Results/Hourly/lstm/",A237,"/",B237, " waterproject19_3/Results/Hourly/lstm/",A237)</f>
        <v>cp -r Binghamton/Results/Hourly/lstm/BR/19-05-07_14-03 waterproject19_3/Results/Hourly/lstm/BR</v>
      </c>
    </row>
    <row r="238" customFormat="false" ht="12.8" hidden="false" customHeight="false" outlineLevel="0" collapsed="false">
      <c r="A238" s="4" t="s">
        <v>38</v>
      </c>
      <c r="B238" s="0" t="s">
        <v>206</v>
      </c>
      <c r="C238" s="0" t="n">
        <v>1</v>
      </c>
      <c r="D238" s="4" t="n">
        <v>200</v>
      </c>
      <c r="E238" s="0" t="n">
        <v>1000</v>
      </c>
      <c r="F238" s="4" t="n">
        <v>0.01</v>
      </c>
      <c r="G238" s="4" t="n">
        <v>24</v>
      </c>
      <c r="H238" s="4" t="n">
        <v>12</v>
      </c>
      <c r="J238" s="4" t="str">
        <f aca="false">CONCATENATE("cp -r Binghamton/Results/Hourly/lstm/",A238,"/",B238, " waterproject19_3/Results/Hourly/lstm/",A238)</f>
        <v>cp -r Binghamton/Results/Hourly/lstm/C4/19-05-07_14-15 waterproject19_3/Results/Hourly/lstm/C4</v>
      </c>
    </row>
    <row r="239" customFormat="false" ht="12.8" hidden="false" customHeight="false" outlineLevel="0" collapsed="false">
      <c r="A239" s="4" t="s">
        <v>42</v>
      </c>
      <c r="B239" s="0" t="s">
        <v>207</v>
      </c>
      <c r="C239" s="0" t="n">
        <v>1</v>
      </c>
      <c r="D239" s="4" t="n">
        <v>200</v>
      </c>
      <c r="E239" s="0" t="n">
        <v>1000</v>
      </c>
      <c r="F239" s="4" t="n">
        <v>0.01</v>
      </c>
      <c r="G239" s="4" t="n">
        <v>24</v>
      </c>
      <c r="H239" s="4" t="n">
        <v>12</v>
      </c>
      <c r="J239" s="4" t="str">
        <f aca="false">CONCATENATE("cp -r Binghamton/Results/Hourly/lstm/",A239,"/",B239, " waterproject19_3/Results/Hourly/lstm/",A239)</f>
        <v>cp -r Binghamton/Results/Hourly/lstm/DE/19-05-07_14-28 waterproject19_3/Results/Hourly/lstm/DE</v>
      </c>
    </row>
    <row r="240" customFormat="false" ht="12.8" hidden="false" customHeight="false" outlineLevel="0" collapsed="false">
      <c r="A240" s="4" t="s">
        <v>43</v>
      </c>
      <c r="B240" s="0" t="s">
        <v>179</v>
      </c>
      <c r="C240" s="0" t="n">
        <v>1</v>
      </c>
      <c r="D240" s="4" t="n">
        <v>200</v>
      </c>
      <c r="E240" s="0" t="n">
        <v>1000</v>
      </c>
      <c r="F240" s="4" t="n">
        <v>0.01</v>
      </c>
      <c r="G240" s="4" t="n">
        <v>24</v>
      </c>
      <c r="H240" s="4" t="n">
        <v>12</v>
      </c>
      <c r="J240" s="4" t="str">
        <f aca="false">CONCATENATE("cp -r Binghamton/Results/Hourly/lstm/",A240,"/",B240, " waterproject19_3/Results/Hourly/lstm/",A240)</f>
        <v>cp -r Binghamton/Results/Hourly/lstm/DG/19-05-07_14-40 waterproject19_3/Results/Hourly/lstm/DG</v>
      </c>
    </row>
    <row r="241" customFormat="false" ht="12.8" hidden="false" customHeight="false" outlineLevel="0" collapsed="false">
      <c r="A241" s="4" t="s">
        <v>26</v>
      </c>
      <c r="B241" s="0" t="s">
        <v>180</v>
      </c>
      <c r="C241" s="0" t="n">
        <v>1</v>
      </c>
      <c r="D241" s="4" t="n">
        <v>200</v>
      </c>
      <c r="E241" s="0" t="n">
        <v>1000</v>
      </c>
      <c r="F241" s="4" t="n">
        <v>0.01</v>
      </c>
      <c r="G241" s="4" t="n">
        <v>24</v>
      </c>
      <c r="H241" s="4" t="n">
        <v>12</v>
      </c>
      <c r="J241" s="4" t="str">
        <f aca="false">CONCATENATE("cp -r Binghamton/Results/Hourly/lstm/",A241,"/",B241, " waterproject19_3/Results/Hourly/lstm/",A241)</f>
        <v>cp -r Binghamton/Results/Hourly/lstm/EB/19-05-07_14-53 waterproject19_3/Results/Hourly/lstm/EB</v>
      </c>
    </row>
    <row r="242" customFormat="false" ht="12.8" hidden="false" customHeight="false" outlineLevel="0" collapsed="false">
      <c r="A242" s="4" t="s">
        <v>52</v>
      </c>
      <c r="B242" s="0" t="s">
        <v>208</v>
      </c>
      <c r="C242" s="0" t="n">
        <v>1</v>
      </c>
      <c r="D242" s="4" t="n">
        <v>200</v>
      </c>
      <c r="E242" s="0" t="n">
        <v>1000</v>
      </c>
      <c r="F242" s="4" t="n">
        <v>0.01</v>
      </c>
      <c r="G242" s="4" t="n">
        <v>24</v>
      </c>
      <c r="H242" s="4" t="n">
        <v>12</v>
      </c>
      <c r="J242" s="4" t="str">
        <f aca="false">CONCATENATE("cp -r Binghamton/Results/Hourly/lstm/",A242,"/",B242, " waterproject19_3/Results/Hourly/lstm/",A242)</f>
        <v>cp -r Binghamton/Results/Hourly/lstm/FA/19-05-07_15-05 waterproject19_3/Results/Hourly/lstm/FA</v>
      </c>
    </row>
    <row r="243" customFormat="false" ht="12.8" hidden="false" customHeight="false" outlineLevel="0" collapsed="false">
      <c r="A243" s="4" t="s">
        <v>57</v>
      </c>
      <c r="B243" s="0" t="s">
        <v>182</v>
      </c>
      <c r="C243" s="0" t="n">
        <v>1</v>
      </c>
      <c r="D243" s="4" t="n">
        <v>200</v>
      </c>
      <c r="E243" s="0" t="n">
        <v>1000</v>
      </c>
      <c r="F243" s="4" t="n">
        <v>0.01</v>
      </c>
      <c r="G243" s="4" t="n">
        <v>24</v>
      </c>
      <c r="H243" s="4" t="n">
        <v>12</v>
      </c>
      <c r="J243" s="4" t="str">
        <f aca="false">CONCATENATE("cp -r Binghamton/Results/Hourly/lstm/",A243,"/",B243, " waterproject19_3/Results/Hourly/lstm/",A243)</f>
        <v>cp -r Binghamton/Results/Hourly/lstm/GE/19-05-07_15-18 waterproject19_3/Results/Hourly/lstm/GE</v>
      </c>
    </row>
    <row r="244" customFormat="false" ht="12.8" hidden="false" customHeight="false" outlineLevel="0" collapsed="false">
      <c r="A244" s="4" t="s">
        <v>60</v>
      </c>
      <c r="B244" s="0" t="s">
        <v>183</v>
      </c>
      <c r="C244" s="0" t="n">
        <v>1</v>
      </c>
      <c r="D244" s="4" t="n">
        <v>200</v>
      </c>
      <c r="E244" s="0" t="n">
        <v>1000</v>
      </c>
      <c r="F244" s="4" t="n">
        <v>0.01</v>
      </c>
      <c r="G244" s="4" t="n">
        <v>24</v>
      </c>
      <c r="H244" s="4" t="n">
        <v>12</v>
      </c>
      <c r="J244" s="4" t="str">
        <f aca="false">CONCATENATE("cp -r Binghamton/Results/Hourly/lstm/",A244,"/",B244, " waterproject19_3/Results/Hourly/lstm/",A244)</f>
        <v>cp -r Binghamton/Results/Hourly/lstm/JS/19-05-07_15-31 waterproject19_3/Results/Hourly/lstm/JS</v>
      </c>
    </row>
    <row r="245" customFormat="false" ht="12.8" hidden="false" customHeight="false" outlineLevel="0" collapsed="false">
      <c r="A245" s="4" t="s">
        <v>63</v>
      </c>
      <c r="B245" s="0" t="s">
        <v>209</v>
      </c>
      <c r="C245" s="0" t="n">
        <v>1</v>
      </c>
      <c r="D245" s="4" t="n">
        <v>200</v>
      </c>
      <c r="E245" s="0" t="n">
        <v>1000</v>
      </c>
      <c r="F245" s="4" t="n">
        <v>0.01</v>
      </c>
      <c r="G245" s="4" t="n">
        <v>24</v>
      </c>
      <c r="H245" s="4" t="n">
        <v>12</v>
      </c>
      <c r="J245" s="4" t="str">
        <f aca="false">CONCATENATE("cp -r Binghamton/Results/Hourly/lstm/",A245,"/",B245, " waterproject19_3/Results/Hourly/lstm/",A245)</f>
        <v>cp -r Binghamton/Results/Hourly/lstm/LH/19-05-07_15-43 waterproject19_3/Results/Hourly/lstm/LH</v>
      </c>
    </row>
    <row r="246" customFormat="false" ht="12.8" hidden="false" customHeight="false" outlineLevel="0" collapsed="false">
      <c r="A246" s="4" t="s">
        <v>64</v>
      </c>
      <c r="B246" s="0" t="s">
        <v>185</v>
      </c>
      <c r="C246" s="0" t="n">
        <v>1</v>
      </c>
      <c r="D246" s="4" t="n">
        <v>200</v>
      </c>
      <c r="E246" s="0" t="n">
        <v>1000</v>
      </c>
      <c r="F246" s="4" t="n">
        <v>0.01</v>
      </c>
      <c r="G246" s="4" t="n">
        <v>24</v>
      </c>
      <c r="H246" s="4" t="n">
        <v>12</v>
      </c>
      <c r="J246" s="4" t="str">
        <f aca="false">CONCATENATE("cp -r Binghamton/Results/Hourly/lstm/",A246,"/",B246, " waterproject19_3/Results/Hourly/lstm/",A246)</f>
        <v>cp -r Binghamton/Results/Hourly/lstm/RA/19-05-07_15-56 waterproject19_3/Results/Hourly/lstm/RA</v>
      </c>
    </row>
    <row r="247" customFormat="false" ht="12.8" hidden="false" customHeight="false" outlineLevel="0" collapsed="false">
      <c r="A247" s="4" t="s">
        <v>68</v>
      </c>
      <c r="B247" s="0" t="s">
        <v>186</v>
      </c>
      <c r="C247" s="0" t="n">
        <v>1</v>
      </c>
      <c r="D247" s="4" t="n">
        <v>200</v>
      </c>
      <c r="E247" s="0" t="n">
        <v>1000</v>
      </c>
      <c r="F247" s="4" t="n">
        <v>0.01</v>
      </c>
      <c r="G247" s="4" t="n">
        <v>24</v>
      </c>
      <c r="H247" s="4" t="n">
        <v>12</v>
      </c>
      <c r="J247" s="4" t="str">
        <f aca="false">CONCATENATE("cp -r Binghamton/Results/Hourly/lstm/",A247,"/",B247, " waterproject19_3/Results/Hourly/lstm/",A247)</f>
        <v>cp -r Binghamton/Results/Hourly/lstm/S2/19-05-07_16-08 waterproject19_3/Results/Hourly/lstm/S2</v>
      </c>
    </row>
    <row r="248" customFormat="false" ht="12.8" hidden="false" customHeight="false" outlineLevel="0" collapsed="false">
      <c r="A248" s="4" t="s">
        <v>70</v>
      </c>
      <c r="B248" s="0" t="s">
        <v>187</v>
      </c>
      <c r="C248" s="0" t="n">
        <v>1</v>
      </c>
      <c r="D248" s="4" t="n">
        <v>200</v>
      </c>
      <c r="E248" s="0" t="n">
        <v>1000</v>
      </c>
      <c r="F248" s="4" t="n">
        <v>0.01</v>
      </c>
      <c r="G248" s="4" t="n">
        <v>24</v>
      </c>
      <c r="H248" s="4" t="n">
        <v>12</v>
      </c>
      <c r="J248" s="4" t="str">
        <f aca="false">CONCATENATE("cp -r Binghamton/Results/Hourly/lstm/",A248,"/",B248, " waterproject19_3/Results/Hourly/lstm/",A248)</f>
        <v>cp -r Binghamton/Results/Hourly/lstm/S3/19-05-07_16-21 waterproject19_3/Results/Hourly/lstm/S3</v>
      </c>
    </row>
    <row r="249" customFormat="false" ht="12.8" hidden="false" customHeight="false" outlineLevel="0" collapsed="false">
      <c r="A249" s="4" t="s">
        <v>71</v>
      </c>
      <c r="B249" s="0" t="s">
        <v>210</v>
      </c>
      <c r="C249" s="0" t="n">
        <v>1</v>
      </c>
      <c r="D249" s="4" t="n">
        <v>200</v>
      </c>
      <c r="E249" s="0" t="n">
        <v>1000</v>
      </c>
      <c r="F249" s="4" t="n">
        <v>0.01</v>
      </c>
      <c r="G249" s="4" t="n">
        <v>24</v>
      </c>
      <c r="H249" s="4" t="n">
        <v>12</v>
      </c>
      <c r="J249" s="4" t="str">
        <f aca="false">CONCATENATE("cp -r Binghamton/Results/Hourly/lstm/",A249,"/",B249, " waterproject19_3/Results/Hourly/lstm/",A249)</f>
        <v>cp -r Binghamton/Results/Hourly/lstm/SN/19-05-07_16-34 waterproject19_3/Results/Hourly/lstm/SN</v>
      </c>
    </row>
    <row r="250" customFormat="false" ht="12.8" hidden="false" customHeight="false" outlineLevel="0" collapsed="false">
      <c r="J250" s="4"/>
    </row>
    <row r="251" customFormat="false" ht="12.8" hidden="false" customHeight="false" outlineLevel="0" collapsed="false">
      <c r="A251" s="0" t="s">
        <v>102</v>
      </c>
      <c r="C251" s="0" t="s">
        <v>103</v>
      </c>
      <c r="J251" s="4"/>
    </row>
    <row r="252" customFormat="false" ht="12.8" hidden="false" customHeight="false" outlineLevel="0" collapsed="false">
      <c r="J252" s="4"/>
    </row>
    <row r="253" customFormat="false" ht="12.8" hidden="false" customHeight="false" outlineLevel="0" collapsed="false">
      <c r="A253" s="4" t="s">
        <v>30</v>
      </c>
      <c r="B253" s="0" t="s">
        <v>211</v>
      </c>
      <c r="C253" s="0" t="n">
        <v>1</v>
      </c>
      <c r="D253" s="4" t="n">
        <v>200</v>
      </c>
      <c r="E253" s="0" t="n">
        <v>1000</v>
      </c>
      <c r="F253" s="4" t="n">
        <v>0.01</v>
      </c>
      <c r="G253" s="4" t="n">
        <v>24</v>
      </c>
      <c r="H253" s="4" t="n">
        <v>12</v>
      </c>
      <c r="J253" s="4" t="str">
        <f aca="false">CONCATENATE("cp -r Binghamton/Results/Hourly/lstm/",A253,"/",B253, " waterproject19_3/Results/Hourly/lstm/",A253)</f>
        <v>cp -r Binghamton/Results/Hourly/lstm/BN/19-05-08_15-12 waterproject19_3/Results/Hourly/lstm/BN</v>
      </c>
    </row>
    <row r="254" customFormat="false" ht="12.8" hidden="false" customHeight="false" outlineLevel="0" collapsed="false">
      <c r="A254" s="4" t="s">
        <v>17</v>
      </c>
      <c r="B254" s="0" t="s">
        <v>212</v>
      </c>
      <c r="C254" s="0" t="n">
        <v>1</v>
      </c>
      <c r="D254" s="4" t="n">
        <v>200</v>
      </c>
      <c r="E254" s="0" t="n">
        <v>1000</v>
      </c>
      <c r="F254" s="4" t="n">
        <v>0.01</v>
      </c>
      <c r="G254" s="4" t="n">
        <v>24</v>
      </c>
      <c r="H254" s="4" t="n">
        <v>12</v>
      </c>
      <c r="J254" s="4" t="str">
        <f aca="false">CONCATENATE("cp -r Binghamton/Results/Hourly/lstm/",A254,"/",B254, " waterproject19_3/Results/Hourly/lstm/",A254)</f>
        <v>cp -r Binghamton/Results/Hourly/lstm/BR/19-05-08_16-01 waterproject19_3/Results/Hourly/lstm/BR</v>
      </c>
    </row>
    <row r="255" customFormat="false" ht="12.8" hidden="false" customHeight="false" outlineLevel="0" collapsed="false">
      <c r="A255" s="4" t="s">
        <v>38</v>
      </c>
      <c r="B255" s="0" t="s">
        <v>213</v>
      </c>
      <c r="C255" s="0" t="n">
        <v>1</v>
      </c>
      <c r="D255" s="4" t="n">
        <v>200</v>
      </c>
      <c r="E255" s="0" t="n">
        <v>1000</v>
      </c>
      <c r="F255" s="4" t="n">
        <v>0.01</v>
      </c>
      <c r="G255" s="4" t="n">
        <v>24</v>
      </c>
      <c r="H255" s="4" t="n">
        <v>12</v>
      </c>
      <c r="J255" s="4" t="str">
        <f aca="false">CONCATENATE("cp -r Binghamton/Results/Hourly/lstm/",A255,"/",B255, " waterproject19_3/Results/Hourly/lstm/",A255)</f>
        <v>cp -r Binghamton/Results/Hourly/lstm/C4/19-05-08_16-44 waterproject19_3/Results/Hourly/lstm/C4</v>
      </c>
    </row>
    <row r="256" customFormat="false" ht="12.8" hidden="false" customHeight="false" outlineLevel="0" collapsed="false">
      <c r="A256" s="4" t="s">
        <v>42</v>
      </c>
      <c r="B256" s="0" t="s">
        <v>214</v>
      </c>
      <c r="C256" s="0" t="n">
        <v>1</v>
      </c>
      <c r="D256" s="4" t="n">
        <v>200</v>
      </c>
      <c r="E256" s="0" t="n">
        <v>1000</v>
      </c>
      <c r="F256" s="4" t="n">
        <v>0.01</v>
      </c>
      <c r="G256" s="4" t="n">
        <v>24</v>
      </c>
      <c r="H256" s="4" t="n">
        <v>12</v>
      </c>
      <c r="J256" s="4" t="str">
        <f aca="false">CONCATENATE("cp -r Binghamton/Results/Hourly/lstm/",A256,"/",B256, " waterproject19_3/Results/Hourly/lstm/",A256)</f>
        <v>cp -r Binghamton/Results/Hourly/lstm/DE/19-05-08_17-24 waterproject19_3/Results/Hourly/lstm/DE</v>
      </c>
    </row>
    <row r="257" customFormat="false" ht="12.8" hidden="false" customHeight="false" outlineLevel="0" collapsed="false">
      <c r="A257" s="4" t="s">
        <v>43</v>
      </c>
      <c r="B257" s="0" t="s">
        <v>215</v>
      </c>
      <c r="C257" s="0" t="n">
        <v>1</v>
      </c>
      <c r="D257" s="4" t="n">
        <v>200</v>
      </c>
      <c r="E257" s="0" t="n">
        <v>1000</v>
      </c>
      <c r="F257" s="4" t="n">
        <v>0.01</v>
      </c>
      <c r="G257" s="4" t="n">
        <v>24</v>
      </c>
      <c r="H257" s="4" t="n">
        <v>12</v>
      </c>
      <c r="J257" s="4" t="str">
        <f aca="false">CONCATENATE("cp -r Binghamton/Results/Hourly/lstm/",A257,"/",B257, " waterproject19_3/Results/Hourly/lstm/",A257)</f>
        <v>cp -r Binghamton/Results/Hourly/lstm/DG/19-05-08_18-05 waterproject19_3/Results/Hourly/lstm/DG</v>
      </c>
    </row>
    <row r="258" customFormat="false" ht="12.8" hidden="false" customHeight="false" outlineLevel="0" collapsed="false">
      <c r="A258" s="4" t="s">
        <v>26</v>
      </c>
      <c r="B258" s="0" t="s">
        <v>211</v>
      </c>
      <c r="C258" s="0" t="n">
        <v>1</v>
      </c>
      <c r="D258" s="4" t="n">
        <v>200</v>
      </c>
      <c r="E258" s="0" t="n">
        <v>1000</v>
      </c>
      <c r="F258" s="4" t="n">
        <v>0.01</v>
      </c>
      <c r="G258" s="4" t="n">
        <v>24</v>
      </c>
      <c r="H258" s="4" t="n">
        <v>12</v>
      </c>
      <c r="J258" s="4" t="str">
        <f aca="false">CONCATENATE("cp -r Binghamton/Results/Hourly/lstm/",A258,"/",B258, " waterproject19_3/Results/Hourly/lstm/",A258)</f>
        <v>cp -r Binghamton/Results/Hourly/lstm/EB/19-05-08_15-12 waterproject19_3/Results/Hourly/lstm/EB</v>
      </c>
    </row>
    <row r="259" customFormat="false" ht="12.8" hidden="false" customHeight="false" outlineLevel="0" collapsed="false">
      <c r="A259" s="4" t="s">
        <v>52</v>
      </c>
      <c r="B259" s="0" t="s">
        <v>216</v>
      </c>
      <c r="C259" s="0" t="n">
        <v>1</v>
      </c>
      <c r="D259" s="4" t="n">
        <v>200</v>
      </c>
      <c r="E259" s="0" t="n">
        <v>1000</v>
      </c>
      <c r="F259" s="4" t="n">
        <v>0.01</v>
      </c>
      <c r="G259" s="4" t="n">
        <v>24</v>
      </c>
      <c r="H259" s="4" t="n">
        <v>12</v>
      </c>
      <c r="J259" s="4" t="str">
        <f aca="false">CONCATENATE("cp -r Binghamton/Results/Hourly/lstm/",A259,"/",B259, " waterproject19_3/Results/Hourly/lstm/",A259)</f>
        <v>cp -r Binghamton/Results/Hourly/lstm/FA/19-05-08_16-07 waterproject19_3/Results/Hourly/lstm/FA</v>
      </c>
    </row>
    <row r="260" customFormat="false" ht="12.8" hidden="false" customHeight="false" outlineLevel="0" collapsed="false">
      <c r="A260" s="4" t="s">
        <v>57</v>
      </c>
      <c r="B260" s="0" t="s">
        <v>217</v>
      </c>
      <c r="C260" s="0" t="n">
        <v>1</v>
      </c>
      <c r="D260" s="4" t="n">
        <v>200</v>
      </c>
      <c r="E260" s="0" t="n">
        <v>1000</v>
      </c>
      <c r="F260" s="4" t="n">
        <v>0.01</v>
      </c>
      <c r="G260" s="4" t="n">
        <v>24</v>
      </c>
      <c r="H260" s="4" t="n">
        <v>12</v>
      </c>
      <c r="J260" s="4" t="str">
        <f aca="false">CONCATENATE("cp -r Binghamton/Results/Hourly/lstm/",A260,"/",B260, " waterproject19_3/Results/Hourly/lstm/",A260)</f>
        <v>cp -r Binghamton/Results/Hourly/lstm/GE/19-05-08_17-03 waterproject19_3/Results/Hourly/lstm/GE</v>
      </c>
    </row>
    <row r="261" customFormat="false" ht="12.8" hidden="false" customHeight="false" outlineLevel="0" collapsed="false">
      <c r="A261" s="4" t="s">
        <v>60</v>
      </c>
      <c r="B261" s="7" t="s">
        <v>218</v>
      </c>
      <c r="C261" s="0" t="n">
        <v>1</v>
      </c>
      <c r="D261" s="4" t="n">
        <v>200</v>
      </c>
      <c r="E261" s="0" t="n">
        <v>1000</v>
      </c>
      <c r="F261" s="4" t="n">
        <v>0.01</v>
      </c>
      <c r="G261" s="4" t="n">
        <v>24</v>
      </c>
      <c r="H261" s="4" t="n">
        <v>12</v>
      </c>
      <c r="J261" s="4" t="str">
        <f aca="false">CONCATENATE("cp -r Binghamton/Results/Hourly/lstm/",A261,"/",B261, " waterproject19_3/Results/Hourly/lstm/",A261)</f>
        <v>cp -r Binghamton/Results/Hourly/lstm/JS/19-05-08_17-58 waterproject19_3/Results/Hourly/lstm/JS</v>
      </c>
    </row>
    <row r="262" customFormat="false" ht="12.8" hidden="false" customHeight="false" outlineLevel="0" collapsed="false">
      <c r="A262" s="4" t="s">
        <v>63</v>
      </c>
      <c r="B262" s="0" t="s">
        <v>219</v>
      </c>
      <c r="C262" s="0" t="n">
        <v>1</v>
      </c>
      <c r="D262" s="4" t="n">
        <v>200</v>
      </c>
      <c r="E262" s="0" t="n">
        <v>1000</v>
      </c>
      <c r="F262" s="4" t="n">
        <v>0.01</v>
      </c>
      <c r="G262" s="4" t="n">
        <v>24</v>
      </c>
      <c r="H262" s="4" t="n">
        <v>12</v>
      </c>
      <c r="J262" s="4" t="str">
        <f aca="false">CONCATENATE("cp -r Binghamton/Results/Hourly/lstm/",A262,"/",B262, " waterproject19_3/Results/Hourly/lstm/",A262)</f>
        <v>cp -r Binghamton/Results/Hourly/lstm/LH/19-05-08_18-53 waterproject19_3/Results/Hourly/lstm/LH</v>
      </c>
    </row>
    <row r="263" customFormat="false" ht="12.8" hidden="false" customHeight="false" outlineLevel="0" collapsed="false">
      <c r="A263" s="4" t="s">
        <v>64</v>
      </c>
      <c r="B263" s="0" t="s">
        <v>211</v>
      </c>
      <c r="C263" s="0" t="n">
        <v>1</v>
      </c>
      <c r="D263" s="4" t="n">
        <v>200</v>
      </c>
      <c r="E263" s="0" t="n">
        <v>1000</v>
      </c>
      <c r="F263" s="4" t="n">
        <v>0.01</v>
      </c>
      <c r="G263" s="4" t="n">
        <v>24</v>
      </c>
      <c r="H263" s="4" t="n">
        <v>12</v>
      </c>
      <c r="J263" s="4" t="str">
        <f aca="false">CONCATENATE("cp -r Binghamton/Results/Hourly/lstm/",A263,"/",B263, " waterproject19_3/Results/Hourly/lstm/",A263)</f>
        <v>cp -r Binghamton/Results/Hourly/lstm/RA/19-05-08_15-12 waterproject19_3/Results/Hourly/lstm/RA</v>
      </c>
    </row>
    <row r="264" customFormat="false" ht="12.8" hidden="false" customHeight="false" outlineLevel="0" collapsed="false">
      <c r="A264" s="4" t="s">
        <v>68</v>
      </c>
      <c r="B264" s="0" t="s">
        <v>216</v>
      </c>
      <c r="C264" s="0" t="n">
        <v>1</v>
      </c>
      <c r="D264" s="4" t="n">
        <v>200</v>
      </c>
      <c r="E264" s="0" t="n">
        <v>1000</v>
      </c>
      <c r="F264" s="4" t="n">
        <v>0.01</v>
      </c>
      <c r="G264" s="4" t="n">
        <v>24</v>
      </c>
      <c r="H264" s="4" t="n">
        <v>12</v>
      </c>
      <c r="J264" s="4" t="str">
        <f aca="false">CONCATENATE("cp -r Binghamton/Results/Hourly/lstm/",A264,"/",B264, " waterproject19_3/Results/Hourly/lstm/",A264)</f>
        <v>cp -r Binghamton/Results/Hourly/lstm/S2/19-05-08_16-07 waterproject19_3/Results/Hourly/lstm/S2</v>
      </c>
    </row>
    <row r="265" customFormat="false" ht="12.8" hidden="false" customHeight="false" outlineLevel="0" collapsed="false">
      <c r="A265" s="4" t="s">
        <v>70</v>
      </c>
      <c r="B265" s="0" t="s">
        <v>217</v>
      </c>
      <c r="C265" s="0" t="n">
        <v>1</v>
      </c>
      <c r="D265" s="4" t="n">
        <v>200</v>
      </c>
      <c r="E265" s="0" t="n">
        <v>1000</v>
      </c>
      <c r="F265" s="4" t="n">
        <v>0.01</v>
      </c>
      <c r="G265" s="4" t="n">
        <v>24</v>
      </c>
      <c r="H265" s="4" t="n">
        <v>12</v>
      </c>
      <c r="J265" s="4" t="str">
        <f aca="false">CONCATENATE("cp -r Binghamton/Results/Hourly/lstm/",A265,"/",B265, " waterproject19_3/Results/Hourly/lstm/",A265)</f>
        <v>cp -r Binghamton/Results/Hourly/lstm/S3/19-05-08_17-03 waterproject19_3/Results/Hourly/lstm/S3</v>
      </c>
    </row>
    <row r="266" customFormat="false" ht="12.8" hidden="false" customHeight="false" outlineLevel="0" collapsed="false">
      <c r="A266" s="4" t="s">
        <v>71</v>
      </c>
      <c r="B266" s="0" t="s">
        <v>218</v>
      </c>
      <c r="C266" s="0" t="n">
        <v>1</v>
      </c>
      <c r="D266" s="4" t="n">
        <v>200</v>
      </c>
      <c r="E266" s="0" t="n">
        <v>1000</v>
      </c>
      <c r="F266" s="4" t="n">
        <v>0.01</v>
      </c>
      <c r="G266" s="4" t="n">
        <v>24</v>
      </c>
      <c r="H266" s="4" t="n">
        <v>12</v>
      </c>
      <c r="J266" s="4" t="str">
        <f aca="false">CONCATENATE("cp -r Binghamton/Results/Hourly/lstm/",A266,"/",B266, " waterproject19_3/Results/Hourly/lstm/",A266)</f>
        <v>cp -r Binghamton/Results/Hourly/lstm/SN/19-05-08_17-58 waterproject19_3/Results/Hourly/lstm/SN</v>
      </c>
    </row>
    <row r="267" customFormat="false" ht="12.8" hidden="false" customHeight="false" outlineLevel="0" collapsed="false">
      <c r="J267" s="4"/>
    </row>
    <row r="268" customFormat="false" ht="12.8" hidden="false" customHeight="false" outlineLevel="0" collapsed="false">
      <c r="A268" s="0" t="s">
        <v>102</v>
      </c>
      <c r="C268" s="0" t="s">
        <v>103</v>
      </c>
      <c r="G268" s="4"/>
      <c r="H268" s="4"/>
      <c r="J268" s="4"/>
    </row>
    <row r="269" customFormat="false" ht="12.8" hidden="false" customHeight="false" outlineLevel="0" collapsed="false">
      <c r="G269" s="4"/>
      <c r="H269" s="4"/>
      <c r="J269" s="4"/>
    </row>
    <row r="270" customFormat="false" ht="12.8" hidden="false" customHeight="false" outlineLevel="0" collapsed="false">
      <c r="A270" s="4" t="s">
        <v>30</v>
      </c>
      <c r="B270" s="0" t="s">
        <v>220</v>
      </c>
      <c r="C270" s="0" t="n">
        <v>1</v>
      </c>
      <c r="D270" s="4" t="n">
        <v>200</v>
      </c>
      <c r="E270" s="0" t="n">
        <v>1000</v>
      </c>
      <c r="F270" s="4" t="n">
        <v>0.01</v>
      </c>
      <c r="G270" s="4" t="n">
        <v>18</v>
      </c>
      <c r="H270" s="4" t="n">
        <v>12</v>
      </c>
      <c r="J270" s="4" t="str">
        <f aca="false">CONCATENATE("cp -r Binghamton/Results/Hourly/lstm/",A270,"/",B270, " waterproject19_3/Results/Hourly/lstm/",A270)</f>
        <v>cp -r Binghamton/Results/Hourly/lstm/BN/19-05-07_16-53 waterproject19_3/Results/Hourly/lstm/BN</v>
      </c>
    </row>
    <row r="271" customFormat="false" ht="12.8" hidden="false" customHeight="false" outlineLevel="0" collapsed="false">
      <c r="A271" s="4" t="s">
        <v>17</v>
      </c>
      <c r="B271" s="0" t="s">
        <v>221</v>
      </c>
      <c r="C271" s="0" t="n">
        <v>1</v>
      </c>
      <c r="D271" s="4" t="n">
        <v>200</v>
      </c>
      <c r="E271" s="0" t="n">
        <v>1000</v>
      </c>
      <c r="F271" s="4" t="n">
        <v>0.01</v>
      </c>
      <c r="G271" s="4" t="n">
        <v>18</v>
      </c>
      <c r="H271" s="4" t="n">
        <v>12</v>
      </c>
      <c r="J271" s="4" t="str">
        <f aca="false">CONCATENATE("cp -r Binghamton/Results/Hourly/lstm/",A271,"/",B271, " waterproject19_3/Results/Hourly/lstm/",A271)</f>
        <v>cp -r Binghamton/Results/Hourly/lstm/BR/19-05-07_17-04 waterproject19_3/Results/Hourly/lstm/BR</v>
      </c>
    </row>
    <row r="272" customFormat="false" ht="12.8" hidden="false" customHeight="false" outlineLevel="0" collapsed="false">
      <c r="A272" s="4" t="s">
        <v>38</v>
      </c>
      <c r="B272" s="0" t="s">
        <v>222</v>
      </c>
      <c r="C272" s="0" t="n">
        <v>1</v>
      </c>
      <c r="D272" s="4" t="n">
        <v>200</v>
      </c>
      <c r="E272" s="0" t="n">
        <v>1000</v>
      </c>
      <c r="F272" s="4" t="n">
        <v>0.01</v>
      </c>
      <c r="G272" s="4" t="n">
        <v>18</v>
      </c>
      <c r="H272" s="4" t="n">
        <v>12</v>
      </c>
      <c r="J272" s="4" t="str">
        <f aca="false">CONCATENATE("cp -r Binghamton/Results/Hourly/lstm/",A272,"/",B272, " waterproject19_3/Results/Hourly/lstm/",A272)</f>
        <v>cp -r Binghamton/Results/Hourly/lstm/C4/19-05-07_17-15 waterproject19_3/Results/Hourly/lstm/C4</v>
      </c>
    </row>
    <row r="273" customFormat="false" ht="12.8" hidden="false" customHeight="false" outlineLevel="0" collapsed="false">
      <c r="A273" s="4" t="s">
        <v>42</v>
      </c>
      <c r="B273" s="0" t="s">
        <v>223</v>
      </c>
      <c r="C273" s="0" t="n">
        <v>1</v>
      </c>
      <c r="D273" s="4" t="n">
        <v>200</v>
      </c>
      <c r="E273" s="0" t="n">
        <v>1000</v>
      </c>
      <c r="F273" s="4" t="n">
        <v>0.01</v>
      </c>
      <c r="G273" s="4" t="n">
        <v>18</v>
      </c>
      <c r="H273" s="4" t="n">
        <v>12</v>
      </c>
      <c r="J273" s="4" t="str">
        <f aca="false">CONCATENATE("cp -r Binghamton/Results/Hourly/lstm/",A273,"/",B273, " waterproject19_3/Results/Hourly/lstm/",A273)</f>
        <v>cp -r Binghamton/Results/Hourly/lstm/DE/19-05-07_17-26 waterproject19_3/Results/Hourly/lstm/DE</v>
      </c>
    </row>
    <row r="274" customFormat="false" ht="12.8" hidden="false" customHeight="false" outlineLevel="0" collapsed="false">
      <c r="A274" s="4" t="s">
        <v>43</v>
      </c>
      <c r="B274" s="0" t="s">
        <v>224</v>
      </c>
      <c r="C274" s="0" t="n">
        <v>1</v>
      </c>
      <c r="D274" s="4" t="n">
        <v>200</v>
      </c>
      <c r="E274" s="0" t="n">
        <v>1000</v>
      </c>
      <c r="F274" s="4" t="n">
        <v>0.01</v>
      </c>
      <c r="G274" s="4" t="n">
        <v>18</v>
      </c>
      <c r="H274" s="4" t="n">
        <v>12</v>
      </c>
      <c r="J274" s="4" t="str">
        <f aca="false">CONCATENATE("cp -r Binghamton/Results/Hourly/lstm/",A274,"/",B274, " waterproject19_3/Results/Hourly/lstm/",A274)</f>
        <v>cp -r Binghamton/Results/Hourly/lstm/DG/19-05-07_17-37 waterproject19_3/Results/Hourly/lstm/DG</v>
      </c>
    </row>
    <row r="275" customFormat="false" ht="12.8" hidden="false" customHeight="false" outlineLevel="0" collapsed="false">
      <c r="A275" s="4" t="s">
        <v>26</v>
      </c>
      <c r="B275" s="0" t="s">
        <v>225</v>
      </c>
      <c r="C275" s="0" t="n">
        <v>1</v>
      </c>
      <c r="D275" s="4" t="n">
        <v>200</v>
      </c>
      <c r="E275" s="0" t="n">
        <v>1000</v>
      </c>
      <c r="F275" s="4" t="n">
        <v>0.01</v>
      </c>
      <c r="G275" s="4" t="n">
        <v>18</v>
      </c>
      <c r="H275" s="4" t="n">
        <v>12</v>
      </c>
      <c r="J275" s="4" t="str">
        <f aca="false">CONCATENATE("cp -r Binghamton/Results/Hourly/lstm/",A275,"/",B275, " waterproject19_3/Results/Hourly/lstm/",A275)</f>
        <v>cp -r Binghamton/Results/Hourly/lstm/EB/19-05-07_17-48 waterproject19_3/Results/Hourly/lstm/EB</v>
      </c>
    </row>
    <row r="276" customFormat="false" ht="12.8" hidden="false" customHeight="false" outlineLevel="0" collapsed="false">
      <c r="A276" s="4" t="s">
        <v>52</v>
      </c>
      <c r="B276" s="0" t="s">
        <v>226</v>
      </c>
      <c r="C276" s="0" t="n">
        <v>1</v>
      </c>
      <c r="D276" s="4" t="n">
        <v>200</v>
      </c>
      <c r="E276" s="0" t="n">
        <v>1000</v>
      </c>
      <c r="F276" s="4" t="n">
        <v>0.01</v>
      </c>
      <c r="G276" s="4" t="n">
        <v>18</v>
      </c>
      <c r="H276" s="4" t="n">
        <v>12</v>
      </c>
      <c r="J276" s="4" t="str">
        <f aca="false">CONCATENATE("cp -r Binghamton/Results/Hourly/lstm/",A276,"/",B276, " waterproject19_3/Results/Hourly/lstm/",A276)</f>
        <v>cp -r Binghamton/Results/Hourly/lstm/FA/19-05-07_18-00 waterproject19_3/Results/Hourly/lstm/FA</v>
      </c>
    </row>
    <row r="277" customFormat="false" ht="12.8" hidden="false" customHeight="false" outlineLevel="0" collapsed="false">
      <c r="A277" s="4" t="s">
        <v>57</v>
      </c>
      <c r="B277" s="0" t="s">
        <v>227</v>
      </c>
      <c r="C277" s="0" t="n">
        <v>1</v>
      </c>
      <c r="D277" s="4" t="n">
        <v>200</v>
      </c>
      <c r="E277" s="0" t="n">
        <v>1000</v>
      </c>
      <c r="F277" s="4" t="n">
        <v>0.01</v>
      </c>
      <c r="G277" s="4" t="n">
        <v>18</v>
      </c>
      <c r="H277" s="4" t="n">
        <v>12</v>
      </c>
      <c r="J277" s="4" t="str">
        <f aca="false">CONCATENATE("cp -r Binghamton/Results/Hourly/lstm/",A277,"/",B277, " waterproject19_3/Results/Hourly/lstm/",A277)</f>
        <v>cp -r Binghamton/Results/Hourly/lstm/GE/19-05-07_18-11 waterproject19_3/Results/Hourly/lstm/GE</v>
      </c>
    </row>
    <row r="278" customFormat="false" ht="12.8" hidden="false" customHeight="false" outlineLevel="0" collapsed="false">
      <c r="A278" s="4" t="s">
        <v>60</v>
      </c>
      <c r="B278" s="7" t="s">
        <v>228</v>
      </c>
      <c r="C278" s="0" t="n">
        <v>1</v>
      </c>
      <c r="D278" s="4" t="n">
        <v>200</v>
      </c>
      <c r="E278" s="0" t="n">
        <v>1000</v>
      </c>
      <c r="F278" s="4" t="n">
        <v>0.01</v>
      </c>
      <c r="G278" s="4" t="n">
        <v>18</v>
      </c>
      <c r="H278" s="4" t="n">
        <v>12</v>
      </c>
      <c r="J278" s="4" t="str">
        <f aca="false">CONCATENATE("cp -r Binghamton/Results/Hourly/lstm/",A278,"/",B278, " waterproject19_3/Results/Hourly/lstm/",A278)</f>
        <v>cp -r Binghamton/Results/Hourly/lstm/JS/19-05-07_18-22 waterproject19_3/Results/Hourly/lstm/JS</v>
      </c>
    </row>
    <row r="279" customFormat="false" ht="12.8" hidden="false" customHeight="false" outlineLevel="0" collapsed="false">
      <c r="A279" s="4" t="s">
        <v>63</v>
      </c>
      <c r="B279" s="0" t="s">
        <v>229</v>
      </c>
      <c r="C279" s="0" t="n">
        <v>1</v>
      </c>
      <c r="D279" s="4" t="n">
        <v>200</v>
      </c>
      <c r="E279" s="0" t="n">
        <v>1000</v>
      </c>
      <c r="F279" s="4" t="n">
        <v>0.01</v>
      </c>
      <c r="G279" s="4" t="n">
        <v>18</v>
      </c>
      <c r="H279" s="4" t="n">
        <v>12</v>
      </c>
      <c r="J279" s="4" t="str">
        <f aca="false">CONCATENATE("cp -r Binghamton/Results/Hourly/lstm/",A279,"/",B279, " waterproject19_3/Results/Hourly/lstm/",A279)</f>
        <v>cp -r Binghamton/Results/Hourly/lstm/LH/19-05-07_18-33 waterproject19_3/Results/Hourly/lstm/LH</v>
      </c>
    </row>
    <row r="280" customFormat="false" ht="12.8" hidden="false" customHeight="false" outlineLevel="0" collapsed="false">
      <c r="A280" s="4" t="s">
        <v>64</v>
      </c>
      <c r="B280" s="0" t="s">
        <v>230</v>
      </c>
      <c r="C280" s="0" t="n">
        <v>1</v>
      </c>
      <c r="D280" s="4" t="n">
        <v>200</v>
      </c>
      <c r="E280" s="0" t="n">
        <v>1000</v>
      </c>
      <c r="F280" s="4" t="n">
        <v>0.01</v>
      </c>
      <c r="G280" s="4" t="n">
        <v>18</v>
      </c>
      <c r="H280" s="4" t="n">
        <v>12</v>
      </c>
      <c r="J280" s="4" t="str">
        <f aca="false">CONCATENATE("cp -r Binghamton/Results/Hourly/lstm/",A280,"/",B280, " waterproject19_3/Results/Hourly/lstm/",A280)</f>
        <v>cp -r Binghamton/Results/Hourly/lstm/RA/19-05-07_18-45 waterproject19_3/Results/Hourly/lstm/RA</v>
      </c>
    </row>
    <row r="281" customFormat="false" ht="12.8" hidden="false" customHeight="false" outlineLevel="0" collapsed="false">
      <c r="A281" s="4" t="s">
        <v>68</v>
      </c>
      <c r="B281" s="0" t="s">
        <v>231</v>
      </c>
      <c r="C281" s="0" t="n">
        <v>1</v>
      </c>
      <c r="D281" s="4" t="n">
        <v>200</v>
      </c>
      <c r="E281" s="0" t="n">
        <v>1000</v>
      </c>
      <c r="F281" s="4" t="n">
        <v>0.01</v>
      </c>
      <c r="G281" s="4" t="n">
        <v>18</v>
      </c>
      <c r="H281" s="4" t="n">
        <v>12</v>
      </c>
      <c r="J281" s="4" t="str">
        <f aca="false">CONCATENATE("cp -r Binghamton/Results/Hourly/lstm/",A281,"/",B281, " waterproject19_3/Results/Hourly/lstm/",A281)</f>
        <v>cp -r Binghamton/Results/Hourly/lstm/S2/19-05-07_18-56 waterproject19_3/Results/Hourly/lstm/S2</v>
      </c>
    </row>
    <row r="282" customFormat="false" ht="12.8" hidden="false" customHeight="false" outlineLevel="0" collapsed="false">
      <c r="A282" s="4" t="s">
        <v>70</v>
      </c>
      <c r="B282" s="0" t="s">
        <v>232</v>
      </c>
      <c r="C282" s="0" t="n">
        <v>1</v>
      </c>
      <c r="D282" s="4" t="n">
        <v>200</v>
      </c>
      <c r="E282" s="0" t="n">
        <v>1000</v>
      </c>
      <c r="F282" s="4" t="n">
        <v>0.01</v>
      </c>
      <c r="G282" s="4" t="n">
        <v>18</v>
      </c>
      <c r="H282" s="4" t="n">
        <v>12</v>
      </c>
      <c r="J282" s="4" t="str">
        <f aca="false">CONCATENATE("cp -r Binghamton/Results/Hourly/lstm/",A282,"/",B282, " waterproject19_3/Results/Hourly/lstm/",A282)</f>
        <v>cp -r Binghamton/Results/Hourly/lstm/S3/19-05-07_19-07 waterproject19_3/Results/Hourly/lstm/S3</v>
      </c>
    </row>
    <row r="283" customFormat="false" ht="12.8" hidden="false" customHeight="false" outlineLevel="0" collapsed="false">
      <c r="A283" s="4" t="s">
        <v>71</v>
      </c>
      <c r="B283" s="0" t="s">
        <v>233</v>
      </c>
      <c r="C283" s="0" t="n">
        <v>1</v>
      </c>
      <c r="D283" s="4" t="n">
        <v>200</v>
      </c>
      <c r="E283" s="0" t="n">
        <v>1000</v>
      </c>
      <c r="F283" s="4" t="n">
        <v>0.01</v>
      </c>
      <c r="G283" s="4" t="n">
        <v>18</v>
      </c>
      <c r="H283" s="4" t="n">
        <v>12</v>
      </c>
      <c r="J283" s="4" t="str">
        <f aca="false">CONCATENATE("cp -r Binghamton/Results/Hourly/lstm/",A283,"/",B283, " waterproject19_3/Results/Hourly/lstm/",A283)</f>
        <v>cp -r Binghamton/Results/Hourly/lstm/SN/19-05-07_19-18 waterproject19_3/Results/Hourly/lstm/SN</v>
      </c>
    </row>
    <row r="284" customFormat="false" ht="12.8" hidden="false" customHeight="false" outlineLevel="0" collapsed="false">
      <c r="J284" s="4"/>
    </row>
    <row r="285" customFormat="false" ht="12.8" hidden="false" customHeight="false" outlineLevel="0" collapsed="false">
      <c r="A285" s="0" t="s">
        <v>125</v>
      </c>
      <c r="C285" s="0" t="s">
        <v>103</v>
      </c>
      <c r="G285" s="4"/>
      <c r="H285" s="4"/>
      <c r="J285" s="4"/>
    </row>
    <row r="286" customFormat="false" ht="12.8" hidden="false" customHeight="false" outlineLevel="0" collapsed="false">
      <c r="G286" s="4"/>
      <c r="H286" s="4"/>
      <c r="J286" s="4"/>
    </row>
    <row r="287" customFormat="false" ht="12.8" hidden="false" customHeight="false" outlineLevel="0" collapsed="false">
      <c r="A287" s="4" t="s">
        <v>30</v>
      </c>
      <c r="B287" s="0" t="s">
        <v>228</v>
      </c>
      <c r="G287" s="4" t="n">
        <v>18</v>
      </c>
      <c r="H287" s="4" t="n">
        <v>12</v>
      </c>
      <c r="J287" s="4" t="str">
        <f aca="false">CONCATENATE("cp -r Binghamton/Results/Hourly/gcrf/",A287,"/",B287, " waterproject19_3/Results/Hourly/gcrf/",A287)</f>
        <v>cp -r Binghamton/Results/Hourly/gcrf/BN/19-05-07_18-22 waterproject19_3/Results/Hourly/gcrf/BN</v>
      </c>
    </row>
    <row r="288" customFormat="false" ht="12.8" hidden="false" customHeight="false" outlineLevel="0" collapsed="false">
      <c r="A288" s="4" t="s">
        <v>17</v>
      </c>
      <c r="B288" s="0" t="s">
        <v>234</v>
      </c>
      <c r="G288" s="4" t="n">
        <v>18</v>
      </c>
      <c r="H288" s="4" t="n">
        <v>12</v>
      </c>
      <c r="J288" s="4" t="str">
        <f aca="false">CONCATENATE("cp -r Binghamton/Results/Hourly/gcrf/",A288,"/",B288, " waterproject19_3/Results/Hourly/gcrf/",A288)</f>
        <v>cp -r Binghamton/Results/Hourly/gcrf/BR/19-05-07_18-24 waterproject19_3/Results/Hourly/gcrf/BR</v>
      </c>
    </row>
    <row r="289" customFormat="false" ht="12.8" hidden="false" customHeight="false" outlineLevel="0" collapsed="false">
      <c r="A289" s="4" t="s">
        <v>38</v>
      </c>
      <c r="B289" s="0" t="s">
        <v>235</v>
      </c>
      <c r="G289" s="4" t="n">
        <v>18</v>
      </c>
      <c r="H289" s="4" t="n">
        <v>12</v>
      </c>
      <c r="J289" s="4" t="str">
        <f aca="false">CONCATENATE("cp -r Binghamton/Results/Hourly/gcrf/",A289,"/",B289, " waterproject19_3/Results/Hourly/gcrf/",A289)</f>
        <v>cp -r Binghamton/Results/Hourly/gcrf/C4/19-05-07_18-25 waterproject19_3/Results/Hourly/gcrf/C4</v>
      </c>
    </row>
    <row r="290" customFormat="false" ht="12.8" hidden="false" customHeight="false" outlineLevel="0" collapsed="false">
      <c r="A290" s="4" t="s">
        <v>42</v>
      </c>
      <c r="B290" s="0" t="s">
        <v>236</v>
      </c>
      <c r="G290" s="4" t="n">
        <v>18</v>
      </c>
      <c r="H290" s="4" t="n">
        <v>12</v>
      </c>
      <c r="J290" s="4" t="str">
        <f aca="false">CONCATENATE("cp -r Binghamton/Results/Hourly/gcrf/",A290,"/",B290, " waterproject19_3/Results/Hourly/gcrf/",A290)</f>
        <v>cp -r Binghamton/Results/Hourly/gcrf/DE/19-05-07_18-27 waterproject19_3/Results/Hourly/gcrf/DE</v>
      </c>
    </row>
    <row r="291" customFormat="false" ht="12.8" hidden="false" customHeight="false" outlineLevel="0" collapsed="false">
      <c r="A291" s="4" t="s">
        <v>43</v>
      </c>
      <c r="B291" s="0" t="s">
        <v>237</v>
      </c>
      <c r="G291" s="4" t="n">
        <v>18</v>
      </c>
      <c r="H291" s="4" t="n">
        <v>12</v>
      </c>
      <c r="J291" s="4" t="str">
        <f aca="false">CONCATENATE("cp -r Binghamton/Results/Hourly/gcrf/",A291,"/",B291, " waterproject19_3/Results/Hourly/gcrf/",A291)</f>
        <v>cp -r Binghamton/Results/Hourly/gcrf/DG/19-05-07_18-29 waterproject19_3/Results/Hourly/gcrf/DG</v>
      </c>
    </row>
    <row r="292" customFormat="false" ht="12.8" hidden="false" customHeight="false" outlineLevel="0" collapsed="false">
      <c r="A292" s="4" t="s">
        <v>26</v>
      </c>
      <c r="B292" s="0" t="s">
        <v>238</v>
      </c>
      <c r="G292" s="4" t="n">
        <v>18</v>
      </c>
      <c r="H292" s="4" t="n">
        <v>12</v>
      </c>
      <c r="J292" s="4" t="str">
        <f aca="false">CONCATENATE("cp -r Binghamton/Results/Hourly/gcrf/",A292,"/",B292, " waterproject19_3/Results/Hourly/gcrf/",A292)</f>
        <v>cp -r Binghamton/Results/Hourly/gcrf/EB/19-05-07_18-30 waterproject19_3/Results/Hourly/gcrf/EB</v>
      </c>
    </row>
    <row r="293" customFormat="false" ht="12.8" hidden="false" customHeight="false" outlineLevel="0" collapsed="false">
      <c r="A293" s="4" t="s">
        <v>52</v>
      </c>
      <c r="B293" s="0" t="s">
        <v>239</v>
      </c>
      <c r="G293" s="4" t="n">
        <v>18</v>
      </c>
      <c r="H293" s="4" t="n">
        <v>12</v>
      </c>
      <c r="J293" s="4" t="str">
        <f aca="false">CONCATENATE("cp -r Binghamton/Results/Hourly/gcrf/",A293,"/",B293, " waterproject19_3/Results/Hourly/gcrf/",A293)</f>
        <v>cp -r Binghamton/Results/Hourly/gcrf/FA/19-05-07_18-32 waterproject19_3/Results/Hourly/gcrf/FA</v>
      </c>
    </row>
    <row r="294" customFormat="false" ht="12.8" hidden="false" customHeight="false" outlineLevel="0" collapsed="false">
      <c r="A294" s="4" t="s">
        <v>57</v>
      </c>
      <c r="B294" s="0" t="s">
        <v>240</v>
      </c>
      <c r="G294" s="4" t="n">
        <v>18</v>
      </c>
      <c r="H294" s="4" t="n">
        <v>12</v>
      </c>
      <c r="J294" s="4" t="str">
        <f aca="false">CONCATENATE("cp -r Binghamton/Results/Hourly/gcrf/",A294,"/",B294, " waterproject19_3/Results/Hourly/gcrf/",A294)</f>
        <v>cp -r Binghamton/Results/Hourly/gcrf/GE/19-05-07_18-34 waterproject19_3/Results/Hourly/gcrf/GE</v>
      </c>
    </row>
    <row r="295" customFormat="false" ht="12.8" hidden="false" customHeight="false" outlineLevel="0" collapsed="false">
      <c r="A295" s="4" t="s">
        <v>60</v>
      </c>
      <c r="B295" s="0" t="s">
        <v>241</v>
      </c>
      <c r="G295" s="4" t="n">
        <v>18</v>
      </c>
      <c r="H295" s="4" t="n">
        <v>12</v>
      </c>
      <c r="J295" s="4" t="str">
        <f aca="false">CONCATENATE("cp -r Binghamton/Results/Hourly/gcrf/",A295,"/",B295, " waterproject19_3/Results/Hourly/gcrf/",A295)</f>
        <v>cp -r Binghamton/Results/Hourly/gcrf/JS/19-05-07_18-35 waterproject19_3/Results/Hourly/gcrf/JS</v>
      </c>
    </row>
    <row r="296" customFormat="false" ht="12.8" hidden="false" customHeight="false" outlineLevel="0" collapsed="false">
      <c r="A296" s="4" t="s">
        <v>63</v>
      </c>
      <c r="B296" s="0" t="s">
        <v>242</v>
      </c>
      <c r="G296" s="4" t="n">
        <v>18</v>
      </c>
      <c r="H296" s="4" t="n">
        <v>12</v>
      </c>
      <c r="J296" s="4" t="str">
        <f aca="false">CONCATENATE("cp -r Binghamton/Results/Hourly/gcrf/",A296,"/",B296, " waterproject19_3/Results/Hourly/gcrf/",A296)</f>
        <v>cp -r Binghamton/Results/Hourly/gcrf/LH/19-05-07_18-37 waterproject19_3/Results/Hourly/gcrf/LH</v>
      </c>
    </row>
    <row r="297" customFormat="false" ht="12.8" hidden="false" customHeight="false" outlineLevel="0" collapsed="false">
      <c r="A297" s="4" t="s">
        <v>64</v>
      </c>
      <c r="B297" s="0" t="s">
        <v>243</v>
      </c>
      <c r="G297" s="4" t="n">
        <v>18</v>
      </c>
      <c r="H297" s="4" t="n">
        <v>12</v>
      </c>
      <c r="J297" s="4" t="str">
        <f aca="false">CONCATENATE("cp -r Binghamton/Results/Hourly/gcrf/",A297,"/",B297, " waterproject19_3/Results/Hourly/gcrf/",A297)</f>
        <v>cp -r Binghamton/Results/Hourly/gcrf/RA/19-05-07_18-39 waterproject19_3/Results/Hourly/gcrf/RA</v>
      </c>
    </row>
    <row r="298" customFormat="false" ht="12.8" hidden="false" customHeight="false" outlineLevel="0" collapsed="false">
      <c r="A298" s="4" t="s">
        <v>68</v>
      </c>
      <c r="B298" s="4" t="s">
        <v>244</v>
      </c>
      <c r="G298" s="4" t="n">
        <v>18</v>
      </c>
      <c r="H298" s="4" t="n">
        <v>12</v>
      </c>
      <c r="J298" s="4" t="str">
        <f aca="false">CONCATENATE("cp -r Binghamton/Results/Hourly/gcrf/",A298,"/",B298, " waterproject19_3/Results/Hourly/gcrf/",A298)</f>
        <v>cp -r Binghamton/Results/Hourly/gcrf/S2/19-05-07_18-41 waterproject19_3/Results/Hourly/gcrf/S2</v>
      </c>
    </row>
    <row r="299" customFormat="false" ht="12.8" hidden="false" customHeight="false" outlineLevel="0" collapsed="false">
      <c r="A299" s="4" t="s">
        <v>70</v>
      </c>
      <c r="B299" s="0" t="s">
        <v>245</v>
      </c>
      <c r="G299" s="4" t="n">
        <v>18</v>
      </c>
      <c r="H299" s="4" t="n">
        <v>12</v>
      </c>
      <c r="J299" s="4" t="str">
        <f aca="false">CONCATENATE("cp -r Binghamton/Results/Hourly/gcrf/",A299,"/",B299, " waterproject19_3/Results/Hourly/gcrf/",A299)</f>
        <v>cp -r Binghamton/Results/Hourly/gcrf/S3/19-05-07_18-42 waterproject19_3/Results/Hourly/gcrf/S3</v>
      </c>
    </row>
    <row r="300" customFormat="false" ht="12.8" hidden="false" customHeight="false" outlineLevel="0" collapsed="false">
      <c r="A300" s="4" t="s">
        <v>71</v>
      </c>
      <c r="B300" s="0" t="s">
        <v>246</v>
      </c>
      <c r="G300" s="4" t="n">
        <v>18</v>
      </c>
      <c r="H300" s="4" t="n">
        <v>12</v>
      </c>
      <c r="J300" s="4" t="str">
        <f aca="false">CONCATENATE("cp -r Binghamton/Results/Hourly/gcrf/",A300,"/",B300, " waterproject19_3/Results/Hourly/gcrf/",A300)</f>
        <v>cp -r Binghamton/Results/Hourly/gcrf/SN/19-05-07_18-44 waterproject19_3/Results/Hourly/gcrf/SN</v>
      </c>
    </row>
    <row r="301" customFormat="false" ht="12.8" hidden="false" customHeight="false" outlineLevel="0" collapsed="false">
      <c r="A301" s="4"/>
      <c r="G301" s="4"/>
      <c r="H301" s="4"/>
      <c r="J301" s="4"/>
    </row>
    <row r="302" customFormat="false" ht="12.8" hidden="false" customHeight="false" outlineLevel="0" collapsed="false">
      <c r="A302" s="0" t="s">
        <v>148</v>
      </c>
      <c r="J302" s="4"/>
    </row>
    <row r="303" customFormat="false" ht="12.8" hidden="false" customHeight="false" outlineLevel="0" collapsed="false">
      <c r="J303" s="4"/>
    </row>
    <row r="304" customFormat="false" ht="12.8" hidden="false" customHeight="false" outlineLevel="0" collapsed="false">
      <c r="A304" s="4" t="s">
        <v>30</v>
      </c>
      <c r="B304" s="0" t="s">
        <v>247</v>
      </c>
      <c r="G304" s="4" t="n">
        <v>18</v>
      </c>
      <c r="H304" s="4" t="n">
        <v>12</v>
      </c>
      <c r="J304" s="4" t="str">
        <f aca="false">CONCATENATE("cp -r Binghamton/Results/Hourly/linear/",A304,"/",B304, " waterproject19_3/Results/Hourly/linear/",A304)</f>
        <v>cp -r Binghamton/Results/Hourly/linear/BN/19-05-08_11-32 waterproject19_3/Results/Hourly/linear/BN</v>
      </c>
    </row>
    <row r="305" customFormat="false" ht="12.8" hidden="false" customHeight="false" outlineLevel="0" collapsed="false">
      <c r="A305" s="4" t="s">
        <v>17</v>
      </c>
      <c r="B305" s="0" t="s">
        <v>247</v>
      </c>
      <c r="G305" s="4" t="n">
        <v>18</v>
      </c>
      <c r="H305" s="4" t="n">
        <v>12</v>
      </c>
      <c r="J305" s="4" t="str">
        <f aca="false">CONCATENATE("cp -r Binghamton/Results/Hourly/linear/",A305,"/",B305, " waterproject19_3/Results/Hourly/linear/",A305)</f>
        <v>cp -r Binghamton/Results/Hourly/linear/BR/19-05-08_11-32 waterproject19_3/Results/Hourly/linear/BR</v>
      </c>
    </row>
    <row r="306" customFormat="false" ht="12.8" hidden="false" customHeight="false" outlineLevel="0" collapsed="false">
      <c r="A306" s="4" t="s">
        <v>38</v>
      </c>
      <c r="B306" s="0" t="s">
        <v>247</v>
      </c>
      <c r="G306" s="4" t="n">
        <v>18</v>
      </c>
      <c r="H306" s="4" t="n">
        <v>12</v>
      </c>
      <c r="J306" s="4" t="str">
        <f aca="false">CONCATENATE("cp -r Binghamton/Results/Hourly/linear/",A306,"/",B306, " waterproject19_3/Results/Hourly/linear/",A306)</f>
        <v>cp -r Binghamton/Results/Hourly/linear/C4/19-05-08_11-32 waterproject19_3/Results/Hourly/linear/C4</v>
      </c>
    </row>
    <row r="307" customFormat="false" ht="12.8" hidden="false" customHeight="false" outlineLevel="0" collapsed="false">
      <c r="A307" s="4" t="s">
        <v>42</v>
      </c>
      <c r="B307" s="0" t="s">
        <v>247</v>
      </c>
      <c r="G307" s="4" t="n">
        <v>18</v>
      </c>
      <c r="H307" s="4" t="n">
        <v>12</v>
      </c>
      <c r="J307" s="4" t="str">
        <f aca="false">CONCATENATE("cp -r Binghamton/Results/Hourly/linear/",A307,"/",B307, " waterproject19_3/Results/Hourly/linear/",A307)</f>
        <v>cp -r Binghamton/Results/Hourly/linear/DE/19-05-08_11-32 waterproject19_3/Results/Hourly/linear/DE</v>
      </c>
    </row>
    <row r="308" customFormat="false" ht="12.8" hidden="false" customHeight="false" outlineLevel="0" collapsed="false">
      <c r="A308" s="4" t="s">
        <v>43</v>
      </c>
      <c r="B308" s="0" t="s">
        <v>247</v>
      </c>
      <c r="G308" s="4" t="n">
        <v>18</v>
      </c>
      <c r="H308" s="4" t="n">
        <v>12</v>
      </c>
      <c r="J308" s="4" t="str">
        <f aca="false">CONCATENATE("cp -r Binghamton/Results/Hourly/linear/",A308,"/",B308, " waterproject19_3/Results/Hourly/linear/",A308)</f>
        <v>cp -r Binghamton/Results/Hourly/linear/DG/19-05-08_11-32 waterproject19_3/Results/Hourly/linear/DG</v>
      </c>
    </row>
    <row r="309" customFormat="false" ht="12.8" hidden="false" customHeight="false" outlineLevel="0" collapsed="false">
      <c r="A309" s="4" t="s">
        <v>26</v>
      </c>
      <c r="B309" s="0" t="s">
        <v>247</v>
      </c>
      <c r="G309" s="4" t="n">
        <v>18</v>
      </c>
      <c r="H309" s="4" t="n">
        <v>12</v>
      </c>
      <c r="J309" s="4" t="str">
        <f aca="false">CONCATENATE("cp -r Binghamton/Results/Hourly/linear/",A309,"/",B309, " waterproject19_3/Results/Hourly/linear/",A309)</f>
        <v>cp -r Binghamton/Results/Hourly/linear/EB/19-05-08_11-32 waterproject19_3/Results/Hourly/linear/EB</v>
      </c>
    </row>
    <row r="310" customFormat="false" ht="12.8" hidden="false" customHeight="false" outlineLevel="0" collapsed="false">
      <c r="A310" s="4" t="s">
        <v>52</v>
      </c>
      <c r="B310" s="0" t="s">
        <v>247</v>
      </c>
      <c r="G310" s="4" t="n">
        <v>18</v>
      </c>
      <c r="H310" s="4" t="n">
        <v>12</v>
      </c>
      <c r="J310" s="4" t="str">
        <f aca="false">CONCATENATE("cp -r Binghamton/Results/Hourly/linear/",A310,"/",B310, " waterproject19_3/Results/Hourly/linear/",A310)</f>
        <v>cp -r Binghamton/Results/Hourly/linear/FA/19-05-08_11-32 waterproject19_3/Results/Hourly/linear/FA</v>
      </c>
    </row>
    <row r="311" customFormat="false" ht="12.8" hidden="false" customHeight="false" outlineLevel="0" collapsed="false">
      <c r="A311" s="4" t="s">
        <v>57</v>
      </c>
      <c r="B311" s="0" t="s">
        <v>247</v>
      </c>
      <c r="G311" s="4" t="n">
        <v>18</v>
      </c>
      <c r="H311" s="4" t="n">
        <v>12</v>
      </c>
      <c r="J311" s="4" t="str">
        <f aca="false">CONCATENATE("cp -r Binghamton/Results/Hourly/linear/",A311,"/",B311, " waterproject19_3/Results/Hourly/linear/",A311)</f>
        <v>cp -r Binghamton/Results/Hourly/linear/GE/19-05-08_11-32 waterproject19_3/Results/Hourly/linear/GE</v>
      </c>
    </row>
    <row r="312" customFormat="false" ht="12.8" hidden="false" customHeight="false" outlineLevel="0" collapsed="false">
      <c r="A312" s="4" t="s">
        <v>60</v>
      </c>
      <c r="B312" s="0" t="s">
        <v>247</v>
      </c>
      <c r="G312" s="4" t="n">
        <v>18</v>
      </c>
      <c r="H312" s="4" t="n">
        <v>12</v>
      </c>
      <c r="J312" s="4" t="str">
        <f aca="false">CONCATENATE("cp -r Binghamton/Results/Hourly/linear/",A312,"/",B312, " waterproject19_3/Results/Hourly/linear/",A312)</f>
        <v>cp -r Binghamton/Results/Hourly/linear/JS/19-05-08_11-32 waterproject19_3/Results/Hourly/linear/JS</v>
      </c>
    </row>
    <row r="313" customFormat="false" ht="12.8" hidden="false" customHeight="false" outlineLevel="0" collapsed="false">
      <c r="A313" s="4" t="s">
        <v>63</v>
      </c>
      <c r="B313" s="0" t="s">
        <v>247</v>
      </c>
      <c r="G313" s="4" t="n">
        <v>18</v>
      </c>
      <c r="H313" s="4" t="n">
        <v>12</v>
      </c>
      <c r="J313" s="4" t="str">
        <f aca="false">CONCATENATE("cp -r Binghamton/Results/Hourly/linear/",A313,"/",B313, " waterproject19_3/Results/Hourly/linear/",A313)</f>
        <v>cp -r Binghamton/Results/Hourly/linear/LH/19-05-08_11-32 waterproject19_3/Results/Hourly/linear/LH</v>
      </c>
    </row>
    <row r="314" customFormat="false" ht="12.8" hidden="false" customHeight="false" outlineLevel="0" collapsed="false">
      <c r="A314" s="4" t="s">
        <v>64</v>
      </c>
      <c r="B314" s="0" t="s">
        <v>247</v>
      </c>
      <c r="G314" s="4" t="n">
        <v>18</v>
      </c>
      <c r="H314" s="4" t="n">
        <v>12</v>
      </c>
      <c r="J314" s="4" t="str">
        <f aca="false">CONCATENATE("cp -r Binghamton/Results/Hourly/linear/",A314,"/",B314, " waterproject19_3/Results/Hourly/linear/",A314)</f>
        <v>cp -r Binghamton/Results/Hourly/linear/RA/19-05-08_11-32 waterproject19_3/Results/Hourly/linear/RA</v>
      </c>
    </row>
    <row r="315" customFormat="false" ht="12.8" hidden="false" customHeight="false" outlineLevel="0" collapsed="false">
      <c r="A315" s="4" t="s">
        <v>68</v>
      </c>
      <c r="B315" s="0" t="s">
        <v>247</v>
      </c>
      <c r="G315" s="4" t="n">
        <v>18</v>
      </c>
      <c r="H315" s="4" t="n">
        <v>12</v>
      </c>
      <c r="J315" s="4" t="str">
        <f aca="false">CONCATENATE("cp -r Binghamton/Results/Hourly/linear/",A315,"/",B315, " waterproject19_3/Results/Hourly/linear/",A315)</f>
        <v>cp -r Binghamton/Results/Hourly/linear/S2/19-05-08_11-32 waterproject19_3/Results/Hourly/linear/S2</v>
      </c>
    </row>
    <row r="316" customFormat="false" ht="12.8" hidden="false" customHeight="false" outlineLevel="0" collapsed="false">
      <c r="A316" s="4" t="s">
        <v>70</v>
      </c>
      <c r="B316" s="0" t="s">
        <v>247</v>
      </c>
      <c r="G316" s="4" t="n">
        <v>18</v>
      </c>
      <c r="H316" s="4" t="n">
        <v>12</v>
      </c>
      <c r="J316" s="4" t="str">
        <f aca="false">CONCATENATE("cp -r Binghamton/Results/Hourly/linear/",A316,"/",B316, " waterproject19_3/Results/Hourly/linear/",A316)</f>
        <v>cp -r Binghamton/Results/Hourly/linear/S3/19-05-08_11-32 waterproject19_3/Results/Hourly/linear/S3</v>
      </c>
    </row>
    <row r="317" customFormat="false" ht="12.8" hidden="false" customHeight="false" outlineLevel="0" collapsed="false">
      <c r="A317" s="4" t="s">
        <v>71</v>
      </c>
      <c r="B317" s="0" t="s">
        <v>247</v>
      </c>
      <c r="G317" s="4" t="n">
        <v>18</v>
      </c>
      <c r="H317" s="4" t="n">
        <v>12</v>
      </c>
      <c r="J317" s="4" t="str">
        <f aca="false">CONCATENATE("cp -r Binghamton/Results/Hourly/linear/",A317,"/",B317, " waterproject19_3/Results/Hourly/linear/",A317)</f>
        <v>cp -r Binghamton/Results/Hourly/linear/SN/19-05-08_11-32 waterproject19_3/Results/Hourly/linear/SN</v>
      </c>
    </row>
    <row r="318" customFormat="false" ht="12.8" hidden="false" customHeight="false" outlineLevel="0" collapsed="false">
      <c r="J318" s="4"/>
    </row>
    <row r="319" customFormat="false" ht="12.8" hidden="false" customHeight="false" outlineLevel="0" collapsed="false">
      <c r="A319" s="0" t="s">
        <v>150</v>
      </c>
      <c r="J319" s="4"/>
    </row>
    <row r="320" customFormat="false" ht="12.8" hidden="false" customHeight="false" outlineLevel="0" collapsed="false">
      <c r="J320" s="4"/>
    </row>
    <row r="321" customFormat="false" ht="12.8" hidden="false" customHeight="false" outlineLevel="0" collapsed="false">
      <c r="A321" s="4" t="s">
        <v>30</v>
      </c>
      <c r="B321" s="0" t="s">
        <v>247</v>
      </c>
      <c r="G321" s="4" t="n">
        <v>18</v>
      </c>
      <c r="H321" s="4" t="n">
        <v>12</v>
      </c>
      <c r="J321" s="4" t="str">
        <f aca="false">CONCATENATE("cp -r Binghamton/Results/Hourly/arima/",A321,"/",B321, " waterproject19_3/Results/Hourly/arima/",A321)</f>
        <v>cp -r Binghamton/Results/Hourly/arima/BN/19-05-08_11-32 waterproject19_3/Results/Hourly/arima/BN</v>
      </c>
    </row>
    <row r="322" customFormat="false" ht="12.8" hidden="false" customHeight="false" outlineLevel="0" collapsed="false">
      <c r="A322" s="4" t="s">
        <v>17</v>
      </c>
      <c r="B322" s="0" t="s">
        <v>248</v>
      </c>
      <c r="G322" s="4" t="n">
        <v>18</v>
      </c>
      <c r="H322" s="4" t="n">
        <v>12</v>
      </c>
      <c r="J322" s="4" t="str">
        <f aca="false">CONCATENATE("cp -r Binghamton/Results/Hourly/arima/",A322,"/",B322, " waterproject19_3/Results/Hourly/arima/",A322)</f>
        <v>cp -r Binghamton/Results/Hourly/arima/BR/19-05-08_11-37 waterproject19_3/Results/Hourly/arima/BR</v>
      </c>
    </row>
    <row r="323" customFormat="false" ht="12.8" hidden="false" customHeight="false" outlineLevel="0" collapsed="false">
      <c r="A323" s="4" t="s">
        <v>38</v>
      </c>
      <c r="B323" s="0" t="s">
        <v>249</v>
      </c>
      <c r="G323" s="4" t="n">
        <v>18</v>
      </c>
      <c r="H323" s="4" t="n">
        <v>12</v>
      </c>
      <c r="J323" s="4" t="str">
        <f aca="false">CONCATENATE("cp -r Binghamton/Results/Hourly/arima/",A323,"/",B323, " waterproject19_3/Results/Hourly/arima/",A323)</f>
        <v>cp -r Binghamton/Results/Hourly/arima/C4/19-05-08_12-27 waterproject19_3/Results/Hourly/arima/C4</v>
      </c>
    </row>
    <row r="324" customFormat="false" ht="12.8" hidden="false" customHeight="false" outlineLevel="0" collapsed="false">
      <c r="A324" s="4" t="s">
        <v>42</v>
      </c>
      <c r="B324" s="0" t="s">
        <v>250</v>
      </c>
      <c r="G324" s="4" t="n">
        <v>18</v>
      </c>
      <c r="H324" s="4" t="n">
        <v>12</v>
      </c>
      <c r="J324" s="4" t="str">
        <f aca="false">CONCATENATE("cp -r Binghamton/Results/Hourly/arima/",A324,"/",B324, " waterproject19_3/Results/Hourly/arima/",A324)</f>
        <v>cp -r Binghamton/Results/Hourly/arima/DE/19-05-08_12-18 waterproject19_3/Results/Hourly/arima/DE</v>
      </c>
    </row>
    <row r="325" customFormat="false" ht="12.8" hidden="false" customHeight="false" outlineLevel="0" collapsed="false">
      <c r="A325" s="4" t="s">
        <v>43</v>
      </c>
      <c r="B325" s="0" t="s">
        <v>251</v>
      </c>
      <c r="G325" s="4" t="n">
        <v>18</v>
      </c>
      <c r="H325" s="4" t="n">
        <v>12</v>
      </c>
      <c r="J325" s="4" t="str">
        <f aca="false">CONCATENATE("cp -r Binghamton/Results/Hourly/arima/",A325,"/",B325, " waterproject19_3/Results/Hourly/arima/",A325)</f>
        <v>cp -r Binghamton/Results/Hourly/arima/DG/19-05-08_11-42 waterproject19_3/Results/Hourly/arima/DG</v>
      </c>
    </row>
    <row r="326" customFormat="false" ht="12.8" hidden="false" customHeight="false" outlineLevel="0" collapsed="false">
      <c r="A326" s="4" t="s">
        <v>26</v>
      </c>
      <c r="B326" s="0" t="s">
        <v>252</v>
      </c>
      <c r="G326" s="4" t="n">
        <v>18</v>
      </c>
      <c r="H326" s="4" t="n">
        <v>12</v>
      </c>
      <c r="J326" s="4" t="str">
        <f aca="false">CONCATENATE("cp -r Binghamton/Results/Hourly/arima/",A326,"/",B326, " waterproject19_3/Results/Hourly/arima/",A326)</f>
        <v>cp -r Binghamton/Results/Hourly/arima/EB/19-05-08_11-46 waterproject19_3/Results/Hourly/arima/EB</v>
      </c>
    </row>
    <row r="327" customFormat="false" ht="12.8" hidden="false" customHeight="false" outlineLevel="0" collapsed="false">
      <c r="A327" s="4" t="s">
        <v>52</v>
      </c>
      <c r="B327" s="0" t="s">
        <v>253</v>
      </c>
      <c r="G327" s="4" t="n">
        <v>18</v>
      </c>
      <c r="H327" s="4" t="n">
        <v>12</v>
      </c>
      <c r="J327" s="4" t="str">
        <f aca="false">CONCATENATE("cp -r Binghamton/Results/Hourly/arima/",A327,"/",B327, " waterproject19_3/Results/Hourly/arima/",A327)</f>
        <v>cp -r Binghamton/Results/Hourly/arima/FA/19-05-08_12-22 waterproject19_3/Results/Hourly/arima/FA</v>
      </c>
    </row>
    <row r="328" customFormat="false" ht="12.8" hidden="false" customHeight="false" outlineLevel="0" collapsed="false">
      <c r="A328" s="4" t="s">
        <v>57</v>
      </c>
      <c r="B328" s="0" t="s">
        <v>254</v>
      </c>
      <c r="G328" s="4" t="n">
        <v>18</v>
      </c>
      <c r="H328" s="4" t="n">
        <v>12</v>
      </c>
      <c r="J328" s="4" t="str">
        <f aca="false">CONCATENATE("cp -r Binghamton/Results/Hourly/arima/",A328,"/",B328, " waterproject19_3/Results/Hourly/arima/",A328)</f>
        <v>cp -r Binghamton/Results/Hourly/arima/GE/19-05-08_11-55 waterproject19_3/Results/Hourly/arima/GE</v>
      </c>
    </row>
    <row r="329" customFormat="false" ht="12.8" hidden="false" customHeight="false" outlineLevel="0" collapsed="false">
      <c r="A329" s="4" t="s">
        <v>60</v>
      </c>
      <c r="B329" s="0" t="s">
        <v>255</v>
      </c>
      <c r="G329" s="4" t="n">
        <v>18</v>
      </c>
      <c r="H329" s="4" t="n">
        <v>12</v>
      </c>
      <c r="J329" s="4" t="str">
        <f aca="false">CONCATENATE("cp -r Binghamton/Results/Hourly/arima/",A329,"/",B329, " waterproject19_3/Results/Hourly/arima/",A329)</f>
        <v>cp -r Binghamton/Results/Hourly/arima/JS/19-05-08_11-59 waterproject19_3/Results/Hourly/arima/JS</v>
      </c>
    </row>
    <row r="330" customFormat="false" ht="12.8" hidden="false" customHeight="false" outlineLevel="0" collapsed="false">
      <c r="A330" s="4" t="s">
        <v>63</v>
      </c>
      <c r="B330" s="0" t="s">
        <v>256</v>
      </c>
      <c r="G330" s="4" t="n">
        <v>18</v>
      </c>
      <c r="H330" s="4" t="n">
        <v>12</v>
      </c>
      <c r="J330" s="4" t="str">
        <f aca="false">CONCATENATE("cp -r Binghamton/Results/Hourly/arima/",A330,"/",B330, " waterproject19_3/Results/Hourly/arima/",A330)</f>
        <v>cp -r Binghamton/Results/Hourly/arima/LH/19-05-08_12-32 waterproject19_3/Results/Hourly/arima/LH</v>
      </c>
    </row>
    <row r="331" customFormat="false" ht="12.8" hidden="false" customHeight="false" outlineLevel="0" collapsed="false">
      <c r="A331" s="4" t="s">
        <v>64</v>
      </c>
      <c r="B331" s="0" t="s">
        <v>257</v>
      </c>
      <c r="G331" s="4" t="n">
        <v>18</v>
      </c>
      <c r="H331" s="4" t="n">
        <v>12</v>
      </c>
      <c r="J331" s="4" t="str">
        <f aca="false">CONCATENATE("cp -r Binghamton/Results/Hourly/arima/",A331,"/",B331, " waterproject19_3/Results/Hourly/arima/",A331)</f>
        <v>cp -r Binghamton/Results/Hourly/arima/RA/19-05-08_12-37 waterproject19_3/Results/Hourly/arima/RA</v>
      </c>
    </row>
    <row r="332" customFormat="false" ht="12.8" hidden="false" customHeight="false" outlineLevel="0" collapsed="false">
      <c r="A332" s="4" t="s">
        <v>68</v>
      </c>
      <c r="B332" s="0" t="s">
        <v>258</v>
      </c>
      <c r="G332" s="4" t="n">
        <v>18</v>
      </c>
      <c r="H332" s="4" t="n">
        <v>12</v>
      </c>
      <c r="J332" s="4" t="str">
        <f aca="false">CONCATENATE("cp -r Binghamton/Results/Hourly/arima/",A332,"/",B332, " waterproject19_3/Results/Hourly/arima/",A332)</f>
        <v>cp -r Binghamton/Results/Hourly/arima/S2/19-05-08_12-05 waterproject19_3/Results/Hourly/arima/S2</v>
      </c>
    </row>
    <row r="333" customFormat="false" ht="12.8" hidden="false" customHeight="false" outlineLevel="0" collapsed="false">
      <c r="A333" s="4" t="s">
        <v>70</v>
      </c>
      <c r="B333" s="0" t="s">
        <v>259</v>
      </c>
      <c r="G333" s="4" t="n">
        <v>18</v>
      </c>
      <c r="H333" s="4" t="n">
        <v>12</v>
      </c>
      <c r="J333" s="4" t="str">
        <f aca="false">CONCATENATE("cp -r Binghamton/Results/Hourly/arima/",A333,"/",B333, " waterproject19_3/Results/Hourly/arima/",A333)</f>
        <v>cp -r Binghamton/Results/Hourly/arima/S3/19-05-08_12-09 waterproject19_3/Results/Hourly/arima/S3</v>
      </c>
    </row>
    <row r="334" customFormat="false" ht="12.8" hidden="false" customHeight="false" outlineLevel="0" collapsed="false">
      <c r="A334" s="4" t="s">
        <v>71</v>
      </c>
      <c r="B334" s="0" t="s">
        <v>260</v>
      </c>
      <c r="G334" s="4" t="n">
        <v>18</v>
      </c>
      <c r="H334" s="4" t="n">
        <v>12</v>
      </c>
      <c r="J334" s="4" t="str">
        <f aca="false">CONCATENATE("cp -r Binghamton/Results/Hourly/arima/",A334,"/",B334, " waterproject19_3/Results/Hourly/arima/",A334)</f>
        <v>cp -r Binghamton/Results/Hourly/arima/SN/19-05-08_12-14 waterproject19_3/Results/Hourly/arima/SN</v>
      </c>
    </row>
    <row r="335" customFormat="false" ht="12.8" hidden="false" customHeight="false" outlineLevel="0" collapsed="false">
      <c r="J335" s="4"/>
    </row>
    <row r="336" customFormat="false" ht="12.8" hidden="false" customHeight="false" outlineLevel="0" collapsed="false">
      <c r="A336" s="0" t="s">
        <v>102</v>
      </c>
      <c r="C336" s="0" t="s">
        <v>103</v>
      </c>
      <c r="G336" s="4"/>
      <c r="H336" s="4"/>
      <c r="J336" s="4"/>
    </row>
    <row r="337" customFormat="false" ht="12.8" hidden="false" customHeight="false" outlineLevel="0" collapsed="false">
      <c r="G337" s="4"/>
      <c r="H337" s="4"/>
      <c r="J337" s="4"/>
    </row>
    <row r="338" customFormat="false" ht="12.8" hidden="false" customHeight="false" outlineLevel="0" collapsed="false">
      <c r="A338" s="4" t="s">
        <v>30</v>
      </c>
      <c r="B338" s="0" t="s">
        <v>261</v>
      </c>
      <c r="C338" s="0" t="n">
        <v>1</v>
      </c>
      <c r="D338" s="4" t="n">
        <v>200</v>
      </c>
      <c r="E338" s="0" t="n">
        <v>1000</v>
      </c>
      <c r="F338" s="4" t="n">
        <v>0.01</v>
      </c>
      <c r="G338" s="4" t="n">
        <v>12</v>
      </c>
      <c r="H338" s="4" t="n">
        <v>12</v>
      </c>
      <c r="J338" s="4" t="str">
        <f aca="false">CONCATENATE("cp -r Binghamton/Results/Hourly/lstm/",A338,"/",B338, " waterproject19_3/Results/Hourly/lstm/",A338)</f>
        <v>cp -r Binghamton/Results/Hourly/lstm/BN/19-05-10_13-45 waterproject19_3/Results/Hourly/lstm/BN</v>
      </c>
    </row>
    <row r="339" customFormat="false" ht="12.8" hidden="false" customHeight="false" outlineLevel="0" collapsed="false">
      <c r="A339" s="4" t="s">
        <v>17</v>
      </c>
      <c r="B339" s="0" t="s">
        <v>262</v>
      </c>
      <c r="C339" s="0" t="n">
        <v>1</v>
      </c>
      <c r="D339" s="4" t="n">
        <v>200</v>
      </c>
      <c r="E339" s="0" t="n">
        <v>1000</v>
      </c>
      <c r="F339" s="4" t="n">
        <v>0.01</v>
      </c>
      <c r="G339" s="4" t="n">
        <v>12</v>
      </c>
      <c r="H339" s="4" t="n">
        <v>12</v>
      </c>
      <c r="J339" s="4" t="str">
        <f aca="false">CONCATENATE("cp -r Binghamton/Results/Hourly/lstm/",A339,"/",B339, " waterproject19_3/Results/Hourly/lstm/",A339)</f>
        <v>cp -r Binghamton/Results/Hourly/lstm/BR/19-05-10_14-16 waterproject19_3/Results/Hourly/lstm/BR</v>
      </c>
    </row>
    <row r="340" customFormat="false" ht="12.8" hidden="false" customHeight="false" outlineLevel="0" collapsed="false">
      <c r="A340" s="4" t="s">
        <v>38</v>
      </c>
      <c r="B340" s="0" t="s">
        <v>263</v>
      </c>
      <c r="C340" s="0" t="n">
        <v>1</v>
      </c>
      <c r="D340" s="4" t="n">
        <v>200</v>
      </c>
      <c r="E340" s="0" t="n">
        <v>1000</v>
      </c>
      <c r="F340" s="4" t="n">
        <v>0.01</v>
      </c>
      <c r="G340" s="4" t="n">
        <v>12</v>
      </c>
      <c r="H340" s="4" t="n">
        <v>12</v>
      </c>
      <c r="J340" s="4" t="str">
        <f aca="false">CONCATENATE("cp -r Binghamton/Results/Hourly/lstm/",A340,"/",B340, " waterproject19_3/Results/Hourly/lstm/",A340)</f>
        <v>cp -r Binghamton/Results/Hourly/lstm/C4/19-05-10_14-45 waterproject19_3/Results/Hourly/lstm/C4</v>
      </c>
    </row>
    <row r="341" customFormat="false" ht="12.8" hidden="false" customHeight="false" outlineLevel="0" collapsed="false">
      <c r="A341" s="4" t="s">
        <v>42</v>
      </c>
      <c r="B341" s="0" t="s">
        <v>264</v>
      </c>
      <c r="C341" s="0" t="n">
        <v>1</v>
      </c>
      <c r="D341" s="4" t="n">
        <v>200</v>
      </c>
      <c r="E341" s="0" t="n">
        <v>1000</v>
      </c>
      <c r="F341" s="4" t="n">
        <v>0.01</v>
      </c>
      <c r="G341" s="4" t="n">
        <v>12</v>
      </c>
      <c r="H341" s="4" t="n">
        <v>12</v>
      </c>
      <c r="J341" s="4" t="str">
        <f aca="false">CONCATENATE("cp -r Binghamton/Results/Hourly/lstm/",A341,"/",B341, " waterproject19_3/Results/Hourly/lstm/",A341)</f>
        <v>cp -r Binghamton/Results/Hourly/lstm/DE/19-05-10_15-15 waterproject19_3/Results/Hourly/lstm/DE</v>
      </c>
    </row>
    <row r="342" customFormat="false" ht="12.8" hidden="false" customHeight="false" outlineLevel="0" collapsed="false">
      <c r="A342" s="4" t="s">
        <v>43</v>
      </c>
      <c r="B342" s="0" t="s">
        <v>265</v>
      </c>
      <c r="C342" s="0" t="n">
        <v>1</v>
      </c>
      <c r="D342" s="4" t="n">
        <v>200</v>
      </c>
      <c r="E342" s="0" t="n">
        <v>1000</v>
      </c>
      <c r="F342" s="4" t="n">
        <v>0.01</v>
      </c>
      <c r="G342" s="4" t="n">
        <v>12</v>
      </c>
      <c r="H342" s="4" t="n">
        <v>12</v>
      </c>
      <c r="J342" s="4" t="str">
        <f aca="false">CONCATENATE("cp -r Binghamton/Results/Hourly/lstm/",A342,"/",B342, " waterproject19_3/Results/Hourly/lstm/",A342)</f>
        <v>cp -r Binghamton/Results/Hourly/lstm/DG/19-05-10_15-45 waterproject19_3/Results/Hourly/lstm/DG</v>
      </c>
    </row>
    <row r="343" customFormat="false" ht="12.8" hidden="false" customHeight="false" outlineLevel="0" collapsed="false">
      <c r="A343" s="4" t="s">
        <v>26</v>
      </c>
      <c r="B343" s="0" t="s">
        <v>266</v>
      </c>
      <c r="C343" s="0" t="n">
        <v>1</v>
      </c>
      <c r="D343" s="4" t="n">
        <v>200</v>
      </c>
      <c r="E343" s="0" t="n">
        <v>1000</v>
      </c>
      <c r="F343" s="4" t="n">
        <v>0.01</v>
      </c>
      <c r="G343" s="4" t="n">
        <v>12</v>
      </c>
      <c r="H343" s="4" t="n">
        <v>12</v>
      </c>
      <c r="J343" s="4" t="str">
        <f aca="false">CONCATENATE("cp -r Binghamton/Results/Hourly/lstm/",A343,"/",B343, " waterproject19_3/Results/Hourly/lstm/",A343)</f>
        <v>cp -r Binghamton/Results/Hourly/lstm/EB/19-05-10_16-14 waterproject19_3/Results/Hourly/lstm/EB</v>
      </c>
    </row>
    <row r="344" customFormat="false" ht="12.8" hidden="false" customHeight="false" outlineLevel="0" collapsed="false">
      <c r="A344" s="4" t="s">
        <v>52</v>
      </c>
      <c r="B344" s="0" t="s">
        <v>267</v>
      </c>
      <c r="C344" s="0" t="n">
        <v>1</v>
      </c>
      <c r="D344" s="4" t="n">
        <v>200</v>
      </c>
      <c r="E344" s="0" t="n">
        <v>1000</v>
      </c>
      <c r="F344" s="4" t="n">
        <v>0.01</v>
      </c>
      <c r="G344" s="4" t="n">
        <v>12</v>
      </c>
      <c r="H344" s="4" t="n">
        <v>12</v>
      </c>
      <c r="J344" s="4" t="str">
        <f aca="false">CONCATENATE("cp -r Binghamton/Results/Hourly/lstm/",A344,"/",B344, " waterproject19_3/Results/Hourly/lstm/",A344)</f>
        <v>cp -r Binghamton/Results/Hourly/lstm/FA/19-05-10_16-44 waterproject19_3/Results/Hourly/lstm/FA</v>
      </c>
    </row>
    <row r="345" customFormat="false" ht="12.8" hidden="false" customHeight="false" outlineLevel="0" collapsed="false">
      <c r="A345" s="4" t="s">
        <v>57</v>
      </c>
      <c r="B345" s="0" t="s">
        <v>268</v>
      </c>
      <c r="C345" s="0" t="n">
        <v>1</v>
      </c>
      <c r="D345" s="4" t="n">
        <v>200</v>
      </c>
      <c r="E345" s="0" t="n">
        <v>1000</v>
      </c>
      <c r="F345" s="4" t="n">
        <v>0.01</v>
      </c>
      <c r="G345" s="4" t="n">
        <v>12</v>
      </c>
      <c r="H345" s="4" t="n">
        <v>12</v>
      </c>
      <c r="J345" s="4" t="str">
        <f aca="false">CONCATENATE("cp -r Binghamton/Results/Hourly/lstm/",A345,"/",B345, " waterproject19_3/Results/Hourly/lstm/",A345)</f>
        <v>cp -r Binghamton/Results/Hourly/lstm/GE/19-05-10_17-14 waterproject19_3/Results/Hourly/lstm/GE</v>
      </c>
    </row>
    <row r="346" customFormat="false" ht="12.8" hidden="false" customHeight="false" outlineLevel="0" collapsed="false">
      <c r="A346" s="4" t="s">
        <v>60</v>
      </c>
      <c r="B346" s="7" t="s">
        <v>269</v>
      </c>
      <c r="C346" s="0" t="n">
        <v>1</v>
      </c>
      <c r="D346" s="4" t="n">
        <v>200</v>
      </c>
      <c r="E346" s="0" t="n">
        <v>1000</v>
      </c>
      <c r="F346" s="4" t="n">
        <v>0.01</v>
      </c>
      <c r="G346" s="4" t="n">
        <v>12</v>
      </c>
      <c r="H346" s="4" t="n">
        <v>12</v>
      </c>
      <c r="J346" s="4" t="str">
        <f aca="false">CONCATENATE("cp -r Binghamton/Results/Hourly/lstm/",A346,"/",B346, " waterproject19_3/Results/Hourly/lstm/",A346)</f>
        <v>cp -r Binghamton/Results/Hourly/lstm/JS/19-05-10_17-44 waterproject19_3/Results/Hourly/lstm/JS</v>
      </c>
    </row>
    <row r="347" customFormat="false" ht="12.8" hidden="false" customHeight="false" outlineLevel="0" collapsed="false">
      <c r="A347" s="4" t="s">
        <v>63</v>
      </c>
      <c r="B347" s="0" t="s">
        <v>270</v>
      </c>
      <c r="C347" s="0" t="n">
        <v>1</v>
      </c>
      <c r="D347" s="4" t="n">
        <v>200</v>
      </c>
      <c r="E347" s="0" t="n">
        <v>1000</v>
      </c>
      <c r="F347" s="4" t="n">
        <v>0.01</v>
      </c>
      <c r="G347" s="4" t="n">
        <v>12</v>
      </c>
      <c r="H347" s="4" t="n">
        <v>12</v>
      </c>
      <c r="J347" s="4" t="str">
        <f aca="false">CONCATENATE("cp -r Binghamton/Results/Hourly/lstm/",A347,"/",B347, " waterproject19_3/Results/Hourly/lstm/",A347)</f>
        <v>cp -r Binghamton/Results/Hourly/lstm/LH/19-05-10_18-18 waterproject19_3/Results/Hourly/lstm/LH</v>
      </c>
    </row>
    <row r="348" customFormat="false" ht="12.8" hidden="false" customHeight="false" outlineLevel="0" collapsed="false">
      <c r="A348" s="4" t="s">
        <v>64</v>
      </c>
      <c r="B348" s="0" t="s">
        <v>271</v>
      </c>
      <c r="C348" s="0" t="n">
        <v>1</v>
      </c>
      <c r="D348" s="4" t="n">
        <v>200</v>
      </c>
      <c r="E348" s="0" t="n">
        <v>1000</v>
      </c>
      <c r="F348" s="4" t="n">
        <v>0.01</v>
      </c>
      <c r="G348" s="4" t="n">
        <v>12</v>
      </c>
      <c r="H348" s="4" t="n">
        <v>12</v>
      </c>
      <c r="J348" s="4" t="str">
        <f aca="false">CONCATENATE("cp -r Binghamton/Results/Hourly/lstm/",A348,"/",B348, " waterproject19_3/Results/Hourly/lstm/",A348)</f>
        <v>cp -r Binghamton/Results/Hourly/lstm/RA/19-05-10_18-53 waterproject19_3/Results/Hourly/lstm/RA</v>
      </c>
    </row>
    <row r="349" customFormat="false" ht="12.8" hidden="false" customHeight="false" outlineLevel="0" collapsed="false">
      <c r="A349" s="4" t="s">
        <v>68</v>
      </c>
      <c r="B349" s="0" t="s">
        <v>272</v>
      </c>
      <c r="C349" s="0" t="n">
        <v>1</v>
      </c>
      <c r="D349" s="4" t="n">
        <v>200</v>
      </c>
      <c r="E349" s="0" t="n">
        <v>1000</v>
      </c>
      <c r="F349" s="4" t="n">
        <v>0.01</v>
      </c>
      <c r="G349" s="4" t="n">
        <v>12</v>
      </c>
      <c r="H349" s="4" t="n">
        <v>12</v>
      </c>
      <c r="J349" s="4" t="str">
        <f aca="false">CONCATENATE("cp -r Binghamton/Results/Hourly/lstm/",A349,"/",B349, " waterproject19_3/Results/Hourly/lstm/",A349)</f>
        <v>cp -r Binghamton/Results/Hourly/lstm/S2/19-05-10_19-25 waterproject19_3/Results/Hourly/lstm/S2</v>
      </c>
    </row>
    <row r="350" customFormat="false" ht="12.8" hidden="false" customHeight="false" outlineLevel="0" collapsed="false">
      <c r="A350" s="4" t="s">
        <v>70</v>
      </c>
      <c r="B350" s="0" t="s">
        <v>273</v>
      </c>
      <c r="C350" s="0" t="n">
        <v>1</v>
      </c>
      <c r="D350" s="4" t="n">
        <v>200</v>
      </c>
      <c r="E350" s="0" t="n">
        <v>1000</v>
      </c>
      <c r="F350" s="4" t="n">
        <v>0.01</v>
      </c>
      <c r="G350" s="4" t="n">
        <v>12</v>
      </c>
      <c r="H350" s="4" t="n">
        <v>12</v>
      </c>
      <c r="J350" s="4" t="str">
        <f aca="false">CONCATENATE("cp -r Binghamton/Results/Hourly/lstm/",A350,"/",B350, " waterproject19_3/Results/Hourly/lstm/",A350)</f>
        <v>cp -r Binghamton/Results/Hourly/lstm/S3/19-05-10_19-57 waterproject19_3/Results/Hourly/lstm/S3</v>
      </c>
    </row>
    <row r="351" customFormat="false" ht="12.8" hidden="false" customHeight="false" outlineLevel="0" collapsed="false">
      <c r="A351" s="4" t="s">
        <v>71</v>
      </c>
      <c r="B351" s="0" t="s">
        <v>274</v>
      </c>
      <c r="C351" s="0" t="n">
        <v>1</v>
      </c>
      <c r="D351" s="4" t="n">
        <v>200</v>
      </c>
      <c r="E351" s="0" t="n">
        <v>1000</v>
      </c>
      <c r="F351" s="4" t="n">
        <v>0.01</v>
      </c>
      <c r="G351" s="4" t="n">
        <v>12</v>
      </c>
      <c r="H351" s="4" t="n">
        <v>12</v>
      </c>
      <c r="J351" s="4" t="str">
        <f aca="false">CONCATENATE("cp -r Binghamton/Results/Hourly/lstm/",A351,"/",B351, " waterproject19_3/Results/Hourly/lstm/",A351)</f>
        <v>cp -r Binghamton/Results/Hourly/lstm/SN/19-05-10_20-29 waterproject19_3/Results/Hourly/lstm/SN</v>
      </c>
    </row>
    <row r="352" customFormat="false" ht="12.8" hidden="false" customHeight="false" outlineLevel="0" collapsed="false">
      <c r="J352" s="4"/>
    </row>
    <row r="353" customFormat="false" ht="12.8" hidden="false" customHeight="false" outlineLevel="0" collapsed="false">
      <c r="A353" s="0" t="s">
        <v>102</v>
      </c>
      <c r="C353" s="0" t="s">
        <v>103</v>
      </c>
      <c r="G353" s="4"/>
      <c r="H353" s="4"/>
      <c r="J353" s="4"/>
    </row>
    <row r="354" customFormat="false" ht="12.8" hidden="false" customHeight="false" outlineLevel="0" collapsed="false">
      <c r="G354" s="4"/>
      <c r="H354" s="4"/>
      <c r="J354" s="4"/>
    </row>
    <row r="355" customFormat="false" ht="12.8" hidden="false" customHeight="false" outlineLevel="0" collapsed="false">
      <c r="A355" s="4" t="s">
        <v>30</v>
      </c>
      <c r="B355" s="0" t="s">
        <v>275</v>
      </c>
      <c r="C355" s="0" t="n">
        <v>1</v>
      </c>
      <c r="D355" s="4" t="n">
        <v>200</v>
      </c>
      <c r="E355" s="0" t="n">
        <v>1000</v>
      </c>
      <c r="F355" s="4" t="n">
        <v>0.01</v>
      </c>
      <c r="G355" s="4" t="n">
        <v>30</v>
      </c>
      <c r="H355" s="4" t="n">
        <v>12</v>
      </c>
      <c r="J355" s="4" t="str">
        <f aca="false">CONCATENATE("cp -r Binghamton/Results/Hourly/lstm/",A355,"/",B355, " waterproject19_3/Results/Hourly/lstm/",A355)</f>
        <v>cp -r Binghamton/Results/Hourly/lstm/BN/19-05-10_13-46 waterproject19_3/Results/Hourly/lstm/BN</v>
      </c>
    </row>
    <row r="356" customFormat="false" ht="12.8" hidden="false" customHeight="false" outlineLevel="0" collapsed="false">
      <c r="A356" s="4" t="s">
        <v>17</v>
      </c>
      <c r="B356" s="0" t="s">
        <v>276</v>
      </c>
      <c r="C356" s="0" t="n">
        <v>1</v>
      </c>
      <c r="D356" s="4" t="n">
        <v>200</v>
      </c>
      <c r="E356" s="0" t="n">
        <v>1000</v>
      </c>
      <c r="F356" s="4" t="n">
        <v>0.01</v>
      </c>
      <c r="G356" s="4" t="n">
        <v>30</v>
      </c>
      <c r="H356" s="4" t="n">
        <v>12</v>
      </c>
      <c r="J356" s="4" t="str">
        <f aca="false">CONCATENATE("cp -r Binghamton/Results/Hourly/lstm/",A356,"/",B356, " waterproject19_3/Results/Hourly/lstm/",A356)</f>
        <v>cp -r Binghamton/Results/Hourly/lstm/BR/19-05-10_14-33 waterproject19_3/Results/Hourly/lstm/BR</v>
      </c>
    </row>
    <row r="357" customFormat="false" ht="12.8" hidden="false" customHeight="false" outlineLevel="0" collapsed="false">
      <c r="A357" s="4" t="s">
        <v>38</v>
      </c>
      <c r="B357" s="0" t="s">
        <v>277</v>
      </c>
      <c r="C357" s="0" t="n">
        <v>1</v>
      </c>
      <c r="D357" s="4" t="n">
        <v>200</v>
      </c>
      <c r="E357" s="0" t="n">
        <v>1000</v>
      </c>
      <c r="F357" s="4" t="n">
        <v>0.01</v>
      </c>
      <c r="G357" s="4" t="n">
        <v>30</v>
      </c>
      <c r="H357" s="4" t="n">
        <v>12</v>
      </c>
      <c r="J357" s="4" t="str">
        <f aca="false">CONCATENATE("cp -r Binghamton/Results/Hourly/lstm/",A357,"/",B357, " waterproject19_3/Results/Hourly/lstm/",A357)</f>
        <v>cp -r Binghamton/Results/Hourly/lstm/C4/19-05-10_15-19 waterproject19_3/Results/Hourly/lstm/C4</v>
      </c>
    </row>
    <row r="358" customFormat="false" ht="12.8" hidden="false" customHeight="false" outlineLevel="0" collapsed="false">
      <c r="A358" s="4" t="s">
        <v>42</v>
      </c>
      <c r="B358" s="0" t="s">
        <v>278</v>
      </c>
      <c r="C358" s="0" t="n">
        <v>1</v>
      </c>
      <c r="D358" s="4" t="n">
        <v>200</v>
      </c>
      <c r="E358" s="0" t="n">
        <v>1000</v>
      </c>
      <c r="F358" s="4" t="n">
        <v>0.01</v>
      </c>
      <c r="G358" s="4" t="n">
        <v>30</v>
      </c>
      <c r="H358" s="4" t="n">
        <v>12</v>
      </c>
      <c r="J358" s="4" t="str">
        <f aca="false">CONCATENATE("cp -r Binghamton/Results/Hourly/lstm/",A358,"/",B358, " waterproject19_3/Results/Hourly/lstm/",A358)</f>
        <v>cp -r Binghamton/Results/Hourly/lstm/DE/19-05-10_16-06 waterproject19_3/Results/Hourly/lstm/DE</v>
      </c>
    </row>
    <row r="359" customFormat="false" ht="12.8" hidden="false" customHeight="false" outlineLevel="0" collapsed="false">
      <c r="A359" s="4" t="s">
        <v>43</v>
      </c>
      <c r="B359" s="0" t="s">
        <v>279</v>
      </c>
      <c r="C359" s="0" t="n">
        <v>1</v>
      </c>
      <c r="D359" s="4" t="n">
        <v>200</v>
      </c>
      <c r="E359" s="0" t="n">
        <v>1000</v>
      </c>
      <c r="F359" s="4" t="n">
        <v>0.01</v>
      </c>
      <c r="G359" s="4" t="n">
        <v>30</v>
      </c>
      <c r="H359" s="4" t="n">
        <v>12</v>
      </c>
      <c r="J359" s="4" t="str">
        <f aca="false">CONCATENATE("cp -r Binghamton/Results/Hourly/lstm/",A359,"/",B359, " waterproject19_3/Results/Hourly/lstm/",A359)</f>
        <v>cp -r Binghamton/Results/Hourly/lstm/DG/19-05-10_16-53 waterproject19_3/Results/Hourly/lstm/DG</v>
      </c>
    </row>
    <row r="360" customFormat="false" ht="12.8" hidden="false" customHeight="false" outlineLevel="0" collapsed="false">
      <c r="A360" s="4" t="s">
        <v>26</v>
      </c>
      <c r="B360" s="0" t="s">
        <v>280</v>
      </c>
      <c r="C360" s="0" t="n">
        <v>1</v>
      </c>
      <c r="D360" s="4" t="n">
        <v>200</v>
      </c>
      <c r="E360" s="0" t="n">
        <v>1000</v>
      </c>
      <c r="F360" s="4" t="n">
        <v>0.01</v>
      </c>
      <c r="G360" s="4" t="n">
        <v>30</v>
      </c>
      <c r="H360" s="4" t="n">
        <v>12</v>
      </c>
      <c r="J360" s="4" t="str">
        <f aca="false">CONCATENATE("cp -r Binghamton/Results/Hourly/lstm/",A360,"/",B360, " waterproject19_3/Results/Hourly/lstm/",A360)</f>
        <v>cp -r Binghamton/Results/Hourly/lstm/EB/19-05-10_17-39 waterproject19_3/Results/Hourly/lstm/EB</v>
      </c>
    </row>
    <row r="361" customFormat="false" ht="12.8" hidden="false" customHeight="false" outlineLevel="0" collapsed="false">
      <c r="A361" s="4" t="s">
        <v>52</v>
      </c>
      <c r="B361" s="0" t="s">
        <v>281</v>
      </c>
      <c r="C361" s="0" t="n">
        <v>1</v>
      </c>
      <c r="D361" s="4" t="n">
        <v>200</v>
      </c>
      <c r="E361" s="0" t="n">
        <v>1000</v>
      </c>
      <c r="F361" s="4" t="n">
        <v>0.01</v>
      </c>
      <c r="G361" s="4" t="n">
        <v>30</v>
      </c>
      <c r="H361" s="4" t="n">
        <v>12</v>
      </c>
      <c r="J361" s="4" t="str">
        <f aca="false">CONCATENATE("cp -r Binghamton/Results/Hourly/lstm/",A361,"/",B361, " waterproject19_3/Results/Hourly/lstm/",A361)</f>
        <v>cp -r Binghamton/Results/Hourly/lstm/FA/19-05-10_18-43 waterproject19_3/Results/Hourly/lstm/FA</v>
      </c>
    </row>
    <row r="362" customFormat="false" ht="12.8" hidden="false" customHeight="false" outlineLevel="0" collapsed="false">
      <c r="A362" s="4" t="s">
        <v>57</v>
      </c>
      <c r="B362" s="0" t="s">
        <v>282</v>
      </c>
      <c r="C362" s="0" t="n">
        <v>1</v>
      </c>
      <c r="D362" s="4" t="n">
        <v>200</v>
      </c>
      <c r="E362" s="0" t="n">
        <v>1000</v>
      </c>
      <c r="F362" s="4" t="n">
        <v>0.01</v>
      </c>
      <c r="G362" s="4" t="n">
        <v>30</v>
      </c>
      <c r="H362" s="4" t="n">
        <v>12</v>
      </c>
      <c r="J362" s="4" t="str">
        <f aca="false">CONCATENATE("cp -r Binghamton/Results/Hourly/lstm/",A362,"/",B362, " waterproject19_3/Results/Hourly/lstm/",A362)</f>
        <v>cp -r Binghamton/Results/Hourly/lstm/GE/19-05-10_19-46 waterproject19_3/Results/Hourly/lstm/GE</v>
      </c>
    </row>
    <row r="363" customFormat="false" ht="12.8" hidden="false" customHeight="false" outlineLevel="0" collapsed="false">
      <c r="A363" s="4" t="s">
        <v>60</v>
      </c>
      <c r="B363" s="7" t="s">
        <v>283</v>
      </c>
      <c r="C363" s="0" t="n">
        <v>1</v>
      </c>
      <c r="D363" s="4" t="n">
        <v>200</v>
      </c>
      <c r="E363" s="0" t="n">
        <v>1000</v>
      </c>
      <c r="F363" s="4" t="n">
        <v>0.01</v>
      </c>
      <c r="G363" s="4" t="n">
        <v>30</v>
      </c>
      <c r="H363" s="4" t="n">
        <v>12</v>
      </c>
      <c r="J363" s="4" t="str">
        <f aca="false">CONCATENATE("cp -r Binghamton/Results/Hourly/lstm/",A363,"/",B363, " waterproject19_3/Results/Hourly/lstm/",A363)</f>
        <v>cp -r Binghamton/Results/Hourly/lstm/JS/19-05-10_20-50 waterproject19_3/Results/Hourly/lstm/JS</v>
      </c>
    </row>
    <row r="364" customFormat="false" ht="12.8" hidden="false" customHeight="false" outlineLevel="0" collapsed="false">
      <c r="A364" s="4" t="s">
        <v>63</v>
      </c>
      <c r="B364" s="0" t="s">
        <v>284</v>
      </c>
      <c r="C364" s="0" t="n">
        <v>1</v>
      </c>
      <c r="D364" s="4" t="n">
        <v>200</v>
      </c>
      <c r="E364" s="0" t="n">
        <v>1000</v>
      </c>
      <c r="F364" s="4" t="n">
        <v>0.01</v>
      </c>
      <c r="G364" s="4" t="n">
        <v>30</v>
      </c>
      <c r="H364" s="4" t="n">
        <v>12</v>
      </c>
      <c r="J364" s="4" t="str">
        <f aca="false">CONCATENATE("cp -r Binghamton/Results/Hourly/lstm/",A364,"/",B364, " waterproject19_3/Results/Hourly/lstm/",A364)</f>
        <v>cp -r Binghamton/Results/Hourly/lstm/LH/19-05-10_21-53 waterproject19_3/Results/Hourly/lstm/LH</v>
      </c>
    </row>
    <row r="365" customFormat="false" ht="12.8" hidden="false" customHeight="false" outlineLevel="0" collapsed="false">
      <c r="A365" s="4" t="s">
        <v>64</v>
      </c>
      <c r="B365" s="0" t="s">
        <v>285</v>
      </c>
      <c r="C365" s="0" t="n">
        <v>1</v>
      </c>
      <c r="D365" s="4" t="n">
        <v>200</v>
      </c>
      <c r="E365" s="0" t="n">
        <v>1000</v>
      </c>
      <c r="F365" s="4" t="n">
        <v>0.01</v>
      </c>
      <c r="G365" s="4" t="n">
        <v>30</v>
      </c>
      <c r="H365" s="4" t="n">
        <v>12</v>
      </c>
      <c r="J365" s="4" t="str">
        <f aca="false">CONCATENATE("cp -r Binghamton/Results/Hourly/lstm/",A365,"/",B365, " waterproject19_3/Results/Hourly/lstm/",A365)</f>
        <v>cp -r Binghamton/Results/Hourly/lstm/RA/19-05-10_22-39 waterproject19_3/Results/Hourly/lstm/RA</v>
      </c>
    </row>
    <row r="366" customFormat="false" ht="12.8" hidden="false" customHeight="false" outlineLevel="0" collapsed="false">
      <c r="A366" s="4" t="s">
        <v>68</v>
      </c>
      <c r="B366" s="0" t="s">
        <v>286</v>
      </c>
      <c r="C366" s="0" t="n">
        <v>1</v>
      </c>
      <c r="D366" s="4" t="n">
        <v>200</v>
      </c>
      <c r="E366" s="0" t="n">
        <v>1000</v>
      </c>
      <c r="F366" s="4" t="n">
        <v>0.01</v>
      </c>
      <c r="G366" s="4" t="n">
        <v>30</v>
      </c>
      <c r="H366" s="4" t="n">
        <v>12</v>
      </c>
      <c r="J366" s="4" t="str">
        <f aca="false">CONCATENATE("cp -r Binghamton/Results/Hourly/lstm/",A366,"/",B366, " waterproject19_3/Results/Hourly/lstm/",A366)</f>
        <v>cp -r Binghamton/Results/Hourly/lstm/S2/19-05-10_23-26 waterproject19_3/Results/Hourly/lstm/S2</v>
      </c>
    </row>
    <row r="367" customFormat="false" ht="12.8" hidden="false" customHeight="false" outlineLevel="0" collapsed="false">
      <c r="A367" s="4" t="s">
        <v>70</v>
      </c>
      <c r="B367" s="0" t="s">
        <v>287</v>
      </c>
      <c r="C367" s="0" t="n">
        <v>1</v>
      </c>
      <c r="D367" s="4" t="n">
        <v>200</v>
      </c>
      <c r="E367" s="0" t="n">
        <v>1000</v>
      </c>
      <c r="F367" s="4" t="n">
        <v>0.01</v>
      </c>
      <c r="G367" s="4" t="n">
        <v>30</v>
      </c>
      <c r="H367" s="4" t="n">
        <v>12</v>
      </c>
      <c r="J367" s="4" t="str">
        <f aca="false">CONCATENATE("cp -r Binghamton/Results/Hourly/lstm/",A367,"/",B367, " waterproject19_3/Results/Hourly/lstm/",A367)</f>
        <v>cp -r Binghamton/Results/Hourly/lstm/S3/19-05-11_00-13 waterproject19_3/Results/Hourly/lstm/S3</v>
      </c>
    </row>
    <row r="368" customFormat="false" ht="12.8" hidden="false" customHeight="false" outlineLevel="0" collapsed="false">
      <c r="A368" s="4" t="s">
        <v>71</v>
      </c>
      <c r="B368" s="0" t="s">
        <v>288</v>
      </c>
      <c r="C368" s="0" t="n">
        <v>1</v>
      </c>
      <c r="D368" s="4" t="n">
        <v>200</v>
      </c>
      <c r="E368" s="0" t="n">
        <v>1000</v>
      </c>
      <c r="F368" s="4" t="n">
        <v>0.01</v>
      </c>
      <c r="G368" s="4" t="n">
        <v>30</v>
      </c>
      <c r="H368" s="4" t="n">
        <v>12</v>
      </c>
      <c r="J368" s="4" t="str">
        <f aca="false">CONCATENATE("cp -r Binghamton/Results/Hourly/lstm/",A368,"/",B368, " waterproject19_3/Results/Hourly/lstm/",A368)</f>
        <v>cp -r Binghamton/Results/Hourly/lstm/SN/19-05-11_00-59 waterproject19_3/Results/Hourly/lstm/SN</v>
      </c>
    </row>
    <row r="369" customFormat="false" ht="12.8" hidden="false" customHeight="false" outlineLevel="0" collapsed="false">
      <c r="G369" s="4"/>
      <c r="J369" s="4"/>
    </row>
    <row r="370" customFormat="false" ht="12.8" hidden="false" customHeight="false" outlineLevel="0" collapsed="false">
      <c r="A370" s="0" t="s">
        <v>125</v>
      </c>
      <c r="C370" s="0" t="s">
        <v>103</v>
      </c>
      <c r="J370" s="4"/>
    </row>
    <row r="371" customFormat="false" ht="12.8" hidden="false" customHeight="false" outlineLevel="0" collapsed="false">
      <c r="J371" s="4"/>
    </row>
    <row r="372" customFormat="false" ht="12.8" hidden="false" customHeight="false" outlineLevel="0" collapsed="false">
      <c r="A372" s="4" t="s">
        <v>30</v>
      </c>
      <c r="B372" s="0" t="s">
        <v>261</v>
      </c>
      <c r="G372" s="4" t="n">
        <v>12</v>
      </c>
      <c r="H372" s="4" t="n">
        <v>12</v>
      </c>
      <c r="J372" s="4" t="str">
        <f aca="false">CONCATENATE("cp -r Binghamton/Results/Hourly/gcrf/",A372,"/",B372, " waterproject19_3/Results/Hourly/gcrf/",A372)</f>
        <v>cp -r Binghamton/Results/Hourly/gcrf/BN/19-05-10_13-45 waterproject19_3/Results/Hourly/gcrf/BN</v>
      </c>
    </row>
    <row r="373" customFormat="false" ht="12.8" hidden="false" customHeight="false" outlineLevel="0" collapsed="false">
      <c r="A373" s="4" t="s">
        <v>17</v>
      </c>
      <c r="B373" s="0" t="s">
        <v>275</v>
      </c>
      <c r="G373" s="4" t="n">
        <v>12</v>
      </c>
      <c r="H373" s="4" t="n">
        <v>12</v>
      </c>
      <c r="J373" s="4" t="str">
        <f aca="false">CONCATENATE("cp -r Binghamton/Results/Hourly/gcrf/",A373,"/",B373, " waterproject19_3/Results/Hourly/gcrf/",A373)</f>
        <v>cp -r Binghamton/Results/Hourly/gcrf/BR/19-05-10_13-46 waterproject19_3/Results/Hourly/gcrf/BR</v>
      </c>
    </row>
    <row r="374" customFormat="false" ht="12.8" hidden="false" customHeight="false" outlineLevel="0" collapsed="false">
      <c r="A374" s="4" t="s">
        <v>38</v>
      </c>
      <c r="B374" s="0" t="s">
        <v>289</v>
      </c>
      <c r="G374" s="4" t="n">
        <v>12</v>
      </c>
      <c r="H374" s="4" t="n">
        <v>12</v>
      </c>
      <c r="J374" s="4" t="str">
        <f aca="false">CONCATENATE("cp -r Binghamton/Results/Hourly/gcrf/",A374,"/",B374, " waterproject19_3/Results/Hourly/gcrf/",A374)</f>
        <v>cp -r Binghamton/Results/Hourly/gcrf/C4/19-05-10_13-47 waterproject19_3/Results/Hourly/gcrf/C4</v>
      </c>
    </row>
    <row r="375" customFormat="false" ht="12.8" hidden="false" customHeight="false" outlineLevel="0" collapsed="false">
      <c r="A375" s="4" t="s">
        <v>42</v>
      </c>
      <c r="B375" s="0" t="s">
        <v>290</v>
      </c>
      <c r="G375" s="4" t="n">
        <v>12</v>
      </c>
      <c r="H375" s="4" t="n">
        <v>12</v>
      </c>
      <c r="J375" s="4" t="str">
        <f aca="false">CONCATENATE("cp -r Binghamton/Results/Hourly/gcrf/",A375,"/",B375, " waterproject19_3/Results/Hourly/gcrf/",A375)</f>
        <v>cp -r Binghamton/Results/Hourly/gcrf/DE/19-05-10_13-49 waterproject19_3/Results/Hourly/gcrf/DE</v>
      </c>
    </row>
    <row r="376" customFormat="false" ht="12.8" hidden="false" customHeight="false" outlineLevel="0" collapsed="false">
      <c r="A376" s="4" t="s">
        <v>43</v>
      </c>
      <c r="B376" s="0" t="s">
        <v>291</v>
      </c>
      <c r="G376" s="4" t="n">
        <v>12</v>
      </c>
      <c r="H376" s="4" t="n">
        <v>12</v>
      </c>
      <c r="J376" s="4" t="str">
        <f aca="false">CONCATENATE("cp -r Binghamton/Results/Hourly/gcrf/",A376,"/",B376, " waterproject19_3/Results/Hourly/gcrf/",A376)</f>
        <v>cp -r Binghamton/Results/Hourly/gcrf/DG/19-05-10_13-50 waterproject19_3/Results/Hourly/gcrf/DG</v>
      </c>
    </row>
    <row r="377" customFormat="false" ht="12.8" hidden="false" customHeight="false" outlineLevel="0" collapsed="false">
      <c r="A377" s="4" t="s">
        <v>26</v>
      </c>
      <c r="B377" s="0" t="s">
        <v>292</v>
      </c>
      <c r="G377" s="4" t="n">
        <v>12</v>
      </c>
      <c r="H377" s="4" t="n">
        <v>12</v>
      </c>
      <c r="J377" s="4" t="str">
        <f aca="false">CONCATENATE("cp -r Binghamton/Results/Hourly/gcrf/",A377,"/",B377, " waterproject19_3/Results/Hourly/gcrf/",A377)</f>
        <v>cp -r Binghamton/Results/Hourly/gcrf/EB/19-05-10_13-51 waterproject19_3/Results/Hourly/gcrf/EB</v>
      </c>
    </row>
    <row r="378" customFormat="false" ht="12.8" hidden="false" customHeight="false" outlineLevel="0" collapsed="false">
      <c r="A378" s="4" t="s">
        <v>52</v>
      </c>
      <c r="B378" s="0" t="s">
        <v>293</v>
      </c>
      <c r="G378" s="4" t="n">
        <v>12</v>
      </c>
      <c r="H378" s="4" t="n">
        <v>12</v>
      </c>
      <c r="J378" s="4" t="str">
        <f aca="false">CONCATENATE("cp -r Binghamton/Results/Hourly/gcrf/",A378,"/",B378, " waterproject19_3/Results/Hourly/gcrf/",A378)</f>
        <v>cp -r Binghamton/Results/Hourly/gcrf/FA/19-05-10_13-52 waterproject19_3/Results/Hourly/gcrf/FA</v>
      </c>
    </row>
    <row r="379" customFormat="false" ht="12.8" hidden="false" customHeight="false" outlineLevel="0" collapsed="false">
      <c r="A379" s="4" t="s">
        <v>57</v>
      </c>
      <c r="B379" s="0" t="s">
        <v>294</v>
      </c>
      <c r="G379" s="4" t="n">
        <v>12</v>
      </c>
      <c r="H379" s="4" t="n">
        <v>12</v>
      </c>
      <c r="J379" s="4" t="str">
        <f aca="false">CONCATENATE("cp -r Binghamton/Results/Hourly/gcrf/",A379,"/",B379, " waterproject19_3/Results/Hourly/gcrf/",A379)</f>
        <v>cp -r Binghamton/Results/Hourly/gcrf/GE/19-05-10_13-53 waterproject19_3/Results/Hourly/gcrf/GE</v>
      </c>
    </row>
    <row r="380" customFormat="false" ht="12.8" hidden="false" customHeight="false" outlineLevel="0" collapsed="false">
      <c r="A380" s="4" t="s">
        <v>60</v>
      </c>
      <c r="B380" s="0" t="s">
        <v>295</v>
      </c>
      <c r="G380" s="4" t="n">
        <v>12</v>
      </c>
      <c r="H380" s="4" t="n">
        <v>12</v>
      </c>
      <c r="J380" s="4" t="str">
        <f aca="false">CONCATENATE("cp -r Binghamton/Results/Hourly/gcrf/",A380,"/",B380, " waterproject19_3/Results/Hourly/gcrf/",A380)</f>
        <v>cp -r Binghamton/Results/Hourly/gcrf/JS/19-05-10_13-54 waterproject19_3/Results/Hourly/gcrf/JS</v>
      </c>
    </row>
    <row r="381" customFormat="false" ht="12.8" hidden="false" customHeight="false" outlineLevel="0" collapsed="false">
      <c r="A381" s="4" t="s">
        <v>63</v>
      </c>
      <c r="B381" s="0" t="s">
        <v>296</v>
      </c>
      <c r="G381" s="4" t="n">
        <v>12</v>
      </c>
      <c r="H381" s="4" t="n">
        <v>12</v>
      </c>
      <c r="J381" s="4" t="str">
        <f aca="false">CONCATENATE("cp -r Binghamton/Results/Hourly/gcrf/",A381,"/",B381, " waterproject19_3/Results/Hourly/gcrf/",A381)</f>
        <v>cp -r Binghamton/Results/Hourly/gcrf/LH/19-05-10_13-55 waterproject19_3/Results/Hourly/gcrf/LH</v>
      </c>
    </row>
    <row r="382" customFormat="false" ht="12.8" hidden="false" customHeight="false" outlineLevel="0" collapsed="false">
      <c r="A382" s="4" t="s">
        <v>64</v>
      </c>
      <c r="B382" s="0" t="s">
        <v>297</v>
      </c>
      <c r="G382" s="4" t="n">
        <v>12</v>
      </c>
      <c r="H382" s="4" t="n">
        <v>12</v>
      </c>
      <c r="J382" s="4" t="str">
        <f aca="false">CONCATENATE("cp -r Binghamton/Results/Hourly/gcrf/",A382,"/",B382, " waterproject19_3/Results/Hourly/gcrf/",A382)</f>
        <v>cp -r Binghamton/Results/Hourly/gcrf/RA/19-05-10_13-56 waterproject19_3/Results/Hourly/gcrf/RA</v>
      </c>
    </row>
    <row r="383" customFormat="false" ht="12.8" hidden="false" customHeight="false" outlineLevel="0" collapsed="false">
      <c r="A383" s="4" t="s">
        <v>68</v>
      </c>
      <c r="B383" s="0" t="s">
        <v>298</v>
      </c>
      <c r="G383" s="4" t="n">
        <v>12</v>
      </c>
      <c r="H383" s="4" t="n">
        <v>12</v>
      </c>
      <c r="J383" s="4" t="str">
        <f aca="false">CONCATENATE("cp -r Binghamton/Results/Hourly/gcrf/",A383,"/",B383, " waterproject19_3/Results/Hourly/gcrf/",A383)</f>
        <v>cp -r Binghamton/Results/Hourly/gcrf/S2/19-05-10_13-57 waterproject19_3/Results/Hourly/gcrf/S2</v>
      </c>
    </row>
    <row r="384" customFormat="false" ht="12.8" hidden="false" customHeight="false" outlineLevel="0" collapsed="false">
      <c r="A384" s="4" t="s">
        <v>70</v>
      </c>
      <c r="B384" s="0" t="s">
        <v>299</v>
      </c>
      <c r="G384" s="4" t="n">
        <v>12</v>
      </c>
      <c r="H384" s="4" t="n">
        <v>12</v>
      </c>
      <c r="J384" s="4" t="str">
        <f aca="false">CONCATENATE("cp -r Binghamton/Results/Hourly/gcrf/",A384,"/",B384, " waterproject19_3/Results/Hourly/gcrf/",A384)</f>
        <v>cp -r Binghamton/Results/Hourly/gcrf/S3/19-05-10_13-58 waterproject19_3/Results/Hourly/gcrf/S3</v>
      </c>
    </row>
    <row r="385" customFormat="false" ht="12.8" hidden="false" customHeight="false" outlineLevel="0" collapsed="false">
      <c r="A385" s="4" t="s">
        <v>71</v>
      </c>
      <c r="B385" s="0" t="s">
        <v>300</v>
      </c>
      <c r="G385" s="4" t="n">
        <v>12</v>
      </c>
      <c r="H385" s="4" t="n">
        <v>12</v>
      </c>
      <c r="J385" s="4" t="str">
        <f aca="false">CONCATENATE("cp -r Binghamton/Results/Hourly/gcrf/",A385,"/",B385, " waterproject19_3/Results/Hourly/gcrf/",A385)</f>
        <v>cp -r Binghamton/Results/Hourly/gcrf/SN/19-05-10_13-59 waterproject19_3/Results/Hourly/gcrf/SN</v>
      </c>
    </row>
    <row r="386" customFormat="false" ht="12.8" hidden="false" customHeight="false" outlineLevel="0" collapsed="false">
      <c r="J386" s="4"/>
    </row>
    <row r="387" customFormat="false" ht="12.8" hidden="false" customHeight="false" outlineLevel="0" collapsed="false">
      <c r="A387" s="0" t="s">
        <v>125</v>
      </c>
      <c r="C387" s="0" t="s">
        <v>103</v>
      </c>
      <c r="J387" s="4"/>
    </row>
    <row r="388" customFormat="false" ht="12.8" hidden="false" customHeight="false" outlineLevel="0" collapsed="false">
      <c r="J388" s="4"/>
    </row>
    <row r="389" customFormat="false" ht="12.8" hidden="false" customHeight="false" outlineLevel="0" collapsed="false">
      <c r="A389" s="4" t="s">
        <v>30</v>
      </c>
      <c r="B389" s="0" t="s">
        <v>275</v>
      </c>
      <c r="G389" s="4" t="n">
        <v>30</v>
      </c>
      <c r="H389" s="4" t="n">
        <v>12</v>
      </c>
      <c r="J389" s="4" t="str">
        <f aca="false">CONCATENATE("cp -r Binghamton/Results/Hourly/gcrf/",A389,"/",B389, " waterproject19_3/Results/Hourly/gcrf/",A389)</f>
        <v>cp -r Binghamton/Results/Hourly/gcrf/BN/19-05-10_13-46 waterproject19_3/Results/Hourly/gcrf/BN</v>
      </c>
    </row>
    <row r="390" customFormat="false" ht="12.8" hidden="false" customHeight="false" outlineLevel="0" collapsed="false">
      <c r="A390" s="4" t="s">
        <v>17</v>
      </c>
      <c r="B390" s="0" t="s">
        <v>289</v>
      </c>
      <c r="G390" s="4" t="n">
        <v>30</v>
      </c>
      <c r="H390" s="4" t="n">
        <v>12</v>
      </c>
      <c r="J390" s="4" t="str">
        <f aca="false">CONCATENATE("cp -r Binghamton/Results/Hourly/gcrf/",A390,"/",B390, " waterproject19_3/Results/Hourly/gcrf/",A390)</f>
        <v>cp -r Binghamton/Results/Hourly/gcrf/BR/19-05-10_13-47 waterproject19_3/Results/Hourly/gcrf/BR</v>
      </c>
    </row>
    <row r="391" customFormat="false" ht="12.8" hidden="false" customHeight="false" outlineLevel="0" collapsed="false">
      <c r="A391" s="4" t="s">
        <v>38</v>
      </c>
      <c r="B391" s="0" t="s">
        <v>290</v>
      </c>
      <c r="G391" s="4" t="n">
        <v>30</v>
      </c>
      <c r="H391" s="4" t="n">
        <v>12</v>
      </c>
      <c r="J391" s="4" t="str">
        <f aca="false">CONCATENATE("cp -r Binghamton/Results/Hourly/gcrf/",A391,"/",B391, " waterproject19_3/Results/Hourly/gcrf/",A391)</f>
        <v>cp -r Binghamton/Results/Hourly/gcrf/C4/19-05-10_13-49 waterproject19_3/Results/Hourly/gcrf/C4</v>
      </c>
    </row>
    <row r="392" customFormat="false" ht="12.8" hidden="false" customHeight="false" outlineLevel="0" collapsed="false">
      <c r="A392" s="4" t="s">
        <v>42</v>
      </c>
      <c r="B392" s="0" t="s">
        <v>291</v>
      </c>
      <c r="G392" s="4" t="n">
        <v>30</v>
      </c>
      <c r="H392" s="4" t="n">
        <v>12</v>
      </c>
      <c r="J392" s="4" t="str">
        <f aca="false">CONCATENATE("cp -r Binghamton/Results/Hourly/gcrf/",A392,"/",B392, " waterproject19_3/Results/Hourly/gcrf/",A392)</f>
        <v>cp -r Binghamton/Results/Hourly/gcrf/DE/19-05-10_13-50 waterproject19_3/Results/Hourly/gcrf/DE</v>
      </c>
    </row>
    <row r="393" customFormat="false" ht="12.8" hidden="false" customHeight="false" outlineLevel="0" collapsed="false">
      <c r="A393" s="4" t="s">
        <v>43</v>
      </c>
      <c r="B393" s="0" t="s">
        <v>293</v>
      </c>
      <c r="G393" s="4" t="n">
        <v>30</v>
      </c>
      <c r="H393" s="4" t="n">
        <v>12</v>
      </c>
      <c r="J393" s="4" t="str">
        <f aca="false">CONCATENATE("cp -r Binghamton/Results/Hourly/gcrf/",A393,"/",B393, " waterproject19_3/Results/Hourly/gcrf/",A393)</f>
        <v>cp -r Binghamton/Results/Hourly/gcrf/DG/19-05-10_13-52 waterproject19_3/Results/Hourly/gcrf/DG</v>
      </c>
    </row>
    <row r="394" customFormat="false" ht="12.8" hidden="false" customHeight="false" outlineLevel="0" collapsed="false">
      <c r="A394" s="4" t="s">
        <v>26</v>
      </c>
      <c r="B394" s="0" t="s">
        <v>295</v>
      </c>
      <c r="G394" s="4" t="n">
        <v>30</v>
      </c>
      <c r="H394" s="4" t="n">
        <v>12</v>
      </c>
      <c r="J394" s="4" t="str">
        <f aca="false">CONCATENATE("cp -r Binghamton/Results/Hourly/gcrf/",A394,"/",B394, " waterproject19_3/Results/Hourly/gcrf/",A394)</f>
        <v>cp -r Binghamton/Results/Hourly/gcrf/EB/19-05-10_13-54 waterproject19_3/Results/Hourly/gcrf/EB</v>
      </c>
    </row>
    <row r="395" customFormat="false" ht="12.8" hidden="false" customHeight="false" outlineLevel="0" collapsed="false">
      <c r="A395" s="4" t="s">
        <v>52</v>
      </c>
      <c r="B395" s="0" t="s">
        <v>296</v>
      </c>
      <c r="G395" s="4" t="n">
        <v>30</v>
      </c>
      <c r="H395" s="4" t="n">
        <v>12</v>
      </c>
      <c r="J395" s="4" t="str">
        <f aca="false">CONCATENATE("cp -r Binghamton/Results/Hourly/gcrf/",A395,"/",B395, " waterproject19_3/Results/Hourly/gcrf/",A395)</f>
        <v>cp -r Binghamton/Results/Hourly/gcrf/FA/19-05-10_13-55 waterproject19_3/Results/Hourly/gcrf/FA</v>
      </c>
    </row>
    <row r="396" customFormat="false" ht="12.8" hidden="false" customHeight="false" outlineLevel="0" collapsed="false">
      <c r="A396" s="4" t="s">
        <v>57</v>
      </c>
      <c r="B396" s="0" t="s">
        <v>298</v>
      </c>
      <c r="G396" s="4" t="n">
        <v>30</v>
      </c>
      <c r="H396" s="4" t="n">
        <v>12</v>
      </c>
      <c r="J396" s="4" t="str">
        <f aca="false">CONCATENATE("cp -r Binghamton/Results/Hourly/gcrf/",A396,"/",B396, " waterproject19_3/Results/Hourly/gcrf/",A396)</f>
        <v>cp -r Binghamton/Results/Hourly/gcrf/GE/19-05-10_13-57 waterproject19_3/Results/Hourly/gcrf/GE</v>
      </c>
    </row>
    <row r="397" customFormat="false" ht="12.8" hidden="false" customHeight="false" outlineLevel="0" collapsed="false">
      <c r="A397" s="4" t="s">
        <v>60</v>
      </c>
      <c r="B397" s="0" t="s">
        <v>299</v>
      </c>
      <c r="G397" s="4" t="n">
        <v>30</v>
      </c>
      <c r="H397" s="4" t="n">
        <v>12</v>
      </c>
      <c r="J397" s="4" t="str">
        <f aca="false">CONCATENATE("cp -r Binghamton/Results/Hourly/gcrf/",A397,"/",B397, " waterproject19_3/Results/Hourly/gcrf/",A397)</f>
        <v>cp -r Binghamton/Results/Hourly/gcrf/JS/19-05-10_13-58 waterproject19_3/Results/Hourly/gcrf/JS</v>
      </c>
    </row>
    <row r="398" customFormat="false" ht="12.8" hidden="false" customHeight="false" outlineLevel="0" collapsed="false">
      <c r="A398" s="4" t="s">
        <v>63</v>
      </c>
      <c r="B398" s="0" t="s">
        <v>301</v>
      </c>
      <c r="G398" s="4" t="n">
        <v>30</v>
      </c>
      <c r="H398" s="4" t="n">
        <v>12</v>
      </c>
      <c r="J398" s="4" t="str">
        <f aca="false">CONCATENATE("cp -r Binghamton/Results/Hourly/gcrf/",A398,"/",B398, " waterproject19_3/Results/Hourly/gcrf/",A398)</f>
        <v>cp -r Binghamton/Results/Hourly/gcrf/LH/19-05-10_14-00 waterproject19_3/Results/Hourly/gcrf/LH</v>
      </c>
    </row>
    <row r="399" customFormat="false" ht="12.8" hidden="false" customHeight="false" outlineLevel="0" collapsed="false">
      <c r="A399" s="4" t="s">
        <v>64</v>
      </c>
      <c r="B399" s="0" t="s">
        <v>302</v>
      </c>
      <c r="G399" s="4" t="n">
        <v>30</v>
      </c>
      <c r="H399" s="4" t="n">
        <v>12</v>
      </c>
      <c r="J399" s="4" t="str">
        <f aca="false">CONCATENATE("cp -r Binghamton/Results/Hourly/gcrf/",A399,"/",B399, " waterproject19_3/Results/Hourly/gcrf/",A399)</f>
        <v>cp -r Binghamton/Results/Hourly/gcrf/RA/19-05-10_14-02 waterproject19_3/Results/Hourly/gcrf/RA</v>
      </c>
    </row>
    <row r="400" customFormat="false" ht="12.8" hidden="false" customHeight="false" outlineLevel="0" collapsed="false">
      <c r="A400" s="4" t="s">
        <v>68</v>
      </c>
      <c r="B400" s="0" t="s">
        <v>303</v>
      </c>
      <c r="G400" s="4" t="n">
        <v>30</v>
      </c>
      <c r="H400" s="4" t="n">
        <v>12</v>
      </c>
      <c r="J400" s="4" t="str">
        <f aca="false">CONCATENATE("cp -r Binghamton/Results/Hourly/gcrf/",A400,"/",B400, " waterproject19_3/Results/Hourly/gcrf/",A400)</f>
        <v>cp -r Binghamton/Results/Hourly/gcrf/S2/19-05-10_14-03 waterproject19_3/Results/Hourly/gcrf/S2</v>
      </c>
    </row>
    <row r="401" customFormat="false" ht="12.8" hidden="false" customHeight="false" outlineLevel="0" collapsed="false">
      <c r="A401" s="4" t="s">
        <v>70</v>
      </c>
      <c r="B401" s="0" t="s">
        <v>304</v>
      </c>
      <c r="G401" s="4" t="n">
        <v>30</v>
      </c>
      <c r="H401" s="4" t="n">
        <v>12</v>
      </c>
      <c r="J401" s="4" t="str">
        <f aca="false">CONCATENATE("cp -r Binghamton/Results/Hourly/gcrf/",A401,"/",B401, " waterproject19_3/Results/Hourly/gcrf/",A401)</f>
        <v>cp -r Binghamton/Results/Hourly/gcrf/S3/19-05-10_14-05 waterproject19_3/Results/Hourly/gcrf/S3</v>
      </c>
    </row>
    <row r="402" customFormat="false" ht="12.8" hidden="false" customHeight="false" outlineLevel="0" collapsed="false">
      <c r="A402" s="4" t="s">
        <v>71</v>
      </c>
      <c r="B402" s="0" t="s">
        <v>305</v>
      </c>
      <c r="G402" s="4" t="n">
        <v>30</v>
      </c>
      <c r="H402" s="4" t="n">
        <v>12</v>
      </c>
      <c r="J402" s="4" t="str">
        <f aca="false">CONCATENATE("cp -r Binghamton/Results/Hourly/gcrf/",A402,"/",B402, " waterproject19_3/Results/Hourly/gcrf/",A402)</f>
        <v>cp -r Binghamton/Results/Hourly/gcrf/SN/19-05-10_14-07 waterproject19_3/Results/Hourly/gcrf/SN</v>
      </c>
    </row>
    <row r="403" customFormat="false" ht="12.8" hidden="false" customHeight="false" outlineLevel="0" collapsed="false">
      <c r="J403" s="4"/>
    </row>
    <row r="404" customFormat="false" ht="12.8" hidden="false" customHeight="false" outlineLevel="0" collapsed="false">
      <c r="A404" s="0" t="s">
        <v>148</v>
      </c>
      <c r="J404" s="4"/>
    </row>
    <row r="405" customFormat="false" ht="12.8" hidden="false" customHeight="false" outlineLevel="0" collapsed="false">
      <c r="J405" s="4"/>
    </row>
    <row r="406" customFormat="false" ht="12.8" hidden="false" customHeight="false" outlineLevel="0" collapsed="false">
      <c r="A406" s="4" t="s">
        <v>30</v>
      </c>
      <c r="B406" s="0" t="s">
        <v>291</v>
      </c>
      <c r="G406" s="4" t="n">
        <v>12</v>
      </c>
      <c r="H406" s="4" t="n">
        <v>12</v>
      </c>
      <c r="J406" s="4" t="str">
        <f aca="false">CONCATENATE("cp -r Binghamton/Results/Hourly/linear/",A406,"/",B406, " waterproject19_3/Results/Hourly/linear/",A406)</f>
        <v>cp -r Binghamton/Results/Hourly/linear/BN/19-05-10_13-50 waterproject19_3/Results/Hourly/linear/BN</v>
      </c>
    </row>
    <row r="407" customFormat="false" ht="12.8" hidden="false" customHeight="false" outlineLevel="0" collapsed="false">
      <c r="A407" s="4" t="s">
        <v>17</v>
      </c>
      <c r="B407" s="0" t="s">
        <v>291</v>
      </c>
      <c r="G407" s="4" t="n">
        <v>12</v>
      </c>
      <c r="H407" s="4" t="n">
        <v>12</v>
      </c>
      <c r="J407" s="4" t="str">
        <f aca="false">CONCATENATE("cp -r Binghamton/Results/Hourly/linear/",A407,"/",B407, " waterproject19_3/Results/Hourly/linear/",A407)</f>
        <v>cp -r Binghamton/Results/Hourly/linear/BR/19-05-10_13-50 waterproject19_3/Results/Hourly/linear/BR</v>
      </c>
    </row>
    <row r="408" customFormat="false" ht="12.8" hidden="false" customHeight="false" outlineLevel="0" collapsed="false">
      <c r="A408" s="4" t="s">
        <v>38</v>
      </c>
      <c r="B408" s="0" t="s">
        <v>291</v>
      </c>
      <c r="G408" s="4" t="n">
        <v>12</v>
      </c>
      <c r="H408" s="4" t="n">
        <v>12</v>
      </c>
      <c r="J408" s="4" t="str">
        <f aca="false">CONCATENATE("cp -r Binghamton/Results/Hourly/linear/",A408,"/",B408, " waterproject19_3/Results/Hourly/linear/",A408)</f>
        <v>cp -r Binghamton/Results/Hourly/linear/C4/19-05-10_13-50 waterproject19_3/Results/Hourly/linear/C4</v>
      </c>
    </row>
    <row r="409" customFormat="false" ht="12.8" hidden="false" customHeight="false" outlineLevel="0" collapsed="false">
      <c r="A409" s="4" t="s">
        <v>42</v>
      </c>
      <c r="B409" s="0" t="s">
        <v>291</v>
      </c>
      <c r="G409" s="4" t="n">
        <v>12</v>
      </c>
      <c r="H409" s="4" t="n">
        <v>12</v>
      </c>
      <c r="J409" s="4" t="str">
        <f aca="false">CONCATENATE("cp -r Binghamton/Results/Hourly/linear/",A409,"/",B409, " waterproject19_3/Results/Hourly/linear/",A409)</f>
        <v>cp -r Binghamton/Results/Hourly/linear/DE/19-05-10_13-50 waterproject19_3/Results/Hourly/linear/DE</v>
      </c>
    </row>
    <row r="410" customFormat="false" ht="12.8" hidden="false" customHeight="false" outlineLevel="0" collapsed="false">
      <c r="A410" s="4" t="s">
        <v>43</v>
      </c>
      <c r="B410" s="0" t="s">
        <v>291</v>
      </c>
      <c r="G410" s="4" t="n">
        <v>12</v>
      </c>
      <c r="H410" s="4" t="n">
        <v>12</v>
      </c>
      <c r="J410" s="4" t="str">
        <f aca="false">CONCATENATE("cp -r Binghamton/Results/Hourly/linear/",A410,"/",B410, " waterproject19_3/Results/Hourly/linear/",A410)</f>
        <v>cp -r Binghamton/Results/Hourly/linear/DG/19-05-10_13-50 waterproject19_3/Results/Hourly/linear/DG</v>
      </c>
    </row>
    <row r="411" customFormat="false" ht="12.8" hidden="false" customHeight="false" outlineLevel="0" collapsed="false">
      <c r="A411" s="4" t="s">
        <v>26</v>
      </c>
      <c r="B411" s="0" t="s">
        <v>291</v>
      </c>
      <c r="G411" s="4" t="n">
        <v>12</v>
      </c>
      <c r="H411" s="4" t="n">
        <v>12</v>
      </c>
      <c r="J411" s="4" t="str">
        <f aca="false">CONCATENATE("cp -r Binghamton/Results/Hourly/linear/",A411,"/",B411, " waterproject19_3/Results/Hourly/linear/",A411)</f>
        <v>cp -r Binghamton/Results/Hourly/linear/EB/19-05-10_13-50 waterproject19_3/Results/Hourly/linear/EB</v>
      </c>
    </row>
    <row r="412" customFormat="false" ht="12.8" hidden="false" customHeight="false" outlineLevel="0" collapsed="false">
      <c r="A412" s="4" t="s">
        <v>52</v>
      </c>
      <c r="B412" s="0" t="s">
        <v>291</v>
      </c>
      <c r="G412" s="4" t="n">
        <v>12</v>
      </c>
      <c r="H412" s="4" t="n">
        <v>12</v>
      </c>
      <c r="J412" s="4" t="str">
        <f aca="false">CONCATENATE("cp -r Binghamton/Results/Hourly/linear/",A412,"/",B412, " waterproject19_3/Results/Hourly/linear/",A412)</f>
        <v>cp -r Binghamton/Results/Hourly/linear/FA/19-05-10_13-50 waterproject19_3/Results/Hourly/linear/FA</v>
      </c>
    </row>
    <row r="413" customFormat="false" ht="12.8" hidden="false" customHeight="false" outlineLevel="0" collapsed="false">
      <c r="A413" s="4" t="s">
        <v>57</v>
      </c>
      <c r="B413" s="0" t="s">
        <v>291</v>
      </c>
      <c r="G413" s="4" t="n">
        <v>12</v>
      </c>
      <c r="H413" s="4" t="n">
        <v>12</v>
      </c>
      <c r="J413" s="4" t="str">
        <f aca="false">CONCATENATE("cp -r Binghamton/Results/Hourly/linear/",A413,"/",B413, " waterproject19_3/Results/Hourly/linear/",A413)</f>
        <v>cp -r Binghamton/Results/Hourly/linear/GE/19-05-10_13-50 waterproject19_3/Results/Hourly/linear/GE</v>
      </c>
    </row>
    <row r="414" customFormat="false" ht="12.8" hidden="false" customHeight="false" outlineLevel="0" collapsed="false">
      <c r="A414" s="4" t="s">
        <v>60</v>
      </c>
      <c r="B414" s="0" t="s">
        <v>291</v>
      </c>
      <c r="G414" s="4" t="n">
        <v>12</v>
      </c>
      <c r="H414" s="4" t="n">
        <v>12</v>
      </c>
      <c r="J414" s="4" t="str">
        <f aca="false">CONCATENATE("cp -r Binghamton/Results/Hourly/linear/",A414,"/",B414, " waterproject19_3/Results/Hourly/linear/",A414)</f>
        <v>cp -r Binghamton/Results/Hourly/linear/JS/19-05-10_13-50 waterproject19_3/Results/Hourly/linear/JS</v>
      </c>
    </row>
    <row r="415" customFormat="false" ht="12.8" hidden="false" customHeight="false" outlineLevel="0" collapsed="false">
      <c r="A415" s="4" t="s">
        <v>63</v>
      </c>
      <c r="B415" s="0" t="s">
        <v>291</v>
      </c>
      <c r="G415" s="4" t="n">
        <v>12</v>
      </c>
      <c r="H415" s="4" t="n">
        <v>12</v>
      </c>
      <c r="J415" s="4" t="str">
        <f aca="false">CONCATENATE("cp -r Binghamton/Results/Hourly/linear/",A415,"/",B415, " waterproject19_3/Results/Hourly/linear/",A415)</f>
        <v>cp -r Binghamton/Results/Hourly/linear/LH/19-05-10_13-50 waterproject19_3/Results/Hourly/linear/LH</v>
      </c>
    </row>
    <row r="416" customFormat="false" ht="12.8" hidden="false" customHeight="false" outlineLevel="0" collapsed="false">
      <c r="A416" s="4" t="s">
        <v>64</v>
      </c>
      <c r="B416" s="0" t="s">
        <v>291</v>
      </c>
      <c r="G416" s="4" t="n">
        <v>12</v>
      </c>
      <c r="H416" s="4" t="n">
        <v>12</v>
      </c>
      <c r="J416" s="4" t="str">
        <f aca="false">CONCATENATE("cp -r Binghamton/Results/Hourly/linear/",A416,"/",B416, " waterproject19_3/Results/Hourly/linear/",A416)</f>
        <v>cp -r Binghamton/Results/Hourly/linear/RA/19-05-10_13-50 waterproject19_3/Results/Hourly/linear/RA</v>
      </c>
    </row>
    <row r="417" customFormat="false" ht="12.8" hidden="false" customHeight="false" outlineLevel="0" collapsed="false">
      <c r="A417" s="4" t="s">
        <v>68</v>
      </c>
      <c r="B417" s="0" t="s">
        <v>291</v>
      </c>
      <c r="G417" s="4" t="n">
        <v>12</v>
      </c>
      <c r="H417" s="4" t="n">
        <v>12</v>
      </c>
      <c r="J417" s="4" t="str">
        <f aca="false">CONCATENATE("cp -r Binghamton/Results/Hourly/linear/",A417,"/",B417, " waterproject19_3/Results/Hourly/linear/",A417)</f>
        <v>cp -r Binghamton/Results/Hourly/linear/S2/19-05-10_13-50 waterproject19_3/Results/Hourly/linear/S2</v>
      </c>
    </row>
    <row r="418" customFormat="false" ht="12.8" hidden="false" customHeight="false" outlineLevel="0" collapsed="false">
      <c r="A418" s="4" t="s">
        <v>70</v>
      </c>
      <c r="B418" s="0" t="s">
        <v>291</v>
      </c>
      <c r="G418" s="4" t="n">
        <v>12</v>
      </c>
      <c r="H418" s="4" t="n">
        <v>12</v>
      </c>
      <c r="J418" s="4" t="str">
        <f aca="false">CONCATENATE("cp -r Binghamton/Results/Hourly/linear/",A418,"/",B418, " waterproject19_3/Results/Hourly/linear/",A418)</f>
        <v>cp -r Binghamton/Results/Hourly/linear/S3/19-05-10_13-50 waterproject19_3/Results/Hourly/linear/S3</v>
      </c>
    </row>
    <row r="419" customFormat="false" ht="12.8" hidden="false" customHeight="false" outlineLevel="0" collapsed="false">
      <c r="A419" s="4" t="s">
        <v>71</v>
      </c>
      <c r="B419" s="0" t="s">
        <v>291</v>
      </c>
      <c r="G419" s="4" t="n">
        <v>12</v>
      </c>
      <c r="H419" s="4" t="n">
        <v>12</v>
      </c>
      <c r="J419" s="4" t="str">
        <f aca="false">CONCATENATE("cp -r Binghamton/Results/Hourly/linear/",A419,"/",B419, " waterproject19_3/Results/Hourly/linear/",A419)</f>
        <v>cp -r Binghamton/Results/Hourly/linear/SN/19-05-10_13-50 waterproject19_3/Results/Hourly/linear/SN</v>
      </c>
    </row>
    <row r="420" customFormat="false" ht="12.8" hidden="false" customHeight="false" outlineLevel="0" collapsed="false">
      <c r="J420" s="4"/>
    </row>
    <row r="421" customFormat="false" ht="12.8" hidden="false" customHeight="false" outlineLevel="0" collapsed="false">
      <c r="A421" s="0" t="s">
        <v>148</v>
      </c>
      <c r="J421" s="4"/>
    </row>
    <row r="422" customFormat="false" ht="12.8" hidden="false" customHeight="false" outlineLevel="0" collapsed="false">
      <c r="J422" s="4"/>
    </row>
    <row r="423" customFormat="false" ht="12.8" hidden="false" customHeight="false" outlineLevel="0" collapsed="false">
      <c r="A423" s="4" t="s">
        <v>30</v>
      </c>
      <c r="B423" s="0" t="s">
        <v>292</v>
      </c>
      <c r="G423" s="4" t="n">
        <v>30</v>
      </c>
      <c r="H423" s="4" t="n">
        <v>12</v>
      </c>
      <c r="J423" s="4" t="str">
        <f aca="false">CONCATENATE("cp -r Binghamton/Results/Hourly/linear/",A423,"/",B423, " waterproject19_3/Results/Hourly/linear/",A423)</f>
        <v>cp -r Binghamton/Results/Hourly/linear/BN/19-05-10_13-51 waterproject19_3/Results/Hourly/linear/BN</v>
      </c>
    </row>
    <row r="424" customFormat="false" ht="12.8" hidden="false" customHeight="false" outlineLevel="0" collapsed="false">
      <c r="A424" s="4" t="s">
        <v>17</v>
      </c>
      <c r="B424" s="0" t="s">
        <v>292</v>
      </c>
      <c r="G424" s="4" t="n">
        <v>30</v>
      </c>
      <c r="H424" s="4" t="n">
        <v>12</v>
      </c>
      <c r="J424" s="4" t="str">
        <f aca="false">CONCATENATE("cp -r Binghamton/Results/Hourly/linear/",A424,"/",B424, " waterproject19_3/Results/Hourly/linear/",A424)</f>
        <v>cp -r Binghamton/Results/Hourly/linear/BR/19-05-10_13-51 waterproject19_3/Results/Hourly/linear/BR</v>
      </c>
    </row>
    <row r="425" customFormat="false" ht="12.8" hidden="false" customHeight="false" outlineLevel="0" collapsed="false">
      <c r="A425" s="4" t="s">
        <v>38</v>
      </c>
      <c r="B425" s="0" t="s">
        <v>292</v>
      </c>
      <c r="G425" s="4" t="n">
        <v>30</v>
      </c>
      <c r="H425" s="4" t="n">
        <v>12</v>
      </c>
      <c r="J425" s="4" t="str">
        <f aca="false">CONCATENATE("cp -r Binghamton/Results/Hourly/linear/",A425,"/",B425, " waterproject19_3/Results/Hourly/linear/",A425)</f>
        <v>cp -r Binghamton/Results/Hourly/linear/C4/19-05-10_13-51 waterproject19_3/Results/Hourly/linear/C4</v>
      </c>
    </row>
    <row r="426" customFormat="false" ht="12.8" hidden="false" customHeight="false" outlineLevel="0" collapsed="false">
      <c r="A426" s="4" t="s">
        <v>42</v>
      </c>
      <c r="B426" s="0" t="s">
        <v>292</v>
      </c>
      <c r="G426" s="4" t="n">
        <v>30</v>
      </c>
      <c r="H426" s="4" t="n">
        <v>12</v>
      </c>
      <c r="J426" s="4" t="str">
        <f aca="false">CONCATENATE("cp -r Binghamton/Results/Hourly/linear/",A426,"/",B426, " waterproject19_3/Results/Hourly/linear/",A426)</f>
        <v>cp -r Binghamton/Results/Hourly/linear/DE/19-05-10_13-51 waterproject19_3/Results/Hourly/linear/DE</v>
      </c>
    </row>
    <row r="427" customFormat="false" ht="12.8" hidden="false" customHeight="false" outlineLevel="0" collapsed="false">
      <c r="A427" s="4" t="s">
        <v>43</v>
      </c>
      <c r="B427" s="0" t="s">
        <v>292</v>
      </c>
      <c r="G427" s="4" t="n">
        <v>30</v>
      </c>
      <c r="H427" s="4" t="n">
        <v>12</v>
      </c>
      <c r="J427" s="4" t="str">
        <f aca="false">CONCATENATE("cp -r Binghamton/Results/Hourly/linear/",A427,"/",B427, " waterproject19_3/Results/Hourly/linear/",A427)</f>
        <v>cp -r Binghamton/Results/Hourly/linear/DG/19-05-10_13-51 waterproject19_3/Results/Hourly/linear/DG</v>
      </c>
    </row>
    <row r="428" customFormat="false" ht="12.8" hidden="false" customHeight="false" outlineLevel="0" collapsed="false">
      <c r="A428" s="4" t="s">
        <v>26</v>
      </c>
      <c r="B428" s="0" t="s">
        <v>292</v>
      </c>
      <c r="G428" s="4" t="n">
        <v>30</v>
      </c>
      <c r="H428" s="4" t="n">
        <v>12</v>
      </c>
      <c r="J428" s="4" t="str">
        <f aca="false">CONCATENATE("cp -r Binghamton/Results/Hourly/linear/",A428,"/",B428, " waterproject19_3/Results/Hourly/linear/",A428)</f>
        <v>cp -r Binghamton/Results/Hourly/linear/EB/19-05-10_13-51 waterproject19_3/Results/Hourly/linear/EB</v>
      </c>
    </row>
    <row r="429" customFormat="false" ht="12.8" hidden="false" customHeight="false" outlineLevel="0" collapsed="false">
      <c r="A429" s="4" t="s">
        <v>52</v>
      </c>
      <c r="B429" s="0" t="s">
        <v>292</v>
      </c>
      <c r="G429" s="4" t="n">
        <v>30</v>
      </c>
      <c r="H429" s="4" t="n">
        <v>12</v>
      </c>
      <c r="J429" s="4" t="str">
        <f aca="false">CONCATENATE("cp -r Binghamton/Results/Hourly/linear/",A429,"/",B429, " waterproject19_3/Results/Hourly/linear/",A429)</f>
        <v>cp -r Binghamton/Results/Hourly/linear/FA/19-05-10_13-51 waterproject19_3/Results/Hourly/linear/FA</v>
      </c>
    </row>
    <row r="430" customFormat="false" ht="12.8" hidden="false" customHeight="false" outlineLevel="0" collapsed="false">
      <c r="A430" s="4" t="s">
        <v>57</v>
      </c>
      <c r="B430" s="0" t="s">
        <v>292</v>
      </c>
      <c r="G430" s="4" t="n">
        <v>30</v>
      </c>
      <c r="H430" s="4" t="n">
        <v>12</v>
      </c>
      <c r="J430" s="4" t="str">
        <f aca="false">CONCATENATE("cp -r Binghamton/Results/Hourly/linear/",A430,"/",B430, " waterproject19_3/Results/Hourly/linear/",A430)</f>
        <v>cp -r Binghamton/Results/Hourly/linear/GE/19-05-10_13-51 waterproject19_3/Results/Hourly/linear/GE</v>
      </c>
    </row>
    <row r="431" customFormat="false" ht="12.8" hidden="false" customHeight="false" outlineLevel="0" collapsed="false">
      <c r="A431" s="4" t="s">
        <v>60</v>
      </c>
      <c r="B431" s="0" t="s">
        <v>292</v>
      </c>
      <c r="G431" s="4" t="n">
        <v>30</v>
      </c>
      <c r="H431" s="4" t="n">
        <v>12</v>
      </c>
      <c r="J431" s="4" t="str">
        <f aca="false">CONCATENATE("cp -r Binghamton/Results/Hourly/linear/",A431,"/",B431, " waterproject19_3/Results/Hourly/linear/",A431)</f>
        <v>cp -r Binghamton/Results/Hourly/linear/JS/19-05-10_13-51 waterproject19_3/Results/Hourly/linear/JS</v>
      </c>
    </row>
    <row r="432" customFormat="false" ht="12.8" hidden="false" customHeight="false" outlineLevel="0" collapsed="false">
      <c r="A432" s="4" t="s">
        <v>63</v>
      </c>
      <c r="B432" s="0" t="s">
        <v>292</v>
      </c>
      <c r="G432" s="4" t="n">
        <v>30</v>
      </c>
      <c r="H432" s="4" t="n">
        <v>12</v>
      </c>
      <c r="J432" s="4" t="str">
        <f aca="false">CONCATENATE("cp -r Binghamton/Results/Hourly/linear/",A432,"/",B432, " waterproject19_3/Results/Hourly/linear/",A432)</f>
        <v>cp -r Binghamton/Results/Hourly/linear/LH/19-05-10_13-51 waterproject19_3/Results/Hourly/linear/LH</v>
      </c>
    </row>
    <row r="433" customFormat="false" ht="12.8" hidden="false" customHeight="false" outlineLevel="0" collapsed="false">
      <c r="A433" s="4" t="s">
        <v>64</v>
      </c>
      <c r="B433" s="0" t="s">
        <v>292</v>
      </c>
      <c r="G433" s="4" t="n">
        <v>30</v>
      </c>
      <c r="H433" s="4" t="n">
        <v>12</v>
      </c>
      <c r="J433" s="4" t="str">
        <f aca="false">CONCATENATE("cp -r Binghamton/Results/Hourly/linear/",A433,"/",B433, " waterproject19_3/Results/Hourly/linear/",A433)</f>
        <v>cp -r Binghamton/Results/Hourly/linear/RA/19-05-10_13-51 waterproject19_3/Results/Hourly/linear/RA</v>
      </c>
    </row>
    <row r="434" customFormat="false" ht="12.8" hidden="false" customHeight="false" outlineLevel="0" collapsed="false">
      <c r="A434" s="4" t="s">
        <v>68</v>
      </c>
      <c r="B434" s="0" t="s">
        <v>292</v>
      </c>
      <c r="G434" s="4" t="n">
        <v>30</v>
      </c>
      <c r="H434" s="4" t="n">
        <v>12</v>
      </c>
      <c r="J434" s="4" t="str">
        <f aca="false">CONCATENATE("cp -r Binghamton/Results/Hourly/linear/",A434,"/",B434, " waterproject19_3/Results/Hourly/linear/",A434)</f>
        <v>cp -r Binghamton/Results/Hourly/linear/S2/19-05-10_13-51 waterproject19_3/Results/Hourly/linear/S2</v>
      </c>
    </row>
    <row r="435" customFormat="false" ht="12.8" hidden="false" customHeight="false" outlineLevel="0" collapsed="false">
      <c r="A435" s="4" t="s">
        <v>70</v>
      </c>
      <c r="B435" s="0" t="s">
        <v>292</v>
      </c>
      <c r="G435" s="4" t="n">
        <v>30</v>
      </c>
      <c r="H435" s="4" t="n">
        <v>12</v>
      </c>
      <c r="J435" s="4" t="str">
        <f aca="false">CONCATENATE("cp -r Binghamton/Results/Hourly/linear/",A435,"/",B435, " waterproject19_3/Results/Hourly/linear/",A435)</f>
        <v>cp -r Binghamton/Results/Hourly/linear/S3/19-05-10_13-51 waterproject19_3/Results/Hourly/linear/S3</v>
      </c>
    </row>
    <row r="436" customFormat="false" ht="12.8" hidden="false" customHeight="false" outlineLevel="0" collapsed="false">
      <c r="A436" s="4" t="s">
        <v>71</v>
      </c>
      <c r="B436" s="0" t="s">
        <v>292</v>
      </c>
      <c r="G436" s="4" t="n">
        <v>30</v>
      </c>
      <c r="H436" s="4" t="n">
        <v>12</v>
      </c>
      <c r="J436" s="4" t="str">
        <f aca="false">CONCATENATE("cp -r Binghamton/Results/Hourly/linear/",A436,"/",B436, " waterproject19_3/Results/Hourly/linear/",A436)</f>
        <v>cp -r Binghamton/Results/Hourly/linear/SN/19-05-10_13-51 waterproject19_3/Results/Hourly/linear/SN</v>
      </c>
    </row>
    <row r="437" customFormat="false" ht="12.8" hidden="false" customHeight="false" outlineLevel="0" collapsed="false">
      <c r="J437" s="4"/>
    </row>
    <row r="438" customFormat="false" ht="12.8" hidden="false" customHeight="false" outlineLevel="0" collapsed="false">
      <c r="A438" s="0" t="s">
        <v>150</v>
      </c>
      <c r="J438" s="4"/>
    </row>
    <row r="439" customFormat="false" ht="12.8" hidden="false" customHeight="false" outlineLevel="0" collapsed="false">
      <c r="J439" s="4"/>
    </row>
    <row r="440" customFormat="false" ht="12.8" hidden="false" customHeight="false" outlineLevel="0" collapsed="false">
      <c r="A440" s="4" t="s">
        <v>30</v>
      </c>
      <c r="B440" s="0" t="s">
        <v>291</v>
      </c>
      <c r="G440" s="4" t="n">
        <v>12</v>
      </c>
      <c r="H440" s="4" t="n">
        <v>12</v>
      </c>
      <c r="J440" s="4" t="str">
        <f aca="false">CONCATENATE("cp -r Binghamton/Results/Hourly/arima/",A440,"/",B440, " waterproject19_3/Results/Hourly/arima/",A440)</f>
        <v>cp -r Binghamton/Results/Hourly/arima/BN/19-05-10_13-50 waterproject19_3/Results/Hourly/arima/BN</v>
      </c>
    </row>
    <row r="441" customFormat="false" ht="12.8" hidden="false" customHeight="false" outlineLevel="0" collapsed="false">
      <c r="A441" s="4" t="s">
        <v>17</v>
      </c>
      <c r="B441" s="0" t="s">
        <v>293</v>
      </c>
      <c r="G441" s="4" t="n">
        <v>12</v>
      </c>
      <c r="H441" s="4" t="n">
        <v>12</v>
      </c>
      <c r="J441" s="4" t="str">
        <f aca="false">CONCATENATE("cp -r Binghamton/Results/Hourly/arima/",A441,"/",B441, " waterproject19_3/Results/Hourly/arima/",A441)</f>
        <v>cp -r Binghamton/Results/Hourly/arima/BR/19-05-10_13-52 waterproject19_3/Results/Hourly/arima/BR</v>
      </c>
    </row>
    <row r="442" customFormat="false" ht="12.8" hidden="false" customHeight="false" outlineLevel="0" collapsed="false">
      <c r="A442" s="4" t="s">
        <v>38</v>
      </c>
      <c r="B442" s="0" t="s">
        <v>306</v>
      </c>
      <c r="G442" s="4" t="n">
        <v>12</v>
      </c>
      <c r="H442" s="4" t="n">
        <v>12</v>
      </c>
      <c r="J442" s="4" t="str">
        <f aca="false">CONCATENATE("cp -r Binghamton/Results/Hourly/arima/",A442,"/",B442, " waterproject19_3/Results/Hourly/arima/",A442)</f>
        <v>cp -r Binghamton/Results/Hourly/arima/C4/19-05-10_14-12 waterproject19_3/Results/Hourly/arima/C4</v>
      </c>
    </row>
    <row r="443" customFormat="false" ht="12.8" hidden="false" customHeight="false" outlineLevel="0" collapsed="false">
      <c r="A443" s="4" t="s">
        <v>42</v>
      </c>
      <c r="B443" s="0" t="s">
        <v>307</v>
      </c>
      <c r="G443" s="4" t="n">
        <v>12</v>
      </c>
      <c r="H443" s="4" t="n">
        <v>12</v>
      </c>
      <c r="J443" s="4" t="str">
        <f aca="false">CONCATENATE("cp -r Binghamton/Results/Hourly/arima/",A443,"/",B443, " waterproject19_3/Results/Hourly/arima/",A443)</f>
        <v>cp -r Binghamton/Results/Hourly/arima/DE/19-05-10_14-08 waterproject19_3/Results/Hourly/arima/DE</v>
      </c>
    </row>
    <row r="444" customFormat="false" ht="12.8" hidden="false" customHeight="false" outlineLevel="0" collapsed="false">
      <c r="A444" s="4" t="s">
        <v>43</v>
      </c>
      <c r="B444" s="0" t="s">
        <v>295</v>
      </c>
      <c r="G444" s="4" t="n">
        <v>12</v>
      </c>
      <c r="H444" s="4" t="n">
        <v>12</v>
      </c>
      <c r="J444" s="4" t="str">
        <f aca="false">CONCATENATE("cp -r Binghamton/Results/Hourly/arima/",A444,"/",B444, " waterproject19_3/Results/Hourly/arima/",A444)</f>
        <v>cp -r Binghamton/Results/Hourly/arima/DG/19-05-10_13-54 waterproject19_3/Results/Hourly/arima/DG</v>
      </c>
    </row>
    <row r="445" customFormat="false" ht="12.8" hidden="false" customHeight="false" outlineLevel="0" collapsed="false">
      <c r="A445" s="4" t="s">
        <v>26</v>
      </c>
      <c r="B445" s="0" t="s">
        <v>297</v>
      </c>
      <c r="G445" s="4" t="n">
        <v>12</v>
      </c>
      <c r="H445" s="4" t="n">
        <v>12</v>
      </c>
      <c r="J445" s="4" t="str">
        <f aca="false">CONCATENATE("cp -r Binghamton/Results/Hourly/arima/",A445,"/",B445, " waterproject19_3/Results/Hourly/arima/",A445)</f>
        <v>cp -r Binghamton/Results/Hourly/arima/EB/19-05-10_13-56 waterproject19_3/Results/Hourly/arima/EB</v>
      </c>
    </row>
    <row r="446" customFormat="false" ht="12.8" hidden="false" customHeight="false" outlineLevel="0" collapsed="false">
      <c r="A446" s="4" t="s">
        <v>52</v>
      </c>
      <c r="B446" s="0" t="s">
        <v>308</v>
      </c>
      <c r="G446" s="4" t="n">
        <v>12</v>
      </c>
      <c r="H446" s="4" t="n">
        <v>12</v>
      </c>
      <c r="J446" s="4" t="str">
        <f aca="false">CONCATENATE("cp -r Binghamton/Results/Hourly/arima/",A446,"/",B446, " waterproject19_3/Results/Hourly/arima/",A446)</f>
        <v>cp -r Binghamton/Results/Hourly/arima/FA/19-05-10_14-10 waterproject19_3/Results/Hourly/arima/FA</v>
      </c>
    </row>
    <row r="447" customFormat="false" ht="12.8" hidden="false" customHeight="false" outlineLevel="0" collapsed="false">
      <c r="A447" s="4" t="s">
        <v>57</v>
      </c>
      <c r="B447" s="0" t="s">
        <v>300</v>
      </c>
      <c r="G447" s="4" t="n">
        <v>12</v>
      </c>
      <c r="H447" s="4" t="n">
        <v>12</v>
      </c>
      <c r="J447" s="4" t="str">
        <f aca="false">CONCATENATE("cp -r Binghamton/Results/Hourly/arima/",A447,"/",B447, " waterproject19_3/Results/Hourly/arima/",A447)</f>
        <v>cp -r Binghamton/Results/Hourly/arima/GE/19-05-10_13-59 waterproject19_3/Results/Hourly/arima/GE</v>
      </c>
    </row>
    <row r="448" customFormat="false" ht="12.8" hidden="false" customHeight="false" outlineLevel="0" collapsed="false">
      <c r="A448" s="4" t="s">
        <v>60</v>
      </c>
      <c r="B448" s="0" t="s">
        <v>309</v>
      </c>
      <c r="G448" s="4" t="n">
        <v>12</v>
      </c>
      <c r="H448" s="4" t="n">
        <v>12</v>
      </c>
      <c r="J448" s="4" t="str">
        <f aca="false">CONCATENATE("cp -r Binghamton/Results/Hourly/arima/",A448,"/",B448, " waterproject19_3/Results/Hourly/arima/",A448)</f>
        <v>cp -r Binghamton/Results/Hourly/arima/JS/19-05-10_14-01 waterproject19_3/Results/Hourly/arima/JS</v>
      </c>
    </row>
    <row r="449" customFormat="false" ht="12.8" hidden="false" customHeight="false" outlineLevel="0" collapsed="false">
      <c r="A449" s="4" t="s">
        <v>63</v>
      </c>
      <c r="B449" s="0" t="s">
        <v>310</v>
      </c>
      <c r="G449" s="4" t="n">
        <v>12</v>
      </c>
      <c r="H449" s="4" t="n">
        <v>12</v>
      </c>
      <c r="J449" s="4" t="str">
        <f aca="false">CONCATENATE("cp -r Binghamton/Results/Hourly/arima/",A449,"/",B449, " waterproject19_3/Results/Hourly/arima/",A449)</f>
        <v>cp -r Binghamton/Results/Hourly/arima/LH/19-05-10_14-14 waterproject19_3/Results/Hourly/arima/LH</v>
      </c>
    </row>
    <row r="450" customFormat="false" ht="12.8" hidden="false" customHeight="false" outlineLevel="0" collapsed="false">
      <c r="A450" s="4" t="s">
        <v>64</v>
      </c>
      <c r="B450" s="0" t="s">
        <v>262</v>
      </c>
      <c r="G450" s="4" t="n">
        <v>12</v>
      </c>
      <c r="H450" s="4" t="n">
        <v>12</v>
      </c>
      <c r="J450" s="4" t="str">
        <f aca="false">CONCATENATE("cp -r Binghamton/Results/Hourly/arima/",A450,"/",B450, " waterproject19_3/Results/Hourly/arima/",A450)</f>
        <v>cp -r Binghamton/Results/Hourly/arima/RA/19-05-10_14-16 waterproject19_3/Results/Hourly/arima/RA</v>
      </c>
    </row>
    <row r="451" customFormat="false" ht="12.8" hidden="false" customHeight="false" outlineLevel="0" collapsed="false">
      <c r="A451" s="4" t="s">
        <v>68</v>
      </c>
      <c r="B451" s="0" t="s">
        <v>303</v>
      </c>
      <c r="G451" s="4" t="n">
        <v>12</v>
      </c>
      <c r="H451" s="4" t="n">
        <v>12</v>
      </c>
      <c r="J451" s="4" t="str">
        <f aca="false">CONCATENATE("cp -r Binghamton/Results/Hourly/arima/",A451,"/",B451, " waterproject19_3/Results/Hourly/arima/",A451)</f>
        <v>cp -r Binghamton/Results/Hourly/arima/S2/19-05-10_14-03 waterproject19_3/Results/Hourly/arima/S2</v>
      </c>
    </row>
    <row r="452" customFormat="false" ht="12.8" hidden="false" customHeight="false" outlineLevel="0" collapsed="false">
      <c r="A452" s="4" t="s">
        <v>70</v>
      </c>
      <c r="B452" s="0" t="s">
        <v>304</v>
      </c>
      <c r="G452" s="4" t="n">
        <v>12</v>
      </c>
      <c r="H452" s="4" t="n">
        <v>12</v>
      </c>
      <c r="J452" s="4" t="str">
        <f aca="false">CONCATENATE("cp -r Binghamton/Results/Hourly/arima/",A452,"/",B452, " waterproject19_3/Results/Hourly/arima/",A452)</f>
        <v>cp -r Binghamton/Results/Hourly/arima/S3/19-05-10_14-05 waterproject19_3/Results/Hourly/arima/S3</v>
      </c>
    </row>
    <row r="453" customFormat="false" ht="12.8" hidden="false" customHeight="false" outlineLevel="0" collapsed="false">
      <c r="A453" s="4" t="s">
        <v>71</v>
      </c>
      <c r="B453" s="0" t="s">
        <v>305</v>
      </c>
      <c r="G453" s="4" t="n">
        <v>12</v>
      </c>
      <c r="H453" s="4" t="n">
        <v>12</v>
      </c>
      <c r="J453" s="4" t="str">
        <f aca="false">CONCATENATE("cp -r Binghamton/Results/Hourly/arima/",A453,"/",B453, " waterproject19_3/Results/Hourly/arima/",A453)</f>
        <v>cp -r Binghamton/Results/Hourly/arima/SN/19-05-10_14-07 waterproject19_3/Results/Hourly/arima/SN</v>
      </c>
    </row>
    <row r="454" customFormat="false" ht="12.8" hidden="false" customHeight="false" outlineLevel="0" collapsed="false">
      <c r="J454" s="4"/>
    </row>
    <row r="455" customFormat="false" ht="12.8" hidden="false" customHeight="false" outlineLevel="0" collapsed="false">
      <c r="A455" s="0" t="s">
        <v>150</v>
      </c>
      <c r="J455" s="4"/>
    </row>
    <row r="456" customFormat="false" ht="12.8" hidden="false" customHeight="false" outlineLevel="0" collapsed="false">
      <c r="J456" s="4"/>
    </row>
    <row r="457" customFormat="false" ht="12.8" hidden="false" customHeight="false" outlineLevel="0" collapsed="false">
      <c r="A457" s="4" t="s">
        <v>30</v>
      </c>
      <c r="B457" s="0" t="s">
        <v>311</v>
      </c>
      <c r="G457" s="4" t="n">
        <v>30</v>
      </c>
      <c r="H457" s="4" t="n">
        <v>12</v>
      </c>
      <c r="J457" s="4" t="str">
        <f aca="false">CONCATENATE("cp -r Binghamton/Results/Hourly/arima/",A457,"/",B457, " waterproject19_3/Results/Hourly/arima/",A457)</f>
        <v>cp -r Binghamton/Results/Hourly/arima/BN/19-05-10_16-15 waterproject19_3/Results/Hourly/arima/BN</v>
      </c>
    </row>
    <row r="458" customFormat="false" ht="12.8" hidden="false" customHeight="false" outlineLevel="0" collapsed="false">
      <c r="A458" s="4" t="s">
        <v>17</v>
      </c>
      <c r="B458" s="0" t="s">
        <v>312</v>
      </c>
      <c r="G458" s="4" t="n">
        <v>30</v>
      </c>
      <c r="H458" s="4" t="n">
        <v>12</v>
      </c>
      <c r="J458" s="4" t="str">
        <f aca="false">CONCATENATE("cp -r Binghamton/Results/Hourly/arima/",A458,"/",B458, " waterproject19_3/Results/Hourly/arima/",A458)</f>
        <v>cp -r Binghamton/Results/Hourly/arima/BR/19-05-10_16-19 waterproject19_3/Results/Hourly/arima/BR</v>
      </c>
    </row>
    <row r="459" customFormat="false" ht="12.8" hidden="false" customHeight="false" outlineLevel="0" collapsed="false">
      <c r="A459" s="4" t="s">
        <v>38</v>
      </c>
      <c r="B459" s="0" t="s">
        <v>313</v>
      </c>
      <c r="G459" s="4" t="n">
        <v>30</v>
      </c>
      <c r="H459" s="4" t="n">
        <v>12</v>
      </c>
      <c r="J459" s="4" t="str">
        <f aca="false">CONCATENATE("cp -r Binghamton/Results/Hourly/arima/",A459,"/",B459, " waterproject19_3/Results/Hourly/arima/",A459)</f>
        <v>cp -r Binghamton/Results/Hourly/arima/C4/19-05-10_16-59 waterproject19_3/Results/Hourly/arima/C4</v>
      </c>
    </row>
    <row r="460" customFormat="false" ht="12.8" hidden="false" customHeight="false" outlineLevel="0" collapsed="false">
      <c r="A460" s="4" t="s">
        <v>42</v>
      </c>
      <c r="B460" s="0" t="s">
        <v>314</v>
      </c>
      <c r="G460" s="4" t="n">
        <v>30</v>
      </c>
      <c r="H460" s="4" t="n">
        <v>12</v>
      </c>
      <c r="J460" s="4" t="str">
        <f aca="false">CONCATENATE("cp -r Binghamton/Results/Hourly/arima/",A460,"/",B460, " waterproject19_3/Results/Hourly/arima/",A460)</f>
        <v>cp -r Binghamton/Results/Hourly/arima/DE/19-05-10_16-52 waterproject19_3/Results/Hourly/arima/DE</v>
      </c>
    </row>
    <row r="461" customFormat="false" ht="12.8" hidden="false" customHeight="false" outlineLevel="0" collapsed="false">
      <c r="A461" s="4" t="s">
        <v>43</v>
      </c>
      <c r="B461" s="0" t="s">
        <v>315</v>
      </c>
      <c r="G461" s="4" t="n">
        <v>30</v>
      </c>
      <c r="H461" s="4" t="n">
        <v>12</v>
      </c>
      <c r="J461" s="4" t="str">
        <f aca="false">CONCATENATE("cp -r Binghamton/Results/Hourly/arima/",A461,"/",B461, " waterproject19_3/Results/Hourly/arima/",A461)</f>
        <v>cp -r Binghamton/Results/Hourly/arima/DG/19-05-10_16-23 waterproject19_3/Results/Hourly/arima/DG</v>
      </c>
    </row>
    <row r="462" customFormat="false" ht="12.8" hidden="false" customHeight="false" outlineLevel="0" collapsed="false">
      <c r="A462" s="4" t="s">
        <v>26</v>
      </c>
      <c r="B462" s="0" t="s">
        <v>316</v>
      </c>
      <c r="G462" s="4" t="n">
        <v>30</v>
      </c>
      <c r="H462" s="4" t="n">
        <v>12</v>
      </c>
      <c r="J462" s="4" t="str">
        <f aca="false">CONCATENATE("cp -r Binghamton/Results/Hourly/arima/",A462,"/",B462, " waterproject19_3/Results/Hourly/arima/",A462)</f>
        <v>cp -r Binghamton/Results/Hourly/arima/EB/19-05-10_16-27 waterproject19_3/Results/Hourly/arima/EB</v>
      </c>
    </row>
    <row r="463" customFormat="false" ht="12.8" hidden="false" customHeight="false" outlineLevel="0" collapsed="false">
      <c r="A463" s="4" t="s">
        <v>52</v>
      </c>
      <c r="B463" s="0" t="s">
        <v>317</v>
      </c>
      <c r="G463" s="4" t="n">
        <v>30</v>
      </c>
      <c r="H463" s="4" t="n">
        <v>12</v>
      </c>
      <c r="J463" s="4" t="str">
        <f aca="false">CONCATENATE("cp -r Binghamton/Results/Hourly/arima/",A463,"/",B463, " waterproject19_3/Results/Hourly/arima/",A463)</f>
        <v>cp -r Binghamton/Results/Hourly/arima/FA/19-05-10_16-56 waterproject19_3/Results/Hourly/arima/FA</v>
      </c>
    </row>
    <row r="464" customFormat="false" ht="12.8" hidden="false" customHeight="false" outlineLevel="0" collapsed="false">
      <c r="A464" s="4" t="s">
        <v>57</v>
      </c>
      <c r="B464" s="0" t="s">
        <v>318</v>
      </c>
      <c r="G464" s="4" t="n">
        <v>30</v>
      </c>
      <c r="H464" s="4" t="n">
        <v>12</v>
      </c>
      <c r="J464" s="4" t="str">
        <f aca="false">CONCATENATE("cp -r Binghamton/Results/Hourly/arima/",A464,"/",B464, " waterproject19_3/Results/Hourly/arima/",A464)</f>
        <v>cp -r Binghamton/Results/Hourly/arima/GE/19-05-10_16-33 waterproject19_3/Results/Hourly/arima/GE</v>
      </c>
    </row>
    <row r="465" customFormat="false" ht="12.8" hidden="false" customHeight="false" outlineLevel="0" collapsed="false">
      <c r="A465" s="4" t="s">
        <v>60</v>
      </c>
      <c r="B465" s="0" t="s">
        <v>319</v>
      </c>
      <c r="G465" s="4" t="n">
        <v>30</v>
      </c>
      <c r="H465" s="4" t="n">
        <v>12</v>
      </c>
      <c r="J465" s="4" t="str">
        <f aca="false">CONCATENATE("cp -r Binghamton/Results/Hourly/arima/",A465,"/",B465, " waterproject19_3/Results/Hourly/arima/",A465)</f>
        <v>cp -r Binghamton/Results/Hourly/arima/JS/19-05-10_16-37 waterproject19_3/Results/Hourly/arima/JS</v>
      </c>
    </row>
    <row r="466" customFormat="false" ht="12.8" hidden="false" customHeight="false" outlineLevel="0" collapsed="false">
      <c r="A466" s="4" t="s">
        <v>63</v>
      </c>
      <c r="B466" s="0" t="s">
        <v>320</v>
      </c>
      <c r="G466" s="4" t="n">
        <v>30</v>
      </c>
      <c r="H466" s="4" t="n">
        <v>12</v>
      </c>
      <c r="J466" s="4" t="str">
        <f aca="false">CONCATENATE("cp -r Binghamton/Results/Hourly/arima/",A466,"/",B466, " waterproject19_3/Results/Hourly/arima/",A466)</f>
        <v>cp -r Binghamton/Results/Hourly/arima/LH/19-05-10_17-03 waterproject19_3/Results/Hourly/arima/LH</v>
      </c>
    </row>
    <row r="467" customFormat="false" ht="12.8" hidden="false" customHeight="false" outlineLevel="0" collapsed="false">
      <c r="A467" s="4" t="s">
        <v>64</v>
      </c>
      <c r="B467" s="0" t="s">
        <v>321</v>
      </c>
      <c r="G467" s="4" t="n">
        <v>30</v>
      </c>
      <c r="H467" s="4" t="n">
        <v>12</v>
      </c>
      <c r="J467" s="4" t="str">
        <f aca="false">CONCATENATE("cp -r Binghamton/Results/Hourly/arima/",A467,"/",B467, " waterproject19_3/Results/Hourly/arima/",A467)</f>
        <v>cp -r Binghamton/Results/Hourly/arima/RA/19-05-10_17-08 waterproject19_3/Results/Hourly/arima/RA</v>
      </c>
    </row>
    <row r="468" customFormat="false" ht="12.8" hidden="false" customHeight="false" outlineLevel="0" collapsed="false">
      <c r="A468" s="4" t="s">
        <v>68</v>
      </c>
      <c r="B468" s="0" t="s">
        <v>322</v>
      </c>
      <c r="G468" s="4" t="n">
        <v>30</v>
      </c>
      <c r="H468" s="4" t="n">
        <v>12</v>
      </c>
      <c r="J468" s="4" t="str">
        <f aca="false">CONCATENATE("cp -r Binghamton/Results/Hourly/arima/",A468,"/",B468, " waterproject19_3/Results/Hourly/arima/",A468)</f>
        <v>cp -r Binghamton/Results/Hourly/arima/S2/19-05-10_16-42 waterproject19_3/Results/Hourly/arima/S2</v>
      </c>
    </row>
    <row r="469" customFormat="false" ht="12.8" hidden="false" customHeight="false" outlineLevel="0" collapsed="false">
      <c r="A469" s="4" t="s">
        <v>70</v>
      </c>
      <c r="B469" s="0" t="s">
        <v>323</v>
      </c>
      <c r="G469" s="4" t="n">
        <v>30</v>
      </c>
      <c r="H469" s="4" t="n">
        <v>12</v>
      </c>
      <c r="J469" s="4" t="str">
        <f aca="false">CONCATENATE("cp -r Binghamton/Results/Hourly/arima/",A469,"/",B469, " waterproject19_3/Results/Hourly/arima/",A469)</f>
        <v>cp -r Binghamton/Results/Hourly/arima/S3/19-05-10_16-45 waterproject19_3/Results/Hourly/arima/S3</v>
      </c>
    </row>
    <row r="470" customFormat="false" ht="12.8" hidden="false" customHeight="false" outlineLevel="0" collapsed="false">
      <c r="A470" s="4" t="s">
        <v>71</v>
      </c>
      <c r="B470" s="0" t="s">
        <v>324</v>
      </c>
      <c r="G470" s="4" t="n">
        <v>30</v>
      </c>
      <c r="H470" s="4" t="n">
        <v>12</v>
      </c>
      <c r="J470" s="4" t="str">
        <f aca="false">CONCATENATE("cp -r Binghamton/Results/Hourly/arima/",A470,"/",B470, " waterproject19_3/Results/Hourly/arima/",A470)</f>
        <v>cp -r Binghamton/Results/Hourly/arima/SN/19-05-10_16-49 waterproject19_3/Results/Hourly/arima/SN</v>
      </c>
    </row>
    <row r="471" customFormat="false" ht="12.8" hidden="false" customHeight="false" outlineLevel="0" collapsed="false">
      <c r="J471" s="4"/>
    </row>
    <row r="472" customFormat="false" ht="12.8" hidden="false" customHeight="false" outlineLevel="0" collapsed="false">
      <c r="A472" s="0" t="s">
        <v>325</v>
      </c>
      <c r="J472" s="4"/>
    </row>
    <row r="473" customFormat="false" ht="12.8" hidden="false" customHeight="false" outlineLevel="0" collapsed="false">
      <c r="J473" s="4"/>
    </row>
    <row r="474" customFormat="false" ht="12.8" hidden="false" customHeight="false" outlineLevel="0" collapsed="false">
      <c r="A474" s="0" t="s">
        <v>60</v>
      </c>
      <c r="B474" s="0" t="s">
        <v>326</v>
      </c>
      <c r="C474" s="0" t="n">
        <v>2</v>
      </c>
      <c r="D474" s="0" t="n">
        <v>200</v>
      </c>
      <c r="E474" s="0" t="n">
        <v>500</v>
      </c>
      <c r="F474" s="0" t="n">
        <v>0.01</v>
      </c>
      <c r="G474" s="0" t="n">
        <v>12</v>
      </c>
      <c r="H474" s="0" t="n">
        <v>12</v>
      </c>
      <c r="J474" s="4" t="str">
        <f aca="false">CONCATENATE("cp -r Binghamton/Results/Hourly/lstm/",A474,"/",B474, " waterproject19_3/Results/Hourly/lstm/",A474)</f>
        <v>cp -r Binghamton/Results/Hourly/lstm/JS/19-05-12_15-15 waterproject19_3/Results/Hourly/lstm/JS</v>
      </c>
    </row>
    <row r="475" customFormat="false" ht="12.8" hidden="false" customHeight="false" outlineLevel="0" collapsed="false">
      <c r="A475" s="0" t="s">
        <v>60</v>
      </c>
      <c r="B475" s="0" t="s">
        <v>327</v>
      </c>
      <c r="C475" s="0" t="n">
        <v>2</v>
      </c>
      <c r="D475" s="0" t="n">
        <v>200</v>
      </c>
      <c r="E475" s="0" t="n">
        <v>500</v>
      </c>
      <c r="F475" s="0" t="n">
        <v>0.01</v>
      </c>
      <c r="G475" s="0" t="n">
        <v>18</v>
      </c>
      <c r="H475" s="0" t="n">
        <v>12</v>
      </c>
      <c r="J475" s="4" t="str">
        <f aca="false">CONCATENATE("cp -r Binghamton/Results/Hourly/lstm/",A475,"/",B475, " waterproject19_3/Results/Hourly/lstm/",A475)</f>
        <v>cp -r Binghamton/Results/Hourly/lstm/JS/19-05-12_15-16 waterproject19_3/Results/Hourly/lstm/JS</v>
      </c>
    </row>
    <row r="476" customFormat="false" ht="12.8" hidden="false" customHeight="false" outlineLevel="0" collapsed="false">
      <c r="A476" s="0" t="s">
        <v>60</v>
      </c>
      <c r="B476" s="0" t="s">
        <v>328</v>
      </c>
      <c r="C476" s="0" t="n">
        <v>2</v>
      </c>
      <c r="D476" s="0" t="n">
        <v>200</v>
      </c>
      <c r="E476" s="0" t="n">
        <v>500</v>
      </c>
      <c r="F476" s="0" t="n">
        <v>0.01</v>
      </c>
      <c r="G476" s="0" t="n">
        <v>30</v>
      </c>
      <c r="H476" s="0" t="n">
        <v>12</v>
      </c>
      <c r="J476" s="4" t="str">
        <f aca="false">CONCATENATE("cp -r Binghamton/Results/Hourly/lstm/",A476,"/",B476, " waterproject19_3/Results/Hourly/lstm/",A476)</f>
        <v>cp -r Binghamton/Results/Hourly/lstm/JS/19-05-12_15-17 waterproject19_3/Results/Hourly/lstm/JS</v>
      </c>
    </row>
    <row r="477" customFormat="false" ht="12.8" hidden="false" customHeight="false" outlineLevel="0" collapsed="false">
      <c r="J477" s="4"/>
    </row>
    <row r="478" customFormat="false" ht="12.8" hidden="false" customHeight="false" outlineLevel="0" collapsed="false">
      <c r="A478" s="0" t="s">
        <v>329</v>
      </c>
      <c r="C478" s="0" t="s">
        <v>330</v>
      </c>
      <c r="J478" s="4"/>
    </row>
    <row r="479" customFormat="false" ht="12.8" hidden="false" customHeight="false" outlineLevel="0" collapsed="false">
      <c r="A479" s="4" t="s">
        <v>30</v>
      </c>
      <c r="B479" s="4" t="s">
        <v>331</v>
      </c>
      <c r="C479" s="0" t="n">
        <v>1</v>
      </c>
      <c r="D479" s="4" t="n">
        <v>200</v>
      </c>
      <c r="E479" s="0" t="n">
        <v>1000</v>
      </c>
      <c r="F479" s="4" t="n">
        <v>0.01</v>
      </c>
      <c r="G479" s="0" t="n">
        <v>24</v>
      </c>
      <c r="H479" s="0" t="n">
        <v>12</v>
      </c>
      <c r="J479" s="4" t="str">
        <f aca="false">CONCATENATE("cp -r Binghamton/Results/Hourly/lstm/",A479,"/",B479, " waterproject19_3/Results/Hourly/lstm/",A479)</f>
        <v>cp -r Binghamton/Results/Hourly/lstm/BN/19-05-14_13-16 waterproject19_3/Results/Hourly/lstm/BN</v>
      </c>
    </row>
    <row r="480" customFormat="false" ht="12.8" hidden="false" customHeight="false" outlineLevel="0" collapsed="false">
      <c r="A480" s="4" t="s">
        <v>17</v>
      </c>
      <c r="B480" s="4" t="s">
        <v>332</v>
      </c>
      <c r="C480" s="0" t="n">
        <v>1</v>
      </c>
      <c r="D480" s="4" t="n">
        <v>200</v>
      </c>
      <c r="E480" s="0" t="n">
        <v>1000</v>
      </c>
      <c r="F480" s="4" t="n">
        <v>0.01</v>
      </c>
      <c r="G480" s="0" t="n">
        <v>24</v>
      </c>
      <c r="H480" s="0" t="n">
        <v>12</v>
      </c>
      <c r="J480" s="7" t="str">
        <f aca="false">CONCATENATE("cp -r Binghamton/Results/Hourly/lstm/",A480,"/",B480, " waterproject19_3/Results/Hourly/lstm/",A480)</f>
        <v>cp -r Binghamton/Results/Hourly/lstm/BR/19-05-14_13-17 waterproject19_3/Results/Hourly/lstm/BR</v>
      </c>
    </row>
    <row r="481" customFormat="false" ht="12.8" hidden="false" customHeight="false" outlineLevel="0" collapsed="false">
      <c r="A481" s="4" t="s">
        <v>38</v>
      </c>
      <c r="B481" s="4" t="s">
        <v>333</v>
      </c>
      <c r="C481" s="0" t="n">
        <v>1</v>
      </c>
      <c r="D481" s="4" t="n">
        <v>200</v>
      </c>
      <c r="E481" s="0" t="n">
        <v>1000</v>
      </c>
      <c r="F481" s="4" t="n">
        <v>0.01</v>
      </c>
      <c r="G481" s="0" t="n">
        <v>24</v>
      </c>
      <c r="H481" s="0" t="n">
        <v>12</v>
      </c>
      <c r="J481" s="4" t="str">
        <f aca="false">CONCATENATE("cp -r Binghamton/Results/Hourly/lstm/",A481,"/",B481, " waterproject19_3/Results/Hourly/lstm/",A481)</f>
        <v>cp -r Binghamton/Results/Hourly/lstm/C4/19-05-14_13-18 waterproject19_3/Results/Hourly/lstm/C4</v>
      </c>
    </row>
    <row r="482" customFormat="false" ht="12.8" hidden="false" customHeight="false" outlineLevel="0" collapsed="false">
      <c r="A482" s="4" t="s">
        <v>42</v>
      </c>
      <c r="B482" s="4" t="s">
        <v>334</v>
      </c>
      <c r="C482" s="0" t="n">
        <v>1</v>
      </c>
      <c r="D482" s="4" t="n">
        <v>200</v>
      </c>
      <c r="E482" s="0" t="n">
        <v>1000</v>
      </c>
      <c r="F482" s="4" t="n">
        <v>0.01</v>
      </c>
      <c r="G482" s="0" t="n">
        <v>24</v>
      </c>
      <c r="H482" s="0" t="n">
        <v>12</v>
      </c>
      <c r="J482" s="4" t="str">
        <f aca="false">CONCATENATE("cp -r Binghamton/Results/Hourly/lstm/",A482,"/",B482, " waterproject19_3/Results/Hourly/lstm/",A482)</f>
        <v>cp -r Binghamton/Results/Hourly/lstm/DE/19-05-14_13-19 waterproject19_3/Results/Hourly/lstm/DE</v>
      </c>
    </row>
    <row r="483" customFormat="false" ht="12.8" hidden="false" customHeight="false" outlineLevel="0" collapsed="false">
      <c r="A483" s="4" t="s">
        <v>43</v>
      </c>
      <c r="B483" s="4" t="s">
        <v>335</v>
      </c>
      <c r="C483" s="0" t="n">
        <v>1</v>
      </c>
      <c r="D483" s="4" t="n">
        <v>200</v>
      </c>
      <c r="E483" s="0" t="n">
        <v>1000</v>
      </c>
      <c r="F483" s="4" t="n">
        <v>0.01</v>
      </c>
      <c r="G483" s="0" t="n">
        <v>24</v>
      </c>
      <c r="H483" s="0" t="n">
        <v>12</v>
      </c>
      <c r="J483" s="4" t="str">
        <f aca="false">CONCATENATE("cp -r Binghamton/Results/Hourly/lstm/",A483,"/",B483, " waterproject19_3/Results/Hourly/lstm/",A483)</f>
        <v>cp -r Binghamton/Results/Hourly/lstm/DG/19-05-14_13-20 waterproject19_3/Results/Hourly/lstm/DG</v>
      </c>
    </row>
    <row r="484" customFormat="false" ht="12.8" hidden="false" customHeight="false" outlineLevel="0" collapsed="false">
      <c r="A484" s="4" t="s">
        <v>26</v>
      </c>
      <c r="B484" s="4" t="s">
        <v>336</v>
      </c>
      <c r="C484" s="0" t="n">
        <v>1</v>
      </c>
      <c r="D484" s="4" t="n">
        <v>200</v>
      </c>
      <c r="E484" s="0" t="n">
        <v>1000</v>
      </c>
      <c r="F484" s="4" t="n">
        <v>0.01</v>
      </c>
      <c r="G484" s="0" t="n">
        <v>24</v>
      </c>
      <c r="H484" s="0" t="n">
        <v>12</v>
      </c>
      <c r="J484" s="4" t="str">
        <f aca="false">CONCATENATE("cp -r Binghamton/Results/Hourly/lstm/",A484,"/",B484, " waterproject19_3/Results/Hourly/lstm/",A484)</f>
        <v>cp -r Binghamton/Results/Hourly/lstm/EB/19-05-14_13-21 waterproject19_3/Results/Hourly/lstm/EB</v>
      </c>
    </row>
    <row r="485" customFormat="false" ht="12.8" hidden="false" customHeight="false" outlineLevel="0" collapsed="false">
      <c r="A485" s="4" t="s">
        <v>52</v>
      </c>
      <c r="B485" s="4" t="s">
        <v>337</v>
      </c>
      <c r="C485" s="0" t="n">
        <v>1</v>
      </c>
      <c r="D485" s="4" t="n">
        <v>200</v>
      </c>
      <c r="E485" s="0" t="n">
        <v>1000</v>
      </c>
      <c r="F485" s="4" t="n">
        <v>0.01</v>
      </c>
      <c r="G485" s="0" t="n">
        <v>24</v>
      </c>
      <c r="H485" s="0" t="n">
        <v>12</v>
      </c>
      <c r="J485" s="4" t="str">
        <f aca="false">CONCATENATE("cp -r Binghamton/Results/Hourly/lstm/",A485,"/",B485, " waterproject19_3/Results/Hourly/lstm/",A485)</f>
        <v>cp -r Binghamton/Results/Hourly/lstm/FA/19-05-14_13-22 waterproject19_3/Results/Hourly/lstm/FA</v>
      </c>
    </row>
    <row r="486" customFormat="false" ht="12.8" hidden="false" customHeight="false" outlineLevel="0" collapsed="false">
      <c r="A486" s="4" t="s">
        <v>57</v>
      </c>
      <c r="B486" s="4" t="s">
        <v>338</v>
      </c>
      <c r="C486" s="0" t="n">
        <v>1</v>
      </c>
      <c r="D486" s="4" t="n">
        <v>200</v>
      </c>
      <c r="E486" s="0" t="n">
        <v>1000</v>
      </c>
      <c r="F486" s="4" t="n">
        <v>0.01</v>
      </c>
      <c r="G486" s="0" t="n">
        <v>24</v>
      </c>
      <c r="H486" s="0" t="n">
        <v>12</v>
      </c>
      <c r="J486" s="4" t="str">
        <f aca="false">CONCATENATE("cp -r Binghamton/Results/Hourly/lstm/",A486,"/",B486, " waterproject19_3/Results/Hourly/lstm/",A486)</f>
        <v>cp -r Binghamton/Results/Hourly/lstm/GE/19-05-14_13-24 waterproject19_3/Results/Hourly/lstm/GE</v>
      </c>
    </row>
    <row r="487" customFormat="false" ht="12.8" hidden="false" customHeight="false" outlineLevel="0" collapsed="false">
      <c r="A487" s="4" t="s">
        <v>60</v>
      </c>
      <c r="B487" s="4" t="s">
        <v>339</v>
      </c>
      <c r="C487" s="0" t="n">
        <v>1</v>
      </c>
      <c r="D487" s="4" t="n">
        <v>200</v>
      </c>
      <c r="E487" s="0" t="n">
        <v>1000</v>
      </c>
      <c r="F487" s="4" t="n">
        <v>0.01</v>
      </c>
      <c r="G487" s="0" t="n">
        <v>24</v>
      </c>
      <c r="H487" s="0" t="n">
        <v>12</v>
      </c>
      <c r="J487" s="4" t="str">
        <f aca="false">CONCATENATE("cp -r Binghamton/Results/Hourly/lstm/",A487,"/",B487, " waterproject19_3/Results/Hourly/lstm/",A487)</f>
        <v>cp -r Binghamton/Results/Hourly/lstm/JS/19-05-14_13-25 waterproject19_3/Results/Hourly/lstm/JS</v>
      </c>
    </row>
    <row r="488" customFormat="false" ht="12.8" hidden="false" customHeight="false" outlineLevel="0" collapsed="false">
      <c r="A488" s="4" t="s">
        <v>63</v>
      </c>
      <c r="B488" s="4" t="s">
        <v>340</v>
      </c>
      <c r="C488" s="0" t="n">
        <v>1</v>
      </c>
      <c r="D488" s="4" t="n">
        <v>200</v>
      </c>
      <c r="E488" s="0" t="n">
        <v>1000</v>
      </c>
      <c r="F488" s="4" t="n">
        <v>0.01</v>
      </c>
      <c r="G488" s="0" t="n">
        <v>24</v>
      </c>
      <c r="H488" s="0" t="n">
        <v>12</v>
      </c>
      <c r="J488" s="4" t="str">
        <f aca="false">CONCATENATE("cp -r Binghamton/Results/Hourly/lstm/",A488,"/",B488, " waterproject19_3/Results/Hourly/lstm/",A488)</f>
        <v>cp -r Binghamton/Results/Hourly/lstm/LH/19-05-14_13-26 waterproject19_3/Results/Hourly/lstm/LH</v>
      </c>
    </row>
    <row r="489" customFormat="false" ht="12.8" hidden="false" customHeight="false" outlineLevel="0" collapsed="false">
      <c r="A489" s="4" t="s">
        <v>64</v>
      </c>
      <c r="B489" s="4" t="s">
        <v>341</v>
      </c>
      <c r="C489" s="0" t="n">
        <v>1</v>
      </c>
      <c r="D489" s="4" t="n">
        <v>200</v>
      </c>
      <c r="E489" s="0" t="n">
        <v>1000</v>
      </c>
      <c r="F489" s="4" t="n">
        <v>0.01</v>
      </c>
      <c r="G489" s="0" t="n">
        <v>24</v>
      </c>
      <c r="H489" s="0" t="n">
        <v>12</v>
      </c>
      <c r="J489" s="4" t="str">
        <f aca="false">CONCATENATE("cp -r Binghamton/Results/Hourly/lstm/",A489,"/",B489, " waterproject19_3/Results/Hourly/lstm/",A489)</f>
        <v>cp -r Binghamton/Results/Hourly/lstm/RA/19-05-14_13-28 waterproject19_3/Results/Hourly/lstm/RA</v>
      </c>
    </row>
    <row r="490" customFormat="false" ht="12.8" hidden="false" customHeight="false" outlineLevel="0" collapsed="false">
      <c r="A490" s="4" t="s">
        <v>68</v>
      </c>
      <c r="B490" s="4" t="s">
        <v>342</v>
      </c>
      <c r="C490" s="0" t="n">
        <v>1</v>
      </c>
      <c r="D490" s="4" t="n">
        <v>200</v>
      </c>
      <c r="E490" s="0" t="n">
        <v>1000</v>
      </c>
      <c r="F490" s="4" t="n">
        <v>0.01</v>
      </c>
      <c r="G490" s="0" t="n">
        <v>24</v>
      </c>
      <c r="H490" s="0" t="n">
        <v>12</v>
      </c>
      <c r="J490" s="4" t="str">
        <f aca="false">CONCATENATE("cp -r Binghamton/Results/Hourly/lstm/",A490,"/",B490, " waterproject19_3/Results/Hourly/lstm/",A490)</f>
        <v>cp -r Binghamton/Results/Hourly/lstm/S2/19-05-14_13-57 waterproject19_3/Results/Hourly/lstm/S2</v>
      </c>
    </row>
    <row r="491" customFormat="false" ht="12.8" hidden="false" customHeight="false" outlineLevel="0" collapsed="false">
      <c r="A491" s="4" t="s">
        <v>70</v>
      </c>
      <c r="B491" s="4" t="s">
        <v>343</v>
      </c>
      <c r="C491" s="0" t="n">
        <v>1</v>
      </c>
      <c r="D491" s="4" t="n">
        <v>200</v>
      </c>
      <c r="E491" s="0" t="n">
        <v>1000</v>
      </c>
      <c r="F491" s="4" t="n">
        <v>0.01</v>
      </c>
      <c r="G491" s="0" t="n">
        <v>24</v>
      </c>
      <c r="H491" s="0" t="n">
        <v>12</v>
      </c>
      <c r="J491" s="4" t="str">
        <f aca="false">CONCATENATE("cp -r Binghamton/Results/Hourly/lstm/",A491,"/",B491, " waterproject19_3/Results/Hourly/lstm/",A491)</f>
        <v>cp -r Binghamton/Results/Hourly/lstm/S3/19-05-14_13-51 waterproject19_3/Results/Hourly/lstm/S3</v>
      </c>
    </row>
    <row r="492" customFormat="false" ht="12.8" hidden="false" customHeight="false" outlineLevel="0" collapsed="false">
      <c r="A492" s="4" t="s">
        <v>71</v>
      </c>
      <c r="B492" s="4" t="s">
        <v>344</v>
      </c>
      <c r="C492" s="0" t="n">
        <v>1</v>
      </c>
      <c r="D492" s="4" t="n">
        <v>200</v>
      </c>
      <c r="E492" s="0" t="n">
        <v>1000</v>
      </c>
      <c r="F492" s="4" t="n">
        <v>0.01</v>
      </c>
      <c r="G492" s="0" t="n">
        <v>24</v>
      </c>
      <c r="H492" s="0" t="n">
        <v>12</v>
      </c>
      <c r="J492" s="4" t="str">
        <f aca="false">CONCATENATE("cp -r Binghamton/Results/Hourly/lstm/",A492,"/",B492, " waterproject19_3/Results/Hourly/lstm/",A492)</f>
        <v>cp -r Binghamton/Results/Hourly/lstm/SN/19-05-14_13-52 waterproject19_3/Results/Hourly/lstm/SN</v>
      </c>
    </row>
    <row r="493" customFormat="false" ht="12.8" hidden="false" customHeight="false" outlineLevel="0" collapsed="false">
      <c r="J493" s="4"/>
    </row>
    <row r="494" customFormat="false" ht="12.8" hidden="false" customHeight="false" outlineLevel="0" collapsed="false">
      <c r="A494" s="0" t="s">
        <v>345</v>
      </c>
      <c r="C494" s="0" t="s">
        <v>330</v>
      </c>
      <c r="J494" s="4"/>
    </row>
    <row r="495" customFormat="false" ht="12.8" hidden="false" customHeight="false" outlineLevel="0" collapsed="false">
      <c r="A495" s="0" t="s">
        <v>30</v>
      </c>
      <c r="B495" s="4" t="s">
        <v>346</v>
      </c>
      <c r="C495" s="0" t="n">
        <v>1</v>
      </c>
      <c r="D495" s="4" t="n">
        <v>200</v>
      </c>
      <c r="E495" s="0" t="n">
        <v>1000</v>
      </c>
      <c r="F495" s="4" t="n">
        <v>0.01</v>
      </c>
      <c r="G495" s="0" t="n">
        <v>24</v>
      </c>
      <c r="H495" s="0" t="n">
        <v>12</v>
      </c>
      <c r="J495" s="4" t="str">
        <f aca="false">CONCATENATE("cp -r Binghamton/Results/Hourly/lstm/",A495,"/",B495, " waterproject19_3/Results/Hourly/lstm/",A495)</f>
        <v>cp -r Binghamton/Results/Hourly/lstm/BN/19-05-13_10-58 waterproject19_3/Results/Hourly/lstm/BN</v>
      </c>
    </row>
    <row r="496" customFormat="false" ht="12.8" hidden="false" customHeight="false" outlineLevel="0" collapsed="false">
      <c r="A496" s="0" t="s">
        <v>17</v>
      </c>
      <c r="B496" s="4" t="s">
        <v>346</v>
      </c>
      <c r="C496" s="0" t="n">
        <v>1</v>
      </c>
      <c r="D496" s="4" t="n">
        <v>200</v>
      </c>
      <c r="E496" s="0" t="n">
        <v>1000</v>
      </c>
      <c r="F496" s="4" t="n">
        <v>0.01</v>
      </c>
      <c r="G496" s="0" t="n">
        <v>24</v>
      </c>
      <c r="H496" s="0" t="n">
        <v>12</v>
      </c>
      <c r="J496" s="4" t="str">
        <f aca="false">CONCATENATE("cp -r Binghamton/Results/Hourly/lstm/",A496,"/",B496, " waterproject19_3/Results/Hourly/lstm/",A496)</f>
        <v>cp -r Binghamton/Results/Hourly/lstm/BR/19-05-13_10-58 waterproject19_3/Results/Hourly/lstm/BR</v>
      </c>
    </row>
    <row r="497" customFormat="false" ht="12.8" hidden="false" customHeight="false" outlineLevel="0" collapsed="false">
      <c r="A497" s="0" t="s">
        <v>38</v>
      </c>
      <c r="B497" s="4" t="s">
        <v>347</v>
      </c>
      <c r="C497" s="0" t="n">
        <v>1</v>
      </c>
      <c r="D497" s="4" t="n">
        <v>200</v>
      </c>
      <c r="E497" s="0" t="n">
        <v>1000</v>
      </c>
      <c r="F497" s="4" t="n">
        <v>0.01</v>
      </c>
      <c r="G497" s="0" t="n">
        <v>24</v>
      </c>
      <c r="H497" s="0" t="n">
        <v>12</v>
      </c>
      <c r="J497" s="4" t="str">
        <f aca="false">CONCATENATE("cp -r Binghamton/Results/Hourly/lstm/",A497,"/",B497, " waterproject19_3/Results/Hourly/lstm/",A497)</f>
        <v>cp -r Binghamton/Results/Hourly/lstm/C4/19-05-13_10-59 waterproject19_3/Results/Hourly/lstm/C4</v>
      </c>
    </row>
    <row r="498" customFormat="false" ht="12.8" hidden="false" customHeight="false" outlineLevel="0" collapsed="false">
      <c r="A498" s="0" t="s">
        <v>42</v>
      </c>
      <c r="B498" s="4" t="s">
        <v>348</v>
      </c>
      <c r="C498" s="0" t="n">
        <v>1</v>
      </c>
      <c r="D498" s="4" t="n">
        <v>200</v>
      </c>
      <c r="E498" s="0" t="n">
        <v>1000</v>
      </c>
      <c r="F498" s="4" t="n">
        <v>0.01</v>
      </c>
      <c r="G498" s="0" t="n">
        <v>24</v>
      </c>
      <c r="H498" s="0" t="n">
        <v>12</v>
      </c>
      <c r="J498" s="4" t="str">
        <f aca="false">CONCATENATE("cp -r Binghamton/Results/Hourly/lstm/",A498,"/",B498, " waterproject19_3/Results/Hourly/lstm/",A498)</f>
        <v>cp -r Binghamton/Results/Hourly/lstm/DE/19-05-13_11-00 waterproject19_3/Results/Hourly/lstm/DE</v>
      </c>
    </row>
    <row r="499" customFormat="false" ht="12.8" hidden="false" customHeight="false" outlineLevel="0" collapsed="false">
      <c r="A499" s="0" t="s">
        <v>43</v>
      </c>
      <c r="B499" s="4" t="s">
        <v>348</v>
      </c>
      <c r="C499" s="0" t="n">
        <v>1</v>
      </c>
      <c r="D499" s="4" t="n">
        <v>200</v>
      </c>
      <c r="E499" s="0" t="n">
        <v>1000</v>
      </c>
      <c r="F499" s="4" t="n">
        <v>0.01</v>
      </c>
      <c r="G499" s="0" t="n">
        <v>24</v>
      </c>
      <c r="H499" s="0" t="n">
        <v>12</v>
      </c>
      <c r="J499" s="4" t="str">
        <f aca="false">CONCATENATE("cp -r Binghamton/Results/Hourly/lstm/",A499,"/",B499, " waterproject19_3/Results/Hourly/lstm/",A499)</f>
        <v>cp -r Binghamton/Results/Hourly/lstm/DG/19-05-13_11-00 waterproject19_3/Results/Hourly/lstm/DG</v>
      </c>
    </row>
    <row r="500" customFormat="false" ht="12.8" hidden="false" customHeight="false" outlineLevel="0" collapsed="false">
      <c r="A500" s="0" t="s">
        <v>26</v>
      </c>
      <c r="B500" s="4" t="s">
        <v>349</v>
      </c>
      <c r="C500" s="0" t="n">
        <v>1</v>
      </c>
      <c r="D500" s="4" t="n">
        <v>200</v>
      </c>
      <c r="E500" s="0" t="n">
        <v>1000</v>
      </c>
      <c r="F500" s="4" t="n">
        <v>0.01</v>
      </c>
      <c r="G500" s="0" t="n">
        <v>24</v>
      </c>
      <c r="H500" s="0" t="n">
        <v>12</v>
      </c>
      <c r="J500" s="4" t="str">
        <f aca="false">CONCATENATE("cp -r Binghamton/Results/Hourly/lstm/",A500,"/",B500, " waterproject19_3/Results/Hourly/lstm/",A500)</f>
        <v>cp -r Binghamton/Results/Hourly/lstm/EB/19-05-13_11-02 waterproject19_3/Results/Hourly/lstm/EB</v>
      </c>
    </row>
    <row r="501" customFormat="false" ht="12.8" hidden="false" customHeight="false" outlineLevel="0" collapsed="false">
      <c r="A501" s="0" t="s">
        <v>52</v>
      </c>
      <c r="B501" s="4" t="s">
        <v>349</v>
      </c>
      <c r="C501" s="0" t="n">
        <v>1</v>
      </c>
      <c r="D501" s="4" t="n">
        <v>200</v>
      </c>
      <c r="E501" s="0" t="n">
        <v>1000</v>
      </c>
      <c r="F501" s="4" t="n">
        <v>0.01</v>
      </c>
      <c r="G501" s="0" t="n">
        <v>24</v>
      </c>
      <c r="H501" s="0" t="n">
        <v>12</v>
      </c>
      <c r="J501" s="4" t="str">
        <f aca="false">CONCATENATE("cp -r Binghamton/Results/Hourly/lstm/",A501,"/",B501, " waterproject19_3/Results/Hourly/lstm/",A501)</f>
        <v>cp -r Binghamton/Results/Hourly/lstm/FA/19-05-13_11-02 waterproject19_3/Results/Hourly/lstm/FA</v>
      </c>
    </row>
    <row r="502" customFormat="false" ht="12.8" hidden="false" customHeight="false" outlineLevel="0" collapsed="false">
      <c r="A502" s="0" t="s">
        <v>57</v>
      </c>
      <c r="B502" s="4" t="s">
        <v>350</v>
      </c>
      <c r="C502" s="0" t="n">
        <v>1</v>
      </c>
      <c r="D502" s="4" t="n">
        <v>200</v>
      </c>
      <c r="E502" s="0" t="n">
        <v>1000</v>
      </c>
      <c r="F502" s="4" t="n">
        <v>0.01</v>
      </c>
      <c r="G502" s="0" t="n">
        <v>24</v>
      </c>
      <c r="H502" s="0" t="n">
        <v>12</v>
      </c>
      <c r="J502" s="4" t="str">
        <f aca="false">CONCATENATE("cp -r Binghamton/Results/Hourly/lstm/",A502,"/",B502, " waterproject19_3/Results/Hourly/lstm/",A502)</f>
        <v>cp -r Binghamton/Results/Hourly/lstm/GE/19-05-13_11-04 waterproject19_3/Results/Hourly/lstm/GE</v>
      </c>
    </row>
    <row r="503" customFormat="false" ht="12.8" hidden="false" customHeight="false" outlineLevel="0" collapsed="false">
      <c r="A503" s="0" t="s">
        <v>60</v>
      </c>
      <c r="B503" s="4" t="s">
        <v>351</v>
      </c>
      <c r="C503" s="0" t="n">
        <v>1</v>
      </c>
      <c r="D503" s="4" t="n">
        <v>200</v>
      </c>
      <c r="E503" s="0" t="n">
        <v>1000</v>
      </c>
      <c r="F503" s="4" t="n">
        <v>0.01</v>
      </c>
      <c r="G503" s="0" t="n">
        <v>24</v>
      </c>
      <c r="H503" s="0" t="n">
        <v>12</v>
      </c>
      <c r="J503" s="4" t="str">
        <f aca="false">CONCATENATE("cp -r Binghamton/Results/Hourly/lstm/",A503,"/",B503, " waterproject19_3/Results/Hourly/lstm/",A503)</f>
        <v>cp -r Binghamton/Results/Hourly/lstm/JS/19-05-13_11-05 waterproject19_3/Results/Hourly/lstm/JS</v>
      </c>
    </row>
    <row r="504" customFormat="false" ht="12.8" hidden="false" customHeight="false" outlineLevel="0" collapsed="false">
      <c r="A504" s="0" t="s">
        <v>63</v>
      </c>
      <c r="B504" s="4" t="s">
        <v>352</v>
      </c>
      <c r="C504" s="0" t="n">
        <v>1</v>
      </c>
      <c r="D504" s="4" t="n">
        <v>200</v>
      </c>
      <c r="E504" s="0" t="n">
        <v>1000</v>
      </c>
      <c r="F504" s="4" t="n">
        <v>0.01</v>
      </c>
      <c r="G504" s="0" t="n">
        <v>24</v>
      </c>
      <c r="H504" s="0" t="n">
        <v>12</v>
      </c>
      <c r="J504" s="4" t="str">
        <f aca="false">CONCATENATE("cp -r Binghamton/Results/Hourly/lstm/",A504,"/",B504, " waterproject19_3/Results/Hourly/lstm/",A504)</f>
        <v>cp -r Binghamton/Results/Hourly/lstm/LH/19-05-13_11-06 waterproject19_3/Results/Hourly/lstm/LH</v>
      </c>
    </row>
    <row r="505" customFormat="false" ht="12.8" hidden="false" customHeight="false" outlineLevel="0" collapsed="false">
      <c r="A505" s="0" t="s">
        <v>64</v>
      </c>
      <c r="B505" s="4" t="s">
        <v>352</v>
      </c>
      <c r="C505" s="0" t="n">
        <v>1</v>
      </c>
      <c r="D505" s="4" t="n">
        <v>200</v>
      </c>
      <c r="E505" s="0" t="n">
        <v>1000</v>
      </c>
      <c r="F505" s="4" t="n">
        <v>0.01</v>
      </c>
      <c r="G505" s="0" t="n">
        <v>24</v>
      </c>
      <c r="H505" s="0" t="n">
        <v>12</v>
      </c>
      <c r="J505" s="4" t="str">
        <f aca="false">CONCATENATE("cp -r Binghamton/Results/Hourly/lstm/",A505,"/",B505, " waterproject19_3/Results/Hourly/lstm/",A505)</f>
        <v>cp -r Binghamton/Results/Hourly/lstm/RA/19-05-13_11-06 waterproject19_3/Results/Hourly/lstm/RA</v>
      </c>
    </row>
    <row r="506" customFormat="false" ht="12.8" hidden="false" customHeight="false" outlineLevel="0" collapsed="false">
      <c r="A506" s="0" t="s">
        <v>68</v>
      </c>
      <c r="B506" s="4" t="s">
        <v>353</v>
      </c>
      <c r="C506" s="0" t="n">
        <v>1</v>
      </c>
      <c r="D506" s="4" t="n">
        <v>200</v>
      </c>
      <c r="E506" s="0" t="n">
        <v>1000</v>
      </c>
      <c r="F506" s="4" t="n">
        <v>0.01</v>
      </c>
      <c r="G506" s="0" t="n">
        <v>24</v>
      </c>
      <c r="H506" s="0" t="n">
        <v>12</v>
      </c>
      <c r="J506" s="4" t="str">
        <f aca="false">CONCATENATE("cp -r Binghamton/Results/Hourly/lstm/",A506,"/",B506, " waterproject19_3/Results/Hourly/lstm/",A506)</f>
        <v>cp -r Binghamton/Results/Hourly/lstm/S2/19-05-13_11-08 waterproject19_3/Results/Hourly/lstm/S2</v>
      </c>
    </row>
    <row r="507" customFormat="false" ht="12.8" hidden="false" customHeight="false" outlineLevel="0" collapsed="false">
      <c r="A507" s="0" t="s">
        <v>70</v>
      </c>
      <c r="B507" s="4" t="s">
        <v>354</v>
      </c>
      <c r="C507" s="0" t="n">
        <v>1</v>
      </c>
      <c r="D507" s="4" t="n">
        <v>200</v>
      </c>
      <c r="E507" s="0" t="n">
        <v>1000</v>
      </c>
      <c r="F507" s="4" t="n">
        <v>0.01</v>
      </c>
      <c r="G507" s="0" t="n">
        <v>24</v>
      </c>
      <c r="H507" s="0" t="n">
        <v>12</v>
      </c>
      <c r="J507" s="4" t="str">
        <f aca="false">CONCATENATE("cp -r Binghamton/Results/Hourly/lstm/",A507,"/",B507, " waterproject19_3/Results/Hourly/lstm/",A507)</f>
        <v>cp -r Binghamton/Results/Hourly/lstm/S3/19-05-13_11-09 waterproject19_3/Results/Hourly/lstm/S3</v>
      </c>
    </row>
    <row r="508" customFormat="false" ht="12.8" hidden="false" customHeight="false" outlineLevel="0" collapsed="false">
      <c r="A508" s="0" t="s">
        <v>71</v>
      </c>
      <c r="B508" s="4" t="s">
        <v>355</v>
      </c>
      <c r="C508" s="0" t="n">
        <v>1</v>
      </c>
      <c r="D508" s="4" t="n">
        <v>200</v>
      </c>
      <c r="E508" s="0" t="n">
        <v>1000</v>
      </c>
      <c r="F508" s="4" t="n">
        <v>0.01</v>
      </c>
      <c r="G508" s="0" t="n">
        <v>24</v>
      </c>
      <c r="H508" s="0" t="n">
        <v>12</v>
      </c>
      <c r="J508" s="4" t="str">
        <f aca="false">CONCATENATE("cp -r Binghamton/Results/Hourly/lstm/",A508,"/",B508, " waterproject19_3/Results/Hourly/lstm/",A508)</f>
        <v>cp -r Binghamton/Results/Hourly/lstm/SN/19-05-13_11-10 waterproject19_3/Results/Hourly/lstm/SN</v>
      </c>
    </row>
    <row r="509" customFormat="false" ht="12.8" hidden="false" customHeight="false" outlineLevel="0" collapsed="false">
      <c r="J509" s="4"/>
    </row>
    <row r="510" customFormat="false" ht="12.8" hidden="false" customHeight="false" outlineLevel="0" collapsed="false">
      <c r="A510" s="0" t="s">
        <v>356</v>
      </c>
      <c r="C510" s="0" t="s">
        <v>330</v>
      </c>
      <c r="J510" s="4"/>
    </row>
    <row r="511" customFormat="false" ht="12.8" hidden="false" customHeight="false" outlineLevel="0" collapsed="false">
      <c r="A511" s="0" t="s">
        <v>30</v>
      </c>
      <c r="B511" s="4" t="s">
        <v>357</v>
      </c>
      <c r="C511" s="0" t="n">
        <v>1</v>
      </c>
      <c r="D511" s="4" t="n">
        <v>200</v>
      </c>
      <c r="E511" s="0" t="n">
        <v>1000</v>
      </c>
      <c r="F511" s="4" t="n">
        <v>0.01</v>
      </c>
      <c r="G511" s="0" t="n">
        <v>24</v>
      </c>
      <c r="H511" s="0" t="n">
        <v>12</v>
      </c>
      <c r="J511" s="4" t="str">
        <f aca="false">CONCATENATE("cp -r Binghamton/Results/Hourly/lstm/",A511,"/",B511, " waterproject19_3/Results/Hourly/lstm/",A511)</f>
        <v>cp -r Binghamton/Results/Hourly/lstm/BN/19-05-14_14-01 waterproject19_3/Results/Hourly/lstm/BN</v>
      </c>
    </row>
    <row r="512" customFormat="false" ht="12.8" hidden="false" customHeight="false" outlineLevel="0" collapsed="false">
      <c r="A512" s="0" t="s">
        <v>17</v>
      </c>
      <c r="B512" s="4" t="s">
        <v>358</v>
      </c>
      <c r="C512" s="0" t="n">
        <v>1</v>
      </c>
      <c r="D512" s="4" t="n">
        <v>200</v>
      </c>
      <c r="E512" s="0" t="n">
        <v>1000</v>
      </c>
      <c r="F512" s="4" t="n">
        <v>0.01</v>
      </c>
      <c r="G512" s="0" t="n">
        <v>24</v>
      </c>
      <c r="H512" s="0" t="n">
        <v>12</v>
      </c>
      <c r="J512" s="4" t="str">
        <f aca="false">CONCATENATE("cp -r Binghamton/Results/Hourly/lstm/",A512,"/",B512, " waterproject19_3/Results/Hourly/lstm/",A512)</f>
        <v>cp -r Binghamton/Results/Hourly/lstm/BR/19-05-14_14-09 waterproject19_3/Results/Hourly/lstm/BR</v>
      </c>
    </row>
    <row r="513" customFormat="false" ht="12.8" hidden="false" customHeight="false" outlineLevel="0" collapsed="false">
      <c r="A513" s="0" t="s">
        <v>38</v>
      </c>
      <c r="B513" s="4" t="s">
        <v>359</v>
      </c>
      <c r="C513" s="0" t="n">
        <v>1</v>
      </c>
      <c r="D513" s="4" t="n">
        <v>200</v>
      </c>
      <c r="E513" s="0" t="n">
        <v>1000</v>
      </c>
      <c r="F513" s="4" t="n">
        <v>0.01</v>
      </c>
      <c r="G513" s="0" t="n">
        <v>24</v>
      </c>
      <c r="H513" s="0" t="n">
        <v>12</v>
      </c>
      <c r="J513" s="4" t="str">
        <f aca="false">CONCATENATE("cp -r Binghamton/Results/Hourly/lstm/",A513,"/",B513, " waterproject19_3/Results/Hourly/lstm/",A513)</f>
        <v>cp -r Binghamton/Results/Hourly/lstm/C4/19-05-14_14-10 waterproject19_3/Results/Hourly/lstm/C4</v>
      </c>
    </row>
    <row r="514" customFormat="false" ht="12.8" hidden="false" customHeight="false" outlineLevel="0" collapsed="false">
      <c r="A514" s="0" t="s">
        <v>42</v>
      </c>
      <c r="B514" s="4" t="s">
        <v>360</v>
      </c>
      <c r="C514" s="0" t="n">
        <v>1</v>
      </c>
      <c r="D514" s="4" t="n">
        <v>200</v>
      </c>
      <c r="E514" s="0" t="n">
        <v>1000</v>
      </c>
      <c r="F514" s="4" t="n">
        <v>0.01</v>
      </c>
      <c r="G514" s="0" t="n">
        <v>24</v>
      </c>
      <c r="H514" s="0" t="n">
        <v>12</v>
      </c>
      <c r="J514" s="4" t="str">
        <f aca="false">CONCATENATE("cp -r Binghamton/Results/Hourly/lstm/",A514,"/",B514, " waterproject19_3/Results/Hourly/lstm/",A514)</f>
        <v>cp -r Binghamton/Results/Hourly/lstm/DE/19-05-14_14-11 waterproject19_3/Results/Hourly/lstm/DE</v>
      </c>
    </row>
    <row r="515" customFormat="false" ht="12.8" hidden="false" customHeight="false" outlineLevel="0" collapsed="false">
      <c r="A515" s="0" t="s">
        <v>43</v>
      </c>
      <c r="B515" s="4" t="s">
        <v>361</v>
      </c>
      <c r="C515" s="0" t="n">
        <v>1</v>
      </c>
      <c r="D515" s="4" t="n">
        <v>200</v>
      </c>
      <c r="E515" s="0" t="n">
        <v>1000</v>
      </c>
      <c r="F515" s="4" t="n">
        <v>0.01</v>
      </c>
      <c r="G515" s="0" t="n">
        <v>24</v>
      </c>
      <c r="H515" s="0" t="n">
        <v>12</v>
      </c>
      <c r="J515" s="4" t="str">
        <f aca="false">CONCATENATE("cp -r Binghamton/Results/Hourly/lstm/",A515,"/",B515, " waterproject19_3/Results/Hourly/lstm/",A515)</f>
        <v>cp -r Binghamton/Results/Hourly/lstm/DG/19-05-14_14-15 waterproject19_3/Results/Hourly/lstm/DG</v>
      </c>
    </row>
    <row r="516" customFormat="false" ht="12.8" hidden="false" customHeight="false" outlineLevel="0" collapsed="false">
      <c r="A516" s="0" t="s">
        <v>26</v>
      </c>
      <c r="B516" s="4" t="s">
        <v>362</v>
      </c>
      <c r="C516" s="0" t="n">
        <v>1</v>
      </c>
      <c r="D516" s="4" t="n">
        <v>200</v>
      </c>
      <c r="E516" s="0" t="n">
        <v>1000</v>
      </c>
      <c r="F516" s="4" t="n">
        <v>0.01</v>
      </c>
      <c r="G516" s="0" t="n">
        <v>24</v>
      </c>
      <c r="H516" s="0" t="n">
        <v>12</v>
      </c>
      <c r="J516" s="7" t="str">
        <f aca="false">CONCATENATE("cp -r Binghamton/Results/Hourly/lstm/",A516,"/",B516, " waterproject19_3/Results/Hourly/lstm/",A516)</f>
        <v>cp -r Binghamton/Results/Hourly/lstm/EB/19-05-14_14-34 waterproject19_3/Results/Hourly/lstm/EB</v>
      </c>
    </row>
    <row r="517" customFormat="false" ht="12.8" hidden="false" customHeight="false" outlineLevel="0" collapsed="false">
      <c r="A517" s="0" t="s">
        <v>52</v>
      </c>
      <c r="B517" s="4" t="s">
        <v>363</v>
      </c>
      <c r="C517" s="0" t="n">
        <v>1</v>
      </c>
      <c r="D517" s="4" t="n">
        <v>200</v>
      </c>
      <c r="E517" s="0" t="n">
        <v>1000</v>
      </c>
      <c r="F517" s="4" t="n">
        <v>0.01</v>
      </c>
      <c r="G517" s="0" t="n">
        <v>24</v>
      </c>
      <c r="H517" s="0" t="n">
        <v>12</v>
      </c>
      <c r="J517" s="4" t="str">
        <f aca="false">CONCATENATE("cp -r Binghamton/Results/Hourly/lstm/",A517,"/",B517, " waterproject19_3/Results/Hourly/lstm/",A517)</f>
        <v>cp -r Binghamton/Results/Hourly/lstm/FA/19-05-14_14-20 waterproject19_3/Results/Hourly/lstm/FA</v>
      </c>
    </row>
    <row r="518" customFormat="false" ht="12.8" hidden="false" customHeight="false" outlineLevel="0" collapsed="false">
      <c r="A518" s="0" t="s">
        <v>57</v>
      </c>
      <c r="B518" s="4" t="s">
        <v>364</v>
      </c>
      <c r="C518" s="0" t="n">
        <v>1</v>
      </c>
      <c r="D518" s="4" t="n">
        <v>200</v>
      </c>
      <c r="E518" s="0" t="n">
        <v>1000</v>
      </c>
      <c r="F518" s="4" t="n">
        <v>0.01</v>
      </c>
      <c r="G518" s="0" t="n">
        <v>24</v>
      </c>
      <c r="H518" s="0" t="n">
        <v>12</v>
      </c>
      <c r="J518" s="4" t="str">
        <f aca="false">CONCATENATE("cp -r Binghamton/Results/Hourly/lstm/",A518,"/",B518, " waterproject19_3/Results/Hourly/lstm/",A518)</f>
        <v>cp -r Binghamton/Results/Hourly/lstm/GE/19-05-14_14-21 waterproject19_3/Results/Hourly/lstm/GE</v>
      </c>
    </row>
    <row r="519" customFormat="false" ht="12.8" hidden="false" customHeight="false" outlineLevel="0" collapsed="false">
      <c r="A519" s="0" t="s">
        <v>60</v>
      </c>
      <c r="B519" s="4" t="s">
        <v>364</v>
      </c>
      <c r="C519" s="0" t="n">
        <v>1</v>
      </c>
      <c r="D519" s="4" t="n">
        <v>200</v>
      </c>
      <c r="E519" s="0" t="n">
        <v>1000</v>
      </c>
      <c r="F519" s="4" t="n">
        <v>0.01</v>
      </c>
      <c r="G519" s="0" t="n">
        <v>24</v>
      </c>
      <c r="H519" s="0" t="n">
        <v>12</v>
      </c>
      <c r="J519" s="4" t="str">
        <f aca="false">CONCATENATE("cp -r Binghamton/Results/Hourly/lstm/",A519,"/",B519, " waterproject19_3/Results/Hourly/lstm/",A519)</f>
        <v>cp -r Binghamton/Results/Hourly/lstm/JS/19-05-14_14-21 waterproject19_3/Results/Hourly/lstm/JS</v>
      </c>
    </row>
    <row r="520" customFormat="false" ht="12.8" hidden="false" customHeight="false" outlineLevel="0" collapsed="false">
      <c r="A520" s="0" t="s">
        <v>63</v>
      </c>
      <c r="B520" s="4" t="s">
        <v>365</v>
      </c>
      <c r="C520" s="0" t="n">
        <v>1</v>
      </c>
      <c r="D520" s="4" t="n">
        <v>200</v>
      </c>
      <c r="E520" s="0" t="n">
        <v>1000</v>
      </c>
      <c r="F520" s="4" t="n">
        <v>0.01</v>
      </c>
      <c r="G520" s="0" t="n">
        <v>24</v>
      </c>
      <c r="H520" s="0" t="n">
        <v>12</v>
      </c>
      <c r="J520" s="4" t="str">
        <f aca="false">CONCATENATE("cp -r Binghamton/Results/Hourly/lstm/",A520,"/",B520, " waterproject19_3/Results/Hourly/lstm/",A520)</f>
        <v>cp -r Binghamton/Results/Hourly/lstm/LH/19-05-14_14-22 waterproject19_3/Results/Hourly/lstm/LH</v>
      </c>
    </row>
    <row r="521" customFormat="false" ht="12.8" hidden="false" customHeight="false" outlineLevel="0" collapsed="false">
      <c r="A521" s="0" t="s">
        <v>64</v>
      </c>
      <c r="B521" s="4" t="s">
        <v>365</v>
      </c>
      <c r="C521" s="0" t="n">
        <v>1</v>
      </c>
      <c r="D521" s="4" t="n">
        <v>200</v>
      </c>
      <c r="E521" s="0" t="n">
        <v>1000</v>
      </c>
      <c r="F521" s="4" t="n">
        <v>0.01</v>
      </c>
      <c r="G521" s="0" t="n">
        <v>24</v>
      </c>
      <c r="H521" s="0" t="n">
        <v>12</v>
      </c>
      <c r="J521" s="4" t="str">
        <f aca="false">CONCATENATE("cp -r Binghamton/Results/Hourly/lstm/",A521,"/",B521, " waterproject19_3/Results/Hourly/lstm/",A521)</f>
        <v>cp -r Binghamton/Results/Hourly/lstm/RA/19-05-14_14-22 waterproject19_3/Results/Hourly/lstm/RA</v>
      </c>
    </row>
    <row r="522" customFormat="false" ht="12.8" hidden="false" customHeight="false" outlineLevel="0" collapsed="false">
      <c r="A522" s="0" t="s">
        <v>68</v>
      </c>
      <c r="B522" s="4" t="s">
        <v>366</v>
      </c>
      <c r="C522" s="0" t="n">
        <v>1</v>
      </c>
      <c r="D522" s="4" t="n">
        <v>200</v>
      </c>
      <c r="E522" s="0" t="n">
        <v>1000</v>
      </c>
      <c r="F522" s="4" t="n">
        <v>0.01</v>
      </c>
      <c r="G522" s="0" t="n">
        <v>24</v>
      </c>
      <c r="H522" s="0" t="n">
        <v>12</v>
      </c>
      <c r="J522" s="4" t="str">
        <f aca="false">CONCATENATE("cp -r Binghamton/Results/Hourly/lstm/",A522,"/",B522, " waterproject19_3/Results/Hourly/lstm/",A522)</f>
        <v>cp -r Binghamton/Results/Hourly/lstm/S2/19-05-14_14-23 waterproject19_3/Results/Hourly/lstm/S2</v>
      </c>
    </row>
    <row r="523" customFormat="false" ht="12.8" hidden="false" customHeight="false" outlineLevel="0" collapsed="false">
      <c r="A523" s="0" t="s">
        <v>70</v>
      </c>
      <c r="B523" s="4" t="s">
        <v>367</v>
      </c>
      <c r="C523" s="0" t="n">
        <v>1</v>
      </c>
      <c r="D523" s="4" t="n">
        <v>200</v>
      </c>
      <c r="E523" s="0" t="n">
        <v>1000</v>
      </c>
      <c r="F523" s="4" t="n">
        <v>0.01</v>
      </c>
      <c r="G523" s="0" t="n">
        <v>24</v>
      </c>
      <c r="H523" s="0" t="n">
        <v>12</v>
      </c>
      <c r="J523" s="4" t="str">
        <f aca="false">CONCATENATE("cp -r Binghamton/Results/Hourly/lstm/",A523,"/",B523, " waterproject19_3/Results/Hourly/lstm/",A523)</f>
        <v>cp -r Binghamton/Results/Hourly/lstm/S3/19-05-14_14-25 waterproject19_3/Results/Hourly/lstm/S3</v>
      </c>
    </row>
    <row r="524" customFormat="false" ht="12.8" hidden="false" customHeight="false" outlineLevel="0" collapsed="false">
      <c r="A524" s="0" t="s">
        <v>71</v>
      </c>
      <c r="B524" s="4" t="s">
        <v>367</v>
      </c>
      <c r="C524" s="0" t="n">
        <v>1</v>
      </c>
      <c r="D524" s="4" t="n">
        <v>200</v>
      </c>
      <c r="E524" s="0" t="n">
        <v>1000</v>
      </c>
      <c r="F524" s="4" t="n">
        <v>0.01</v>
      </c>
      <c r="G524" s="0" t="n">
        <v>24</v>
      </c>
      <c r="H524" s="0" t="n">
        <v>12</v>
      </c>
      <c r="J524" s="4" t="str">
        <f aca="false">CONCATENATE("cp -r Binghamton/Results/Hourly/lstm/",A524,"/",B524, " waterproject19_3/Results/Hourly/lstm/",A524)</f>
        <v>cp -r Binghamton/Results/Hourly/lstm/SN/19-05-14_14-25 waterproject19_3/Results/Hourly/lstm/SN</v>
      </c>
    </row>
    <row r="525" customFormat="false" ht="12.8" hidden="false" customHeight="false" outlineLevel="0" collapsed="false">
      <c r="J525" s="4"/>
    </row>
    <row r="526" customFormat="false" ht="12.8" hidden="false" customHeight="false" outlineLevel="0" collapsed="false">
      <c r="A526" s="0" t="s">
        <v>329</v>
      </c>
      <c r="C526" s="0" t="s">
        <v>368</v>
      </c>
      <c r="J526" s="4"/>
    </row>
    <row r="527" customFormat="false" ht="12.8" hidden="false" customHeight="false" outlineLevel="0" collapsed="false">
      <c r="A527" s="4" t="s">
        <v>30</v>
      </c>
      <c r="B527" s="4" t="s">
        <v>331</v>
      </c>
      <c r="J527" s="4"/>
    </row>
    <row r="528" customFormat="false" ht="12.8" hidden="false" customHeight="false" outlineLevel="0" collapsed="false">
      <c r="A528" s="4" t="s">
        <v>17</v>
      </c>
      <c r="B528" s="4" t="s">
        <v>332</v>
      </c>
      <c r="J528" s="4"/>
    </row>
    <row r="529" customFormat="false" ht="12.8" hidden="false" customHeight="false" outlineLevel="0" collapsed="false">
      <c r="A529" s="4" t="s">
        <v>38</v>
      </c>
      <c r="B529" s="4" t="s">
        <v>333</v>
      </c>
      <c r="J529" s="4"/>
    </row>
    <row r="530" customFormat="false" ht="12.8" hidden="false" customHeight="false" outlineLevel="0" collapsed="false">
      <c r="A530" s="4" t="s">
        <v>42</v>
      </c>
      <c r="B530" s="4" t="s">
        <v>334</v>
      </c>
      <c r="J530" s="4"/>
    </row>
    <row r="531" customFormat="false" ht="12.8" hidden="false" customHeight="false" outlineLevel="0" collapsed="false">
      <c r="A531" s="4" t="s">
        <v>43</v>
      </c>
      <c r="B531" s="4" t="s">
        <v>335</v>
      </c>
      <c r="J531" s="4"/>
    </row>
    <row r="532" customFormat="false" ht="12.8" hidden="false" customHeight="false" outlineLevel="0" collapsed="false">
      <c r="A532" s="4" t="s">
        <v>26</v>
      </c>
      <c r="B532" s="4" t="s">
        <v>336</v>
      </c>
      <c r="J532" s="4"/>
    </row>
    <row r="533" customFormat="false" ht="12.8" hidden="false" customHeight="false" outlineLevel="0" collapsed="false">
      <c r="A533" s="4" t="s">
        <v>52</v>
      </c>
      <c r="B533" s="4" t="s">
        <v>337</v>
      </c>
      <c r="J533" s="4"/>
    </row>
    <row r="534" customFormat="false" ht="12.8" hidden="false" customHeight="false" outlineLevel="0" collapsed="false">
      <c r="A534" s="4" t="s">
        <v>57</v>
      </c>
      <c r="B534" s="4" t="s">
        <v>338</v>
      </c>
      <c r="J534" s="4"/>
    </row>
    <row r="535" customFormat="false" ht="12.8" hidden="false" customHeight="false" outlineLevel="0" collapsed="false">
      <c r="A535" s="4" t="s">
        <v>60</v>
      </c>
      <c r="B535" s="4" t="s">
        <v>339</v>
      </c>
      <c r="J535" s="4"/>
    </row>
    <row r="536" customFormat="false" ht="12.8" hidden="false" customHeight="false" outlineLevel="0" collapsed="false">
      <c r="A536" s="4" t="s">
        <v>63</v>
      </c>
      <c r="B536" s="4" t="s">
        <v>340</v>
      </c>
      <c r="J536" s="4"/>
    </row>
    <row r="537" customFormat="false" ht="12.8" hidden="false" customHeight="false" outlineLevel="0" collapsed="false">
      <c r="A537" s="4" t="s">
        <v>64</v>
      </c>
      <c r="B537" s="4" t="s">
        <v>341</v>
      </c>
      <c r="J537" s="4"/>
    </row>
    <row r="538" customFormat="false" ht="12.8" hidden="false" customHeight="false" outlineLevel="0" collapsed="false">
      <c r="A538" s="4" t="s">
        <v>68</v>
      </c>
      <c r="B538" s="4" t="s">
        <v>342</v>
      </c>
      <c r="J538" s="4"/>
    </row>
    <row r="539" customFormat="false" ht="12.8" hidden="false" customHeight="false" outlineLevel="0" collapsed="false">
      <c r="A539" s="4" t="s">
        <v>70</v>
      </c>
      <c r="B539" s="4" t="s">
        <v>343</v>
      </c>
      <c r="J539" s="4"/>
    </row>
    <row r="540" customFormat="false" ht="12.8" hidden="false" customHeight="false" outlineLevel="0" collapsed="false">
      <c r="A540" s="4" t="s">
        <v>71</v>
      </c>
      <c r="B540" s="4" t="s">
        <v>344</v>
      </c>
      <c r="J540" s="4"/>
    </row>
    <row r="541" customFormat="false" ht="12.8" hidden="false" customHeight="false" outlineLevel="0" collapsed="false">
      <c r="J541" s="4"/>
    </row>
    <row r="542" customFormat="false" ht="12.8" hidden="false" customHeight="false" outlineLevel="0" collapsed="false">
      <c r="A542" s="0" t="s">
        <v>345</v>
      </c>
      <c r="C542" s="0" t="s">
        <v>368</v>
      </c>
      <c r="J542" s="4"/>
    </row>
    <row r="543" customFormat="false" ht="12.8" hidden="false" customHeight="false" outlineLevel="0" collapsed="false">
      <c r="A543" s="0" t="s">
        <v>30</v>
      </c>
      <c r="B543" s="4" t="s">
        <v>346</v>
      </c>
      <c r="J543" s="4"/>
    </row>
    <row r="544" customFormat="false" ht="12.8" hidden="false" customHeight="false" outlineLevel="0" collapsed="false">
      <c r="A544" s="0" t="s">
        <v>17</v>
      </c>
      <c r="B544" s="4" t="s">
        <v>346</v>
      </c>
      <c r="J544" s="4"/>
    </row>
    <row r="545" customFormat="false" ht="12.8" hidden="false" customHeight="false" outlineLevel="0" collapsed="false">
      <c r="A545" s="0" t="s">
        <v>38</v>
      </c>
      <c r="B545" s="4" t="s">
        <v>347</v>
      </c>
      <c r="J545" s="4"/>
    </row>
    <row r="546" customFormat="false" ht="12.8" hidden="false" customHeight="false" outlineLevel="0" collapsed="false">
      <c r="A546" s="0" t="s">
        <v>42</v>
      </c>
      <c r="B546" s="4" t="s">
        <v>348</v>
      </c>
      <c r="J546" s="4"/>
    </row>
    <row r="547" customFormat="false" ht="12.8" hidden="false" customHeight="false" outlineLevel="0" collapsed="false">
      <c r="A547" s="0" t="s">
        <v>43</v>
      </c>
      <c r="B547" s="4" t="s">
        <v>348</v>
      </c>
      <c r="J547" s="4"/>
    </row>
    <row r="548" customFormat="false" ht="12.8" hidden="false" customHeight="false" outlineLevel="0" collapsed="false">
      <c r="A548" s="0" t="s">
        <v>26</v>
      </c>
      <c r="B548" s="4" t="s">
        <v>349</v>
      </c>
      <c r="J548" s="4"/>
    </row>
    <row r="549" customFormat="false" ht="12.8" hidden="false" customHeight="false" outlineLevel="0" collapsed="false">
      <c r="A549" s="0" t="s">
        <v>52</v>
      </c>
      <c r="B549" s="4" t="s">
        <v>349</v>
      </c>
      <c r="J549" s="4"/>
    </row>
    <row r="550" customFormat="false" ht="12.8" hidden="false" customHeight="false" outlineLevel="0" collapsed="false">
      <c r="A550" s="0" t="s">
        <v>57</v>
      </c>
      <c r="B550" s="4" t="s">
        <v>350</v>
      </c>
      <c r="J550" s="4"/>
    </row>
    <row r="551" customFormat="false" ht="12.8" hidden="false" customHeight="false" outlineLevel="0" collapsed="false">
      <c r="A551" s="0" t="s">
        <v>60</v>
      </c>
      <c r="B551" s="4" t="s">
        <v>351</v>
      </c>
      <c r="J551" s="4"/>
    </row>
    <row r="552" customFormat="false" ht="12.8" hidden="false" customHeight="false" outlineLevel="0" collapsed="false">
      <c r="A552" s="0" t="s">
        <v>63</v>
      </c>
      <c r="B552" s="4" t="s">
        <v>352</v>
      </c>
      <c r="J552" s="4"/>
    </row>
    <row r="553" customFormat="false" ht="12.8" hidden="false" customHeight="false" outlineLevel="0" collapsed="false">
      <c r="A553" s="0" t="s">
        <v>64</v>
      </c>
      <c r="B553" s="4" t="s">
        <v>352</v>
      </c>
      <c r="J553" s="4"/>
    </row>
    <row r="554" customFormat="false" ht="12.8" hidden="false" customHeight="false" outlineLevel="0" collapsed="false">
      <c r="A554" s="0" t="s">
        <v>68</v>
      </c>
      <c r="B554" s="4" t="s">
        <v>353</v>
      </c>
      <c r="J554" s="4"/>
    </row>
    <row r="555" customFormat="false" ht="12.8" hidden="false" customHeight="false" outlineLevel="0" collapsed="false">
      <c r="A555" s="0" t="s">
        <v>70</v>
      </c>
      <c r="B555" s="4" t="s">
        <v>354</v>
      </c>
      <c r="J555" s="4"/>
    </row>
    <row r="556" customFormat="false" ht="12.8" hidden="false" customHeight="false" outlineLevel="0" collapsed="false">
      <c r="A556" s="0" t="s">
        <v>71</v>
      </c>
      <c r="B556" s="4" t="s">
        <v>355</v>
      </c>
      <c r="J556" s="4"/>
    </row>
    <row r="557" customFormat="false" ht="12.8" hidden="false" customHeight="false" outlineLevel="0" collapsed="false">
      <c r="J557" s="4"/>
    </row>
    <row r="558" customFormat="false" ht="12.8" hidden="false" customHeight="false" outlineLevel="0" collapsed="false">
      <c r="A558" s="0" t="s">
        <v>356</v>
      </c>
      <c r="C558" s="0" t="s">
        <v>368</v>
      </c>
      <c r="J558" s="4"/>
    </row>
    <row r="559" customFormat="false" ht="12.8" hidden="false" customHeight="false" outlineLevel="0" collapsed="false">
      <c r="A559" s="0" t="s">
        <v>30</v>
      </c>
      <c r="B559" s="4" t="s">
        <v>357</v>
      </c>
      <c r="J559" s="4"/>
    </row>
    <row r="560" customFormat="false" ht="12.8" hidden="false" customHeight="false" outlineLevel="0" collapsed="false">
      <c r="A560" s="0" t="s">
        <v>17</v>
      </c>
      <c r="B560" s="4" t="s">
        <v>358</v>
      </c>
      <c r="J560" s="4"/>
    </row>
    <row r="561" customFormat="false" ht="12.8" hidden="false" customHeight="false" outlineLevel="0" collapsed="false">
      <c r="A561" s="0" t="s">
        <v>38</v>
      </c>
      <c r="B561" s="4" t="s">
        <v>359</v>
      </c>
      <c r="J561" s="4"/>
    </row>
    <row r="562" customFormat="false" ht="12.8" hidden="false" customHeight="false" outlineLevel="0" collapsed="false">
      <c r="A562" s="0" t="s">
        <v>42</v>
      </c>
      <c r="B562" s="4" t="s">
        <v>360</v>
      </c>
      <c r="J562" s="4"/>
    </row>
    <row r="563" customFormat="false" ht="12.8" hidden="false" customHeight="false" outlineLevel="0" collapsed="false">
      <c r="A563" s="0" t="s">
        <v>43</v>
      </c>
      <c r="B563" s="4" t="s">
        <v>361</v>
      </c>
      <c r="J563" s="4"/>
    </row>
    <row r="564" customFormat="false" ht="12.8" hidden="false" customHeight="false" outlineLevel="0" collapsed="false">
      <c r="A564" s="0" t="s">
        <v>26</v>
      </c>
      <c r="B564" s="4" t="s">
        <v>362</v>
      </c>
      <c r="J564" s="4"/>
    </row>
    <row r="565" customFormat="false" ht="12.8" hidden="false" customHeight="false" outlineLevel="0" collapsed="false">
      <c r="A565" s="0" t="s">
        <v>52</v>
      </c>
      <c r="B565" s="4" t="s">
        <v>363</v>
      </c>
      <c r="J565" s="4"/>
    </row>
    <row r="566" customFormat="false" ht="12.8" hidden="false" customHeight="false" outlineLevel="0" collapsed="false">
      <c r="A566" s="0" t="s">
        <v>57</v>
      </c>
      <c r="B566" s="4" t="s">
        <v>364</v>
      </c>
      <c r="J566" s="4"/>
    </row>
    <row r="567" customFormat="false" ht="12.8" hidden="false" customHeight="false" outlineLevel="0" collapsed="false">
      <c r="A567" s="0" t="s">
        <v>60</v>
      </c>
      <c r="B567" s="4" t="s">
        <v>364</v>
      </c>
      <c r="J567" s="4"/>
    </row>
    <row r="568" customFormat="false" ht="12.8" hidden="false" customHeight="false" outlineLevel="0" collapsed="false">
      <c r="A568" s="0" t="s">
        <v>63</v>
      </c>
      <c r="B568" s="8" t="s">
        <v>365</v>
      </c>
      <c r="J568" s="4"/>
    </row>
    <row r="569" customFormat="false" ht="12.8" hidden="false" customHeight="false" outlineLevel="0" collapsed="false">
      <c r="A569" s="0" t="s">
        <v>64</v>
      </c>
      <c r="B569" s="4" t="s">
        <v>365</v>
      </c>
      <c r="J569" s="4"/>
    </row>
    <row r="570" customFormat="false" ht="12.8" hidden="false" customHeight="false" outlineLevel="0" collapsed="false">
      <c r="A570" s="0" t="s">
        <v>68</v>
      </c>
      <c r="B570" s="4" t="s">
        <v>366</v>
      </c>
      <c r="J570" s="4"/>
    </row>
    <row r="571" customFormat="false" ht="12.8" hidden="false" customHeight="false" outlineLevel="0" collapsed="false">
      <c r="A571" s="0" t="s">
        <v>70</v>
      </c>
      <c r="B571" s="4" t="s">
        <v>367</v>
      </c>
      <c r="J571" s="4"/>
    </row>
    <row r="572" customFormat="false" ht="12.8" hidden="false" customHeight="false" outlineLevel="0" collapsed="false">
      <c r="A572" s="0" t="s">
        <v>71</v>
      </c>
      <c r="B572" s="4" t="s">
        <v>367</v>
      </c>
      <c r="J572" s="4"/>
    </row>
    <row r="573" customFormat="false" ht="12.8" hidden="false" customHeight="false" outlineLevel="0" collapsed="false">
      <c r="J573" s="4"/>
    </row>
    <row r="574" customFormat="false" ht="12.8" hidden="false" customHeight="false" outlineLevel="0" collapsed="false">
      <c r="A574" s="0" t="s">
        <v>113</v>
      </c>
      <c r="C574" s="0" t="s">
        <v>114</v>
      </c>
      <c r="J574" s="4"/>
    </row>
    <row r="575" customFormat="false" ht="12.8" hidden="false" customHeight="false" outlineLevel="0" collapsed="false">
      <c r="J575" s="4"/>
    </row>
    <row r="576" customFormat="false" ht="12.8" hidden="false" customHeight="false" outlineLevel="0" collapsed="false">
      <c r="A576" s="4" t="s">
        <v>30</v>
      </c>
      <c r="B576" s="0" t="s">
        <v>369</v>
      </c>
      <c r="C576" s="0" t="n">
        <v>1</v>
      </c>
      <c r="D576" s="4" t="n">
        <v>200</v>
      </c>
      <c r="E576" s="0" t="n">
        <v>1000</v>
      </c>
      <c r="F576" s="4" t="n">
        <v>0.01</v>
      </c>
      <c r="G576" s="0" t="n">
        <v>24</v>
      </c>
      <c r="H576" s="0" t="n">
        <v>12</v>
      </c>
      <c r="J576" s="4" t="str">
        <f aca="false">CONCATENATE("cp -r Binghamton/Results/Hourly/lstm/",A576,"/",B576, " waterproject19_3/Results/Hourly/lstm/",A576)</f>
        <v>cp -r Binghamton/Results/Hourly/lstm/BN/19-05-08_11-05 waterproject19_3/Results/Hourly/lstm/BN</v>
      </c>
    </row>
    <row r="577" customFormat="false" ht="12.8" hidden="false" customHeight="false" outlineLevel="0" collapsed="false">
      <c r="A577" s="4" t="s">
        <v>17</v>
      </c>
      <c r="B577" s="0" t="s">
        <v>370</v>
      </c>
      <c r="C577" s="0" t="n">
        <v>1</v>
      </c>
      <c r="D577" s="4" t="n">
        <v>200</v>
      </c>
      <c r="E577" s="0" t="n">
        <v>1000</v>
      </c>
      <c r="F577" s="4" t="n">
        <v>0.01</v>
      </c>
      <c r="G577" s="0" t="n">
        <v>24</v>
      </c>
      <c r="H577" s="0" t="n">
        <v>12</v>
      </c>
      <c r="J577" s="4" t="str">
        <f aca="false">CONCATENATE("cp -r Binghamton/Results/Hourly/lstm/",A577,"/",B577, " waterproject19_3/Results/Hourly/lstm/",A577)</f>
        <v>cp -r Binghamton/Results/Hourly/lstm/BR/19-05-08_11-18 waterproject19_3/Results/Hourly/lstm/BR</v>
      </c>
    </row>
    <row r="578" customFormat="false" ht="12.8" hidden="false" customHeight="false" outlineLevel="0" collapsed="false">
      <c r="A578" s="4" t="s">
        <v>38</v>
      </c>
      <c r="B578" s="0" t="s">
        <v>371</v>
      </c>
      <c r="C578" s="0" t="n">
        <v>1</v>
      </c>
      <c r="D578" s="4" t="n">
        <v>200</v>
      </c>
      <c r="E578" s="0" t="n">
        <v>1000</v>
      </c>
      <c r="F578" s="4" t="n">
        <v>0.01</v>
      </c>
      <c r="G578" s="0" t="n">
        <v>24</v>
      </c>
      <c r="H578" s="0" t="n">
        <v>12</v>
      </c>
      <c r="J578" s="4" t="str">
        <f aca="false">CONCATENATE("cp -r Binghamton/Results/Hourly/lstm/",A578,"/",B578, " waterproject19_3/Results/Hourly/lstm/",A578)</f>
        <v>cp -r Binghamton/Results/Hourly/lstm/C4/19-05-08_11-30 waterproject19_3/Results/Hourly/lstm/C4</v>
      </c>
    </row>
    <row r="579" customFormat="false" ht="12.8" hidden="false" customHeight="false" outlineLevel="0" collapsed="false">
      <c r="A579" s="4" t="s">
        <v>42</v>
      </c>
      <c r="B579" s="0" t="s">
        <v>252</v>
      </c>
      <c r="C579" s="0" t="n">
        <v>1</v>
      </c>
      <c r="D579" s="4" t="n">
        <v>200</v>
      </c>
      <c r="E579" s="0" t="n">
        <v>1000</v>
      </c>
      <c r="F579" s="4" t="n">
        <v>0.01</v>
      </c>
      <c r="G579" s="0" t="n">
        <v>24</v>
      </c>
      <c r="H579" s="0" t="n">
        <v>12</v>
      </c>
      <c r="J579" s="4" t="str">
        <f aca="false">CONCATENATE("cp -r Binghamton/Results/Hourly/lstm/",A579,"/",B579, " waterproject19_3/Results/Hourly/lstm/",A579)</f>
        <v>cp -r Binghamton/Results/Hourly/lstm/DE/19-05-08_11-46 waterproject19_3/Results/Hourly/lstm/DE</v>
      </c>
    </row>
    <row r="580" customFormat="false" ht="12.8" hidden="false" customHeight="false" outlineLevel="0" collapsed="false">
      <c r="A580" s="4" t="s">
        <v>43</v>
      </c>
      <c r="B580" s="0" t="s">
        <v>372</v>
      </c>
      <c r="C580" s="0" t="n">
        <v>1</v>
      </c>
      <c r="D580" s="4" t="n">
        <v>200</v>
      </c>
      <c r="E580" s="0" t="n">
        <v>1000</v>
      </c>
      <c r="F580" s="4" t="n">
        <v>0.01</v>
      </c>
      <c r="G580" s="0" t="n">
        <v>24</v>
      </c>
      <c r="H580" s="0" t="n">
        <v>12</v>
      </c>
      <c r="J580" s="4" t="str">
        <f aca="false">CONCATENATE("cp -r Binghamton/Results/Hourly/lstm/",A580,"/",B580, " waterproject19_3/Results/Hourly/lstm/",A580)</f>
        <v>cp -r Binghamton/Results/Hourly/lstm/DG/19-05-08_12-03 waterproject19_3/Results/Hourly/lstm/DG</v>
      </c>
    </row>
    <row r="581" customFormat="false" ht="12.8" hidden="false" customHeight="false" outlineLevel="0" collapsed="false">
      <c r="A581" s="4" t="s">
        <v>26</v>
      </c>
      <c r="B581" s="0" t="s">
        <v>373</v>
      </c>
      <c r="C581" s="0" t="n">
        <v>1</v>
      </c>
      <c r="D581" s="4" t="n">
        <v>200</v>
      </c>
      <c r="E581" s="0" t="n">
        <v>1000</v>
      </c>
      <c r="F581" s="4" t="n">
        <v>0.01</v>
      </c>
      <c r="G581" s="0" t="n">
        <v>24</v>
      </c>
      <c r="H581" s="0" t="n">
        <v>12</v>
      </c>
      <c r="J581" s="4" t="str">
        <f aca="false">CONCATENATE("cp -r Binghamton/Results/Hourly/lstm/",A581,"/",B581, " waterproject19_3/Results/Hourly/lstm/",A581)</f>
        <v>cp -r Binghamton/Results/Hourly/lstm/EB/19-05-08_12-20 waterproject19_3/Results/Hourly/lstm/EB</v>
      </c>
    </row>
    <row r="582" customFormat="false" ht="12.8" hidden="false" customHeight="false" outlineLevel="0" collapsed="false">
      <c r="A582" s="4" t="s">
        <v>52</v>
      </c>
      <c r="B582" s="0" t="s">
        <v>374</v>
      </c>
      <c r="C582" s="0" t="n">
        <v>1</v>
      </c>
      <c r="D582" s="4" t="n">
        <v>200</v>
      </c>
      <c r="E582" s="0" t="n">
        <v>1000</v>
      </c>
      <c r="F582" s="4" t="n">
        <v>0.01</v>
      </c>
      <c r="G582" s="0" t="n">
        <v>24</v>
      </c>
      <c r="H582" s="0" t="n">
        <v>12</v>
      </c>
      <c r="J582" s="4" t="str">
        <f aca="false">CONCATENATE("cp -r Binghamton/Results/Hourly/lstm/",A582,"/",B582, " waterproject19_3/Results/Hourly/lstm/",A582)</f>
        <v>cp -r Binghamton/Results/Hourly/lstm/FA/19-05-08_12-36 waterproject19_3/Results/Hourly/lstm/FA</v>
      </c>
    </row>
    <row r="583" customFormat="false" ht="12.8" hidden="false" customHeight="false" outlineLevel="0" collapsed="false">
      <c r="A583" s="4" t="s">
        <v>57</v>
      </c>
      <c r="B583" s="0" t="s">
        <v>375</v>
      </c>
      <c r="C583" s="0" t="n">
        <v>1</v>
      </c>
      <c r="D583" s="4" t="n">
        <v>200</v>
      </c>
      <c r="E583" s="0" t="n">
        <v>1000</v>
      </c>
      <c r="F583" s="4" t="n">
        <v>0.01</v>
      </c>
      <c r="G583" s="0" t="n">
        <v>24</v>
      </c>
      <c r="H583" s="0" t="n">
        <v>12</v>
      </c>
      <c r="J583" s="4" t="str">
        <f aca="false">CONCATENATE("cp -r Binghamton/Results/Hourly/lstm/",A583,"/",B583, " waterproject19_3/Results/Hourly/lstm/",A583)</f>
        <v>cp -r Binghamton/Results/Hourly/lstm/GE/19-05-08_12-50 waterproject19_3/Results/Hourly/lstm/GE</v>
      </c>
    </row>
    <row r="584" customFormat="false" ht="12.8" hidden="false" customHeight="false" outlineLevel="0" collapsed="false">
      <c r="A584" s="4" t="s">
        <v>60</v>
      </c>
      <c r="B584" s="0" t="s">
        <v>376</v>
      </c>
      <c r="C584" s="0" t="n">
        <v>1</v>
      </c>
      <c r="D584" s="4" t="n">
        <v>200</v>
      </c>
      <c r="E584" s="0" t="n">
        <v>1000</v>
      </c>
      <c r="F584" s="4" t="n">
        <v>0.01</v>
      </c>
      <c r="G584" s="0" t="n">
        <v>24</v>
      </c>
      <c r="H584" s="0" t="n">
        <v>12</v>
      </c>
      <c r="J584" s="4" t="str">
        <f aca="false">CONCATENATE("cp -r Binghamton/Results/Hourly/lstm/",A584,"/",B584, " waterproject19_3/Results/Hourly/lstm/",A584)</f>
        <v>cp -r Binghamton/Results/Hourly/lstm/JS/19-05-08_13-02 waterproject19_3/Results/Hourly/lstm/JS</v>
      </c>
    </row>
    <row r="585" customFormat="false" ht="12.8" hidden="false" customHeight="false" outlineLevel="0" collapsed="false">
      <c r="A585" s="4" t="s">
        <v>63</v>
      </c>
      <c r="B585" s="0" t="s">
        <v>377</v>
      </c>
      <c r="C585" s="0" t="n">
        <v>1</v>
      </c>
      <c r="D585" s="4" t="n">
        <v>200</v>
      </c>
      <c r="E585" s="0" t="n">
        <v>1000</v>
      </c>
      <c r="F585" s="4" t="n">
        <v>0.01</v>
      </c>
      <c r="G585" s="0" t="n">
        <v>24</v>
      </c>
      <c r="H585" s="0" t="n">
        <v>12</v>
      </c>
      <c r="J585" s="4" t="str">
        <f aca="false">CONCATENATE("cp -r Binghamton/Results/Hourly/lstm/",A585,"/",B585, " waterproject19_3/Results/Hourly/lstm/",A585)</f>
        <v>cp -r Binghamton/Results/Hourly/lstm/LH/19-05-08_13-15 waterproject19_3/Results/Hourly/lstm/LH</v>
      </c>
    </row>
    <row r="586" customFormat="false" ht="12.8" hidden="false" customHeight="false" outlineLevel="0" collapsed="false">
      <c r="A586" s="4" t="s">
        <v>64</v>
      </c>
      <c r="B586" s="0" t="s">
        <v>378</v>
      </c>
      <c r="C586" s="0" t="n">
        <v>1</v>
      </c>
      <c r="D586" s="4" t="n">
        <v>200</v>
      </c>
      <c r="E586" s="0" t="n">
        <v>1000</v>
      </c>
      <c r="F586" s="4" t="n">
        <v>0.01</v>
      </c>
      <c r="G586" s="0" t="n">
        <v>24</v>
      </c>
      <c r="H586" s="0" t="n">
        <v>12</v>
      </c>
      <c r="J586" s="4" t="str">
        <f aca="false">CONCATENATE("cp -r Binghamton/Results/Hourly/lstm/",A586,"/",B586, " waterproject19_3/Results/Hourly/lstm/",A586)</f>
        <v>cp -r Binghamton/Results/Hourly/lstm/RA/19-05-08_13-27 waterproject19_3/Results/Hourly/lstm/RA</v>
      </c>
    </row>
    <row r="587" customFormat="false" ht="12.8" hidden="false" customHeight="false" outlineLevel="0" collapsed="false">
      <c r="A587" s="4" t="s">
        <v>68</v>
      </c>
      <c r="B587" s="0" t="s">
        <v>379</v>
      </c>
      <c r="C587" s="0" t="n">
        <v>1</v>
      </c>
      <c r="D587" s="4" t="n">
        <v>200</v>
      </c>
      <c r="E587" s="0" t="n">
        <v>1000</v>
      </c>
      <c r="F587" s="4" t="n">
        <v>0.01</v>
      </c>
      <c r="G587" s="0" t="n">
        <v>24</v>
      </c>
      <c r="H587" s="0" t="n">
        <v>12</v>
      </c>
      <c r="J587" s="4" t="str">
        <f aca="false">CONCATENATE("cp -r Binghamton/Results/Hourly/lstm/",A587,"/",B587, " waterproject19_3/Results/Hourly/lstm/",A587)</f>
        <v>cp -r Binghamton/Results/Hourly/lstm/S2/19-05-08_13-39 waterproject19_3/Results/Hourly/lstm/S2</v>
      </c>
    </row>
    <row r="588" customFormat="false" ht="12.8" hidden="false" customHeight="false" outlineLevel="0" collapsed="false">
      <c r="A588" s="4" t="s">
        <v>70</v>
      </c>
      <c r="B588" s="0" t="s">
        <v>380</v>
      </c>
      <c r="C588" s="0" t="n">
        <v>1</v>
      </c>
      <c r="D588" s="4" t="n">
        <v>200</v>
      </c>
      <c r="E588" s="0" t="n">
        <v>1000</v>
      </c>
      <c r="F588" s="4" t="n">
        <v>0.01</v>
      </c>
      <c r="G588" s="0" t="n">
        <v>24</v>
      </c>
      <c r="H588" s="0" t="n">
        <v>12</v>
      </c>
      <c r="J588" s="4" t="str">
        <f aca="false">CONCATENATE("cp -r Binghamton/Results/Hourly/lstm/",A588,"/",B588, " waterproject19_3/Results/Hourly/lstm/",A588)</f>
        <v>cp -r Binghamton/Results/Hourly/lstm/S3/19-05-08_13-51 waterproject19_3/Results/Hourly/lstm/S3</v>
      </c>
    </row>
    <row r="589" customFormat="false" ht="12.8" hidden="false" customHeight="false" outlineLevel="0" collapsed="false">
      <c r="A589" s="4" t="s">
        <v>71</v>
      </c>
      <c r="B589" s="0" t="s">
        <v>381</v>
      </c>
      <c r="C589" s="0" t="n">
        <v>1</v>
      </c>
      <c r="D589" s="4" t="n">
        <v>200</v>
      </c>
      <c r="E589" s="0" t="n">
        <v>1000</v>
      </c>
      <c r="F589" s="4" t="n">
        <v>0.01</v>
      </c>
      <c r="G589" s="0" t="n">
        <v>24</v>
      </c>
      <c r="H589" s="0" t="n">
        <v>12</v>
      </c>
      <c r="J589" s="4" t="str">
        <f aca="false">CONCATENATE("cp -r Binghamton/Results/Hourly/lstm/",A589,"/",B589, " waterproject19_3/Results/Hourly/lstm/",A589)</f>
        <v>cp -r Binghamton/Results/Hourly/lstm/SN/19-05-08_14-03 waterproject19_3/Results/Hourly/lstm/SN</v>
      </c>
    </row>
    <row r="590" customFormat="false" ht="12.8" hidden="false" customHeight="false" outlineLevel="0" collapsed="false">
      <c r="J590" s="4"/>
    </row>
    <row r="591" customFormat="false" ht="12.8" hidden="false" customHeight="false" outlineLevel="0" collapsed="false">
      <c r="A591" s="0" t="s">
        <v>382</v>
      </c>
      <c r="C591" s="0" t="s">
        <v>330</v>
      </c>
      <c r="J591" s="4"/>
    </row>
    <row r="592" customFormat="false" ht="12.8" hidden="false" customHeight="false" outlineLevel="0" collapsed="false">
      <c r="A592" s="4" t="s">
        <v>30</v>
      </c>
      <c r="B592" s="4" t="s">
        <v>383</v>
      </c>
      <c r="E592" s="0" t="n">
        <v>10</v>
      </c>
      <c r="F592" s="0" t="n">
        <v>0.01</v>
      </c>
      <c r="G592" s="0" t="n">
        <v>24</v>
      </c>
      <c r="H592" s="0" t="n">
        <v>12</v>
      </c>
      <c r="J592" s="4" t="str">
        <f aca="false">CONCATENATE("cp -r Binghamton/Results/Hourly/gcrf/",A592,"/",B592, " waterproject19_3/Results/Hourly/gcrf/",A592)</f>
        <v>cp -r Binghamton/Results/Hourly/gcrf/BN/19-05-13_20-33 waterproject19_3/Results/Hourly/gcrf/BN</v>
      </c>
    </row>
    <row r="593" customFormat="false" ht="12.8" hidden="false" customHeight="false" outlineLevel="0" collapsed="false">
      <c r="A593" s="4" t="s">
        <v>17</v>
      </c>
      <c r="B593" s="4" t="s">
        <v>384</v>
      </c>
      <c r="E593" s="0" t="n">
        <v>10</v>
      </c>
      <c r="F593" s="0" t="n">
        <v>0.01</v>
      </c>
      <c r="G593" s="0" t="n">
        <v>24</v>
      </c>
      <c r="H593" s="0" t="n">
        <v>12</v>
      </c>
      <c r="J593" s="4" t="str">
        <f aca="false">CONCATENATE("cp -r Binghamton/Results/Hourly/gcrf/",A593,"/",B593, " waterproject19_3/Results/Hourly/gcrf/",A593)</f>
        <v>cp -r Binghamton/Results/Hourly/gcrf/BR/19-05-14_09-26 waterproject19_3/Results/Hourly/gcrf/BR</v>
      </c>
    </row>
    <row r="594" customFormat="false" ht="12.8" hidden="false" customHeight="false" outlineLevel="0" collapsed="false">
      <c r="A594" s="4" t="s">
        <v>38</v>
      </c>
      <c r="B594" s="4" t="s">
        <v>385</v>
      </c>
      <c r="E594" s="0" t="n">
        <v>10</v>
      </c>
      <c r="F594" s="0" t="n">
        <v>0.01</v>
      </c>
      <c r="G594" s="0" t="n">
        <v>24</v>
      </c>
      <c r="H594" s="0" t="n">
        <v>12</v>
      </c>
      <c r="J594" s="4" t="str">
        <f aca="false">CONCATENATE("cp -r Binghamton/Results/Hourly/gcrf/",A594,"/",B594, " waterproject19_3/Results/Hourly/gcrf/",A594)</f>
        <v>cp -r Binghamton/Results/Hourly/gcrf/C4/19-05-13_20-36 waterproject19_3/Results/Hourly/gcrf/C4</v>
      </c>
    </row>
    <row r="595" customFormat="false" ht="12.8" hidden="false" customHeight="false" outlineLevel="0" collapsed="false">
      <c r="A595" s="4" t="s">
        <v>42</v>
      </c>
      <c r="B595" s="4" t="s">
        <v>386</v>
      </c>
      <c r="E595" s="0" t="n">
        <v>10</v>
      </c>
      <c r="F595" s="0" t="n">
        <v>0.01</v>
      </c>
      <c r="G595" s="0" t="n">
        <v>24</v>
      </c>
      <c r="H595" s="0" t="n">
        <v>12</v>
      </c>
      <c r="J595" s="4" t="str">
        <f aca="false">CONCATENATE("cp -r Binghamton/Results/Hourly/gcrf/",A595,"/",B595, " waterproject19_3/Results/Hourly/gcrf/",A595)</f>
        <v>cp -r Binghamton/Results/Hourly/gcrf/DE/19-05-13_20-40 waterproject19_3/Results/Hourly/gcrf/DE</v>
      </c>
    </row>
    <row r="596" customFormat="false" ht="12.8" hidden="false" customHeight="false" outlineLevel="0" collapsed="false">
      <c r="A596" s="4" t="s">
        <v>43</v>
      </c>
      <c r="B596" s="4" t="s">
        <v>387</v>
      </c>
      <c r="E596" s="0" t="n">
        <v>10</v>
      </c>
      <c r="F596" s="0" t="n">
        <v>0.01</v>
      </c>
      <c r="G596" s="0" t="n">
        <v>24</v>
      </c>
      <c r="H596" s="0" t="n">
        <v>12</v>
      </c>
      <c r="J596" s="4" t="str">
        <f aca="false">CONCATENATE("cp -r Binghamton/Results/Hourly/gcrf/",A596,"/",B596, " waterproject19_3/Results/Hourly/gcrf/",A596)</f>
        <v>cp -r Binghamton/Results/Hourly/gcrf/DG/19-05-13_20-43 waterproject19_3/Results/Hourly/gcrf/DG</v>
      </c>
    </row>
    <row r="597" customFormat="false" ht="12.8" hidden="false" customHeight="false" outlineLevel="0" collapsed="false">
      <c r="A597" s="4" t="s">
        <v>26</v>
      </c>
      <c r="B597" s="4" t="s">
        <v>388</v>
      </c>
      <c r="E597" s="0" t="n">
        <v>10</v>
      </c>
      <c r="F597" s="0" t="n">
        <v>0.01</v>
      </c>
      <c r="G597" s="0" t="n">
        <v>24</v>
      </c>
      <c r="H597" s="0" t="n">
        <v>12</v>
      </c>
      <c r="J597" s="4" t="str">
        <f aca="false">CONCATENATE("cp -r Binghamton/Results/Hourly/gcrf/",A597,"/",B597, " waterproject19_3/Results/Hourly/gcrf/",A597)</f>
        <v>cp -r Binghamton/Results/Hourly/gcrf/EB/19-05-13_20-46 waterproject19_3/Results/Hourly/gcrf/EB</v>
      </c>
    </row>
    <row r="598" customFormat="false" ht="12.8" hidden="false" customHeight="false" outlineLevel="0" collapsed="false">
      <c r="A598" s="4" t="s">
        <v>52</v>
      </c>
      <c r="B598" s="4" t="s">
        <v>389</v>
      </c>
      <c r="E598" s="0" t="n">
        <v>10</v>
      </c>
      <c r="F598" s="0" t="n">
        <v>0.01</v>
      </c>
      <c r="G598" s="0" t="n">
        <v>24</v>
      </c>
      <c r="H598" s="0" t="n">
        <v>12</v>
      </c>
      <c r="J598" s="4" t="str">
        <f aca="false">CONCATENATE("cp -r Binghamton/Results/Hourly/gcrf/",A598,"/",B598, " waterproject19_3/Results/Hourly/gcrf/",A598)</f>
        <v>cp -r Binghamton/Results/Hourly/gcrf/FA/19-05-13_20-50 waterproject19_3/Results/Hourly/gcrf/FA</v>
      </c>
    </row>
    <row r="599" customFormat="false" ht="12.8" hidden="false" customHeight="false" outlineLevel="0" collapsed="false">
      <c r="A599" s="4" t="s">
        <v>57</v>
      </c>
      <c r="B599" s="4" t="s">
        <v>390</v>
      </c>
      <c r="E599" s="0" t="n">
        <v>10</v>
      </c>
      <c r="F599" s="0" t="n">
        <v>0.01</v>
      </c>
      <c r="G599" s="0" t="n">
        <v>24</v>
      </c>
      <c r="H599" s="0" t="n">
        <v>12</v>
      </c>
      <c r="J599" s="4" t="str">
        <f aca="false">CONCATENATE("cp -r Binghamton/Results/Hourly/gcrf/",A599,"/",B599, " waterproject19_3/Results/Hourly/gcrf/",A599)</f>
        <v>cp -r Binghamton/Results/Hourly/gcrf/GE/19-05-13_20-53 waterproject19_3/Results/Hourly/gcrf/GE</v>
      </c>
    </row>
    <row r="600" customFormat="false" ht="12.8" hidden="false" customHeight="false" outlineLevel="0" collapsed="false">
      <c r="A600" s="4" t="s">
        <v>60</v>
      </c>
      <c r="B600" s="4" t="s">
        <v>391</v>
      </c>
      <c r="E600" s="0" t="n">
        <v>10</v>
      </c>
      <c r="F600" s="0" t="n">
        <v>0.01</v>
      </c>
      <c r="G600" s="0" t="n">
        <v>24</v>
      </c>
      <c r="H600" s="0" t="n">
        <v>12</v>
      </c>
      <c r="J600" s="4" t="str">
        <f aca="false">CONCATENATE("cp -r Binghamton/Results/Hourly/gcrf/",A600,"/",B600, " waterproject19_3/Results/Hourly/gcrf/",A600)</f>
        <v>cp -r Binghamton/Results/Hourly/gcrf/JS/19-05-13_20-56 waterproject19_3/Results/Hourly/gcrf/JS</v>
      </c>
    </row>
    <row r="601" customFormat="false" ht="12.8" hidden="false" customHeight="false" outlineLevel="0" collapsed="false">
      <c r="A601" s="4" t="s">
        <v>63</v>
      </c>
      <c r="B601" s="4" t="s">
        <v>392</v>
      </c>
      <c r="E601" s="0" t="n">
        <v>10</v>
      </c>
      <c r="F601" s="0" t="n">
        <v>0.01</v>
      </c>
      <c r="G601" s="0" t="n">
        <v>24</v>
      </c>
      <c r="H601" s="0" t="n">
        <v>12</v>
      </c>
      <c r="J601" s="4" t="str">
        <f aca="false">CONCATENATE("cp -r Binghamton/Results/Hourly/gcrf/",A601,"/",B601, " waterproject19_3/Results/Hourly/gcrf/",A601)</f>
        <v>cp -r Binghamton/Results/Hourly/gcrf/LH/19-05-13_21-00 waterproject19_3/Results/Hourly/gcrf/LH</v>
      </c>
    </row>
    <row r="602" customFormat="false" ht="12.8" hidden="false" customHeight="false" outlineLevel="0" collapsed="false">
      <c r="A602" s="4" t="s">
        <v>64</v>
      </c>
      <c r="B602" s="4" t="s">
        <v>393</v>
      </c>
      <c r="E602" s="0" t="n">
        <v>10</v>
      </c>
      <c r="F602" s="0" t="n">
        <v>0.01</v>
      </c>
      <c r="G602" s="0" t="n">
        <v>24</v>
      </c>
      <c r="H602" s="0" t="n">
        <v>12</v>
      </c>
      <c r="J602" s="4" t="str">
        <f aca="false">CONCATENATE("cp -r Binghamton/Results/Hourly/gcrf/",A602,"/",B602, " waterproject19_3/Results/Hourly/gcrf/",A602)</f>
        <v>cp -r Binghamton/Results/Hourly/gcrf/RA/19-05-13_21-03 waterproject19_3/Results/Hourly/gcrf/RA</v>
      </c>
    </row>
    <row r="603" customFormat="false" ht="12.8" hidden="false" customHeight="false" outlineLevel="0" collapsed="false">
      <c r="A603" s="4" t="s">
        <v>68</v>
      </c>
      <c r="B603" s="4" t="s">
        <v>394</v>
      </c>
      <c r="E603" s="0" t="n">
        <v>10</v>
      </c>
      <c r="F603" s="0" t="n">
        <v>0.01</v>
      </c>
      <c r="G603" s="0" t="n">
        <v>24</v>
      </c>
      <c r="H603" s="0" t="n">
        <v>12</v>
      </c>
      <c r="J603" s="4" t="str">
        <f aca="false">CONCATENATE("cp -r Binghamton/Results/Hourly/gcrf/",A603,"/",B603, " waterproject19_3/Results/Hourly/gcrf/",A603)</f>
        <v>cp -r Binghamton/Results/Hourly/gcrf/S2/19-05-13_21-06 waterproject19_3/Results/Hourly/gcrf/S2</v>
      </c>
    </row>
    <row r="604" customFormat="false" ht="12.8" hidden="false" customHeight="false" outlineLevel="0" collapsed="false">
      <c r="A604" s="4" t="s">
        <v>70</v>
      </c>
      <c r="B604" s="4" t="s">
        <v>395</v>
      </c>
      <c r="E604" s="0" t="n">
        <v>10</v>
      </c>
      <c r="F604" s="0" t="n">
        <v>0.01</v>
      </c>
      <c r="G604" s="0" t="n">
        <v>24</v>
      </c>
      <c r="H604" s="0" t="n">
        <v>12</v>
      </c>
      <c r="J604" s="4" t="str">
        <f aca="false">CONCATENATE("cp -r Binghamton/Results/Hourly/gcrf/",A604,"/",B604, " waterproject19_3/Results/Hourly/gcrf/",A604)</f>
        <v>cp -r Binghamton/Results/Hourly/gcrf/S3/19-05-13_21-10 waterproject19_3/Results/Hourly/gcrf/S3</v>
      </c>
    </row>
    <row r="605" customFormat="false" ht="12.8" hidden="false" customHeight="false" outlineLevel="0" collapsed="false">
      <c r="A605" s="4" t="s">
        <v>71</v>
      </c>
      <c r="B605" s="4" t="s">
        <v>396</v>
      </c>
      <c r="E605" s="0" t="n">
        <v>10</v>
      </c>
      <c r="F605" s="0" t="n">
        <v>0.01</v>
      </c>
      <c r="G605" s="0" t="n">
        <v>24</v>
      </c>
      <c r="H605" s="0" t="n">
        <v>12</v>
      </c>
      <c r="J605" s="4" t="str">
        <f aca="false">CONCATENATE("cp -r Binghamton/Results/Hourly/gcrf/",A605,"/",B605, " waterproject19_3/Results/Hourly/gcrf/",A605)</f>
        <v>cp -r Binghamton/Results/Hourly/gcrf/SN/19-05-13_21-13 waterproject19_3/Results/Hourly/gcrf/SN</v>
      </c>
    </row>
    <row r="606" customFormat="false" ht="12.8" hidden="false" customHeight="false" outlineLevel="0" collapsed="false">
      <c r="J606" s="4"/>
    </row>
    <row r="607" customFormat="false" ht="12.8" hidden="false" customHeight="false" outlineLevel="0" collapsed="false">
      <c r="A607" s="0" t="s">
        <v>397</v>
      </c>
      <c r="C607" s="0" t="s">
        <v>330</v>
      </c>
      <c r="J607" s="4"/>
    </row>
    <row r="608" customFormat="false" ht="12.8" hidden="false" customHeight="false" outlineLevel="0" collapsed="false">
      <c r="A608" s="0" t="s">
        <v>30</v>
      </c>
      <c r="B608" s="4" t="s">
        <v>398</v>
      </c>
      <c r="E608" s="0" t="n">
        <v>10</v>
      </c>
      <c r="F608" s="0" t="n">
        <v>0.01</v>
      </c>
      <c r="G608" s="0" t="n">
        <v>24</v>
      </c>
      <c r="H608" s="0" t="n">
        <v>12</v>
      </c>
      <c r="J608" s="4" t="str">
        <f aca="false">CONCATENATE("cp -r Binghamton/Results/Hourly/gcrf/",A608,"/",B608, " waterproject19_3/Results/Hourly/gcrf/",A608)</f>
        <v>cp -r Binghamton/Results/Hourly/gcrf/BN/19-05-13_20-09 waterproject19_3/Results/Hourly/gcrf/BN</v>
      </c>
    </row>
    <row r="609" customFormat="false" ht="12.8" hidden="false" customHeight="false" outlineLevel="0" collapsed="false">
      <c r="A609" s="0" t="s">
        <v>17</v>
      </c>
      <c r="B609" s="4" t="s">
        <v>399</v>
      </c>
      <c r="E609" s="0" t="n">
        <v>10</v>
      </c>
      <c r="F609" s="0" t="n">
        <v>0.01</v>
      </c>
      <c r="G609" s="0" t="n">
        <v>24</v>
      </c>
      <c r="H609" s="0" t="n">
        <v>12</v>
      </c>
      <c r="J609" s="4" t="str">
        <f aca="false">CONCATENATE("cp -r Binghamton/Results/Hourly/gcrf/",A609,"/",B609, " waterproject19_3/Results/Hourly/gcrf/",A609)</f>
        <v>cp -r Binghamton/Results/Hourly/gcrf/BR/19-05-13_20-12 waterproject19_3/Results/Hourly/gcrf/BR</v>
      </c>
    </row>
    <row r="610" customFormat="false" ht="12.8" hidden="false" customHeight="false" outlineLevel="0" collapsed="false">
      <c r="A610" s="0" t="s">
        <v>38</v>
      </c>
      <c r="B610" s="4" t="s">
        <v>400</v>
      </c>
      <c r="E610" s="0" t="n">
        <v>10</v>
      </c>
      <c r="F610" s="0" t="n">
        <v>0.01</v>
      </c>
      <c r="G610" s="0" t="n">
        <v>24</v>
      </c>
      <c r="H610" s="0" t="n">
        <v>12</v>
      </c>
      <c r="J610" s="4" t="str">
        <f aca="false">CONCATENATE("cp -r Binghamton/Results/Hourly/gcrf/",A610,"/",B610, " waterproject19_3/Results/Hourly/gcrf/",A610)</f>
        <v>cp -r Binghamton/Results/Hourly/gcrf/C4/19-05-13_20-14 waterproject19_3/Results/Hourly/gcrf/C4</v>
      </c>
    </row>
    <row r="611" customFormat="false" ht="12.8" hidden="false" customHeight="false" outlineLevel="0" collapsed="false">
      <c r="A611" s="0" t="s">
        <v>42</v>
      </c>
      <c r="B611" s="4" t="s">
        <v>401</v>
      </c>
      <c r="E611" s="0" t="n">
        <v>10</v>
      </c>
      <c r="F611" s="0" t="n">
        <v>0.01</v>
      </c>
      <c r="G611" s="0" t="n">
        <v>24</v>
      </c>
      <c r="H611" s="0" t="n">
        <v>12</v>
      </c>
      <c r="J611" s="4" t="str">
        <f aca="false">CONCATENATE("cp -r Binghamton/Results/Hourly/gcrf/",A611,"/",B611, " waterproject19_3/Results/Hourly/gcrf/",A611)</f>
        <v>cp -r Binghamton/Results/Hourly/gcrf/DE/19-05-13_20-16 waterproject19_3/Results/Hourly/gcrf/DE</v>
      </c>
    </row>
    <row r="612" customFormat="false" ht="12.8" hidden="false" customHeight="false" outlineLevel="0" collapsed="false">
      <c r="A612" s="0" t="s">
        <v>43</v>
      </c>
      <c r="B612" s="4" t="s">
        <v>402</v>
      </c>
      <c r="E612" s="0" t="n">
        <v>10</v>
      </c>
      <c r="F612" s="0" t="n">
        <v>0.01</v>
      </c>
      <c r="G612" s="0" t="n">
        <v>24</v>
      </c>
      <c r="H612" s="0" t="n">
        <v>12</v>
      </c>
      <c r="J612" s="4" t="str">
        <f aca="false">CONCATENATE("cp -r Binghamton/Results/Hourly/gcrf/",A612,"/",B612, " waterproject19_3/Results/Hourly/gcrf/",A612)</f>
        <v>cp -r Binghamton/Results/Hourly/gcrf/DG/19-05-13_20-19 waterproject19_3/Results/Hourly/gcrf/DG</v>
      </c>
    </row>
    <row r="613" customFormat="false" ht="12.8" hidden="false" customHeight="false" outlineLevel="0" collapsed="false">
      <c r="A613" s="0" t="s">
        <v>26</v>
      </c>
      <c r="B613" s="4" t="s">
        <v>403</v>
      </c>
      <c r="E613" s="0" t="n">
        <v>10</v>
      </c>
      <c r="F613" s="0" t="n">
        <v>0.01</v>
      </c>
      <c r="G613" s="0" t="n">
        <v>24</v>
      </c>
      <c r="H613" s="0" t="n">
        <v>12</v>
      </c>
      <c r="J613" s="4" t="str">
        <f aca="false">CONCATENATE("cp -r Binghamton/Results/Hourly/gcrf/",A613,"/",B613, " waterproject19_3/Results/Hourly/gcrf/",A613)</f>
        <v>cp -r Binghamton/Results/Hourly/gcrf/EB/19-05-13_20-20 waterproject19_3/Results/Hourly/gcrf/EB</v>
      </c>
    </row>
    <row r="614" customFormat="false" ht="12.8" hidden="false" customHeight="false" outlineLevel="0" collapsed="false">
      <c r="A614" s="0" t="s">
        <v>52</v>
      </c>
      <c r="B614" s="4" t="s">
        <v>404</v>
      </c>
      <c r="E614" s="0" t="n">
        <v>10</v>
      </c>
      <c r="F614" s="0" t="n">
        <v>0.01</v>
      </c>
      <c r="G614" s="0" t="n">
        <v>24</v>
      </c>
      <c r="H614" s="0" t="n">
        <v>12</v>
      </c>
      <c r="J614" s="4" t="str">
        <f aca="false">CONCATENATE("cp -r Binghamton/Results/Hourly/gcrf/",A614,"/",B614, " waterproject19_3/Results/Hourly/gcrf/",A614)</f>
        <v>cp -r Binghamton/Results/Hourly/gcrf/FA/19-05-13_20-21 waterproject19_3/Results/Hourly/gcrf/FA</v>
      </c>
    </row>
    <row r="615" customFormat="false" ht="12.8" hidden="false" customHeight="false" outlineLevel="0" collapsed="false">
      <c r="A615" s="0" t="s">
        <v>57</v>
      </c>
      <c r="B615" s="4" t="s">
        <v>404</v>
      </c>
      <c r="E615" s="0" t="n">
        <v>10</v>
      </c>
      <c r="F615" s="0" t="n">
        <v>0.01</v>
      </c>
      <c r="G615" s="0" t="n">
        <v>24</v>
      </c>
      <c r="H615" s="0" t="n">
        <v>12</v>
      </c>
      <c r="J615" s="4" t="str">
        <f aca="false">CONCATENATE("cp -r Binghamton/Results/Hourly/gcrf/",A615,"/",B615, " waterproject19_3/Results/Hourly/gcrf/",A615)</f>
        <v>cp -r Binghamton/Results/Hourly/gcrf/GE/19-05-13_20-21 waterproject19_3/Results/Hourly/gcrf/GE</v>
      </c>
    </row>
    <row r="616" customFormat="false" ht="12.8" hidden="false" customHeight="false" outlineLevel="0" collapsed="false">
      <c r="A616" s="0" t="s">
        <v>60</v>
      </c>
      <c r="B616" s="4" t="s">
        <v>405</v>
      </c>
      <c r="E616" s="0" t="n">
        <v>10</v>
      </c>
      <c r="F616" s="0" t="n">
        <v>0.01</v>
      </c>
      <c r="G616" s="0" t="n">
        <v>24</v>
      </c>
      <c r="H616" s="0" t="n">
        <v>12</v>
      </c>
      <c r="J616" s="4" t="str">
        <f aca="false">CONCATENATE("cp -r Binghamton/Results/Hourly/gcrf/",A616,"/",B616, " waterproject19_3/Results/Hourly/gcrf/",A616)</f>
        <v>cp -r Binghamton/Results/Hourly/gcrf/JS/19-05-13_20-22 waterproject19_3/Results/Hourly/gcrf/JS</v>
      </c>
    </row>
    <row r="617" customFormat="false" ht="12.8" hidden="false" customHeight="false" outlineLevel="0" collapsed="false">
      <c r="A617" s="0" t="s">
        <v>63</v>
      </c>
      <c r="B617" s="4" t="s">
        <v>406</v>
      </c>
      <c r="E617" s="0" t="n">
        <v>10</v>
      </c>
      <c r="F617" s="0" t="n">
        <v>0.01</v>
      </c>
      <c r="G617" s="0" t="n">
        <v>24</v>
      </c>
      <c r="H617" s="0" t="n">
        <v>12</v>
      </c>
      <c r="J617" s="4" t="str">
        <f aca="false">CONCATENATE("cp -r Binghamton/Results/Hourly/gcrf/",A617,"/",B617, " waterproject19_3/Results/Hourly/gcrf/",A617)</f>
        <v>cp -r Binghamton/Results/Hourly/gcrf/LH/19-05-13_20-24 waterproject19_3/Results/Hourly/gcrf/LH</v>
      </c>
    </row>
    <row r="618" customFormat="false" ht="12.8" hidden="false" customHeight="false" outlineLevel="0" collapsed="false">
      <c r="A618" s="0" t="s">
        <v>64</v>
      </c>
      <c r="B618" s="4" t="s">
        <v>407</v>
      </c>
      <c r="E618" s="0" t="n">
        <v>10</v>
      </c>
      <c r="F618" s="0" t="n">
        <v>0.01</v>
      </c>
      <c r="G618" s="0" t="n">
        <v>24</v>
      </c>
      <c r="H618" s="0" t="n">
        <v>12</v>
      </c>
      <c r="J618" s="4" t="str">
        <f aca="false">CONCATENATE("cp -r Binghamton/Results/Hourly/gcrf/",A618,"/",B618, " waterproject19_3/Results/Hourly/gcrf/",A618)</f>
        <v>cp -r Binghamton/Results/Hourly/gcrf/RA/19-05-13_20-25 waterproject19_3/Results/Hourly/gcrf/RA</v>
      </c>
    </row>
    <row r="619" customFormat="false" ht="12.8" hidden="false" customHeight="false" outlineLevel="0" collapsed="false">
      <c r="A619" s="0" t="s">
        <v>68</v>
      </c>
      <c r="B619" s="4" t="s">
        <v>408</v>
      </c>
      <c r="E619" s="0" t="n">
        <v>10</v>
      </c>
      <c r="F619" s="0" t="n">
        <v>0.01</v>
      </c>
      <c r="G619" s="0" t="n">
        <v>24</v>
      </c>
      <c r="H619" s="0" t="n">
        <v>12</v>
      </c>
      <c r="J619" s="4" t="str">
        <f aca="false">CONCATENATE("cp -r Binghamton/Results/Hourly/gcrf/",A619,"/",B619, " waterproject19_3/Results/Hourly/gcrf/",A619)</f>
        <v>cp -r Binghamton/Results/Hourly/gcrf/S2/19-05-13_20-26 waterproject19_3/Results/Hourly/gcrf/S2</v>
      </c>
    </row>
    <row r="620" customFormat="false" ht="12.8" hidden="false" customHeight="false" outlineLevel="0" collapsed="false">
      <c r="A620" s="0" t="s">
        <v>70</v>
      </c>
      <c r="B620" s="4" t="s">
        <v>409</v>
      </c>
      <c r="E620" s="0" t="n">
        <v>10</v>
      </c>
      <c r="F620" s="0" t="n">
        <v>0.01</v>
      </c>
      <c r="G620" s="0" t="n">
        <v>24</v>
      </c>
      <c r="H620" s="0" t="n">
        <v>12</v>
      </c>
      <c r="J620" s="4" t="str">
        <f aca="false">CONCATENATE("cp -r Binghamton/Results/Hourly/gcrf/",A620,"/",B620, " waterproject19_3/Results/Hourly/gcrf/",A620)</f>
        <v>cp -r Binghamton/Results/Hourly/gcrf/S3/19-05-13_20-27 waterproject19_3/Results/Hourly/gcrf/S3</v>
      </c>
    </row>
    <row r="621" customFormat="false" ht="12.8" hidden="false" customHeight="false" outlineLevel="0" collapsed="false">
      <c r="A621" s="0" t="s">
        <v>71</v>
      </c>
      <c r="B621" s="4" t="s">
        <v>410</v>
      </c>
      <c r="E621" s="0" t="n">
        <v>10</v>
      </c>
      <c r="F621" s="0" t="n">
        <v>0.01</v>
      </c>
      <c r="G621" s="0" t="n">
        <v>24</v>
      </c>
      <c r="H621" s="0" t="n">
        <v>12</v>
      </c>
      <c r="J621" s="4" t="str">
        <f aca="false">CONCATENATE("cp -r Binghamton/Results/Hourly/gcrf/",A621,"/",B621, " waterproject19_3/Results/Hourly/gcrf/",A621)</f>
        <v>cp -r Binghamton/Results/Hourly/gcrf/SN/19-05-13_20-28 waterproject19_3/Results/Hourly/gcrf/SN</v>
      </c>
    </row>
    <row r="622" customFormat="false" ht="12.8" hidden="false" customHeight="false" outlineLevel="0" collapsed="false">
      <c r="J622" s="4"/>
    </row>
    <row r="623" customFormat="false" ht="12.8" hidden="false" customHeight="false" outlineLevel="0" collapsed="false">
      <c r="A623" s="0" t="s">
        <v>411</v>
      </c>
      <c r="C623" s="0" t="s">
        <v>330</v>
      </c>
      <c r="J623" s="4"/>
    </row>
    <row r="624" customFormat="false" ht="12.8" hidden="false" customHeight="false" outlineLevel="0" collapsed="false">
      <c r="A624" s="0" t="s">
        <v>30</v>
      </c>
      <c r="B624" s="4" t="s">
        <v>412</v>
      </c>
      <c r="E624" s="0" t="n">
        <v>10</v>
      </c>
      <c r="F624" s="0" t="n">
        <v>0.01</v>
      </c>
      <c r="G624" s="0" t="n">
        <v>24</v>
      </c>
      <c r="H624" s="0" t="n">
        <v>12</v>
      </c>
      <c r="J624" s="4" t="str">
        <f aca="false">CONCATENATE("cp -r Binghamton/Results/Hourly/gcrf/",A624,"/",B624, " waterproject19_3/Results/Hourly/gcrf/",A624)</f>
        <v>cp -r Binghamton/Results/Hourly/gcrf/BN/19-05-13_20-31 waterproject19_3/Results/Hourly/gcrf/BN</v>
      </c>
    </row>
    <row r="625" customFormat="false" ht="12.8" hidden="false" customHeight="false" outlineLevel="0" collapsed="false">
      <c r="A625" s="0" t="s">
        <v>17</v>
      </c>
      <c r="B625" s="4" t="s">
        <v>385</v>
      </c>
      <c r="E625" s="0" t="n">
        <v>10</v>
      </c>
      <c r="F625" s="0" t="n">
        <v>0.01</v>
      </c>
      <c r="G625" s="0" t="n">
        <v>24</v>
      </c>
      <c r="H625" s="0" t="n">
        <v>12</v>
      </c>
      <c r="J625" s="4" t="str">
        <f aca="false">CONCATENATE("cp -r Binghamton/Results/Hourly/gcrf/",A625,"/",B625, " waterproject19_3/Results/Hourly/gcrf/",A625)</f>
        <v>cp -r Binghamton/Results/Hourly/gcrf/BR/19-05-13_20-36 waterproject19_3/Results/Hourly/gcrf/BR</v>
      </c>
    </row>
    <row r="626" customFormat="false" ht="12.8" hidden="false" customHeight="false" outlineLevel="0" collapsed="false">
      <c r="A626" s="0" t="s">
        <v>38</v>
      </c>
      <c r="B626" s="4" t="s">
        <v>413</v>
      </c>
      <c r="E626" s="0" t="n">
        <v>10</v>
      </c>
      <c r="F626" s="0" t="n">
        <v>0.01</v>
      </c>
      <c r="G626" s="0" t="n">
        <v>24</v>
      </c>
      <c r="H626" s="0" t="n">
        <v>12</v>
      </c>
      <c r="J626" s="4" t="str">
        <f aca="false">CONCATENATE("cp -r Binghamton/Results/Hourly/gcrf/",A626,"/",B626, " waterproject19_3/Results/Hourly/gcrf/",A626)</f>
        <v>cp -r Binghamton/Results/Hourly/gcrf/C4/19-05-13_20-42 waterproject19_3/Results/Hourly/gcrf/C4</v>
      </c>
    </row>
    <row r="627" customFormat="false" ht="12.8" hidden="false" customHeight="false" outlineLevel="0" collapsed="false">
      <c r="A627" s="0" t="s">
        <v>42</v>
      </c>
      <c r="B627" s="4" t="s">
        <v>388</v>
      </c>
      <c r="E627" s="0" t="n">
        <v>10</v>
      </c>
      <c r="F627" s="0" t="n">
        <v>0.01</v>
      </c>
      <c r="G627" s="0" t="n">
        <v>24</v>
      </c>
      <c r="H627" s="0" t="n">
        <v>12</v>
      </c>
      <c r="J627" s="4" t="str">
        <f aca="false">CONCATENATE("cp -r Binghamton/Results/Hourly/gcrf/",A627,"/",B627, " waterproject19_3/Results/Hourly/gcrf/",A627)</f>
        <v>cp -r Binghamton/Results/Hourly/gcrf/DE/19-05-13_20-46 waterproject19_3/Results/Hourly/gcrf/DE</v>
      </c>
    </row>
    <row r="628" customFormat="false" ht="12.8" hidden="false" customHeight="false" outlineLevel="0" collapsed="false">
      <c r="A628" s="0" t="s">
        <v>43</v>
      </c>
      <c r="B628" s="4" t="s">
        <v>414</v>
      </c>
      <c r="E628" s="0" t="n">
        <v>10</v>
      </c>
      <c r="F628" s="0" t="n">
        <v>0.01</v>
      </c>
      <c r="G628" s="0" t="n">
        <v>24</v>
      </c>
      <c r="H628" s="0" t="n">
        <v>12</v>
      </c>
      <c r="J628" s="4" t="str">
        <f aca="false">CONCATENATE("cp -r Binghamton/Results/Hourly/gcrf/",A628,"/",B628, " waterproject19_3/Results/Hourly/gcrf/",A628)</f>
        <v>cp -r Binghamton/Results/Hourly/gcrf/DG/19-05-13_20-51 waterproject19_3/Results/Hourly/gcrf/DG</v>
      </c>
    </row>
    <row r="629" customFormat="false" ht="12.8" hidden="false" customHeight="false" outlineLevel="0" collapsed="false">
      <c r="A629" s="0" t="s">
        <v>26</v>
      </c>
      <c r="B629" s="4" t="s">
        <v>391</v>
      </c>
      <c r="E629" s="0" t="n">
        <v>10</v>
      </c>
      <c r="F629" s="0" t="n">
        <v>0.01</v>
      </c>
      <c r="G629" s="0" t="n">
        <v>24</v>
      </c>
      <c r="H629" s="0" t="n">
        <v>12</v>
      </c>
      <c r="J629" s="4" t="str">
        <f aca="false">CONCATENATE("cp -r Binghamton/Results/Hourly/gcrf/",A629,"/",B629, " waterproject19_3/Results/Hourly/gcrf/",A629)</f>
        <v>cp -r Binghamton/Results/Hourly/gcrf/EB/19-05-13_20-56 waterproject19_3/Results/Hourly/gcrf/EB</v>
      </c>
    </row>
    <row r="630" customFormat="false" ht="12.8" hidden="false" customHeight="false" outlineLevel="0" collapsed="false">
      <c r="A630" s="0" t="s">
        <v>52</v>
      </c>
      <c r="B630" s="4" t="s">
        <v>415</v>
      </c>
      <c r="E630" s="0" t="n">
        <v>10</v>
      </c>
      <c r="F630" s="0" t="n">
        <v>0.01</v>
      </c>
      <c r="G630" s="0" t="n">
        <v>24</v>
      </c>
      <c r="H630" s="0" t="n">
        <v>12</v>
      </c>
      <c r="J630" s="4" t="str">
        <f aca="false">CONCATENATE("cp -r Binghamton/Results/Hourly/gcrf/",A630,"/",B630, " waterproject19_3/Results/Hourly/gcrf/",A630)</f>
        <v>cp -r Binghamton/Results/Hourly/gcrf/FA/19-05-13_21-02 waterproject19_3/Results/Hourly/gcrf/FA</v>
      </c>
    </row>
    <row r="631" customFormat="false" ht="12.8" hidden="false" customHeight="false" outlineLevel="0" collapsed="false">
      <c r="A631" s="0" t="s">
        <v>57</v>
      </c>
      <c r="B631" s="4" t="s">
        <v>416</v>
      </c>
      <c r="E631" s="0" t="n">
        <v>10</v>
      </c>
      <c r="F631" s="0" t="n">
        <v>0.01</v>
      </c>
      <c r="G631" s="0" t="n">
        <v>24</v>
      </c>
      <c r="H631" s="0" t="n">
        <v>12</v>
      </c>
      <c r="J631" s="4" t="str">
        <f aca="false">CONCATENATE("cp -r Binghamton/Results/Hourly/gcrf/",A631,"/",B631, " waterproject19_3/Results/Hourly/gcrf/",A631)</f>
        <v>cp -r Binghamton/Results/Hourly/gcrf/GE/19-05-13_21-07 waterproject19_3/Results/Hourly/gcrf/GE</v>
      </c>
    </row>
    <row r="632" customFormat="false" ht="12.8" hidden="false" customHeight="false" outlineLevel="0" collapsed="false">
      <c r="A632" s="0" t="s">
        <v>60</v>
      </c>
      <c r="B632" s="4" t="s">
        <v>396</v>
      </c>
      <c r="E632" s="0" t="n">
        <v>10</v>
      </c>
      <c r="F632" s="0" t="n">
        <v>0.01</v>
      </c>
      <c r="G632" s="0" t="n">
        <v>24</v>
      </c>
      <c r="H632" s="0" t="n">
        <v>12</v>
      </c>
      <c r="J632" s="4" t="str">
        <f aca="false">CONCATENATE("cp -r Binghamton/Results/Hourly/gcrf/",A632,"/",B632, " waterproject19_3/Results/Hourly/gcrf/",A632)</f>
        <v>cp -r Binghamton/Results/Hourly/gcrf/JS/19-05-13_21-13 waterproject19_3/Results/Hourly/gcrf/JS</v>
      </c>
    </row>
    <row r="633" customFormat="false" ht="12.8" hidden="false" customHeight="false" outlineLevel="0" collapsed="false">
      <c r="A633" s="0" t="s">
        <v>63</v>
      </c>
      <c r="B633" s="4" t="s">
        <v>417</v>
      </c>
      <c r="E633" s="0" t="n">
        <v>10</v>
      </c>
      <c r="F633" s="0" t="n">
        <v>0.01</v>
      </c>
      <c r="G633" s="0" t="n">
        <v>24</v>
      </c>
      <c r="H633" s="0" t="n">
        <v>12</v>
      </c>
      <c r="J633" s="4" t="str">
        <f aca="false">CONCATENATE("cp -r Binghamton/Results/Hourly/gcrf/",A633,"/",B633, " waterproject19_3/Results/Hourly/gcrf/",A633)</f>
        <v>cp -r Binghamton/Results/Hourly/gcrf/LH/19-05-13_21-18 waterproject19_3/Results/Hourly/gcrf/LH</v>
      </c>
    </row>
    <row r="634" customFormat="false" ht="12.8" hidden="false" customHeight="false" outlineLevel="0" collapsed="false">
      <c r="A634" s="0" t="s">
        <v>64</v>
      </c>
      <c r="B634" s="4" t="s">
        <v>418</v>
      </c>
      <c r="E634" s="0" t="n">
        <v>10</v>
      </c>
      <c r="F634" s="0" t="n">
        <v>0.01</v>
      </c>
      <c r="G634" s="0" t="n">
        <v>24</v>
      </c>
      <c r="H634" s="0" t="n">
        <v>12</v>
      </c>
      <c r="J634" s="4" t="str">
        <f aca="false">CONCATENATE("cp -r Binghamton/Results/Hourly/gcrf/",A634,"/",B634, " waterproject19_3/Results/Hourly/gcrf/",A634)</f>
        <v>cp -r Binghamton/Results/Hourly/gcrf/RA/19-05-13_21-23 waterproject19_3/Results/Hourly/gcrf/RA</v>
      </c>
    </row>
    <row r="635" customFormat="false" ht="12.8" hidden="false" customHeight="false" outlineLevel="0" collapsed="false">
      <c r="A635" s="0" t="s">
        <v>68</v>
      </c>
      <c r="B635" s="4" t="s">
        <v>419</v>
      </c>
      <c r="E635" s="0" t="n">
        <v>10</v>
      </c>
      <c r="F635" s="0" t="n">
        <v>0.01</v>
      </c>
      <c r="G635" s="0" t="n">
        <v>24</v>
      </c>
      <c r="H635" s="0" t="n">
        <v>12</v>
      </c>
      <c r="J635" s="4" t="str">
        <f aca="false">CONCATENATE("cp -r Binghamton/Results/Hourly/gcrf/",A635,"/",B635, " waterproject19_3/Results/Hourly/gcrf/",A635)</f>
        <v>cp -r Binghamton/Results/Hourly/gcrf/S2/19-05-13_21-28 waterproject19_3/Results/Hourly/gcrf/S2</v>
      </c>
    </row>
    <row r="636" customFormat="false" ht="12.8" hidden="false" customHeight="false" outlineLevel="0" collapsed="false">
      <c r="A636" s="0" t="s">
        <v>70</v>
      </c>
      <c r="B636" s="4" t="s">
        <v>420</v>
      </c>
      <c r="E636" s="0" t="n">
        <v>10</v>
      </c>
      <c r="F636" s="0" t="n">
        <v>0.01</v>
      </c>
      <c r="G636" s="0" t="n">
        <v>24</v>
      </c>
      <c r="H636" s="0" t="n">
        <v>12</v>
      </c>
      <c r="J636" s="4" t="str">
        <f aca="false">CONCATENATE("cp -r Binghamton/Results/Hourly/gcrf/",A636,"/",B636, " waterproject19_3/Results/Hourly/gcrf/",A636)</f>
        <v>cp -r Binghamton/Results/Hourly/gcrf/S3/19-05-13_21-33 waterproject19_3/Results/Hourly/gcrf/S3</v>
      </c>
    </row>
    <row r="637" customFormat="false" ht="12.8" hidden="false" customHeight="false" outlineLevel="0" collapsed="false">
      <c r="A637" s="0" t="s">
        <v>71</v>
      </c>
      <c r="B637" s="4" t="s">
        <v>421</v>
      </c>
      <c r="E637" s="0" t="n">
        <v>10</v>
      </c>
      <c r="F637" s="0" t="n">
        <v>0.01</v>
      </c>
      <c r="G637" s="0" t="n">
        <v>24</v>
      </c>
      <c r="H637" s="0" t="n">
        <v>12</v>
      </c>
      <c r="J637" s="4" t="str">
        <f aca="false">CONCATENATE("cp -r Binghamton/Results/Hourly/gcrf/",A637,"/",B637, " waterproject19_3/Results/Hourly/gcrf/",A637)</f>
        <v>cp -r Binghamton/Results/Hourly/gcrf/SN/19-05-13_21-39 waterproject19_3/Results/Hourly/gcrf/SN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94"/>
  <sheetViews>
    <sheetView windowProtection="false" showFormulas="false" showGridLines="true" showRowColHeaders="true" showZeros="true" rightToLeft="false" tabSelected="true" showOutlineSymbols="true" defaultGridColor="true" view="normal" topLeftCell="A52" colorId="64" zoomScale="65" zoomScaleNormal="65" zoomScalePageLayoutView="100" workbookViewId="0">
      <selection pane="topLeft" activeCell="B214" activeCellId="0" sqref="B214"/>
    </sheetView>
  </sheetViews>
  <sheetFormatPr defaultRowHeight="12.8"/>
  <cols>
    <col collapsed="false" hidden="false" max="2" min="1" style="0" width="8.75"/>
    <col collapsed="false" hidden="false" max="4" min="3" style="0" width="21.4540816326531"/>
    <col collapsed="false" hidden="false" max="5" min="5" style="0" width="21.9234693877551"/>
    <col collapsed="false" hidden="false" max="6" min="6" style="0" width="17.4030612244898"/>
    <col collapsed="false" hidden="false" max="7" min="7" style="0" width="52.1530612244898"/>
    <col collapsed="false" hidden="false" max="8" min="8" style="0" width="51.1275510204082"/>
    <col collapsed="false" hidden="false" max="9" min="9" style="0" width="42.9642857142857"/>
    <col collapsed="false" hidden="false" max="10" min="10" style="0" width="28.6377551020408"/>
    <col collapsed="false" hidden="false" max="1025" min="11" style="0" width="11.5204081632653"/>
  </cols>
  <sheetData>
    <row r="1" customFormat="false" ht="12.8" hidden="false" customHeight="false" outlineLevel="0" collapsed="false">
      <c r="A1" s="0" t="s">
        <v>422</v>
      </c>
      <c r="B1" s="0" t="s">
        <v>0</v>
      </c>
      <c r="C1" s="0" t="s">
        <v>423</v>
      </c>
      <c r="D1" s="0" t="s">
        <v>424</v>
      </c>
      <c r="E1" s="0" t="s">
        <v>425</v>
      </c>
      <c r="G1" s="0" t="s">
        <v>426</v>
      </c>
      <c r="H1" s="0" t="s">
        <v>427</v>
      </c>
      <c r="I1" s="0" t="s">
        <v>428</v>
      </c>
    </row>
    <row r="2" customFormat="false" ht="12.8" hidden="false" customHeight="false" outlineLevel="0" collapsed="false">
      <c r="A2" s="0" t="s">
        <v>429</v>
      </c>
      <c r="B2" s="0" t="s">
        <v>30</v>
      </c>
      <c r="C2" s="0" t="s">
        <v>104</v>
      </c>
      <c r="D2" s="4" t="s">
        <v>430</v>
      </c>
      <c r="E2" s="0" t="s">
        <v>431</v>
      </c>
      <c r="G2" s="4" t="str">
        <f aca="false">CONCATENATE("../Results/Hourly/lstm/",pathsToModels!$B2,"/",pathsToModels!C2,"/")</f>
        <v>../Results/Hourly/lstm/BN/19-05-04_16-23/</v>
      </c>
      <c r="H2" s="4" t="str">
        <f aca="false">CONCATENATE("../Results/Hourly/lstm/",pathsToModels!$B2,"/",pathsToModels!D2,"/")</f>
        <v>../Results/Hourly/lstm/BN/19-05-04_15-17/</v>
      </c>
      <c r="I2" s="4" t="str">
        <f aca="false">CONCATENATE("../Results/Hourly/lstm/",pathsToModels!$B2,"/",pathsToModels!E2,"/")</f>
        <v>../Results/Hourly/lstm/BN/19-05-04_21-03/</v>
      </c>
      <c r="J2" s="4"/>
      <c r="K2" s="4"/>
      <c r="L2" s="4"/>
      <c r="M2" s="4"/>
      <c r="N2" s="4" t="str">
        <f aca="false">CONCATENATE("../Results/Hourly/lstm/",pathsToModels!I2,"/",pathsToModels!J2,"/")</f>
        <v>../Results/Hourly/lstm/../Results/Hourly/lstm/BN/19-05-04_21-03///</v>
      </c>
      <c r="O2" s="4" t="str">
        <f aca="false">CONCATENATE("../Results/Hourly/lstm/",pathsToModels!J2,"/",pathsToModels!K2,"/")</f>
        <v>../Results/Hourly/lstm///</v>
      </c>
      <c r="P2" s="4" t="str">
        <f aca="false">CONCATENATE("../Results/Hourly/lstm/",pathsToModels!K2,"/",pathsToModels!L2,"/")</f>
        <v>../Results/Hourly/lstm///</v>
      </c>
    </row>
    <row r="3" customFormat="false" ht="12.8" hidden="false" customHeight="false" outlineLevel="0" collapsed="false">
      <c r="A3" s="0" t="s">
        <v>429</v>
      </c>
      <c r="B3" s="0" t="s">
        <v>17</v>
      </c>
      <c r="C3" s="0" t="s">
        <v>105</v>
      </c>
      <c r="D3" s="4" t="s">
        <v>432</v>
      </c>
      <c r="E3" s="0" t="s">
        <v>433</v>
      </c>
      <c r="G3" s="4" t="str">
        <f aca="false">CONCATENATE("../Results/Hourly/lstm/",pathsToModels!$B3,"/",pathsToModels!C3,"/")</f>
        <v>../Results/Hourly/lstm/BR/19-05-04_16-22/</v>
      </c>
      <c r="H3" s="4" t="str">
        <f aca="false">CONCATENATE("../Results/Hourly/lstm/",pathsToModels!$B3,"/",pathsToModels!D3,"/")</f>
        <v>../Results/Hourly/lstm/BR/19-05-04_20-54/</v>
      </c>
      <c r="I3" s="4" t="str">
        <f aca="false">CONCATENATE("../Results/Hourly/lstm/",pathsToModels!$B3,"/",pathsToModels!E3,"/")</f>
        <v>../Results/Hourly/lstm/BR/19-05-05_12-09/</v>
      </c>
      <c r="J3" s="4"/>
      <c r="K3" s="4"/>
      <c r="L3" s="4"/>
      <c r="M3" s="4"/>
      <c r="N3" s="4" t="str">
        <f aca="false">CONCATENATE("../Results/Hourly/lstm/",pathsToModels!I3,"/",pathsToModels!J3,"/")</f>
        <v>../Results/Hourly/lstm/../Results/Hourly/lstm/BR/19-05-05_12-09///</v>
      </c>
      <c r="O3" s="4" t="str">
        <f aca="false">CONCATENATE("../Results/Hourly/lstm/",pathsToModels!J3,"/",pathsToModels!K3,"/")</f>
        <v>../Results/Hourly/lstm///</v>
      </c>
      <c r="P3" s="4" t="str">
        <f aca="false">CONCATENATE("../Results/Hourly/lstm/",pathsToModels!K3,"/",pathsToModels!L3,"/")</f>
        <v>../Results/Hourly/lstm///</v>
      </c>
    </row>
    <row r="4" customFormat="false" ht="12.8" hidden="false" customHeight="false" outlineLevel="0" collapsed="false">
      <c r="A4" s="0" t="s">
        <v>429</v>
      </c>
      <c r="B4" s="0" t="s">
        <v>38</v>
      </c>
      <c r="C4" s="0" t="s">
        <v>106</v>
      </c>
      <c r="D4" s="4" t="s">
        <v>434</v>
      </c>
      <c r="E4" s="0" t="s">
        <v>435</v>
      </c>
      <c r="G4" s="4" t="str">
        <f aca="false">CONCATENATE("../Results/Hourly/lstm/",pathsToModels!$B4,"/",pathsToModels!C4,"/")</f>
        <v>../Results/Hourly/lstm/C4/19-05-04_16-46/</v>
      </c>
      <c r="H4" s="4" t="str">
        <f aca="false">CONCATENATE("../Results/Hourly/lstm/",pathsToModels!$B4,"/",pathsToModels!D4,"/")</f>
        <v>../Results/Hourly/lstm/C4/19-05-04_15-51/</v>
      </c>
      <c r="I4" s="4" t="str">
        <f aca="false">CONCATENATE("../Results/Hourly/lstm/",pathsToModels!$B4,"/",pathsToModels!E4,"/")</f>
        <v>../Results/Hourly/lstm/C4/19-05-05_12-34/</v>
      </c>
      <c r="J4" s="4"/>
      <c r="K4" s="4"/>
      <c r="L4" s="4"/>
      <c r="M4" s="4"/>
      <c r="N4" s="4" t="str">
        <f aca="false">CONCATENATE("../Results/Hourly/lstm/",pathsToModels!I4,"/",pathsToModels!J4,"/")</f>
        <v>../Results/Hourly/lstm/../Results/Hourly/lstm/C4/19-05-05_12-34///</v>
      </c>
      <c r="O4" s="4" t="str">
        <f aca="false">CONCATENATE("../Results/Hourly/lstm/",pathsToModels!J4,"/",pathsToModels!K4,"/")</f>
        <v>../Results/Hourly/lstm///</v>
      </c>
      <c r="P4" s="4" t="str">
        <f aca="false">CONCATENATE("../Results/Hourly/lstm/",pathsToModels!K4,"/",pathsToModels!L4,"/")</f>
        <v>../Results/Hourly/lstm///</v>
      </c>
    </row>
    <row r="5" customFormat="false" ht="12.8" hidden="false" customHeight="false" outlineLevel="0" collapsed="false">
      <c r="A5" s="0" t="s">
        <v>429</v>
      </c>
      <c r="B5" s="0" t="s">
        <v>42</v>
      </c>
      <c r="C5" s="0" t="s">
        <v>106</v>
      </c>
      <c r="D5" s="4" t="s">
        <v>436</v>
      </c>
      <c r="E5" s="0" t="s">
        <v>437</v>
      </c>
      <c r="G5" s="4" t="str">
        <f aca="false">CONCATENATE("../Results/Hourly/lstm/",pathsToModels!$B5,"/",pathsToModels!C5,"/")</f>
        <v>../Results/Hourly/lstm/DE/19-05-04_16-46/</v>
      </c>
      <c r="H5" s="4" t="str">
        <f aca="false">CONCATENATE("../Results/Hourly/lstm/",pathsToModels!$B5,"/",pathsToModels!D5,"/")</f>
        <v>../Results/Hourly/lstm/DE/19-05-04_09-48/</v>
      </c>
      <c r="I5" s="4" t="str">
        <f aca="false">CONCATENATE("../Results/Hourly/lstm/",pathsToModels!$B5,"/",pathsToModels!E5,"/")</f>
        <v>../Results/Hourly/lstm/DE/19-05-04_21-07/</v>
      </c>
      <c r="J5" s="4"/>
      <c r="K5" s="4"/>
      <c r="L5" s="4"/>
      <c r="M5" s="4"/>
      <c r="N5" s="4" t="str">
        <f aca="false">CONCATENATE("../Results/Hourly/lstm/",pathsToModels!I5,"/",pathsToModels!J5,"/")</f>
        <v>../Results/Hourly/lstm/../Results/Hourly/lstm/DE/19-05-04_21-07///</v>
      </c>
      <c r="O5" s="4" t="str">
        <f aca="false">CONCATENATE("../Results/Hourly/lstm/",pathsToModels!J5,"/",pathsToModels!K5,"/")</f>
        <v>../Results/Hourly/lstm///</v>
      </c>
      <c r="P5" s="4" t="str">
        <f aca="false">CONCATENATE("../Results/Hourly/lstm/",pathsToModels!K5,"/",pathsToModels!L5,"/")</f>
        <v>../Results/Hourly/lstm///</v>
      </c>
    </row>
    <row r="6" customFormat="false" ht="12.8" hidden="false" customHeight="false" outlineLevel="0" collapsed="false">
      <c r="A6" s="0" t="s">
        <v>429</v>
      </c>
      <c r="B6" s="0" t="s">
        <v>43</v>
      </c>
      <c r="C6" s="0" t="s">
        <v>104</v>
      </c>
      <c r="D6" s="4" t="s">
        <v>438</v>
      </c>
      <c r="E6" s="0" t="s">
        <v>439</v>
      </c>
      <c r="G6" s="4" t="str">
        <f aca="false">CONCATENATE("../Results/Hourly/lstm/",pathsToModels!$B6,"/",pathsToModels!C6,"/")</f>
        <v>../Results/Hourly/lstm/DG/19-05-04_16-23/</v>
      </c>
      <c r="H6" s="4" t="str">
        <f aca="false">CONCATENATE("../Results/Hourly/lstm/",pathsToModels!$B6,"/",pathsToModels!D6,"/")</f>
        <v>../Results/Hourly/lstm/DG/19-05-04_09-50/</v>
      </c>
      <c r="I6" s="4" t="str">
        <f aca="false">CONCATENATE("../Results/Hourly/lstm/",pathsToModels!$B6,"/",pathsToModels!E6,"/")</f>
        <v>../Results/Hourly/lstm/DG/19-05-05_13-06/</v>
      </c>
      <c r="J6" s="4"/>
      <c r="K6" s="4"/>
      <c r="L6" s="4"/>
      <c r="M6" s="4"/>
      <c r="N6" s="4" t="str">
        <f aca="false">CONCATENATE("../Results/Hourly/lstm/",pathsToModels!I6,"/",pathsToModels!J6,"/")</f>
        <v>../Results/Hourly/lstm/../Results/Hourly/lstm/DG/19-05-05_13-06///</v>
      </c>
      <c r="O6" s="4" t="str">
        <f aca="false">CONCATENATE("../Results/Hourly/lstm/",pathsToModels!J6,"/",pathsToModels!K6,"/")</f>
        <v>../Results/Hourly/lstm///</v>
      </c>
      <c r="P6" s="4" t="str">
        <f aca="false">CONCATENATE("../Results/Hourly/lstm/",pathsToModels!K6,"/",pathsToModels!L6,"/")</f>
        <v>../Results/Hourly/lstm///</v>
      </c>
    </row>
    <row r="7" customFormat="false" ht="12.8" hidden="false" customHeight="false" outlineLevel="0" collapsed="false">
      <c r="A7" s="0" t="s">
        <v>429</v>
      </c>
      <c r="B7" s="0" t="s">
        <v>26</v>
      </c>
      <c r="C7" s="0" t="s">
        <v>106</v>
      </c>
      <c r="D7" s="4" t="s">
        <v>440</v>
      </c>
      <c r="E7" s="0" t="s">
        <v>441</v>
      </c>
      <c r="G7" s="4" t="str">
        <f aca="false">CONCATENATE("../Results/Hourly/lstm/",pathsToModels!$B7,"/",pathsToModels!C7,"/")</f>
        <v>../Results/Hourly/lstm/EB/19-05-04_16-46/</v>
      </c>
      <c r="H7" s="4" t="str">
        <f aca="false">CONCATENATE("../Results/Hourly/lstm/",pathsToModels!$B7,"/",pathsToModels!D7,"/")</f>
        <v>../Results/Hourly/lstm/EB/19-05-04_09-54/</v>
      </c>
      <c r="I7" s="4" t="str">
        <f aca="false">CONCATENATE("../Results/Hourly/lstm/",pathsToModels!$B7,"/",pathsToModels!E7,"/")</f>
        <v>../Results/Hourly/lstm/EB/19-05-05_13-09/</v>
      </c>
      <c r="J7" s="4"/>
      <c r="K7" s="4"/>
      <c r="L7" s="4"/>
      <c r="M7" s="4"/>
      <c r="N7" s="4" t="str">
        <f aca="false">CONCATENATE("../Results/Hourly/lstm/",pathsToModels!I7,"/",pathsToModels!J7,"/")</f>
        <v>../Results/Hourly/lstm/../Results/Hourly/lstm/EB/19-05-05_13-09///</v>
      </c>
      <c r="O7" s="4" t="str">
        <f aca="false">CONCATENATE("../Results/Hourly/lstm/",pathsToModels!J7,"/",pathsToModels!K7,"/")</f>
        <v>../Results/Hourly/lstm///</v>
      </c>
      <c r="P7" s="4" t="str">
        <f aca="false">CONCATENATE("../Results/Hourly/lstm/",pathsToModels!K7,"/",pathsToModels!L7,"/")</f>
        <v>../Results/Hourly/lstm///</v>
      </c>
    </row>
    <row r="8" customFormat="false" ht="12.8" hidden="false" customHeight="false" outlineLevel="0" collapsed="false">
      <c r="A8" s="0" t="s">
        <v>429</v>
      </c>
      <c r="B8" s="0" t="s">
        <v>52</v>
      </c>
      <c r="C8" s="0" t="s">
        <v>107</v>
      </c>
      <c r="D8" s="4" t="s">
        <v>442</v>
      </c>
      <c r="E8" s="0" t="s">
        <v>443</v>
      </c>
      <c r="G8" s="4" t="str">
        <f aca="false">CONCATENATE("../Results/Hourly/lstm/",pathsToModels!$B8,"/",pathsToModels!C8,"/")</f>
        <v>../Results/Hourly/lstm/FA/19-05-04_16-47/</v>
      </c>
      <c r="H8" s="4" t="str">
        <f aca="false">CONCATENATE("../Results/Hourly/lstm/",pathsToModels!$B8,"/",pathsToModels!D8,"/")</f>
        <v>../Results/Hourly/lstm/FA/19-05-04_11-02/</v>
      </c>
      <c r="I8" s="4" t="str">
        <f aca="false">CONCATENATE("../Results/Hourly/lstm/",pathsToModels!$B8,"/",pathsToModels!E8,"/")</f>
        <v>../Results/Hourly/lstm/FA/19-05-05_13-12/</v>
      </c>
      <c r="J8" s="4"/>
      <c r="K8" s="4"/>
      <c r="L8" s="4"/>
      <c r="M8" s="4"/>
      <c r="N8" s="4" t="str">
        <f aca="false">CONCATENATE("../Results/Hourly/lstm/",pathsToModels!I8,"/",pathsToModels!J8,"/")</f>
        <v>../Results/Hourly/lstm/../Results/Hourly/lstm/FA/19-05-05_13-12///</v>
      </c>
      <c r="O8" s="4" t="str">
        <f aca="false">CONCATENATE("../Results/Hourly/lstm/",pathsToModels!J8,"/",pathsToModels!K8,"/")</f>
        <v>../Results/Hourly/lstm///</v>
      </c>
      <c r="P8" s="4" t="str">
        <f aca="false">CONCATENATE("../Results/Hourly/lstm/",pathsToModels!K8,"/",pathsToModels!L8,"/")</f>
        <v>../Results/Hourly/lstm///</v>
      </c>
    </row>
    <row r="9" customFormat="false" ht="12.8" hidden="false" customHeight="false" outlineLevel="0" collapsed="false">
      <c r="A9" s="0" t="s">
        <v>429</v>
      </c>
      <c r="B9" s="0" t="s">
        <v>57</v>
      </c>
      <c r="C9" s="0" t="s">
        <v>107</v>
      </c>
      <c r="D9" s="4" t="s">
        <v>444</v>
      </c>
      <c r="E9" s="0" t="s">
        <v>445</v>
      </c>
      <c r="G9" s="4" t="str">
        <f aca="false">CONCATENATE("../Results/Hourly/lstm/",pathsToModels!$B9,"/",pathsToModels!C9,"/")</f>
        <v>../Results/Hourly/lstm/GE/19-05-04_16-47/</v>
      </c>
      <c r="H9" s="4" t="str">
        <f aca="false">CONCATENATE("../Results/Hourly/lstm/",pathsToModels!$B9,"/",pathsToModels!D9,"/")</f>
        <v>../Results/Hourly/lstm/GE/19-05-04_19-45/</v>
      </c>
      <c r="I9" s="4" t="str">
        <f aca="false">CONCATENATE("../Results/Hourly/lstm/",pathsToModels!$B9,"/",pathsToModels!E9,"/")</f>
        <v>../Results/Hourly/lstm/GE/19-05-04_21-14/</v>
      </c>
      <c r="J9" s="4"/>
      <c r="K9" s="4"/>
      <c r="L9" s="4"/>
      <c r="M9" s="4"/>
      <c r="N9" s="4" t="str">
        <f aca="false">CONCATENATE("../Results/Hourly/lstm/",pathsToModels!I9,"/",pathsToModels!J9,"/")</f>
        <v>../Results/Hourly/lstm/../Results/Hourly/lstm/GE/19-05-04_21-14///</v>
      </c>
      <c r="O9" s="4" t="str">
        <f aca="false">CONCATENATE("../Results/Hourly/lstm/",pathsToModels!J9,"/",pathsToModels!K9,"/")</f>
        <v>../Results/Hourly/lstm///</v>
      </c>
      <c r="P9" s="4" t="str">
        <f aca="false">CONCATENATE("../Results/Hourly/lstm/",pathsToModels!K9,"/",pathsToModels!L9,"/")</f>
        <v>../Results/Hourly/lstm///</v>
      </c>
    </row>
    <row r="10" customFormat="false" ht="12.8" hidden="false" customHeight="false" outlineLevel="0" collapsed="false">
      <c r="A10" s="0" t="s">
        <v>429</v>
      </c>
      <c r="B10" s="0" t="s">
        <v>60</v>
      </c>
      <c r="C10" s="0" t="s">
        <v>108</v>
      </c>
      <c r="D10" s="4" t="s">
        <v>446</v>
      </c>
      <c r="E10" s="0" t="s">
        <v>447</v>
      </c>
      <c r="G10" s="4" t="str">
        <f aca="false">CONCATENATE("../Results/Hourly/lstm/",pathsToModels!$B10,"/",pathsToModels!C10,"/")</f>
        <v>../Results/Hourly/lstm/JS/19-05-04_16-48/</v>
      </c>
      <c r="H10" s="4" t="str">
        <f aca="false">CONCATENATE("../Results/Hourly/lstm/",pathsToModels!$B10,"/",pathsToModels!D10,"/")</f>
        <v>../Results/Hourly/lstm/JS/19-05-04_20-52/</v>
      </c>
      <c r="I10" s="4" t="str">
        <f aca="false">CONCATENATE("../Results/Hourly/lstm/",pathsToModels!$B10,"/",pathsToModels!E10,"/")</f>
        <v>../Results/Hourly/lstm/JS/19-05-04_21-15/</v>
      </c>
      <c r="J10" s="4"/>
      <c r="K10" s="4"/>
      <c r="L10" s="4"/>
      <c r="M10" s="4"/>
      <c r="N10" s="4" t="str">
        <f aca="false">CONCATENATE("../Results/Hourly/lstm/",pathsToModels!I10,"/",pathsToModels!J10,"/")</f>
        <v>../Results/Hourly/lstm/../Results/Hourly/lstm/JS/19-05-04_21-15///</v>
      </c>
      <c r="O10" s="4" t="str">
        <f aca="false">CONCATENATE("../Results/Hourly/lstm/",pathsToModels!J10,"/",pathsToModels!K10,"/")</f>
        <v>../Results/Hourly/lstm///</v>
      </c>
      <c r="P10" s="4" t="str">
        <f aca="false">CONCATENATE("../Results/Hourly/lstm/",pathsToModels!K10,"/",pathsToModels!L10,"/")</f>
        <v>../Results/Hourly/lstm///</v>
      </c>
    </row>
    <row r="11" customFormat="false" ht="12.8" hidden="false" customHeight="false" outlineLevel="0" collapsed="false">
      <c r="A11" s="0" t="s">
        <v>429</v>
      </c>
      <c r="B11" s="0" t="s">
        <v>63</v>
      </c>
      <c r="C11" s="0" t="s">
        <v>109</v>
      </c>
      <c r="D11" s="4" t="s">
        <v>448</v>
      </c>
      <c r="E11" s="0" t="s">
        <v>449</v>
      </c>
      <c r="G11" s="4" t="str">
        <f aca="false">CONCATENATE("../Results/Hourly/lstm/",pathsToModels!$B11,"/",pathsToModels!C11,"/")</f>
        <v>../Results/Hourly/lstm/LH/19-05-04_16-24/</v>
      </c>
      <c r="H11" s="4" t="str">
        <f aca="false">CONCATENATE("../Results/Hourly/lstm/",pathsToModels!$B11,"/",pathsToModels!D11,"/")</f>
        <v>../Results/Hourly/lstm/LH/19-05-04_11-29/</v>
      </c>
      <c r="I11" s="4" t="str">
        <f aca="false">CONCATENATE("../Results/Hourly/lstm/",pathsToModels!$B11,"/",pathsToModels!E11,"/")</f>
        <v>../Results/Hourly/lstm/LH/19-05-05_13-26/</v>
      </c>
      <c r="J11" s="4"/>
      <c r="K11" s="4"/>
      <c r="L11" s="4"/>
      <c r="M11" s="4"/>
      <c r="N11" s="4" t="str">
        <f aca="false">CONCATENATE("../Results/Hourly/lstm/",pathsToModels!I11,"/",pathsToModels!J11,"/")</f>
        <v>../Results/Hourly/lstm/../Results/Hourly/lstm/LH/19-05-05_13-26///</v>
      </c>
      <c r="O11" s="4" t="str">
        <f aca="false">CONCATENATE("../Results/Hourly/lstm/",pathsToModels!J11,"/",pathsToModels!K11,"/")</f>
        <v>../Results/Hourly/lstm///</v>
      </c>
      <c r="P11" s="4" t="str">
        <f aca="false">CONCATENATE("../Results/Hourly/lstm/",pathsToModels!K11,"/",pathsToModels!L11,"/")</f>
        <v>../Results/Hourly/lstm///</v>
      </c>
    </row>
    <row r="12" customFormat="false" ht="12.8" hidden="false" customHeight="false" outlineLevel="0" collapsed="false">
      <c r="A12" s="0" t="s">
        <v>429</v>
      </c>
      <c r="B12" s="0" t="s">
        <v>64</v>
      </c>
      <c r="C12" s="0" t="s">
        <v>105</v>
      </c>
      <c r="D12" s="4" t="s">
        <v>450</v>
      </c>
      <c r="E12" s="0" t="s">
        <v>451</v>
      </c>
      <c r="G12" s="4" t="str">
        <f aca="false">CONCATENATE("../Results/Hourly/lstm/",pathsToModels!$B12,"/",pathsToModels!C12,"/")</f>
        <v>../Results/Hourly/lstm/RA/19-05-04_16-22/</v>
      </c>
      <c r="H12" s="4" t="str">
        <f aca="false">CONCATENATE("../Results/Hourly/lstm/",pathsToModels!$B12,"/",pathsToModels!D12,"/")</f>
        <v>../Results/Hourly/lstm/RA/19-05-04_11-31/</v>
      </c>
      <c r="I12" s="4" t="str">
        <f aca="false">CONCATENATE("../Results/Hourly/lstm/",pathsToModels!$B12,"/",pathsToModels!E12,"/")</f>
        <v>../Results/Hourly/lstm/RA/19-05-04_21-18/</v>
      </c>
      <c r="J12" s="4"/>
      <c r="K12" s="4"/>
      <c r="L12" s="4"/>
      <c r="M12" s="4"/>
      <c r="N12" s="4" t="str">
        <f aca="false">CONCATENATE("../Results/Hourly/lstm/",pathsToModels!I12,"/",pathsToModels!J12,"/")</f>
        <v>../Results/Hourly/lstm/../Results/Hourly/lstm/RA/19-05-04_21-18///</v>
      </c>
      <c r="O12" s="4" t="str">
        <f aca="false">CONCATENATE("../Results/Hourly/lstm/",pathsToModels!J12,"/",pathsToModels!K12,"/")</f>
        <v>../Results/Hourly/lstm///</v>
      </c>
      <c r="P12" s="4" t="str">
        <f aca="false">CONCATENATE("../Results/Hourly/lstm/",pathsToModels!K12,"/",pathsToModels!L12,"/")</f>
        <v>../Results/Hourly/lstm///</v>
      </c>
    </row>
    <row r="13" customFormat="false" ht="12.8" hidden="false" customHeight="false" outlineLevel="0" collapsed="false">
      <c r="A13" s="0" t="s">
        <v>429</v>
      </c>
      <c r="B13" s="0" t="s">
        <v>68</v>
      </c>
      <c r="C13" s="0" t="s">
        <v>110</v>
      </c>
      <c r="D13" s="4" t="s">
        <v>452</v>
      </c>
      <c r="E13" s="0" t="s">
        <v>451</v>
      </c>
      <c r="G13" s="4" t="str">
        <f aca="false">CONCATENATE("../Results/Hourly/lstm/",pathsToModels!$B13,"/",pathsToModels!C13,"/")</f>
        <v>../Results/Hourly/lstm/S2/19-05-04_16-18/</v>
      </c>
      <c r="H13" s="4" t="str">
        <f aca="false">CONCATENATE("../Results/Hourly/lstm/",pathsToModels!$B13,"/",pathsToModels!D13,"/")</f>
        <v>../Results/Hourly/lstm/S2/19-05-04_11-33/</v>
      </c>
      <c r="I13" s="4" t="str">
        <f aca="false">CONCATENATE("../Results/Hourly/lstm/",pathsToModels!$B13,"/",pathsToModels!E13,"/")</f>
        <v>../Results/Hourly/lstm/S2/19-05-04_21-18/</v>
      </c>
      <c r="J13" s="4"/>
      <c r="K13" s="4"/>
      <c r="L13" s="4"/>
      <c r="M13" s="4"/>
      <c r="N13" s="4" t="str">
        <f aca="false">CONCATENATE("../Results/Hourly/lstm/",pathsToModels!I13,"/",pathsToModels!J13,"/")</f>
        <v>../Results/Hourly/lstm/../Results/Hourly/lstm/S2/19-05-04_21-18///</v>
      </c>
      <c r="O13" s="4" t="str">
        <f aca="false">CONCATENATE("../Results/Hourly/lstm/",pathsToModels!J13,"/",pathsToModels!K13,"/")</f>
        <v>../Results/Hourly/lstm///</v>
      </c>
      <c r="P13" s="4" t="str">
        <f aca="false">CONCATENATE("../Results/Hourly/lstm/",pathsToModels!K13,"/",pathsToModels!L13,"/")</f>
        <v>../Results/Hourly/lstm///</v>
      </c>
    </row>
    <row r="14" customFormat="false" ht="12.8" hidden="false" customHeight="false" outlineLevel="0" collapsed="false">
      <c r="A14" s="0" t="s">
        <v>429</v>
      </c>
      <c r="B14" s="0" t="s">
        <v>70</v>
      </c>
      <c r="C14" s="0" t="s">
        <v>111</v>
      </c>
      <c r="D14" s="4" t="s">
        <v>453</v>
      </c>
      <c r="E14" s="0" t="s">
        <v>146</v>
      </c>
      <c r="G14" s="4" t="str">
        <f aca="false">CONCATENATE("../Results/Hourly/lstm/",pathsToModels!$B14,"/",pathsToModels!C14,"/")</f>
        <v>../Results/Hourly/lstm/S3/19-05-04_16-20/</v>
      </c>
      <c r="H14" s="4" t="str">
        <f aca="false">CONCATENATE("../Results/Hourly/lstm/",pathsToModels!$B14,"/",pathsToModels!D14,"/")</f>
        <v>../Results/Hourly/lstm/S3/19-05-04_15-29/</v>
      </c>
      <c r="I14" s="4" t="str">
        <f aca="false">CONCATENATE("../Results/Hourly/lstm/",pathsToModels!$B14,"/",pathsToModels!E14,"/")</f>
        <v>../Results/Hourly/lstm/S3/19-05-04_21-42/</v>
      </c>
      <c r="J14" s="4"/>
      <c r="K14" s="4"/>
      <c r="L14" s="4"/>
      <c r="M14" s="4"/>
      <c r="N14" s="4" t="str">
        <f aca="false">CONCATENATE("../Results/Hourly/lstm/",pathsToModels!I14,"/",pathsToModels!J14,"/")</f>
        <v>../Results/Hourly/lstm/../Results/Hourly/lstm/S3/19-05-04_21-42///</v>
      </c>
      <c r="O14" s="4" t="str">
        <f aca="false">CONCATENATE("../Results/Hourly/lstm/",pathsToModels!J14,"/",pathsToModels!K14,"/")</f>
        <v>../Results/Hourly/lstm///</v>
      </c>
      <c r="P14" s="4" t="str">
        <f aca="false">CONCATENATE("../Results/Hourly/lstm/",pathsToModels!K14,"/",pathsToModels!L14,"/")</f>
        <v>../Results/Hourly/lstm///</v>
      </c>
    </row>
    <row r="15" customFormat="false" ht="12.8" hidden="false" customHeight="false" outlineLevel="0" collapsed="false">
      <c r="A15" s="0" t="s">
        <v>429</v>
      </c>
      <c r="B15" s="0" t="s">
        <v>71</v>
      </c>
      <c r="C15" s="0" t="s">
        <v>112</v>
      </c>
      <c r="D15" s="4" t="s">
        <v>454</v>
      </c>
      <c r="E15" s="0" t="s">
        <v>455</v>
      </c>
      <c r="G15" s="4" t="str">
        <f aca="false">CONCATENATE("../Results/Hourly/lstm/",pathsToModels!$B15,"/",pathsToModels!C15,"/")</f>
        <v>../Results/Hourly/lstm/SN/19-05-04_16-21/</v>
      </c>
      <c r="H15" s="4" t="str">
        <f aca="false">CONCATENATE("../Results/Hourly/lstm/",pathsToModels!$B15,"/",pathsToModels!D15,"/")</f>
        <v>../Results/Hourly/lstm/SN/19-05-04_18-48/</v>
      </c>
      <c r="I15" s="4" t="str">
        <f aca="false">CONCATENATE("../Results/Hourly/lstm/",pathsToModels!$B15,"/",pathsToModels!E15,"/")</f>
        <v>../Results/Hourly/lstm/SN/19-05-04_21-43/</v>
      </c>
      <c r="J15" s="4"/>
      <c r="K15" s="4"/>
      <c r="L15" s="4"/>
      <c r="M15" s="4"/>
      <c r="N15" s="4" t="str">
        <f aca="false">CONCATENATE("../Results/Hourly/lstm/",pathsToModels!I15,"/",pathsToModels!J15,"/")</f>
        <v>../Results/Hourly/lstm/../Results/Hourly/lstm/SN/19-05-04_21-43///</v>
      </c>
      <c r="O15" s="4" t="str">
        <f aca="false">CONCATENATE("../Results/Hourly/lstm/",pathsToModels!J15,"/",pathsToModels!K15,"/")</f>
        <v>../Results/Hourly/lstm///</v>
      </c>
      <c r="P15" s="4" t="str">
        <f aca="false">CONCATENATE("../Results/Hourly/lstm/",pathsToModels!K15,"/",pathsToModels!L15,"/")</f>
        <v>../Results/Hourly/lstm///</v>
      </c>
    </row>
    <row r="16" customFormat="false" ht="12.8" hidden="false" customHeight="false" outlineLevel="0" collapsed="false">
      <c r="D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customFormat="false" ht="12.8" hidden="false" customHeight="false" outlineLevel="0" collapsed="false">
      <c r="C17" s="0" t="s">
        <v>426</v>
      </c>
      <c r="D17" s="0" t="s">
        <v>456</v>
      </c>
      <c r="E17" s="0" t="s">
        <v>457</v>
      </c>
      <c r="G17" s="0" t="s">
        <v>426</v>
      </c>
      <c r="H17" s="0" t="s">
        <v>456</v>
      </c>
      <c r="I17" s="0" t="s">
        <v>457</v>
      </c>
      <c r="J17" s="4"/>
      <c r="K17" s="4"/>
      <c r="L17" s="4"/>
      <c r="M17" s="4"/>
      <c r="N17" s="4" t="str">
        <f aca="false">CONCATENATE("../Results/Hourly/lstm/",pathsToModels!I17,"/",pathsToModels!J17,"/")</f>
        <v>../Results/Hourly/lstm/real LSTM//</v>
      </c>
      <c r="O17" s="4" t="str">
        <f aca="false">CONCATENATE("../Results/Hourly/lstm/",pathsToModels!J17,"/",pathsToModels!K17,"/")</f>
        <v>../Results/Hourly/lstm///</v>
      </c>
      <c r="P17" s="4" t="str">
        <f aca="false">CONCATENATE("../Results/Hourly/lstm/",pathsToModels!K17,"/",pathsToModels!L17,"/")</f>
        <v>../Results/Hourly/lstm///</v>
      </c>
    </row>
    <row r="18" customFormat="false" ht="12.8" hidden="false" customHeight="false" outlineLevel="0" collapsed="false">
      <c r="B18" s="0" t="s">
        <v>30</v>
      </c>
      <c r="C18" s="0" t="s">
        <v>104</v>
      </c>
      <c r="D18" s="0" t="s">
        <v>431</v>
      </c>
      <c r="E18" s="0" t="s">
        <v>104</v>
      </c>
      <c r="G18" s="4" t="str">
        <f aca="false">CONCATENATE("../Results/Hourly/lstm/",pathsToModels!$B18,"/",pathsToModels!C18,"/")</f>
        <v>../Results/Hourly/lstm/BN/19-05-04_16-23/</v>
      </c>
      <c r="H18" s="4" t="str">
        <f aca="false">CONCATENATE("../Results/Hourly/lstm/",pathsToModels!$B18,"/",pathsToModels!D18,"/")</f>
        <v>../Results/Hourly/lstm/BN/19-05-04_21-03/</v>
      </c>
      <c r="I18" s="4" t="str">
        <f aca="false">CONCATENATE("../Results/Hourly/lstm/",pathsToModels!$B18,"/",pathsToModels!E18,"/")</f>
        <v>../Results/Hourly/lstm/BN/19-05-04_16-23/</v>
      </c>
      <c r="J18" s="4"/>
      <c r="K18" s="4"/>
      <c r="L18" s="4"/>
      <c r="M18" s="4"/>
      <c r="N18" s="4" t="str">
        <f aca="false">CONCATENATE("../Results/Hourly/lstm/",pathsToModels!I18,"/",pathsToModels!J18,"/")</f>
        <v>../Results/Hourly/lstm/../Results/Hourly/lstm/BN/19-05-04_16-23///</v>
      </c>
      <c r="O18" s="4" t="str">
        <f aca="false">CONCATENATE("../Results/Hourly/lstm/",pathsToModels!J18,"/",pathsToModels!K18,"/")</f>
        <v>../Results/Hourly/lstm///</v>
      </c>
      <c r="P18" s="4" t="str">
        <f aca="false">CONCATENATE("../Results/Hourly/lstm/",pathsToModels!K18,"/",pathsToModels!L18,"/")</f>
        <v>../Results/Hourly/lstm///</v>
      </c>
    </row>
    <row r="19" customFormat="false" ht="12.8" hidden="false" customHeight="false" outlineLevel="0" collapsed="false">
      <c r="B19" s="0" t="s">
        <v>17</v>
      </c>
      <c r="C19" s="0" t="s">
        <v>105</v>
      </c>
      <c r="D19" s="0" t="s">
        <v>433</v>
      </c>
      <c r="E19" s="0" t="s">
        <v>105</v>
      </c>
      <c r="G19" s="4" t="str">
        <f aca="false">CONCATENATE("../Results/Hourly/lstm/",pathsToModels!$B19,"/",pathsToModels!C19,"/")</f>
        <v>../Results/Hourly/lstm/BR/19-05-04_16-22/</v>
      </c>
      <c r="H19" s="4" t="str">
        <f aca="false">CONCATENATE("../Results/Hourly/lstm/",pathsToModels!$B19,"/",pathsToModels!D19,"/")</f>
        <v>../Results/Hourly/lstm/BR/19-05-05_12-09/</v>
      </c>
      <c r="I19" s="4" t="str">
        <f aca="false">CONCATENATE("../Results/Hourly/lstm/",pathsToModels!$B19,"/",pathsToModels!E19,"/")</f>
        <v>../Results/Hourly/lstm/BR/19-05-04_16-22/</v>
      </c>
      <c r="J19" s="4"/>
      <c r="K19" s="4"/>
      <c r="L19" s="4"/>
      <c r="M19" s="4"/>
      <c r="N19" s="4" t="str">
        <f aca="false">CONCATENATE("../Results/Hourly/lstm/",pathsToModels!I19,"/",pathsToModels!J19,"/")</f>
        <v>../Results/Hourly/lstm/../Results/Hourly/lstm/BR/19-05-04_16-22///</v>
      </c>
      <c r="O19" s="4" t="str">
        <f aca="false">CONCATENATE("../Results/Hourly/lstm/",pathsToModels!J19,"/",pathsToModels!K19,"/")</f>
        <v>../Results/Hourly/lstm///</v>
      </c>
      <c r="P19" s="4" t="str">
        <f aca="false">CONCATENATE("../Results/Hourly/lstm/",pathsToModels!K19,"/",pathsToModels!L19,"/")</f>
        <v>../Results/Hourly/lstm///</v>
      </c>
    </row>
    <row r="20" customFormat="false" ht="12.8" hidden="false" customHeight="false" outlineLevel="0" collapsed="false">
      <c r="B20" s="0" t="s">
        <v>38</v>
      </c>
      <c r="C20" s="0" t="s">
        <v>106</v>
      </c>
      <c r="D20" s="0" t="s">
        <v>435</v>
      </c>
      <c r="E20" s="0" t="s">
        <v>106</v>
      </c>
      <c r="G20" s="4" t="str">
        <f aca="false">CONCATENATE("../Results/Hourly/lstm/",pathsToModels!$B20,"/",pathsToModels!C20,"/")</f>
        <v>../Results/Hourly/lstm/C4/19-05-04_16-46/</v>
      </c>
      <c r="H20" s="4" t="str">
        <f aca="false">CONCATENATE("../Results/Hourly/lstm/",pathsToModels!$B20,"/",pathsToModels!D20,"/")</f>
        <v>../Results/Hourly/lstm/C4/19-05-05_12-34/</v>
      </c>
      <c r="I20" s="4" t="str">
        <f aca="false">CONCATENATE("../Results/Hourly/lstm/",pathsToModels!$B20,"/",pathsToModels!E20,"/")</f>
        <v>../Results/Hourly/lstm/C4/19-05-04_16-46/</v>
      </c>
      <c r="J20" s="4"/>
      <c r="K20" s="4"/>
      <c r="L20" s="4"/>
      <c r="M20" s="4"/>
      <c r="N20" s="4" t="str">
        <f aca="false">CONCATENATE("../Results/Hourly/lstm/",pathsToModels!I20,"/",pathsToModels!J20,"/")</f>
        <v>../Results/Hourly/lstm/../Results/Hourly/lstm/C4/19-05-04_16-46///</v>
      </c>
      <c r="O20" s="4" t="str">
        <f aca="false">CONCATENATE("../Results/Hourly/lstm/",pathsToModels!J20,"/",pathsToModels!K20,"/")</f>
        <v>../Results/Hourly/lstm///</v>
      </c>
      <c r="P20" s="4" t="str">
        <f aca="false">CONCATENATE("../Results/Hourly/lstm/",pathsToModels!K20,"/",pathsToModels!L20,"/")</f>
        <v>../Results/Hourly/lstm///</v>
      </c>
    </row>
    <row r="21" customFormat="false" ht="12.8" hidden="false" customHeight="false" outlineLevel="0" collapsed="false">
      <c r="B21" s="0" t="s">
        <v>42</v>
      </c>
      <c r="C21" s="0" t="s">
        <v>106</v>
      </c>
      <c r="D21" s="0" t="s">
        <v>437</v>
      </c>
      <c r="E21" s="0" t="s">
        <v>106</v>
      </c>
      <c r="G21" s="4" t="str">
        <f aca="false">CONCATENATE("../Results/Hourly/lstm/",pathsToModels!$B21,"/",pathsToModels!C21,"/")</f>
        <v>../Results/Hourly/lstm/DE/19-05-04_16-46/</v>
      </c>
      <c r="H21" s="4" t="str">
        <f aca="false">CONCATENATE("../Results/Hourly/lstm/",pathsToModels!$B21,"/",pathsToModels!D21,"/")</f>
        <v>../Results/Hourly/lstm/DE/19-05-04_21-07/</v>
      </c>
      <c r="I21" s="4" t="str">
        <f aca="false">CONCATENATE("../Results/Hourly/lstm/",pathsToModels!$B21,"/",pathsToModels!E21,"/")</f>
        <v>../Results/Hourly/lstm/DE/19-05-04_16-46/</v>
      </c>
      <c r="J21" s="4"/>
      <c r="K21" s="4"/>
      <c r="L21" s="4"/>
      <c r="M21" s="4"/>
      <c r="N21" s="4" t="str">
        <f aca="false">CONCATENATE("../Results/Hourly/lstm/",pathsToModels!I21,"/",pathsToModels!J21,"/")</f>
        <v>../Results/Hourly/lstm/../Results/Hourly/lstm/DE/19-05-04_16-46///</v>
      </c>
      <c r="O21" s="4" t="str">
        <f aca="false">CONCATENATE("../Results/Hourly/lstm/",pathsToModels!J21,"/",pathsToModels!K21,"/")</f>
        <v>../Results/Hourly/lstm///</v>
      </c>
      <c r="P21" s="4" t="str">
        <f aca="false">CONCATENATE("../Results/Hourly/lstm/",pathsToModels!K21,"/",pathsToModels!L21,"/")</f>
        <v>../Results/Hourly/lstm///</v>
      </c>
    </row>
    <row r="22" customFormat="false" ht="12.8" hidden="false" customHeight="false" outlineLevel="0" collapsed="false">
      <c r="B22" s="0" t="s">
        <v>43</v>
      </c>
      <c r="C22" s="0" t="s">
        <v>104</v>
      </c>
      <c r="D22" s="0" t="s">
        <v>439</v>
      </c>
      <c r="E22" s="0" t="s">
        <v>104</v>
      </c>
      <c r="G22" s="4" t="str">
        <f aca="false">CONCATENATE("../Results/Hourly/lstm/",pathsToModels!$B22,"/",pathsToModels!C22,"/")</f>
        <v>../Results/Hourly/lstm/DG/19-05-04_16-23/</v>
      </c>
      <c r="H22" s="4" t="str">
        <f aca="false">CONCATENATE("../Results/Hourly/lstm/",pathsToModels!$B22,"/",pathsToModels!D22,"/")</f>
        <v>../Results/Hourly/lstm/DG/19-05-05_13-06/</v>
      </c>
      <c r="I22" s="4" t="str">
        <f aca="false">CONCATENATE("../Results/Hourly/lstm/",pathsToModels!$B22,"/",pathsToModels!E22,"/")</f>
        <v>../Results/Hourly/lstm/DG/19-05-04_16-23/</v>
      </c>
      <c r="J22" s="4"/>
      <c r="K22" s="4"/>
      <c r="L22" s="4"/>
      <c r="M22" s="4"/>
      <c r="N22" s="4" t="str">
        <f aca="false">CONCATENATE("../Results/Hourly/lstm/",pathsToModels!I22,"/",pathsToModels!J22,"/")</f>
        <v>../Results/Hourly/lstm/../Results/Hourly/lstm/DG/19-05-04_16-23///</v>
      </c>
      <c r="O22" s="4" t="str">
        <f aca="false">CONCATENATE("../Results/Hourly/lstm/",pathsToModels!J22,"/",pathsToModels!K22,"/")</f>
        <v>../Results/Hourly/lstm///</v>
      </c>
      <c r="P22" s="4" t="str">
        <f aca="false">CONCATENATE("../Results/Hourly/lstm/",pathsToModels!K22,"/",pathsToModels!L22,"/")</f>
        <v>../Results/Hourly/lstm///</v>
      </c>
    </row>
    <row r="23" customFormat="false" ht="12.8" hidden="false" customHeight="false" outlineLevel="0" collapsed="false">
      <c r="B23" s="0" t="s">
        <v>26</v>
      </c>
      <c r="C23" s="0" t="s">
        <v>106</v>
      </c>
      <c r="D23" s="0" t="s">
        <v>441</v>
      </c>
      <c r="E23" s="0" t="s">
        <v>106</v>
      </c>
      <c r="G23" s="4" t="str">
        <f aca="false">CONCATENATE("../Results/Hourly/lstm/",pathsToModels!$B23,"/",pathsToModels!C23,"/")</f>
        <v>../Results/Hourly/lstm/EB/19-05-04_16-46/</v>
      </c>
      <c r="H23" s="4" t="str">
        <f aca="false">CONCATENATE("../Results/Hourly/lstm/",pathsToModels!$B23,"/",pathsToModels!D23,"/")</f>
        <v>../Results/Hourly/lstm/EB/19-05-05_13-09/</v>
      </c>
      <c r="I23" s="4" t="str">
        <f aca="false">CONCATENATE("../Results/Hourly/lstm/",pathsToModels!$B23,"/",pathsToModels!E23,"/")</f>
        <v>../Results/Hourly/lstm/EB/19-05-04_16-46/</v>
      </c>
      <c r="J23" s="4"/>
      <c r="K23" s="4"/>
      <c r="L23" s="4"/>
      <c r="M23" s="4"/>
      <c r="N23" s="4" t="str">
        <f aca="false">CONCATENATE("../Results/Hourly/lstm/",pathsToModels!I23,"/",pathsToModels!J23,"/")</f>
        <v>../Results/Hourly/lstm/../Results/Hourly/lstm/EB/19-05-04_16-46///</v>
      </c>
      <c r="O23" s="4" t="str">
        <f aca="false">CONCATENATE("../Results/Hourly/lstm/",pathsToModels!J23,"/",pathsToModels!K23,"/")</f>
        <v>../Results/Hourly/lstm///</v>
      </c>
      <c r="P23" s="4" t="str">
        <f aca="false">CONCATENATE("../Results/Hourly/lstm/",pathsToModels!K23,"/",pathsToModels!L23,"/")</f>
        <v>../Results/Hourly/lstm///</v>
      </c>
    </row>
    <row r="24" customFormat="false" ht="12.8" hidden="false" customHeight="false" outlineLevel="0" collapsed="false">
      <c r="B24" s="0" t="s">
        <v>52</v>
      </c>
      <c r="C24" s="0" t="s">
        <v>107</v>
      </c>
      <c r="D24" s="0" t="s">
        <v>443</v>
      </c>
      <c r="E24" s="0" t="s">
        <v>107</v>
      </c>
      <c r="G24" s="4" t="str">
        <f aca="false">CONCATENATE("../Results/Hourly/lstm/",pathsToModels!$B24,"/",pathsToModels!C24,"/")</f>
        <v>../Results/Hourly/lstm/FA/19-05-04_16-47/</v>
      </c>
      <c r="H24" s="4" t="str">
        <f aca="false">CONCATENATE("../Results/Hourly/lstm/",pathsToModels!$B24,"/",pathsToModels!D24,"/")</f>
        <v>../Results/Hourly/lstm/FA/19-05-05_13-12/</v>
      </c>
      <c r="I24" s="4" t="str">
        <f aca="false">CONCATENATE("../Results/Hourly/lstm/",pathsToModels!$B24,"/",pathsToModels!E24,"/")</f>
        <v>../Results/Hourly/lstm/FA/19-05-04_16-47/</v>
      </c>
      <c r="J24" s="4"/>
      <c r="K24" s="4"/>
      <c r="L24" s="4"/>
      <c r="M24" s="4"/>
      <c r="N24" s="4" t="str">
        <f aca="false">CONCATENATE("../Results/Hourly/lstm/",pathsToModels!I24,"/",pathsToModels!J24,"/")</f>
        <v>../Results/Hourly/lstm/../Results/Hourly/lstm/FA/19-05-04_16-47///</v>
      </c>
      <c r="O24" s="4" t="str">
        <f aca="false">CONCATENATE("../Results/Hourly/lstm/",pathsToModels!J24,"/",pathsToModels!K24,"/")</f>
        <v>../Results/Hourly/lstm///</v>
      </c>
      <c r="P24" s="4" t="str">
        <f aca="false">CONCATENATE("../Results/Hourly/lstm/",pathsToModels!K24,"/",pathsToModels!L24,"/")</f>
        <v>../Results/Hourly/lstm///</v>
      </c>
    </row>
    <row r="25" customFormat="false" ht="12.8" hidden="false" customHeight="false" outlineLevel="0" collapsed="false">
      <c r="B25" s="0" t="s">
        <v>57</v>
      </c>
      <c r="C25" s="0" t="s">
        <v>107</v>
      </c>
      <c r="D25" s="0" t="s">
        <v>445</v>
      </c>
      <c r="E25" s="0" t="s">
        <v>107</v>
      </c>
      <c r="G25" s="4" t="str">
        <f aca="false">CONCATENATE("../Results/Hourly/lstm/",pathsToModels!$B25,"/",pathsToModels!C25,"/")</f>
        <v>../Results/Hourly/lstm/GE/19-05-04_16-47/</v>
      </c>
      <c r="H25" s="4" t="str">
        <f aca="false">CONCATENATE("../Results/Hourly/lstm/",pathsToModels!$B25,"/",pathsToModels!D25,"/")</f>
        <v>../Results/Hourly/lstm/GE/19-05-04_21-14/</v>
      </c>
      <c r="I25" s="4" t="str">
        <f aca="false">CONCATENATE("../Results/Hourly/lstm/",pathsToModels!$B25,"/",pathsToModels!E25,"/")</f>
        <v>../Results/Hourly/lstm/GE/19-05-04_16-47/</v>
      </c>
      <c r="J25" s="4"/>
      <c r="K25" s="4"/>
      <c r="L25" s="4"/>
      <c r="M25" s="4"/>
      <c r="N25" s="4" t="str">
        <f aca="false">CONCATENATE("../Results/Hourly/lstm/",pathsToModels!I25,"/",pathsToModels!J25,"/")</f>
        <v>../Results/Hourly/lstm/../Results/Hourly/lstm/GE/19-05-04_16-47///</v>
      </c>
      <c r="O25" s="4" t="str">
        <f aca="false">CONCATENATE("../Results/Hourly/lstm/",pathsToModels!J25,"/",pathsToModels!K25,"/")</f>
        <v>../Results/Hourly/lstm///</v>
      </c>
      <c r="P25" s="4" t="str">
        <f aca="false">CONCATENATE("../Results/Hourly/lstm/",pathsToModels!K25,"/",pathsToModels!L25,"/")</f>
        <v>../Results/Hourly/lstm///</v>
      </c>
    </row>
    <row r="26" customFormat="false" ht="12.8" hidden="false" customHeight="false" outlineLevel="0" collapsed="false">
      <c r="B26" s="0" t="s">
        <v>60</v>
      </c>
      <c r="C26" s="0" t="s">
        <v>108</v>
      </c>
      <c r="D26" s="0" t="s">
        <v>447</v>
      </c>
      <c r="E26" s="0" t="s">
        <v>108</v>
      </c>
      <c r="G26" s="4" t="str">
        <f aca="false">CONCATENATE("../Results/Hourly/lstm/",pathsToModels!$B26,"/",pathsToModels!C26,"/")</f>
        <v>../Results/Hourly/lstm/JS/19-05-04_16-48/</v>
      </c>
      <c r="H26" s="4" t="str">
        <f aca="false">CONCATENATE("../Results/Hourly/lstm/",pathsToModels!$B26,"/",pathsToModels!D26,"/")</f>
        <v>../Results/Hourly/lstm/JS/19-05-04_21-15/</v>
      </c>
      <c r="I26" s="4" t="str">
        <f aca="false">CONCATENATE("../Results/Hourly/lstm/",pathsToModels!$B26,"/",pathsToModels!E26,"/")</f>
        <v>../Results/Hourly/lstm/JS/19-05-04_16-48/</v>
      </c>
      <c r="J26" s="4"/>
      <c r="K26" s="4"/>
      <c r="L26" s="4"/>
      <c r="M26" s="4"/>
      <c r="N26" s="4" t="str">
        <f aca="false">CONCATENATE("../Results/Hourly/lstm/",pathsToModels!I26,"/",pathsToModels!J26,"/")</f>
        <v>../Results/Hourly/lstm/../Results/Hourly/lstm/JS/19-05-04_16-48///</v>
      </c>
      <c r="O26" s="4" t="str">
        <f aca="false">CONCATENATE("../Results/Hourly/lstm/",pathsToModels!J26,"/",pathsToModels!K26,"/")</f>
        <v>../Results/Hourly/lstm///</v>
      </c>
      <c r="P26" s="4" t="str">
        <f aca="false">CONCATENATE("../Results/Hourly/lstm/",pathsToModels!K26,"/",pathsToModels!L26,"/")</f>
        <v>../Results/Hourly/lstm///</v>
      </c>
    </row>
    <row r="27" customFormat="false" ht="12.8" hidden="false" customHeight="false" outlineLevel="0" collapsed="false">
      <c r="B27" s="0" t="s">
        <v>63</v>
      </c>
      <c r="C27" s="0" t="s">
        <v>109</v>
      </c>
      <c r="D27" s="0" t="s">
        <v>449</v>
      </c>
      <c r="E27" s="0" t="s">
        <v>109</v>
      </c>
      <c r="G27" s="4" t="str">
        <f aca="false">CONCATENATE("../Results/Hourly/lstm/",pathsToModels!$B27,"/",pathsToModels!C27,"/")</f>
        <v>../Results/Hourly/lstm/LH/19-05-04_16-24/</v>
      </c>
      <c r="H27" s="4" t="str">
        <f aca="false">CONCATENATE("../Results/Hourly/lstm/",pathsToModels!$B27,"/",pathsToModels!D27,"/")</f>
        <v>../Results/Hourly/lstm/LH/19-05-05_13-26/</v>
      </c>
      <c r="I27" s="4" t="str">
        <f aca="false">CONCATENATE("../Results/Hourly/lstm/",pathsToModels!$B27,"/",pathsToModels!E27,"/")</f>
        <v>../Results/Hourly/lstm/LH/19-05-04_16-24/</v>
      </c>
      <c r="J27" s="4"/>
      <c r="K27" s="4"/>
      <c r="L27" s="4"/>
      <c r="M27" s="4"/>
      <c r="N27" s="4" t="str">
        <f aca="false">CONCATENATE("../Results/Hourly/lstm/",pathsToModels!I27,"/",pathsToModels!J27,"/")</f>
        <v>../Results/Hourly/lstm/../Results/Hourly/lstm/LH/19-05-04_16-24///</v>
      </c>
      <c r="O27" s="4" t="str">
        <f aca="false">CONCATENATE("../Results/Hourly/lstm/",pathsToModels!J27,"/",pathsToModels!K27,"/")</f>
        <v>../Results/Hourly/lstm///</v>
      </c>
      <c r="P27" s="4" t="str">
        <f aca="false">CONCATENATE("../Results/Hourly/lstm/",pathsToModels!K27,"/",pathsToModels!L27,"/")</f>
        <v>../Results/Hourly/lstm///</v>
      </c>
    </row>
    <row r="28" customFormat="false" ht="12.8" hidden="false" customHeight="false" outlineLevel="0" collapsed="false">
      <c r="B28" s="0" t="s">
        <v>64</v>
      </c>
      <c r="C28" s="0" t="s">
        <v>105</v>
      </c>
      <c r="D28" s="0" t="s">
        <v>451</v>
      </c>
      <c r="E28" s="0" t="s">
        <v>105</v>
      </c>
      <c r="G28" s="4" t="str">
        <f aca="false">CONCATENATE("../Results/Hourly/lstm/",pathsToModels!$B28,"/",pathsToModels!C28,"/")</f>
        <v>../Results/Hourly/lstm/RA/19-05-04_16-22/</v>
      </c>
      <c r="H28" s="4" t="str">
        <f aca="false">CONCATENATE("../Results/Hourly/lstm/",pathsToModels!$B28,"/",pathsToModels!D28,"/")</f>
        <v>../Results/Hourly/lstm/RA/19-05-04_21-18/</v>
      </c>
      <c r="I28" s="4" t="str">
        <f aca="false">CONCATENATE("../Results/Hourly/lstm/",pathsToModels!$B28,"/",pathsToModels!E28,"/")</f>
        <v>../Results/Hourly/lstm/RA/19-05-04_16-22/</v>
      </c>
      <c r="J28" s="4"/>
      <c r="K28" s="4"/>
      <c r="L28" s="4"/>
      <c r="M28" s="4"/>
      <c r="N28" s="4" t="str">
        <f aca="false">CONCATENATE("../Results/Hourly/lstm/",pathsToModels!I28,"/",pathsToModels!J28,"/")</f>
        <v>../Results/Hourly/lstm/../Results/Hourly/lstm/RA/19-05-04_16-22///</v>
      </c>
      <c r="O28" s="4" t="str">
        <f aca="false">CONCATENATE("../Results/Hourly/lstm/",pathsToModels!J28,"/",pathsToModels!K28,"/")</f>
        <v>../Results/Hourly/lstm///</v>
      </c>
      <c r="P28" s="4" t="str">
        <f aca="false">CONCATENATE("../Results/Hourly/lstm/",pathsToModels!K28,"/",pathsToModels!L28,"/")</f>
        <v>../Results/Hourly/lstm///</v>
      </c>
    </row>
    <row r="29" customFormat="false" ht="12.8" hidden="false" customHeight="false" outlineLevel="0" collapsed="false">
      <c r="B29" s="0" t="s">
        <v>68</v>
      </c>
      <c r="C29" s="0" t="s">
        <v>110</v>
      </c>
      <c r="D29" s="0" t="s">
        <v>451</v>
      </c>
      <c r="E29" s="0" t="s">
        <v>110</v>
      </c>
      <c r="G29" s="4" t="str">
        <f aca="false">CONCATENATE("../Results/Hourly/lstm/",pathsToModels!$B29,"/",pathsToModels!C29,"/")</f>
        <v>../Results/Hourly/lstm/S2/19-05-04_16-18/</v>
      </c>
      <c r="H29" s="4" t="str">
        <f aca="false">CONCATENATE("../Results/Hourly/lstm/",pathsToModels!$B29,"/",pathsToModels!D29,"/")</f>
        <v>../Results/Hourly/lstm/S2/19-05-04_21-18/</v>
      </c>
      <c r="I29" s="4" t="str">
        <f aca="false">CONCATENATE("../Results/Hourly/lstm/",pathsToModels!$B29,"/",pathsToModels!E29,"/")</f>
        <v>../Results/Hourly/lstm/S2/19-05-04_16-18/</v>
      </c>
      <c r="J29" s="4"/>
      <c r="K29" s="4"/>
      <c r="L29" s="4"/>
      <c r="M29" s="4"/>
      <c r="N29" s="4" t="str">
        <f aca="false">CONCATENATE("../Results/Hourly/lstm/",pathsToModels!I29,"/",pathsToModels!J29,"/")</f>
        <v>../Results/Hourly/lstm/../Results/Hourly/lstm/S2/19-05-04_16-18///</v>
      </c>
      <c r="O29" s="4" t="str">
        <f aca="false">CONCATENATE("../Results/Hourly/lstm/",pathsToModels!J29,"/",pathsToModels!K29,"/")</f>
        <v>../Results/Hourly/lstm///</v>
      </c>
      <c r="P29" s="4" t="str">
        <f aca="false">CONCATENATE("../Results/Hourly/lstm/",pathsToModels!K29,"/",pathsToModels!L29,"/")</f>
        <v>../Results/Hourly/lstm///</v>
      </c>
    </row>
    <row r="30" customFormat="false" ht="12.8" hidden="false" customHeight="false" outlineLevel="0" collapsed="false">
      <c r="B30" s="0" t="s">
        <v>70</v>
      </c>
      <c r="C30" s="0" t="s">
        <v>111</v>
      </c>
      <c r="D30" s="0" t="s">
        <v>146</v>
      </c>
      <c r="E30" s="0" t="s">
        <v>111</v>
      </c>
      <c r="G30" s="4" t="str">
        <f aca="false">CONCATENATE("../Results/Hourly/lstm/",pathsToModels!$B30,"/",pathsToModels!C30,"/")</f>
        <v>../Results/Hourly/lstm/S3/19-05-04_16-20/</v>
      </c>
      <c r="H30" s="4" t="str">
        <f aca="false">CONCATENATE("../Results/Hourly/lstm/",pathsToModels!$B30,"/",pathsToModels!D30,"/")</f>
        <v>../Results/Hourly/lstm/S3/19-05-04_21-42/</v>
      </c>
      <c r="I30" s="4" t="str">
        <f aca="false">CONCATENATE("../Results/Hourly/lstm/",pathsToModels!$B30,"/",pathsToModels!E30,"/")</f>
        <v>../Results/Hourly/lstm/S3/19-05-04_16-20/</v>
      </c>
      <c r="J30" s="4"/>
      <c r="K30" s="4"/>
      <c r="L30" s="4"/>
      <c r="M30" s="4"/>
      <c r="N30" s="4" t="str">
        <f aca="false">CONCATENATE("../Results/Hourly/lstm/",pathsToModels!I30,"/",pathsToModels!J30,"/")</f>
        <v>../Results/Hourly/lstm/../Results/Hourly/lstm/S3/19-05-04_16-20///</v>
      </c>
      <c r="O30" s="4" t="str">
        <f aca="false">CONCATENATE("../Results/Hourly/lstm/",pathsToModels!J30,"/",pathsToModels!K30,"/")</f>
        <v>../Results/Hourly/lstm///</v>
      </c>
      <c r="P30" s="4" t="str">
        <f aca="false">CONCATENATE("../Results/Hourly/lstm/",pathsToModels!K30,"/",pathsToModels!L30,"/")</f>
        <v>../Results/Hourly/lstm///</v>
      </c>
    </row>
    <row r="31" customFormat="false" ht="12.8" hidden="false" customHeight="false" outlineLevel="0" collapsed="false">
      <c r="B31" s="0" t="s">
        <v>71</v>
      </c>
      <c r="C31" s="0" t="s">
        <v>112</v>
      </c>
      <c r="D31" s="0" t="s">
        <v>455</v>
      </c>
      <c r="E31" s="0" t="s">
        <v>112</v>
      </c>
      <c r="G31" s="4" t="str">
        <f aca="false">CONCATENATE("../Results/Hourly/lstm/",pathsToModels!$B31,"/",pathsToModels!C31,"/")</f>
        <v>../Results/Hourly/lstm/SN/19-05-04_16-21/</v>
      </c>
      <c r="H31" s="4" t="str">
        <f aca="false">CONCATENATE("../Results/Hourly/lstm/",pathsToModels!$B31,"/",pathsToModels!D31,"/")</f>
        <v>../Results/Hourly/lstm/SN/19-05-04_21-43/</v>
      </c>
      <c r="I31" s="4" t="str">
        <f aca="false">CONCATENATE("../Results/Hourly/lstm/",pathsToModels!$B31,"/",pathsToModels!E31,"/")</f>
        <v>../Results/Hourly/lstm/SN/19-05-04_16-21/</v>
      </c>
      <c r="J31" s="4"/>
      <c r="K31" s="4"/>
      <c r="L31" s="4"/>
      <c r="M31" s="4"/>
      <c r="N31" s="4" t="str">
        <f aca="false">CONCATENATE("../Results/Hourly/lstm/",pathsToModels!I31,"/",pathsToModels!J31,"/")</f>
        <v>../Results/Hourly/lstm/../Results/Hourly/lstm/SN/19-05-04_16-21///</v>
      </c>
      <c r="O31" s="4" t="str">
        <f aca="false">CONCATENATE("../Results/Hourly/lstm/",pathsToModels!J31,"/",pathsToModels!K31,"/")</f>
        <v>../Results/Hourly/lstm///</v>
      </c>
      <c r="P31" s="4" t="str">
        <f aca="false">CONCATENATE("../Results/Hourly/lstm/",pathsToModels!K31,"/",pathsToModels!L31,"/")</f>
        <v>../Results/Hourly/lstm///</v>
      </c>
    </row>
    <row r="32" customFormat="false" ht="12.8" hidden="false" customHeight="false" outlineLevel="0" collapsed="false">
      <c r="G32" s="4"/>
      <c r="H32" s="4"/>
      <c r="I32" s="4"/>
      <c r="J32" s="4"/>
      <c r="K32" s="4"/>
      <c r="L32" s="4"/>
      <c r="M32" s="4"/>
      <c r="N32" s="4"/>
      <c r="O32" s="4"/>
      <c r="P32" s="4"/>
    </row>
    <row r="33" customFormat="false" ht="12.8" hidden="false" customHeight="false" outlineLevel="0" collapsed="false">
      <c r="A33" s="0" t="s">
        <v>422</v>
      </c>
      <c r="B33" s="0" t="s">
        <v>0</v>
      </c>
      <c r="C33" s="0" t="s">
        <v>426</v>
      </c>
      <c r="D33" s="0" t="s">
        <v>427</v>
      </c>
      <c r="E33" s="0" t="s">
        <v>457</v>
      </c>
      <c r="G33" s="4" t="str">
        <f aca="false">CONCATENATE("../Results/Hourly/lstm/",pathsToModels!$B33,"/",pathsToModels!C33,"/")</f>
        <v>../Results/Hourly/lstm/Building/best LSTM C/</v>
      </c>
      <c r="H33" s="4" t="str">
        <f aca="false">CONCATENATE("../Results/Hourly/lstm/",pathsToModels!$B33,"/",pathsToModels!D33,"/")</f>
        <v>../Results/Hourly/lstm/Building/best LSTM CDH/</v>
      </c>
      <c r="I33" s="4" t="str">
        <f aca="false">CONCATENATE("../Results/Hourly/lstm/",pathsToModels!$B33,"/",pathsToModels!E33,"/")</f>
        <v>../Results/Hourly/lstm/Building/real LSTM/</v>
      </c>
      <c r="J33" s="4"/>
      <c r="K33" s="4"/>
      <c r="L33" s="4"/>
      <c r="M33" s="4"/>
      <c r="N33" s="4" t="str">
        <f aca="false">CONCATENATE("../Results/Hourly/lstm/",pathsToModels!I33,"/",pathsToModels!J33,"/")</f>
        <v>../Results/Hourly/lstm/../Results/Hourly/lstm/Building/real LSTM///</v>
      </c>
      <c r="O33" s="4" t="str">
        <f aca="false">CONCATENATE("../Results/Hourly/lstm/",pathsToModels!J33,"/",pathsToModels!K33,"/")</f>
        <v>../Results/Hourly/lstm///</v>
      </c>
      <c r="P33" s="4" t="str">
        <f aca="false">CONCATENATE("../Results/Hourly/lstm/",pathsToModels!K33,"/",pathsToModels!L33,"/")</f>
        <v>../Results/Hourly/lstm///</v>
      </c>
    </row>
    <row r="34" customFormat="false" ht="12.8" hidden="false" customHeight="false" outlineLevel="0" collapsed="false">
      <c r="A34" s="0" t="s">
        <v>429</v>
      </c>
      <c r="B34" s="0" t="s">
        <v>30</v>
      </c>
      <c r="C34" s="0" t="s">
        <v>104</v>
      </c>
      <c r="D34" s="4" t="s">
        <v>430</v>
      </c>
      <c r="E34" s="0" t="s">
        <v>104</v>
      </c>
      <c r="G34" s="4" t="str">
        <f aca="false">CONCATENATE("../Results/Hourly/lstm/",pathsToModels!$B34,"/",pathsToModels!C34,"/")</f>
        <v>../Results/Hourly/lstm/BN/19-05-04_16-23/</v>
      </c>
      <c r="H34" s="4" t="str">
        <f aca="false">CONCATENATE("../Results/Hourly/lstm/",pathsToModels!$B34,"/",pathsToModels!D34,"/")</f>
        <v>../Results/Hourly/lstm/BN/19-05-04_15-17/</v>
      </c>
      <c r="I34" s="4" t="str">
        <f aca="false">CONCATENATE("../Results/Hourly/lstm/",pathsToModels!$B34,"/",pathsToModels!E34,"/")</f>
        <v>../Results/Hourly/lstm/BN/19-05-04_16-23/</v>
      </c>
      <c r="J34" s="4"/>
      <c r="K34" s="4"/>
      <c r="L34" s="4"/>
      <c r="M34" s="4"/>
      <c r="N34" s="4" t="str">
        <f aca="false">CONCATENATE("../Results/Hourly/lstm/",pathsToModels!I34,"/",pathsToModels!J34,"/")</f>
        <v>../Results/Hourly/lstm/../Results/Hourly/lstm/BN/19-05-04_16-23///</v>
      </c>
      <c r="O34" s="4" t="str">
        <f aca="false">CONCATENATE("../Results/Hourly/lstm/",pathsToModels!J34,"/",pathsToModels!K34,"/")</f>
        <v>../Results/Hourly/lstm///</v>
      </c>
      <c r="P34" s="4" t="str">
        <f aca="false">CONCATENATE("../Results/Hourly/lstm/",pathsToModels!K34,"/",pathsToModels!L34,"/")</f>
        <v>../Results/Hourly/lstm///</v>
      </c>
    </row>
    <row r="35" customFormat="false" ht="12.8" hidden="false" customHeight="false" outlineLevel="0" collapsed="false">
      <c r="A35" s="0" t="s">
        <v>429</v>
      </c>
      <c r="B35" s="0" t="s">
        <v>17</v>
      </c>
      <c r="C35" s="0" t="s">
        <v>105</v>
      </c>
      <c r="D35" s="4" t="s">
        <v>432</v>
      </c>
      <c r="E35" s="0" t="s">
        <v>105</v>
      </c>
      <c r="G35" s="4" t="str">
        <f aca="false">CONCATENATE("../Results/Hourly/lstm/",pathsToModels!$B35,"/",pathsToModels!C35,"/")</f>
        <v>../Results/Hourly/lstm/BR/19-05-04_16-22/</v>
      </c>
      <c r="H35" s="4" t="str">
        <f aca="false">CONCATENATE("../Results/Hourly/lstm/",pathsToModels!$B35,"/",pathsToModels!D35,"/")</f>
        <v>../Results/Hourly/lstm/BR/19-05-04_20-54/</v>
      </c>
      <c r="I35" s="4" t="str">
        <f aca="false">CONCATENATE("../Results/Hourly/lstm/",pathsToModels!$B35,"/",pathsToModels!E35,"/")</f>
        <v>../Results/Hourly/lstm/BR/19-05-04_16-22/</v>
      </c>
      <c r="J35" s="4"/>
      <c r="K35" s="4"/>
      <c r="L35" s="4"/>
      <c r="M35" s="4"/>
      <c r="N35" s="4" t="str">
        <f aca="false">CONCATENATE("../Results/Hourly/lstm/",pathsToModels!I35,"/",pathsToModels!J35,"/")</f>
        <v>../Results/Hourly/lstm/../Results/Hourly/lstm/BR/19-05-04_16-22///</v>
      </c>
      <c r="O35" s="4" t="str">
        <f aca="false">CONCATENATE("../Results/Hourly/lstm/",pathsToModels!J35,"/",pathsToModels!K35,"/")</f>
        <v>../Results/Hourly/lstm///</v>
      </c>
      <c r="P35" s="4" t="str">
        <f aca="false">CONCATENATE("../Results/Hourly/lstm/",pathsToModels!K35,"/",pathsToModels!L35,"/")</f>
        <v>../Results/Hourly/lstm///</v>
      </c>
    </row>
    <row r="36" customFormat="false" ht="12.8" hidden="false" customHeight="false" outlineLevel="0" collapsed="false">
      <c r="A36" s="0" t="s">
        <v>429</v>
      </c>
      <c r="B36" s="0" t="s">
        <v>38</v>
      </c>
      <c r="C36" s="0" t="s">
        <v>106</v>
      </c>
      <c r="D36" s="4" t="s">
        <v>434</v>
      </c>
      <c r="E36" s="0" t="s">
        <v>106</v>
      </c>
      <c r="G36" s="4" t="str">
        <f aca="false">CONCATENATE("../Results/Hourly/lstm/",pathsToModels!$B36,"/",pathsToModels!C36,"/")</f>
        <v>../Results/Hourly/lstm/C4/19-05-04_16-46/</v>
      </c>
      <c r="H36" s="4" t="str">
        <f aca="false">CONCATENATE("../Results/Hourly/lstm/",pathsToModels!$B36,"/",pathsToModels!D36,"/")</f>
        <v>../Results/Hourly/lstm/C4/19-05-04_15-51/</v>
      </c>
      <c r="I36" s="4" t="str">
        <f aca="false">CONCATENATE("../Results/Hourly/lstm/",pathsToModels!$B36,"/",pathsToModels!E36,"/")</f>
        <v>../Results/Hourly/lstm/C4/19-05-04_16-46/</v>
      </c>
      <c r="J36" s="4"/>
      <c r="K36" s="4"/>
      <c r="L36" s="4"/>
      <c r="M36" s="4"/>
      <c r="N36" s="4" t="str">
        <f aca="false">CONCATENATE("../Results/Hourly/lstm/",pathsToModels!I36,"/",pathsToModels!J36,"/")</f>
        <v>../Results/Hourly/lstm/../Results/Hourly/lstm/C4/19-05-04_16-46///</v>
      </c>
      <c r="O36" s="4" t="str">
        <f aca="false">CONCATENATE("../Results/Hourly/lstm/",pathsToModels!J36,"/",pathsToModels!K36,"/")</f>
        <v>../Results/Hourly/lstm///</v>
      </c>
      <c r="P36" s="4" t="str">
        <f aca="false">CONCATENATE("../Results/Hourly/lstm/",pathsToModels!K36,"/",pathsToModels!L36,"/")</f>
        <v>../Results/Hourly/lstm///</v>
      </c>
    </row>
    <row r="37" customFormat="false" ht="12.8" hidden="false" customHeight="false" outlineLevel="0" collapsed="false">
      <c r="A37" s="0" t="s">
        <v>429</v>
      </c>
      <c r="B37" s="0" t="s">
        <v>42</v>
      </c>
      <c r="C37" s="0" t="s">
        <v>106</v>
      </c>
      <c r="D37" s="4" t="s">
        <v>436</v>
      </c>
      <c r="E37" s="0" t="s">
        <v>106</v>
      </c>
      <c r="G37" s="4" t="str">
        <f aca="false">CONCATENATE("../Results/Hourly/lstm/",pathsToModels!$B37,"/",pathsToModels!C37,"/")</f>
        <v>../Results/Hourly/lstm/DE/19-05-04_16-46/</v>
      </c>
      <c r="H37" s="4" t="str">
        <f aca="false">CONCATENATE("../Results/Hourly/lstm/",pathsToModels!$B37,"/",pathsToModels!D37,"/")</f>
        <v>../Results/Hourly/lstm/DE/19-05-04_09-48/</v>
      </c>
      <c r="I37" s="4" t="str">
        <f aca="false">CONCATENATE("../Results/Hourly/lstm/",pathsToModels!$B37,"/",pathsToModels!E37,"/")</f>
        <v>../Results/Hourly/lstm/DE/19-05-04_16-46/</v>
      </c>
      <c r="J37" s="4"/>
      <c r="K37" s="4"/>
      <c r="L37" s="4"/>
      <c r="M37" s="4"/>
      <c r="N37" s="4" t="str">
        <f aca="false">CONCATENATE("../Results/Hourly/lstm/",pathsToModels!I37,"/",pathsToModels!J37,"/")</f>
        <v>../Results/Hourly/lstm/../Results/Hourly/lstm/DE/19-05-04_16-46///</v>
      </c>
      <c r="O37" s="4" t="str">
        <f aca="false">CONCATENATE("../Results/Hourly/lstm/",pathsToModels!J37,"/",pathsToModels!K37,"/")</f>
        <v>../Results/Hourly/lstm///</v>
      </c>
      <c r="P37" s="4" t="str">
        <f aca="false">CONCATENATE("../Results/Hourly/lstm/",pathsToModels!K37,"/",pathsToModels!L37,"/")</f>
        <v>../Results/Hourly/lstm///</v>
      </c>
    </row>
    <row r="38" customFormat="false" ht="12.8" hidden="false" customHeight="false" outlineLevel="0" collapsed="false">
      <c r="A38" s="0" t="s">
        <v>429</v>
      </c>
      <c r="B38" s="0" t="s">
        <v>43</v>
      </c>
      <c r="C38" s="0" t="s">
        <v>104</v>
      </c>
      <c r="D38" s="4" t="s">
        <v>438</v>
      </c>
      <c r="E38" s="0" t="s">
        <v>104</v>
      </c>
      <c r="G38" s="4" t="str">
        <f aca="false">CONCATENATE("../Results/Hourly/lstm/",pathsToModels!$B38,"/",pathsToModels!C38,"/")</f>
        <v>../Results/Hourly/lstm/DG/19-05-04_16-23/</v>
      </c>
      <c r="H38" s="4" t="str">
        <f aca="false">CONCATENATE("../Results/Hourly/lstm/",pathsToModels!$B38,"/",pathsToModels!D38,"/")</f>
        <v>../Results/Hourly/lstm/DG/19-05-04_09-50/</v>
      </c>
      <c r="I38" s="4" t="str">
        <f aca="false">CONCATENATE("../Results/Hourly/lstm/",pathsToModels!$B38,"/",pathsToModels!E38,"/")</f>
        <v>../Results/Hourly/lstm/DG/19-05-04_16-23/</v>
      </c>
      <c r="J38" s="4"/>
      <c r="K38" s="4"/>
      <c r="L38" s="4"/>
      <c r="M38" s="4"/>
      <c r="N38" s="4" t="str">
        <f aca="false">CONCATENATE("../Results/Hourly/lstm/",pathsToModels!I38,"/",pathsToModels!J38,"/")</f>
        <v>../Results/Hourly/lstm/../Results/Hourly/lstm/DG/19-05-04_16-23///</v>
      </c>
      <c r="O38" s="4" t="str">
        <f aca="false">CONCATENATE("../Results/Hourly/lstm/",pathsToModels!J38,"/",pathsToModels!K38,"/")</f>
        <v>../Results/Hourly/lstm///</v>
      </c>
      <c r="P38" s="4" t="str">
        <f aca="false">CONCATENATE("../Results/Hourly/lstm/",pathsToModels!K38,"/",pathsToModels!L38,"/")</f>
        <v>../Results/Hourly/lstm///</v>
      </c>
    </row>
    <row r="39" customFormat="false" ht="12.8" hidden="false" customHeight="false" outlineLevel="0" collapsed="false">
      <c r="A39" s="0" t="s">
        <v>429</v>
      </c>
      <c r="B39" s="0" t="s">
        <v>26</v>
      </c>
      <c r="C39" s="0" t="s">
        <v>106</v>
      </c>
      <c r="D39" s="4" t="s">
        <v>440</v>
      </c>
      <c r="E39" s="0" t="s">
        <v>106</v>
      </c>
      <c r="G39" s="4" t="str">
        <f aca="false">CONCATENATE("../Results/Hourly/lstm/",pathsToModels!$B39,"/",pathsToModels!C39,"/")</f>
        <v>../Results/Hourly/lstm/EB/19-05-04_16-46/</v>
      </c>
      <c r="H39" s="4" t="str">
        <f aca="false">CONCATENATE("../Results/Hourly/lstm/",pathsToModels!$B39,"/",pathsToModels!D39,"/")</f>
        <v>../Results/Hourly/lstm/EB/19-05-04_09-54/</v>
      </c>
      <c r="I39" s="4" t="str">
        <f aca="false">CONCATENATE("../Results/Hourly/lstm/",pathsToModels!$B39,"/",pathsToModels!E39,"/")</f>
        <v>../Results/Hourly/lstm/EB/19-05-04_16-46/</v>
      </c>
      <c r="J39" s="4"/>
      <c r="K39" s="4"/>
      <c r="L39" s="4"/>
      <c r="M39" s="4"/>
      <c r="N39" s="4" t="str">
        <f aca="false">CONCATENATE("../Results/Hourly/lstm/",pathsToModels!I39,"/",pathsToModels!J39,"/")</f>
        <v>../Results/Hourly/lstm/../Results/Hourly/lstm/EB/19-05-04_16-46///</v>
      </c>
      <c r="O39" s="4" t="str">
        <f aca="false">CONCATENATE("../Results/Hourly/lstm/",pathsToModels!J39,"/",pathsToModels!K39,"/")</f>
        <v>../Results/Hourly/lstm///</v>
      </c>
      <c r="P39" s="4" t="str">
        <f aca="false">CONCATENATE("../Results/Hourly/lstm/",pathsToModels!K39,"/",pathsToModels!L39,"/")</f>
        <v>../Results/Hourly/lstm///</v>
      </c>
    </row>
    <row r="40" customFormat="false" ht="12.8" hidden="false" customHeight="false" outlineLevel="0" collapsed="false">
      <c r="A40" s="0" t="s">
        <v>429</v>
      </c>
      <c r="B40" s="0" t="s">
        <v>52</v>
      </c>
      <c r="C40" s="0" t="s">
        <v>107</v>
      </c>
      <c r="D40" s="4" t="s">
        <v>442</v>
      </c>
      <c r="E40" s="0" t="s">
        <v>107</v>
      </c>
      <c r="G40" s="4" t="str">
        <f aca="false">CONCATENATE("../Results/Hourly/lstm/",pathsToModels!$B40,"/",pathsToModels!C40,"/")</f>
        <v>../Results/Hourly/lstm/FA/19-05-04_16-47/</v>
      </c>
      <c r="H40" s="4" t="str">
        <f aca="false">CONCATENATE("../Results/Hourly/lstm/",pathsToModels!$B40,"/",pathsToModels!D40,"/")</f>
        <v>../Results/Hourly/lstm/FA/19-05-04_11-02/</v>
      </c>
      <c r="I40" s="4" t="str">
        <f aca="false">CONCATENATE("../Results/Hourly/lstm/",pathsToModels!$B40,"/",pathsToModels!E40,"/")</f>
        <v>../Results/Hourly/lstm/FA/19-05-04_16-47/</v>
      </c>
      <c r="J40" s="4"/>
      <c r="K40" s="4"/>
      <c r="L40" s="4"/>
      <c r="M40" s="4"/>
      <c r="N40" s="4" t="str">
        <f aca="false">CONCATENATE("../Results/Hourly/lstm/",pathsToModels!I40,"/",pathsToModels!J40,"/")</f>
        <v>../Results/Hourly/lstm/../Results/Hourly/lstm/FA/19-05-04_16-47///</v>
      </c>
      <c r="O40" s="4" t="str">
        <f aca="false">CONCATENATE("../Results/Hourly/lstm/",pathsToModels!J40,"/",pathsToModels!K40,"/")</f>
        <v>../Results/Hourly/lstm///</v>
      </c>
      <c r="P40" s="4" t="str">
        <f aca="false">CONCATENATE("../Results/Hourly/lstm/",pathsToModels!K40,"/",pathsToModels!L40,"/")</f>
        <v>../Results/Hourly/lstm///</v>
      </c>
    </row>
    <row r="41" customFormat="false" ht="12.8" hidden="false" customHeight="false" outlineLevel="0" collapsed="false">
      <c r="A41" s="0" t="s">
        <v>429</v>
      </c>
      <c r="B41" s="0" t="s">
        <v>57</v>
      </c>
      <c r="C41" s="0" t="s">
        <v>107</v>
      </c>
      <c r="D41" s="4" t="s">
        <v>444</v>
      </c>
      <c r="E41" s="0" t="s">
        <v>107</v>
      </c>
      <c r="G41" s="4" t="str">
        <f aca="false">CONCATENATE("../Results/Hourly/lstm/",pathsToModels!$B41,"/",pathsToModels!C41,"/")</f>
        <v>../Results/Hourly/lstm/GE/19-05-04_16-47/</v>
      </c>
      <c r="H41" s="4" t="str">
        <f aca="false">CONCATENATE("../Results/Hourly/lstm/",pathsToModels!$B41,"/",pathsToModels!D41,"/")</f>
        <v>../Results/Hourly/lstm/GE/19-05-04_19-45/</v>
      </c>
      <c r="I41" s="4" t="str">
        <f aca="false">CONCATENATE("../Results/Hourly/lstm/",pathsToModels!$B41,"/",pathsToModels!E41,"/")</f>
        <v>../Results/Hourly/lstm/GE/19-05-04_16-47/</v>
      </c>
      <c r="J41" s="4"/>
      <c r="K41" s="4"/>
      <c r="L41" s="4"/>
      <c r="M41" s="4"/>
      <c r="N41" s="4" t="str">
        <f aca="false">CONCATENATE("../Results/Hourly/lstm/",pathsToModels!I41,"/",pathsToModels!J41,"/")</f>
        <v>../Results/Hourly/lstm/../Results/Hourly/lstm/GE/19-05-04_16-47///</v>
      </c>
      <c r="O41" s="4" t="str">
        <f aca="false">CONCATENATE("../Results/Hourly/lstm/",pathsToModels!J41,"/",pathsToModels!K41,"/")</f>
        <v>../Results/Hourly/lstm///</v>
      </c>
      <c r="P41" s="4" t="str">
        <f aca="false">CONCATENATE("../Results/Hourly/lstm/",pathsToModels!K41,"/",pathsToModels!L41,"/")</f>
        <v>../Results/Hourly/lstm///</v>
      </c>
    </row>
    <row r="42" customFormat="false" ht="12.8" hidden="false" customHeight="false" outlineLevel="0" collapsed="false">
      <c r="A42" s="0" t="s">
        <v>429</v>
      </c>
      <c r="B42" s="0" t="s">
        <v>60</v>
      </c>
      <c r="C42" s="0" t="s">
        <v>108</v>
      </c>
      <c r="D42" s="4" t="s">
        <v>446</v>
      </c>
      <c r="E42" s="0" t="s">
        <v>108</v>
      </c>
      <c r="G42" s="4" t="str">
        <f aca="false">CONCATENATE("../Results/Hourly/lstm/",pathsToModels!$B42,"/",pathsToModels!C42,"/")</f>
        <v>../Results/Hourly/lstm/JS/19-05-04_16-48/</v>
      </c>
      <c r="H42" s="4" t="str">
        <f aca="false">CONCATENATE("../Results/Hourly/lstm/",pathsToModels!$B42,"/",pathsToModels!D42,"/")</f>
        <v>../Results/Hourly/lstm/JS/19-05-04_20-52/</v>
      </c>
      <c r="I42" s="4" t="str">
        <f aca="false">CONCATENATE("../Results/Hourly/lstm/",pathsToModels!$B42,"/",pathsToModels!E42,"/")</f>
        <v>../Results/Hourly/lstm/JS/19-05-04_16-48/</v>
      </c>
      <c r="J42" s="4"/>
      <c r="K42" s="4"/>
      <c r="L42" s="4"/>
      <c r="M42" s="4"/>
      <c r="N42" s="4" t="str">
        <f aca="false">CONCATENATE("../Results/Hourly/lstm/",pathsToModels!I42,"/",pathsToModels!J42,"/")</f>
        <v>../Results/Hourly/lstm/../Results/Hourly/lstm/JS/19-05-04_16-48///</v>
      </c>
      <c r="O42" s="4" t="str">
        <f aca="false">CONCATENATE("../Results/Hourly/lstm/",pathsToModels!J42,"/",pathsToModels!K42,"/")</f>
        <v>../Results/Hourly/lstm///</v>
      </c>
      <c r="P42" s="4" t="str">
        <f aca="false">CONCATENATE("../Results/Hourly/lstm/",pathsToModels!K42,"/",pathsToModels!L42,"/")</f>
        <v>../Results/Hourly/lstm///</v>
      </c>
    </row>
    <row r="43" customFormat="false" ht="12.8" hidden="false" customHeight="false" outlineLevel="0" collapsed="false">
      <c r="A43" s="0" t="s">
        <v>429</v>
      </c>
      <c r="B43" s="0" t="s">
        <v>63</v>
      </c>
      <c r="C43" s="0" t="s">
        <v>109</v>
      </c>
      <c r="D43" s="4" t="s">
        <v>448</v>
      </c>
      <c r="E43" s="0" t="s">
        <v>109</v>
      </c>
      <c r="G43" s="4" t="str">
        <f aca="false">CONCATENATE("../Results/Hourly/lstm/",pathsToModels!$B43,"/",pathsToModels!C43,"/")</f>
        <v>../Results/Hourly/lstm/LH/19-05-04_16-24/</v>
      </c>
      <c r="H43" s="4" t="str">
        <f aca="false">CONCATENATE("../Results/Hourly/lstm/",pathsToModels!$B43,"/",pathsToModels!D43,"/")</f>
        <v>../Results/Hourly/lstm/LH/19-05-04_11-29/</v>
      </c>
      <c r="I43" s="4" t="str">
        <f aca="false">CONCATENATE("../Results/Hourly/lstm/",pathsToModels!$B43,"/",pathsToModels!E43,"/")</f>
        <v>../Results/Hourly/lstm/LH/19-05-04_16-24/</v>
      </c>
      <c r="J43" s="4"/>
      <c r="K43" s="4"/>
      <c r="L43" s="4"/>
      <c r="M43" s="4"/>
      <c r="N43" s="4" t="str">
        <f aca="false">CONCATENATE("../Results/Hourly/lstm/",pathsToModels!I43,"/",pathsToModels!J43,"/")</f>
        <v>../Results/Hourly/lstm/../Results/Hourly/lstm/LH/19-05-04_16-24///</v>
      </c>
      <c r="O43" s="4" t="str">
        <f aca="false">CONCATENATE("../Results/Hourly/lstm/",pathsToModels!J43,"/",pathsToModels!K43,"/")</f>
        <v>../Results/Hourly/lstm///</v>
      </c>
      <c r="P43" s="4" t="str">
        <f aca="false">CONCATENATE("../Results/Hourly/lstm/",pathsToModels!K43,"/",pathsToModels!L43,"/")</f>
        <v>../Results/Hourly/lstm///</v>
      </c>
    </row>
    <row r="44" customFormat="false" ht="12.8" hidden="false" customHeight="false" outlineLevel="0" collapsed="false">
      <c r="A44" s="0" t="s">
        <v>429</v>
      </c>
      <c r="B44" s="0" t="s">
        <v>64</v>
      </c>
      <c r="C44" s="0" t="s">
        <v>105</v>
      </c>
      <c r="D44" s="4" t="s">
        <v>450</v>
      </c>
      <c r="E44" s="0" t="s">
        <v>105</v>
      </c>
      <c r="G44" s="4" t="str">
        <f aca="false">CONCATENATE("../Results/Hourly/lstm/",pathsToModels!$B44,"/",pathsToModels!C44,"/")</f>
        <v>../Results/Hourly/lstm/RA/19-05-04_16-22/</v>
      </c>
      <c r="H44" s="4" t="str">
        <f aca="false">CONCATENATE("../Results/Hourly/lstm/",pathsToModels!$B44,"/",pathsToModels!D44,"/")</f>
        <v>../Results/Hourly/lstm/RA/19-05-04_11-31/</v>
      </c>
      <c r="I44" s="4" t="str">
        <f aca="false">CONCATENATE("../Results/Hourly/lstm/",pathsToModels!$B44,"/",pathsToModels!E44,"/")</f>
        <v>../Results/Hourly/lstm/RA/19-05-04_16-22/</v>
      </c>
      <c r="J44" s="4"/>
      <c r="K44" s="4"/>
      <c r="L44" s="4"/>
      <c r="M44" s="4"/>
      <c r="N44" s="4" t="str">
        <f aca="false">CONCATENATE("../Results/Hourly/lstm/",pathsToModels!I44,"/",pathsToModels!J44,"/")</f>
        <v>../Results/Hourly/lstm/../Results/Hourly/lstm/RA/19-05-04_16-22///</v>
      </c>
      <c r="O44" s="4" t="str">
        <f aca="false">CONCATENATE("../Results/Hourly/lstm/",pathsToModels!J44,"/",pathsToModels!K44,"/")</f>
        <v>../Results/Hourly/lstm///</v>
      </c>
      <c r="P44" s="4" t="str">
        <f aca="false">CONCATENATE("../Results/Hourly/lstm/",pathsToModels!K44,"/",pathsToModels!L44,"/")</f>
        <v>../Results/Hourly/lstm///</v>
      </c>
    </row>
    <row r="45" customFormat="false" ht="12.8" hidden="false" customHeight="false" outlineLevel="0" collapsed="false">
      <c r="A45" s="0" t="s">
        <v>429</v>
      </c>
      <c r="B45" s="0" t="s">
        <v>68</v>
      </c>
      <c r="C45" s="0" t="s">
        <v>110</v>
      </c>
      <c r="D45" s="4" t="s">
        <v>452</v>
      </c>
      <c r="E45" s="0" t="s">
        <v>110</v>
      </c>
      <c r="G45" s="4" t="str">
        <f aca="false">CONCATENATE("../Results/Hourly/lstm/",pathsToModels!$B45,"/",pathsToModels!C45,"/")</f>
        <v>../Results/Hourly/lstm/S2/19-05-04_16-18/</v>
      </c>
      <c r="H45" s="4" t="str">
        <f aca="false">CONCATENATE("../Results/Hourly/lstm/",pathsToModels!$B45,"/",pathsToModels!D45,"/")</f>
        <v>../Results/Hourly/lstm/S2/19-05-04_11-33/</v>
      </c>
      <c r="I45" s="4" t="str">
        <f aca="false">CONCATENATE("../Results/Hourly/lstm/",pathsToModels!$B45,"/",pathsToModels!E45,"/")</f>
        <v>../Results/Hourly/lstm/S2/19-05-04_16-18/</v>
      </c>
      <c r="J45" s="4"/>
      <c r="K45" s="4"/>
      <c r="L45" s="4"/>
      <c r="M45" s="4"/>
      <c r="N45" s="4" t="str">
        <f aca="false">CONCATENATE("../Results/Hourly/lstm/",pathsToModels!I45,"/",pathsToModels!J45,"/")</f>
        <v>../Results/Hourly/lstm/../Results/Hourly/lstm/S2/19-05-04_16-18///</v>
      </c>
      <c r="O45" s="4" t="str">
        <f aca="false">CONCATENATE("../Results/Hourly/lstm/",pathsToModels!J45,"/",pathsToModels!K45,"/")</f>
        <v>../Results/Hourly/lstm///</v>
      </c>
      <c r="P45" s="4" t="str">
        <f aca="false">CONCATENATE("../Results/Hourly/lstm/",pathsToModels!K45,"/",pathsToModels!L45,"/")</f>
        <v>../Results/Hourly/lstm///</v>
      </c>
    </row>
    <row r="46" customFormat="false" ht="12.8" hidden="false" customHeight="false" outlineLevel="0" collapsed="false">
      <c r="A46" s="0" t="s">
        <v>429</v>
      </c>
      <c r="B46" s="0" t="s">
        <v>70</v>
      </c>
      <c r="C46" s="0" t="s">
        <v>111</v>
      </c>
      <c r="D46" s="4" t="s">
        <v>453</v>
      </c>
      <c r="E46" s="0" t="s">
        <v>111</v>
      </c>
      <c r="G46" s="4" t="str">
        <f aca="false">CONCATENATE("../Results/Hourly/lstm/",pathsToModels!$B46,"/",pathsToModels!C46,"/")</f>
        <v>../Results/Hourly/lstm/S3/19-05-04_16-20/</v>
      </c>
      <c r="H46" s="4" t="str">
        <f aca="false">CONCATENATE("../Results/Hourly/lstm/",pathsToModels!$B46,"/",pathsToModels!D46,"/")</f>
        <v>../Results/Hourly/lstm/S3/19-05-04_15-29/</v>
      </c>
      <c r="I46" s="4" t="str">
        <f aca="false">CONCATENATE("../Results/Hourly/lstm/",pathsToModels!$B46,"/",pathsToModels!E46,"/")</f>
        <v>../Results/Hourly/lstm/S3/19-05-04_16-20/</v>
      </c>
      <c r="J46" s="4"/>
      <c r="K46" s="4"/>
      <c r="L46" s="4"/>
      <c r="M46" s="4"/>
      <c r="N46" s="4" t="str">
        <f aca="false">CONCATENATE("../Results/Hourly/lstm/",pathsToModels!I46,"/",pathsToModels!J46,"/")</f>
        <v>../Results/Hourly/lstm/../Results/Hourly/lstm/S3/19-05-04_16-20///</v>
      </c>
      <c r="O46" s="4" t="str">
        <f aca="false">CONCATENATE("../Results/Hourly/lstm/",pathsToModels!J46,"/",pathsToModels!K46,"/")</f>
        <v>../Results/Hourly/lstm///</v>
      </c>
      <c r="P46" s="4" t="str">
        <f aca="false">CONCATENATE("../Results/Hourly/lstm/",pathsToModels!K46,"/",pathsToModels!L46,"/")</f>
        <v>../Results/Hourly/lstm///</v>
      </c>
    </row>
    <row r="47" customFormat="false" ht="12.8" hidden="false" customHeight="false" outlineLevel="0" collapsed="false">
      <c r="A47" s="0" t="s">
        <v>429</v>
      </c>
      <c r="B47" s="0" t="s">
        <v>71</v>
      </c>
      <c r="C47" s="0" t="s">
        <v>112</v>
      </c>
      <c r="D47" s="4" t="s">
        <v>454</v>
      </c>
      <c r="E47" s="0" t="s">
        <v>112</v>
      </c>
      <c r="G47" s="4" t="str">
        <f aca="false">CONCATENATE("../Results/Hourly/lstm/",pathsToModels!$B47,"/",pathsToModels!C47,"/")</f>
        <v>../Results/Hourly/lstm/SN/19-05-04_16-21/</v>
      </c>
      <c r="H47" s="4" t="str">
        <f aca="false">CONCATENATE("../Results/Hourly/lstm/",pathsToModels!$B47,"/",pathsToModels!D47,"/")</f>
        <v>../Results/Hourly/lstm/SN/19-05-04_18-48/</v>
      </c>
      <c r="I47" s="4" t="str">
        <f aca="false">CONCATENATE("../Results/Hourly/lstm/",pathsToModels!$B47,"/",pathsToModels!E47,"/")</f>
        <v>../Results/Hourly/lstm/SN/19-05-04_16-21/</v>
      </c>
      <c r="J47" s="4"/>
      <c r="K47" s="4"/>
      <c r="L47" s="4"/>
      <c r="M47" s="4"/>
      <c r="N47" s="4" t="str">
        <f aca="false">CONCATENATE("../Results/Hourly/lstm/",pathsToModels!I47,"/",pathsToModels!J47,"/")</f>
        <v>../Results/Hourly/lstm/../Results/Hourly/lstm/SN/19-05-04_16-21///</v>
      </c>
      <c r="O47" s="4" t="str">
        <f aca="false">CONCATENATE("../Results/Hourly/lstm/",pathsToModels!J47,"/",pathsToModels!K47,"/")</f>
        <v>../Results/Hourly/lstm///</v>
      </c>
      <c r="P47" s="4" t="str">
        <f aca="false">CONCATENATE("../Results/Hourly/lstm/",pathsToModels!K47,"/",pathsToModels!L47,"/")</f>
        <v>../Results/Hourly/lstm///</v>
      </c>
    </row>
    <row r="48" customFormat="false" ht="12.8" hidden="false" customHeight="false" outlineLevel="0" collapsed="false">
      <c r="G48" s="4"/>
    </row>
    <row r="49" customFormat="false" ht="12.8" hidden="false" customHeight="false" outlineLevel="0" collapsed="false">
      <c r="B49" s="0" t="s">
        <v>0</v>
      </c>
      <c r="C49" s="0" t="s">
        <v>458</v>
      </c>
      <c r="D49" s="0" t="s">
        <v>459</v>
      </c>
      <c r="E49" s="0" t="s">
        <v>460</v>
      </c>
      <c r="F49" s="0" t="s">
        <v>461</v>
      </c>
      <c r="G49" s="0" t="s">
        <v>458</v>
      </c>
      <c r="H49" s="0" t="s">
        <v>459</v>
      </c>
      <c r="I49" s="0" t="s">
        <v>462</v>
      </c>
      <c r="J49" s="0" t="s">
        <v>461</v>
      </c>
    </row>
    <row r="50" customFormat="false" ht="12.8" hidden="false" customHeight="false" outlineLevel="0" collapsed="false">
      <c r="B50" s="0" t="s">
        <v>30</v>
      </c>
      <c r="C50" s="0" t="s">
        <v>261</v>
      </c>
      <c r="D50" s="0" t="s">
        <v>220</v>
      </c>
      <c r="E50" s="0" t="s">
        <v>211</v>
      </c>
      <c r="F50" s="0" t="s">
        <v>275</v>
      </c>
      <c r="G50" s="4" t="str">
        <f aca="false">CONCATENATE("../Results/Hourly/lstm/",pathsToModels!$B50,"/",pathsToModels!C50,"/")</f>
        <v>../Results/Hourly/lstm/BN/19-05-10_13-45/</v>
      </c>
      <c r="H50" s="4" t="str">
        <f aca="false">CONCATENATE("../Results/Hourly/lstm/",pathsToModels!$B50,"/",pathsToModels!D50,"/")</f>
        <v>../Results/Hourly/lstm/BN/19-05-07_16-53/</v>
      </c>
      <c r="I50" s="4" t="str">
        <f aca="false">CONCATENATE("../Results/Hourly/lstm/",pathsToModels!$B50,"/",pathsToModels!E50,"/")</f>
        <v>../Results/Hourly/lstm/BN/19-05-08_15-12/</v>
      </c>
      <c r="J50" s="4" t="str">
        <f aca="false">CONCATENATE("../Results/Hourly/lstm/",pathsToModels!$B50,"/",pathsToModels!F50,"/")</f>
        <v>../Results/Hourly/lstm/BN/19-05-10_13-46/</v>
      </c>
    </row>
    <row r="51" customFormat="false" ht="12.8" hidden="false" customHeight="false" outlineLevel="0" collapsed="false">
      <c r="B51" s="0" t="s">
        <v>17</v>
      </c>
      <c r="C51" s="0" t="s">
        <v>262</v>
      </c>
      <c r="D51" s="0" t="s">
        <v>221</v>
      </c>
      <c r="E51" s="0" t="s">
        <v>212</v>
      </c>
      <c r="F51" s="0" t="s">
        <v>276</v>
      </c>
      <c r="G51" s="4" t="str">
        <f aca="false">CONCATENATE("../Results/Hourly/lstm/",pathsToModels!$B51,"/",pathsToModels!C51,"/")</f>
        <v>../Results/Hourly/lstm/BR/19-05-10_14-16/</v>
      </c>
      <c r="H51" s="4" t="str">
        <f aca="false">CONCATENATE("../Results/Hourly/lstm/",pathsToModels!$B51,"/",pathsToModels!D51,"/")</f>
        <v>../Results/Hourly/lstm/BR/19-05-07_17-04/</v>
      </c>
      <c r="I51" s="4" t="str">
        <f aca="false">CONCATENATE("../Results/Hourly/lstm/",pathsToModels!$B51,"/",pathsToModels!E51,"/")</f>
        <v>../Results/Hourly/lstm/BR/19-05-08_16-01/</v>
      </c>
      <c r="J51" s="4" t="str">
        <f aca="false">CONCATENATE("../Results/Hourly/lstm/",pathsToModels!$B51,"/",pathsToModels!F51,"/")</f>
        <v>../Results/Hourly/lstm/BR/19-05-10_14-33/</v>
      </c>
    </row>
    <row r="52" customFormat="false" ht="12.8" hidden="false" customHeight="false" outlineLevel="0" collapsed="false">
      <c r="B52" s="0" t="s">
        <v>38</v>
      </c>
      <c r="C52" s="0" t="s">
        <v>263</v>
      </c>
      <c r="D52" s="0" t="s">
        <v>222</v>
      </c>
      <c r="E52" s="0" t="s">
        <v>213</v>
      </c>
      <c r="F52" s="0" t="s">
        <v>277</v>
      </c>
      <c r="G52" s="4" t="str">
        <f aca="false">CONCATENATE("../Results/Hourly/lstm/",pathsToModels!$B52,"/",pathsToModels!C52,"/")</f>
        <v>../Results/Hourly/lstm/C4/19-05-10_14-45/</v>
      </c>
      <c r="H52" s="4" t="str">
        <f aca="false">CONCATENATE("../Results/Hourly/lstm/",pathsToModels!$B52,"/",pathsToModels!D52,"/")</f>
        <v>../Results/Hourly/lstm/C4/19-05-07_17-15/</v>
      </c>
      <c r="I52" s="4" t="str">
        <f aca="false">CONCATENATE("../Results/Hourly/lstm/",pathsToModels!$B52,"/",pathsToModels!E52,"/")</f>
        <v>../Results/Hourly/lstm/C4/19-05-08_16-44/</v>
      </c>
      <c r="J52" s="4" t="str">
        <f aca="false">CONCATENATE("../Results/Hourly/lstm/",pathsToModels!$B52,"/",pathsToModels!F52,"/")</f>
        <v>../Results/Hourly/lstm/C4/19-05-10_15-19/</v>
      </c>
    </row>
    <row r="53" customFormat="false" ht="12.8" hidden="false" customHeight="false" outlineLevel="0" collapsed="false">
      <c r="B53" s="0" t="s">
        <v>42</v>
      </c>
      <c r="C53" s="0" t="s">
        <v>264</v>
      </c>
      <c r="D53" s="0" t="s">
        <v>223</v>
      </c>
      <c r="E53" s="0" t="s">
        <v>214</v>
      </c>
      <c r="F53" s="0" t="s">
        <v>278</v>
      </c>
      <c r="G53" s="4" t="str">
        <f aca="false">CONCATENATE("../Results/Hourly/lstm/",pathsToModels!$B53,"/",pathsToModels!C53,"/")</f>
        <v>../Results/Hourly/lstm/DE/19-05-10_15-15/</v>
      </c>
      <c r="H53" s="4" t="str">
        <f aca="false">CONCATENATE("../Results/Hourly/lstm/",pathsToModels!$B53,"/",pathsToModels!D53,"/")</f>
        <v>../Results/Hourly/lstm/DE/19-05-07_17-26/</v>
      </c>
      <c r="I53" s="4" t="str">
        <f aca="false">CONCATENATE("../Results/Hourly/lstm/",pathsToModels!$B53,"/",pathsToModels!E53,"/")</f>
        <v>../Results/Hourly/lstm/DE/19-05-08_17-24/</v>
      </c>
      <c r="J53" s="4" t="str">
        <f aca="false">CONCATENATE("../Results/Hourly/lstm/",pathsToModels!$B53,"/",pathsToModels!F53,"/")</f>
        <v>../Results/Hourly/lstm/DE/19-05-10_16-06/</v>
      </c>
    </row>
    <row r="54" customFormat="false" ht="12.8" hidden="false" customHeight="false" outlineLevel="0" collapsed="false">
      <c r="B54" s="0" t="s">
        <v>43</v>
      </c>
      <c r="C54" s="0" t="s">
        <v>265</v>
      </c>
      <c r="D54" s="0" t="s">
        <v>224</v>
      </c>
      <c r="E54" s="0" t="s">
        <v>215</v>
      </c>
      <c r="F54" s="0" t="s">
        <v>279</v>
      </c>
      <c r="G54" s="4" t="str">
        <f aca="false">CONCATENATE("../Results/Hourly/lstm/",pathsToModels!$B54,"/",pathsToModels!C54,"/")</f>
        <v>../Results/Hourly/lstm/DG/19-05-10_15-45/</v>
      </c>
      <c r="H54" s="4" t="str">
        <f aca="false">CONCATENATE("../Results/Hourly/lstm/",pathsToModels!$B54,"/",pathsToModels!D54,"/")</f>
        <v>../Results/Hourly/lstm/DG/19-05-07_17-37/</v>
      </c>
      <c r="I54" s="4" t="str">
        <f aca="false">CONCATENATE("../Results/Hourly/lstm/",pathsToModels!$B54,"/",pathsToModels!E54,"/")</f>
        <v>../Results/Hourly/lstm/DG/19-05-08_18-05/</v>
      </c>
      <c r="J54" s="4" t="str">
        <f aca="false">CONCATENATE("../Results/Hourly/lstm/",pathsToModels!$B54,"/",pathsToModels!F54,"/")</f>
        <v>../Results/Hourly/lstm/DG/19-05-10_16-53/</v>
      </c>
    </row>
    <row r="55" customFormat="false" ht="12.8" hidden="false" customHeight="false" outlineLevel="0" collapsed="false">
      <c r="B55" s="0" t="s">
        <v>26</v>
      </c>
      <c r="C55" s="0" t="s">
        <v>266</v>
      </c>
      <c r="D55" s="0" t="s">
        <v>225</v>
      </c>
      <c r="E55" s="0" t="s">
        <v>211</v>
      </c>
      <c r="F55" s="0" t="s">
        <v>280</v>
      </c>
      <c r="G55" s="4" t="str">
        <f aca="false">CONCATENATE("../Results/Hourly/lstm/",pathsToModels!$B55,"/",pathsToModels!C55,"/")</f>
        <v>../Results/Hourly/lstm/EB/19-05-10_16-14/</v>
      </c>
      <c r="H55" s="4" t="str">
        <f aca="false">CONCATENATE("../Results/Hourly/lstm/",pathsToModels!$B55,"/",pathsToModels!D55,"/")</f>
        <v>../Results/Hourly/lstm/EB/19-05-07_17-48/</v>
      </c>
      <c r="I55" s="4" t="str">
        <f aca="false">CONCATENATE("../Results/Hourly/lstm/",pathsToModels!$B55,"/",pathsToModels!E55,"/")</f>
        <v>../Results/Hourly/lstm/EB/19-05-08_15-12/</v>
      </c>
      <c r="J55" s="4" t="str">
        <f aca="false">CONCATENATE("../Results/Hourly/lstm/",pathsToModels!$B55,"/",pathsToModels!F55,"/")</f>
        <v>../Results/Hourly/lstm/EB/19-05-10_17-39/</v>
      </c>
    </row>
    <row r="56" customFormat="false" ht="12.8" hidden="false" customHeight="false" outlineLevel="0" collapsed="false">
      <c r="B56" s="0" t="s">
        <v>52</v>
      </c>
      <c r="C56" s="0" t="s">
        <v>267</v>
      </c>
      <c r="D56" s="0" t="s">
        <v>226</v>
      </c>
      <c r="E56" s="0" t="s">
        <v>216</v>
      </c>
      <c r="F56" s="0" t="s">
        <v>281</v>
      </c>
      <c r="G56" s="4" t="str">
        <f aca="false">CONCATENATE("../Results/Hourly/lstm/",pathsToModels!$B56,"/",pathsToModels!C56,"/")</f>
        <v>../Results/Hourly/lstm/FA/19-05-10_16-44/</v>
      </c>
      <c r="H56" s="4" t="str">
        <f aca="false">CONCATENATE("../Results/Hourly/lstm/",pathsToModels!$B56,"/",pathsToModels!D56,"/")</f>
        <v>../Results/Hourly/lstm/FA/19-05-07_18-00/</v>
      </c>
      <c r="I56" s="4" t="str">
        <f aca="false">CONCATENATE("../Results/Hourly/lstm/",pathsToModels!$B56,"/",pathsToModels!E56,"/")</f>
        <v>../Results/Hourly/lstm/FA/19-05-08_16-07/</v>
      </c>
      <c r="J56" s="4" t="str">
        <f aca="false">CONCATENATE("../Results/Hourly/lstm/",pathsToModels!$B56,"/",pathsToModels!F56,"/")</f>
        <v>../Results/Hourly/lstm/FA/19-05-10_18-43/</v>
      </c>
    </row>
    <row r="57" customFormat="false" ht="12.8" hidden="false" customHeight="false" outlineLevel="0" collapsed="false">
      <c r="B57" s="0" t="s">
        <v>57</v>
      </c>
      <c r="C57" s="0" t="s">
        <v>268</v>
      </c>
      <c r="D57" s="0" t="s">
        <v>227</v>
      </c>
      <c r="E57" s="0" t="s">
        <v>217</v>
      </c>
      <c r="F57" s="0" t="s">
        <v>282</v>
      </c>
      <c r="G57" s="4" t="str">
        <f aca="false">CONCATENATE("../Results/Hourly/lstm/",pathsToModels!$B57,"/",pathsToModels!C57,"/")</f>
        <v>../Results/Hourly/lstm/GE/19-05-10_17-14/</v>
      </c>
      <c r="H57" s="4" t="str">
        <f aca="false">CONCATENATE("../Results/Hourly/lstm/",pathsToModels!$B57,"/",pathsToModels!D57,"/")</f>
        <v>../Results/Hourly/lstm/GE/19-05-07_18-11/</v>
      </c>
      <c r="I57" s="4" t="str">
        <f aca="false">CONCATENATE("../Results/Hourly/lstm/",pathsToModels!$B57,"/",pathsToModels!E57,"/")</f>
        <v>../Results/Hourly/lstm/GE/19-05-08_17-03/</v>
      </c>
      <c r="J57" s="4" t="str">
        <f aca="false">CONCATENATE("../Results/Hourly/lstm/",pathsToModels!$B57,"/",pathsToModels!F57,"/")</f>
        <v>../Results/Hourly/lstm/GE/19-05-10_19-46/</v>
      </c>
    </row>
    <row r="58" customFormat="false" ht="12.8" hidden="false" customHeight="false" outlineLevel="0" collapsed="false">
      <c r="B58" s="0" t="s">
        <v>60</v>
      </c>
      <c r="C58" s="7" t="s">
        <v>269</v>
      </c>
      <c r="D58" s="0" t="s">
        <v>228</v>
      </c>
      <c r="E58" s="0" t="s">
        <v>218</v>
      </c>
      <c r="F58" s="0" t="s">
        <v>283</v>
      </c>
      <c r="G58" s="4" t="str">
        <f aca="false">CONCATENATE("../Results/Hourly/lstm/",pathsToModels!$B58,"/",pathsToModels!C58,"/")</f>
        <v>../Results/Hourly/lstm/JS/19-05-10_17-44/</v>
      </c>
      <c r="H58" s="4" t="str">
        <f aca="false">CONCATENATE("../Results/Hourly/lstm/",pathsToModels!$B58,"/",pathsToModels!D58,"/")</f>
        <v>../Results/Hourly/lstm/JS/19-05-07_18-22/</v>
      </c>
      <c r="I58" s="4" t="str">
        <f aca="false">CONCATENATE("../Results/Hourly/lstm/",pathsToModels!$B58,"/",pathsToModels!E58,"/")</f>
        <v>../Results/Hourly/lstm/JS/19-05-08_17-58/</v>
      </c>
      <c r="J58" s="4" t="str">
        <f aca="false">CONCATENATE("../Results/Hourly/lstm/",pathsToModels!$B58,"/",pathsToModels!F58,"/")</f>
        <v>../Results/Hourly/lstm/JS/19-05-10_20-50/</v>
      </c>
    </row>
    <row r="59" customFormat="false" ht="12.8" hidden="false" customHeight="false" outlineLevel="0" collapsed="false">
      <c r="B59" s="0" t="s">
        <v>63</v>
      </c>
      <c r="C59" s="0" t="s">
        <v>270</v>
      </c>
      <c r="D59" s="0" t="s">
        <v>229</v>
      </c>
      <c r="E59" s="0" t="s">
        <v>219</v>
      </c>
      <c r="F59" s="0" t="s">
        <v>284</v>
      </c>
      <c r="G59" s="4" t="str">
        <f aca="false">CONCATENATE("../Results/Hourly/lstm/",pathsToModels!$B59,"/",pathsToModels!C59,"/")</f>
        <v>../Results/Hourly/lstm/LH/19-05-10_18-18/</v>
      </c>
      <c r="H59" s="4" t="str">
        <f aca="false">CONCATENATE("../Results/Hourly/lstm/",pathsToModels!$B59,"/",pathsToModels!D59,"/")</f>
        <v>../Results/Hourly/lstm/LH/19-05-07_18-33/</v>
      </c>
      <c r="I59" s="4" t="str">
        <f aca="false">CONCATENATE("../Results/Hourly/lstm/",pathsToModels!$B59,"/",pathsToModels!E59,"/")</f>
        <v>../Results/Hourly/lstm/LH/19-05-08_18-53/</v>
      </c>
      <c r="J59" s="4" t="str">
        <f aca="false">CONCATENATE("../Results/Hourly/lstm/",pathsToModels!$B59,"/",pathsToModels!F59,"/")</f>
        <v>../Results/Hourly/lstm/LH/19-05-10_21-53/</v>
      </c>
    </row>
    <row r="60" customFormat="false" ht="12.8" hidden="false" customHeight="false" outlineLevel="0" collapsed="false">
      <c r="B60" s="0" t="s">
        <v>64</v>
      </c>
      <c r="C60" s="0" t="s">
        <v>271</v>
      </c>
      <c r="D60" s="0" t="s">
        <v>230</v>
      </c>
      <c r="E60" s="0" t="s">
        <v>211</v>
      </c>
      <c r="F60" s="0" t="s">
        <v>285</v>
      </c>
      <c r="G60" s="4" t="str">
        <f aca="false">CONCATENATE("../Results/Hourly/lstm/",pathsToModels!$B60,"/",pathsToModels!C60,"/")</f>
        <v>../Results/Hourly/lstm/RA/19-05-10_18-53/</v>
      </c>
      <c r="H60" s="4" t="str">
        <f aca="false">CONCATENATE("../Results/Hourly/lstm/",pathsToModels!$B60,"/",pathsToModels!D60,"/")</f>
        <v>../Results/Hourly/lstm/RA/19-05-07_18-45/</v>
      </c>
      <c r="I60" s="4" t="str">
        <f aca="false">CONCATENATE("../Results/Hourly/lstm/",pathsToModels!$B60,"/",pathsToModels!E60,"/")</f>
        <v>../Results/Hourly/lstm/RA/19-05-08_15-12/</v>
      </c>
      <c r="J60" s="4" t="str">
        <f aca="false">CONCATENATE("../Results/Hourly/lstm/",pathsToModels!$B60,"/",pathsToModels!F60,"/")</f>
        <v>../Results/Hourly/lstm/RA/19-05-10_22-39/</v>
      </c>
    </row>
    <row r="61" customFormat="false" ht="12.8" hidden="false" customHeight="false" outlineLevel="0" collapsed="false">
      <c r="B61" s="0" t="s">
        <v>68</v>
      </c>
      <c r="C61" s="0" t="s">
        <v>272</v>
      </c>
      <c r="D61" s="0" t="s">
        <v>231</v>
      </c>
      <c r="E61" s="0" t="s">
        <v>216</v>
      </c>
      <c r="F61" s="0" t="s">
        <v>286</v>
      </c>
      <c r="G61" s="4" t="str">
        <f aca="false">CONCATENATE("../Results/Hourly/lstm/",pathsToModels!$B61,"/",pathsToModels!C61,"/")</f>
        <v>../Results/Hourly/lstm/S2/19-05-10_19-25/</v>
      </c>
      <c r="H61" s="4" t="str">
        <f aca="false">CONCATENATE("../Results/Hourly/lstm/",pathsToModels!$B61,"/",pathsToModels!D61,"/")</f>
        <v>../Results/Hourly/lstm/S2/19-05-07_18-56/</v>
      </c>
      <c r="I61" s="4" t="str">
        <f aca="false">CONCATENATE("../Results/Hourly/lstm/",pathsToModels!$B61,"/",pathsToModels!E61,"/")</f>
        <v>../Results/Hourly/lstm/S2/19-05-08_16-07/</v>
      </c>
      <c r="J61" s="4" t="str">
        <f aca="false">CONCATENATE("../Results/Hourly/lstm/",pathsToModels!$B61,"/",pathsToModels!F61,"/")</f>
        <v>../Results/Hourly/lstm/S2/19-05-10_23-26/</v>
      </c>
    </row>
    <row r="62" customFormat="false" ht="12.8" hidden="false" customHeight="false" outlineLevel="0" collapsed="false">
      <c r="B62" s="0" t="s">
        <v>70</v>
      </c>
      <c r="C62" s="0" t="s">
        <v>273</v>
      </c>
      <c r="D62" s="0" t="s">
        <v>232</v>
      </c>
      <c r="E62" s="0" t="s">
        <v>217</v>
      </c>
      <c r="F62" s="0" t="s">
        <v>287</v>
      </c>
      <c r="G62" s="4" t="str">
        <f aca="false">CONCATENATE("../Results/Hourly/lstm/",pathsToModels!$B62,"/",pathsToModels!C62,"/")</f>
        <v>../Results/Hourly/lstm/S3/19-05-10_19-57/</v>
      </c>
      <c r="H62" s="4" t="str">
        <f aca="false">CONCATENATE("../Results/Hourly/lstm/",pathsToModels!$B62,"/",pathsToModels!D62,"/")</f>
        <v>../Results/Hourly/lstm/S3/19-05-07_19-07/</v>
      </c>
      <c r="I62" s="4" t="str">
        <f aca="false">CONCATENATE("../Results/Hourly/lstm/",pathsToModels!$B62,"/",pathsToModels!E62,"/")</f>
        <v>../Results/Hourly/lstm/S3/19-05-08_17-03/</v>
      </c>
      <c r="J62" s="4" t="str">
        <f aca="false">CONCATENATE("../Results/Hourly/lstm/",pathsToModels!$B62,"/",pathsToModels!F62,"/")</f>
        <v>../Results/Hourly/lstm/S3/19-05-11_00-13/</v>
      </c>
    </row>
    <row r="63" customFormat="false" ht="12.8" hidden="false" customHeight="false" outlineLevel="0" collapsed="false">
      <c r="B63" s="0" t="s">
        <v>71</v>
      </c>
      <c r="C63" s="0" t="s">
        <v>274</v>
      </c>
      <c r="D63" s="0" t="s">
        <v>233</v>
      </c>
      <c r="E63" s="0" t="s">
        <v>218</v>
      </c>
      <c r="F63" s="0" t="s">
        <v>288</v>
      </c>
      <c r="G63" s="4" t="str">
        <f aca="false">CONCATENATE("../Results/Hourly/lstm/",pathsToModels!$B63,"/",pathsToModels!C63,"/")</f>
        <v>../Results/Hourly/lstm/SN/19-05-10_20-29/</v>
      </c>
      <c r="H63" s="4" t="str">
        <f aca="false">CONCATENATE("../Results/Hourly/lstm/",pathsToModels!$B63,"/",pathsToModels!D63,"/")</f>
        <v>../Results/Hourly/lstm/SN/19-05-07_19-18/</v>
      </c>
      <c r="I63" s="4" t="str">
        <f aca="false">CONCATENATE("../Results/Hourly/lstm/",pathsToModels!$B63,"/",pathsToModels!E63,"/")</f>
        <v>../Results/Hourly/lstm/SN/19-05-08_17-58/</v>
      </c>
      <c r="J63" s="4" t="str">
        <f aca="false">CONCATENATE("../Results/Hourly/lstm/",pathsToModels!$B63,"/",pathsToModels!F63,"/")</f>
        <v>../Results/Hourly/lstm/SN/19-05-11_00-59/</v>
      </c>
    </row>
    <row r="64" customFormat="false" ht="12.8" hidden="false" customHeight="false" outlineLevel="0" collapsed="false">
      <c r="G64" s="4"/>
    </row>
    <row r="65" customFormat="false" ht="12.8" hidden="false" customHeight="false" outlineLevel="0" collapsed="false">
      <c r="C65" s="0" t="s">
        <v>463</v>
      </c>
      <c r="G65" s="4"/>
    </row>
    <row r="66" customFormat="false" ht="12.8" hidden="false" customHeight="false" outlineLevel="0" collapsed="false">
      <c r="B66" s="0" t="s">
        <v>0</v>
      </c>
      <c r="C66" s="0" t="s">
        <v>429</v>
      </c>
      <c r="D66" s="0" t="s">
        <v>464</v>
      </c>
      <c r="E66" s="0" t="s">
        <v>148</v>
      </c>
      <c r="F66" s="0" t="s">
        <v>150</v>
      </c>
      <c r="G66" s="4" t="s">
        <v>429</v>
      </c>
      <c r="H66" s="0" t="s">
        <v>464</v>
      </c>
      <c r="I66" s="0" t="s">
        <v>148</v>
      </c>
      <c r="J66" s="0" t="s">
        <v>150</v>
      </c>
    </row>
    <row r="67" customFormat="false" ht="12.8" hidden="false" customHeight="false" outlineLevel="0" collapsed="false">
      <c r="B67" s="0" t="s">
        <v>30</v>
      </c>
      <c r="C67" s="0" t="s">
        <v>211</v>
      </c>
      <c r="D67" s="0" t="s">
        <v>126</v>
      </c>
      <c r="E67" s="0" t="s">
        <v>149</v>
      </c>
      <c r="F67" s="0" t="s">
        <v>151</v>
      </c>
      <c r="G67" s="4" t="str">
        <f aca="false">CONCATENATE("../Results/Hourly/lstm/",pathsToModels!$B67,"/",pathsToModels!C67,"/")</f>
        <v>../Results/Hourly/lstm/BN/19-05-08_15-12/</v>
      </c>
      <c r="H67" s="4" t="str">
        <f aca="false">CONCATENATE("../Results/Hourly/gcrf/",pathsToModels!$B67,"/",pathsToModels!D67,"/")</f>
        <v>../Results/Hourly/gcrf/BN/19-05-04_21-23/</v>
      </c>
      <c r="I67" s="4" t="str">
        <f aca="false">CONCATENATE("../Results/Hourly/linear/",pathsToModels!$B67,"/",pathsToModels!E67,"/")</f>
        <v>../Results/Hourly/linear/BN/19-05-05_13-55/</v>
      </c>
      <c r="J67" s="4" t="str">
        <f aca="false">CONCATENATE("../Results/Hourly/arima/",pathsToModels!$B67,"/",pathsToModels!F67,"/")</f>
        <v>../Results/Hourly/arima/BN/19-05-05_12-47/</v>
      </c>
    </row>
    <row r="68" customFormat="false" ht="12.8" hidden="false" customHeight="false" outlineLevel="0" collapsed="false">
      <c r="B68" s="0" t="s">
        <v>17</v>
      </c>
      <c r="C68" s="0" t="s">
        <v>212</v>
      </c>
      <c r="D68" s="0" t="s">
        <v>127</v>
      </c>
      <c r="E68" s="0" t="s">
        <v>149</v>
      </c>
      <c r="F68" s="0" t="s">
        <v>152</v>
      </c>
      <c r="G68" s="4" t="str">
        <f aca="false">CONCATENATE("../Results/Hourly/lstm/",pathsToModels!$B68,"/",pathsToModels!C68,"/")</f>
        <v>../Results/Hourly/lstm/BR/19-05-08_16-01/</v>
      </c>
      <c r="H68" s="4" t="str">
        <f aca="false">CONCATENATE("../Results/Hourly/gcrf/",pathsToModels!$B68,"/",pathsToModels!D68,"/")</f>
        <v>../Results/Hourly/gcrf/BR/19-05-04_21-36/</v>
      </c>
      <c r="I68" s="4" t="str">
        <f aca="false">CONCATENATE("../Results/Hourly/linear/",pathsToModels!$B68,"/",pathsToModels!E68,"/")</f>
        <v>../Results/Hourly/linear/BR/19-05-05_13-55/</v>
      </c>
      <c r="J68" s="4" t="str">
        <f aca="false">CONCATENATE("../Results/Hourly/arima/",pathsToModels!$B68,"/",pathsToModels!F68,"/")</f>
        <v>../Results/Hourly/arima/BR/19-05-05_12-51/</v>
      </c>
    </row>
    <row r="69" customFormat="false" ht="12.8" hidden="false" customHeight="false" outlineLevel="0" collapsed="false">
      <c r="B69" s="0" t="s">
        <v>38</v>
      </c>
      <c r="C69" s="0" t="s">
        <v>213</v>
      </c>
      <c r="D69" s="0" t="s">
        <v>128</v>
      </c>
      <c r="E69" s="0" t="s">
        <v>149</v>
      </c>
      <c r="F69" s="0" t="s">
        <v>153</v>
      </c>
      <c r="G69" s="4" t="str">
        <f aca="false">CONCATENATE("../Results/Hourly/lstm/",pathsToModels!$B69,"/",pathsToModels!C69,"/")</f>
        <v>../Results/Hourly/lstm/C4/19-05-08_16-44/</v>
      </c>
      <c r="H69" s="4" t="str">
        <f aca="false">CONCATENATE("../Results/Hourly/gcrf/",pathsToModels!$B69,"/",pathsToModels!D69,"/")</f>
        <v>../Results/Hourly/gcrf/C4/19-05-04_21-53/</v>
      </c>
      <c r="I69" s="4" t="str">
        <f aca="false">CONCATENATE("../Results/Hourly/linear/",pathsToModels!$B69,"/",pathsToModels!E69,"/")</f>
        <v>../Results/Hourly/linear/C4/19-05-05_13-55/</v>
      </c>
      <c r="J69" s="4" t="str">
        <f aca="false">CONCATENATE("../Results/Hourly/arima/",pathsToModels!$B69,"/",pathsToModels!F69,"/")</f>
        <v>../Results/Hourly/arima/C4/19-05-05_13-28/</v>
      </c>
    </row>
    <row r="70" customFormat="false" ht="12.8" hidden="false" customHeight="false" outlineLevel="0" collapsed="false">
      <c r="B70" s="0" t="s">
        <v>42</v>
      </c>
      <c r="C70" s="0" t="s">
        <v>214</v>
      </c>
      <c r="D70" s="0" t="s">
        <v>129</v>
      </c>
      <c r="E70" s="0" t="s">
        <v>149</v>
      </c>
      <c r="F70" s="0" t="s">
        <v>154</v>
      </c>
      <c r="G70" s="4" t="str">
        <f aca="false">CONCATENATE("../Results/Hourly/lstm/",pathsToModels!$B70,"/",pathsToModels!C70,"/")</f>
        <v>../Results/Hourly/lstm/DE/19-05-08_17-24/</v>
      </c>
      <c r="H70" s="4" t="str">
        <f aca="false">CONCATENATE("../Results/Hourly/gcrf/",pathsToModels!$B70,"/",pathsToModels!D70,"/")</f>
        <v>../Results/Hourly/gcrf/DE/19-05-04_22-11/</v>
      </c>
      <c r="I70" s="4" t="str">
        <f aca="false">CONCATENATE("../Results/Hourly/linear/",pathsToModels!$B70,"/",pathsToModels!E70,"/")</f>
        <v>../Results/Hourly/linear/DE/19-05-05_13-55/</v>
      </c>
      <c r="J70" s="4" t="str">
        <f aca="false">CONCATENATE("../Results/Hourly/arima/",pathsToModels!$B70,"/",pathsToModels!F70,"/")</f>
        <v>../Results/Hourly/arima/DE/19-05-05_13-21/</v>
      </c>
    </row>
    <row r="71" customFormat="false" ht="12.8" hidden="false" customHeight="false" outlineLevel="0" collapsed="false">
      <c r="B71" s="0" t="s">
        <v>43</v>
      </c>
      <c r="C71" s="0" t="s">
        <v>215</v>
      </c>
      <c r="D71" s="0" t="s">
        <v>130</v>
      </c>
      <c r="E71" s="0" t="s">
        <v>149</v>
      </c>
      <c r="F71" s="0" t="s">
        <v>155</v>
      </c>
      <c r="G71" s="4" t="str">
        <f aca="false">CONCATENATE("../Results/Hourly/lstm/",pathsToModels!$B71,"/",pathsToModels!C71,"/")</f>
        <v>../Results/Hourly/lstm/DG/19-05-08_18-05/</v>
      </c>
      <c r="H71" s="4" t="str">
        <f aca="false">CONCATENATE("../Results/Hourly/gcrf/",pathsToModels!$B71,"/",pathsToModels!D71,"/")</f>
        <v>../Results/Hourly/gcrf/DG/19-05-04_22-29/</v>
      </c>
      <c r="I71" s="4" t="str">
        <f aca="false">CONCATENATE("../Results/Hourly/linear/",pathsToModels!$B71,"/",pathsToModels!E71,"/")</f>
        <v>../Results/Hourly/linear/DG/19-05-05_13-55/</v>
      </c>
      <c r="J71" s="4" t="str">
        <f aca="false">CONCATENATE("../Results/Hourly/arima/",pathsToModels!$B71,"/",pathsToModels!F71,"/")</f>
        <v>../Results/Hourly/arima/DG/19-05-05_12-54/</v>
      </c>
    </row>
    <row r="72" customFormat="false" ht="12.8" hidden="false" customHeight="false" outlineLevel="0" collapsed="false">
      <c r="B72" s="0" t="s">
        <v>26</v>
      </c>
      <c r="C72" s="0" t="s">
        <v>211</v>
      </c>
      <c r="D72" s="0" t="s">
        <v>131</v>
      </c>
      <c r="E72" s="0" t="s">
        <v>149</v>
      </c>
      <c r="F72" s="0" t="s">
        <v>156</v>
      </c>
      <c r="G72" s="4" t="str">
        <f aca="false">CONCATENATE("../Results/Hourly/lstm/",pathsToModels!$B72,"/",pathsToModels!C72,"/")</f>
        <v>../Results/Hourly/lstm/EB/19-05-08_15-12/</v>
      </c>
      <c r="H72" s="4" t="str">
        <f aca="false">CONCATENATE("../Results/Hourly/gcrf/",pathsToModels!$B72,"/",pathsToModels!D72,"/")</f>
        <v>../Results/Hourly/gcrf/EB/19-05-04_21-37/</v>
      </c>
      <c r="I72" s="4" t="str">
        <f aca="false">CONCATENATE("../Results/Hourly/linear/",pathsToModels!$B72,"/",pathsToModels!E72,"/")</f>
        <v>../Results/Hourly/linear/EB/19-05-05_13-55/</v>
      </c>
      <c r="J72" s="4" t="str">
        <f aca="false">CONCATENATE("../Results/Hourly/arima/",pathsToModels!$B72,"/",pathsToModels!F72,"/")</f>
        <v>../Results/Hourly/arima/EB/19-05-05_12-58/</v>
      </c>
    </row>
    <row r="73" customFormat="false" ht="12.8" hidden="false" customHeight="false" outlineLevel="0" collapsed="false">
      <c r="B73" s="0" t="s">
        <v>52</v>
      </c>
      <c r="C73" s="0" t="s">
        <v>216</v>
      </c>
      <c r="D73" s="0" t="s">
        <v>132</v>
      </c>
      <c r="E73" s="0" t="s">
        <v>149</v>
      </c>
      <c r="F73" s="0" t="s">
        <v>157</v>
      </c>
      <c r="G73" s="4" t="str">
        <f aca="false">CONCATENATE("../Results/Hourly/lstm/",pathsToModels!$B73,"/",pathsToModels!C73,"/")</f>
        <v>../Results/Hourly/lstm/FA/19-05-08_16-07/</v>
      </c>
      <c r="H73" s="4" t="str">
        <f aca="false">CONCATENATE("../Results/Hourly/gcrf/",pathsToModels!$B73,"/",pathsToModels!D73,"/")</f>
        <v>../Results/Hourly/gcrf/FA/19-05-04_21-55/</v>
      </c>
      <c r="I73" s="4" t="str">
        <f aca="false">CONCATENATE("../Results/Hourly/linear/",pathsToModels!$B73,"/",pathsToModels!E73,"/")</f>
        <v>../Results/Hourly/linear/FA/19-05-05_13-55/</v>
      </c>
      <c r="J73" s="4" t="str">
        <f aca="false">CONCATENATE("../Results/Hourly/arima/",pathsToModels!$B73,"/",pathsToModels!F73,"/")</f>
        <v>../Results/Hourly/arima/FA/19-05-05_13-25/</v>
      </c>
    </row>
    <row r="74" customFormat="false" ht="12.8" hidden="false" customHeight="false" outlineLevel="0" collapsed="false">
      <c r="B74" s="0" t="s">
        <v>57</v>
      </c>
      <c r="C74" s="0" t="s">
        <v>217</v>
      </c>
      <c r="D74" s="0" t="s">
        <v>133</v>
      </c>
      <c r="E74" s="0" t="s">
        <v>149</v>
      </c>
      <c r="F74" s="0" t="s">
        <v>158</v>
      </c>
      <c r="G74" s="4" t="str">
        <f aca="false">CONCATENATE("../Results/Hourly/lstm/",pathsToModels!$B74,"/",pathsToModels!C74,"/")</f>
        <v>../Results/Hourly/lstm/GE/19-05-08_17-03/</v>
      </c>
      <c r="H74" s="4" t="str">
        <f aca="false">CONCATENATE("../Results/Hourly/gcrf/",pathsToModels!$B74,"/",pathsToModels!D74,"/")</f>
        <v>../Results/Hourly/gcrf/GE/19-05-04_22-13/</v>
      </c>
      <c r="I74" s="4" t="str">
        <f aca="false">CONCATENATE("../Results/Hourly/linear/",pathsToModels!$B74,"/",pathsToModels!E74,"/")</f>
        <v>../Results/Hourly/linear/GE/19-05-05_13-55/</v>
      </c>
      <c r="J74" s="4" t="str">
        <f aca="false">CONCATENATE("../Results/Hourly/arima/",pathsToModels!$B74,"/",pathsToModels!F74,"/")</f>
        <v>../Results/Hourly/arima/GE/19-05-05_13-04/</v>
      </c>
    </row>
    <row r="75" customFormat="false" ht="12.8" hidden="false" customHeight="false" outlineLevel="0" collapsed="false">
      <c r="B75" s="0" t="s">
        <v>60</v>
      </c>
      <c r="C75" s="0" t="s">
        <v>218</v>
      </c>
      <c r="D75" s="0" t="s">
        <v>134</v>
      </c>
      <c r="E75" s="0" t="s">
        <v>149</v>
      </c>
      <c r="F75" s="0" t="s">
        <v>159</v>
      </c>
      <c r="G75" s="4" t="str">
        <f aca="false">CONCATENATE("../Results/Hourly/lstm/",pathsToModels!$B75,"/",pathsToModels!C75,"/")</f>
        <v>../Results/Hourly/lstm/JS/19-05-08_17-58/</v>
      </c>
      <c r="H75" s="4" t="str">
        <f aca="false">CONCATENATE("../Results/Hourly/gcrf/",pathsToModels!$B75,"/",pathsToModels!D75,"/")</f>
        <v>../Results/Hourly/gcrf/JS/19-05-04_22-32/</v>
      </c>
      <c r="I75" s="4" t="str">
        <f aca="false">CONCATENATE("../Results/Hourly/linear/",pathsToModels!$B75,"/",pathsToModels!E75,"/")</f>
        <v>../Results/Hourly/linear/JS/19-05-05_13-55/</v>
      </c>
      <c r="J75" s="4" t="str">
        <f aca="false">CONCATENATE("../Results/Hourly/arima/",pathsToModels!$B75,"/",pathsToModels!F75,"/")</f>
        <v>../Results/Hourly/arima/JS/19-05-05_13-07/</v>
      </c>
    </row>
    <row r="76" customFormat="false" ht="12.8" hidden="false" customHeight="false" outlineLevel="0" collapsed="false">
      <c r="B76" s="0" t="s">
        <v>63</v>
      </c>
      <c r="C76" s="0" t="s">
        <v>219</v>
      </c>
      <c r="D76" s="0" t="s">
        <v>135</v>
      </c>
      <c r="E76" s="0" t="s">
        <v>149</v>
      </c>
      <c r="F76" s="0" t="s">
        <v>160</v>
      </c>
      <c r="G76" s="4" t="str">
        <f aca="false">CONCATENATE("../Results/Hourly/lstm/",pathsToModels!$B76,"/",pathsToModels!C76,"/")</f>
        <v>../Results/Hourly/lstm/LH/19-05-08_18-53/</v>
      </c>
      <c r="H76" s="4" t="str">
        <f aca="false">CONCATENATE("../Results/Hourly/gcrf/",pathsToModels!$B76,"/",pathsToModels!D76,"/")</f>
        <v>../Results/Hourly/gcrf/LH/19-05-04_22-49/</v>
      </c>
      <c r="I76" s="4" t="str">
        <f aca="false">CONCATENATE("../Results/Hourly/linear/",pathsToModels!$B76,"/",pathsToModels!E76,"/")</f>
        <v>../Results/Hourly/linear/LH/19-05-05_13-55/</v>
      </c>
      <c r="J76" s="4" t="str">
        <f aca="false">CONCATENATE("../Results/Hourly/arima/",pathsToModels!$B76,"/",pathsToModels!F76,"/")</f>
        <v>../Results/Hourly/arima/LH/19-05-05_13-31/</v>
      </c>
    </row>
    <row r="77" customFormat="false" ht="12.8" hidden="false" customHeight="false" outlineLevel="0" collapsed="false">
      <c r="B77" s="0" t="s">
        <v>64</v>
      </c>
      <c r="C77" s="0" t="s">
        <v>211</v>
      </c>
      <c r="D77" s="0" t="s">
        <v>136</v>
      </c>
      <c r="E77" s="0" t="s">
        <v>149</v>
      </c>
      <c r="F77" s="0" t="s">
        <v>161</v>
      </c>
      <c r="G77" s="4" t="str">
        <f aca="false">CONCATENATE("../Results/Hourly/lstm/",pathsToModels!$B77,"/",pathsToModels!C77,"/")</f>
        <v>../Results/Hourly/lstm/RA/19-05-08_15-12/</v>
      </c>
      <c r="H77" s="4" t="str">
        <f aca="false">CONCATENATE("../Results/Hourly/gcrf/",pathsToModels!$B77,"/",pathsToModels!D77,"/")</f>
        <v>../Results/Hourly/gcrf/RA/19-05-04_21-38/</v>
      </c>
      <c r="I77" s="4" t="str">
        <f aca="false">CONCATENATE("../Results/Hourly/linear/",pathsToModels!$B77,"/",pathsToModels!E77,"/")</f>
        <v>../Results/Hourly/linear/RA/19-05-05_13-55/</v>
      </c>
      <c r="J77" s="4" t="str">
        <f aca="false">CONCATENATE("../Results/Hourly/arima/",pathsToModels!$B77,"/",pathsToModels!F77,"/")</f>
        <v>../Results/Hourly/arima/RA/19-05-05_13-36/</v>
      </c>
    </row>
    <row r="78" customFormat="false" ht="12.8" hidden="false" customHeight="false" outlineLevel="0" collapsed="false">
      <c r="B78" s="0" t="s">
        <v>68</v>
      </c>
      <c r="C78" s="0" t="s">
        <v>216</v>
      </c>
      <c r="D78" s="0" t="s">
        <v>137</v>
      </c>
      <c r="E78" s="0" t="s">
        <v>149</v>
      </c>
      <c r="F78" s="0" t="s">
        <v>162</v>
      </c>
      <c r="G78" s="4" t="str">
        <f aca="false">CONCATENATE("../Results/Hourly/lstm/",pathsToModels!$B78,"/",pathsToModels!C78,"/")</f>
        <v>../Results/Hourly/lstm/S2/19-05-08_16-07/</v>
      </c>
      <c r="H78" s="4" t="str">
        <f aca="false">CONCATENATE("../Results/Hourly/gcrf/",pathsToModels!$B78,"/",pathsToModels!D78,"/")</f>
        <v>../Results/Hourly/gcrf/S2/19-05-04_21-56/</v>
      </c>
      <c r="I78" s="4" t="str">
        <f aca="false">CONCATENATE("../Results/Hourly/linear/",pathsToModels!$B78,"/",pathsToModels!E78,"/")</f>
        <v>../Results/Hourly/linear/S2/19-05-05_13-55/</v>
      </c>
      <c r="J78" s="4" t="str">
        <f aca="false">CONCATENATE("../Results/Hourly/arima/",pathsToModels!$B78,"/",pathsToModels!F78,"/")</f>
        <v>../Results/Hourly/arima/S2/19-05-05_13-11/</v>
      </c>
    </row>
    <row r="79" customFormat="false" ht="12.8" hidden="false" customHeight="false" outlineLevel="0" collapsed="false">
      <c r="B79" s="0" t="s">
        <v>70</v>
      </c>
      <c r="C79" s="0" t="s">
        <v>217</v>
      </c>
      <c r="D79" s="0" t="s">
        <v>138</v>
      </c>
      <c r="E79" s="0" t="s">
        <v>149</v>
      </c>
      <c r="F79" s="0" t="s">
        <v>163</v>
      </c>
      <c r="G79" s="4" t="str">
        <f aca="false">CONCATENATE("../Results/Hourly/lstm/",pathsToModels!$B79,"/",pathsToModels!C79,"/")</f>
        <v>../Results/Hourly/lstm/S3/19-05-08_17-03/</v>
      </c>
      <c r="H79" s="4" t="str">
        <f aca="false">CONCATENATE("../Results/Hourly/gcrf/",pathsToModels!$B79,"/",pathsToModels!D79,"/")</f>
        <v>../Results/Hourly/gcrf/S3/19-05-04_22-14/</v>
      </c>
      <c r="I79" s="4" t="str">
        <f aca="false">CONCATENATE("../Results/Hourly/linear/",pathsToModels!$B79,"/",pathsToModels!E79,"/")</f>
        <v>../Results/Hourly/linear/S3/19-05-05_13-55/</v>
      </c>
      <c r="J79" s="4" t="str">
        <f aca="false">CONCATENATE("../Results/Hourly/arima/",pathsToModels!$B79,"/",pathsToModels!F79,"/")</f>
        <v>../Results/Hourly/arima/S3/19-05-05_13-15/</v>
      </c>
    </row>
    <row r="80" customFormat="false" ht="12.8" hidden="false" customHeight="false" outlineLevel="0" collapsed="false">
      <c r="B80" s="0" t="s">
        <v>71</v>
      </c>
      <c r="C80" s="0" t="s">
        <v>218</v>
      </c>
      <c r="D80" s="0" t="s">
        <v>134</v>
      </c>
      <c r="E80" s="0" t="s">
        <v>149</v>
      </c>
      <c r="F80" s="0" t="s">
        <v>164</v>
      </c>
      <c r="G80" s="4" t="str">
        <f aca="false">CONCATENATE("../Results/Hourly/lstm/",pathsToModels!$B80,"/",pathsToModels!C80,"/")</f>
        <v>../Results/Hourly/lstm/SN/19-05-08_17-58/</v>
      </c>
      <c r="H80" s="4" t="str">
        <f aca="false">CONCATENATE("../Results/Hourly/gcrf/",pathsToModels!$B80,"/",pathsToModels!D80,"/")</f>
        <v>../Results/Hourly/gcrf/SN/19-05-04_22-32/</v>
      </c>
      <c r="I80" s="4" t="str">
        <f aca="false">CONCATENATE("../Results/Hourly/linear/",pathsToModels!$B80,"/",pathsToModels!E80,"/")</f>
        <v>../Results/Hourly/linear/SN/19-05-05_13-55/</v>
      </c>
      <c r="J80" s="4" t="str">
        <f aca="false">CONCATENATE("../Results/Hourly/arima/",pathsToModels!$B80,"/",pathsToModels!F80,"/")</f>
        <v>../Results/Hourly/arima/SN/19-05-05_13-18/</v>
      </c>
    </row>
    <row r="81" customFormat="false" ht="12.8" hidden="false" customHeight="false" outlineLevel="0" collapsed="false">
      <c r="G81" s="4"/>
      <c r="H81" s="4"/>
      <c r="I81" s="4"/>
      <c r="J81" s="4"/>
    </row>
    <row r="82" customFormat="false" ht="12.8" hidden="false" customHeight="false" outlineLevel="0" collapsed="false">
      <c r="B82" s="0" t="s">
        <v>0</v>
      </c>
      <c r="C82" s="0" t="s">
        <v>465</v>
      </c>
      <c r="D82" s="0" t="s">
        <v>466</v>
      </c>
      <c r="E82" s="0" t="s">
        <v>467</v>
      </c>
      <c r="F82" s="0" t="s">
        <v>468</v>
      </c>
      <c r="G82" s="0" t="s">
        <v>465</v>
      </c>
      <c r="H82" s="0" t="s">
        <v>466</v>
      </c>
      <c r="I82" s="0" t="s">
        <v>467</v>
      </c>
      <c r="J82" s="0" t="s">
        <v>468</v>
      </c>
    </row>
    <row r="83" customFormat="false" ht="12.8" hidden="false" customHeight="false" outlineLevel="0" collapsed="false">
      <c r="B83" s="0" t="s">
        <v>30</v>
      </c>
      <c r="C83" s="0" t="s">
        <v>211</v>
      </c>
      <c r="D83" s="0" t="s">
        <v>168</v>
      </c>
      <c r="E83" s="0" t="s">
        <v>194</v>
      </c>
      <c r="F83" s="0" t="s">
        <v>369</v>
      </c>
      <c r="G83" s="4" t="str">
        <f aca="false">CONCATENATE("../Results/Hourly/lstm/",pathsToModels!$B83,"/",pathsToModels!C83,"/")</f>
        <v>../Results/Hourly/lstm/BN/19-05-08_15-12/</v>
      </c>
      <c r="H83" s="4" t="str">
        <f aca="false">CONCATENATE("../Results/Hourly/lstm/",pathsToModels!$B83,"/",pathsToModels!D83,"/")</f>
        <v>../Results/Hourly/lstm/BN/19-05-07_13-48/</v>
      </c>
      <c r="I83" s="4" t="str">
        <f aca="false">CONCATENATE("../Results/Hourly/lstm/",pathsToModels!$B83,"/",pathsToModels!E83,"/")</f>
        <v>../Results/Hourly/lstm/BN/19-05-07_13-50/</v>
      </c>
      <c r="J83" s="4" t="str">
        <f aca="false">CONCATENATE("../Results/Hourly/lstm/",pathsToModels!$B83,"/",pathsToModels!F83,"/")</f>
        <v>../Results/Hourly/lstm/BN/19-05-08_11-05/</v>
      </c>
    </row>
    <row r="84" customFormat="false" ht="12.8" hidden="false" customHeight="false" outlineLevel="0" collapsed="false">
      <c r="B84" s="0" t="s">
        <v>17</v>
      </c>
      <c r="C84" s="0" t="s">
        <v>212</v>
      </c>
      <c r="D84" s="0" t="s">
        <v>173</v>
      </c>
      <c r="E84" s="0" t="s">
        <v>205</v>
      </c>
      <c r="F84" s="0" t="s">
        <v>370</v>
      </c>
      <c r="G84" s="4" t="str">
        <f aca="false">CONCATENATE("../Results/Hourly/lstm/",pathsToModels!$B84,"/",pathsToModels!C84,"/")</f>
        <v>../Results/Hourly/lstm/BR/19-05-08_16-01/</v>
      </c>
      <c r="H84" s="4" t="str">
        <f aca="false">CONCATENATE("../Results/Hourly/lstm/",pathsToModels!$B84,"/",pathsToModels!D84,"/")</f>
        <v>../Results/Hourly/lstm/BR/19-05-07_14-12/</v>
      </c>
      <c r="I84" s="4" t="str">
        <f aca="false">CONCATENATE("../Results/Hourly/lstm/",pathsToModels!$B84,"/",pathsToModels!E84,"/")</f>
        <v>../Results/Hourly/lstm/BR/19-05-07_14-03/</v>
      </c>
      <c r="J84" s="4" t="str">
        <f aca="false">CONCATENATE("../Results/Hourly/lstm/",pathsToModels!$B84,"/",pathsToModels!F84,"/")</f>
        <v>../Results/Hourly/lstm/BR/19-05-08_11-18/</v>
      </c>
    </row>
    <row r="85" customFormat="false" ht="12.8" hidden="false" customHeight="false" outlineLevel="0" collapsed="false">
      <c r="B85" s="0" t="s">
        <v>38</v>
      </c>
      <c r="C85" s="0" t="s">
        <v>213</v>
      </c>
      <c r="D85" s="0" t="s">
        <v>178</v>
      </c>
      <c r="E85" s="0" t="s">
        <v>206</v>
      </c>
      <c r="F85" s="0" t="s">
        <v>371</v>
      </c>
      <c r="G85" s="4" t="str">
        <f aca="false">CONCATENATE("../Results/Hourly/lstm/",pathsToModels!$B85,"/",pathsToModels!C85,"/")</f>
        <v>../Results/Hourly/lstm/C4/19-05-08_16-44/</v>
      </c>
      <c r="H85" s="4" t="str">
        <f aca="false">CONCATENATE("../Results/Hourly/lstm/",pathsToModels!$B85,"/",pathsToModels!D85,"/")</f>
        <v>../Results/Hourly/lstm/C4/19-05-07_14-36/</v>
      </c>
      <c r="I85" s="4" t="str">
        <f aca="false">CONCATENATE("../Results/Hourly/lstm/",pathsToModels!$B85,"/",pathsToModels!E85,"/")</f>
        <v>../Results/Hourly/lstm/C4/19-05-07_14-15/</v>
      </c>
      <c r="J85" s="4" t="str">
        <f aca="false">CONCATENATE("../Results/Hourly/lstm/",pathsToModels!$B85,"/",pathsToModels!F85,"/")</f>
        <v>../Results/Hourly/lstm/C4/19-05-08_11-30/</v>
      </c>
    </row>
    <row r="86" customFormat="false" ht="12.8" hidden="false" customHeight="false" outlineLevel="0" collapsed="false">
      <c r="B86" s="0" t="s">
        <v>42</v>
      </c>
      <c r="C86" s="0" t="s">
        <v>214</v>
      </c>
      <c r="D86" s="0" t="s">
        <v>180</v>
      </c>
      <c r="E86" s="0" t="s">
        <v>207</v>
      </c>
      <c r="F86" s="0" t="s">
        <v>252</v>
      </c>
      <c r="G86" s="4" t="str">
        <f aca="false">CONCATENATE("../Results/Hourly/lstm/",pathsToModels!$B86,"/",pathsToModels!C86,"/")</f>
        <v>../Results/Hourly/lstm/DE/19-05-08_17-24/</v>
      </c>
      <c r="H86" s="4" t="str">
        <f aca="false">CONCATENATE("../Results/Hourly/lstm/",pathsToModels!$B86,"/",pathsToModels!D86,"/")</f>
        <v>../Results/Hourly/lstm/DE/19-05-07_14-53/</v>
      </c>
      <c r="I86" s="4" t="str">
        <f aca="false">CONCATENATE("../Results/Hourly/lstm/",pathsToModels!$B86,"/",pathsToModels!E86,"/")</f>
        <v>../Results/Hourly/lstm/DE/19-05-07_14-28/</v>
      </c>
      <c r="J86" s="4" t="str">
        <f aca="false">CONCATENATE("../Results/Hourly/lstm/",pathsToModels!$B86,"/",pathsToModels!F86,"/")</f>
        <v>../Results/Hourly/lstm/DE/19-05-08_11-46/</v>
      </c>
    </row>
    <row r="87" customFormat="false" ht="12.8" hidden="false" customHeight="false" outlineLevel="0" collapsed="false">
      <c r="B87" s="0" t="s">
        <v>43</v>
      </c>
      <c r="C87" s="0" t="s">
        <v>215</v>
      </c>
      <c r="D87" s="0" t="s">
        <v>181</v>
      </c>
      <c r="E87" s="0" t="s">
        <v>179</v>
      </c>
      <c r="F87" s="0" t="s">
        <v>372</v>
      </c>
      <c r="G87" s="4" t="str">
        <f aca="false">CONCATENATE("../Results/Hourly/lstm/",pathsToModels!$B87,"/",pathsToModels!C87,"/")</f>
        <v>../Results/Hourly/lstm/DG/19-05-08_18-05/</v>
      </c>
      <c r="H87" s="4" t="str">
        <f aca="false">CONCATENATE("../Results/Hourly/lstm/",pathsToModels!$B87,"/",pathsToModels!D87,"/")</f>
        <v>../Results/Hourly/lstm/DG/19-05-07_15-06/</v>
      </c>
      <c r="I87" s="4" t="str">
        <f aca="false">CONCATENATE("../Results/Hourly/lstm/",pathsToModels!$B87,"/",pathsToModels!E87,"/")</f>
        <v>../Results/Hourly/lstm/DG/19-05-07_14-40/</v>
      </c>
      <c r="J87" s="4" t="str">
        <f aca="false">CONCATENATE("../Results/Hourly/lstm/",pathsToModels!$B87,"/",pathsToModels!F87,"/")</f>
        <v>../Results/Hourly/lstm/DG/19-05-08_12-03/</v>
      </c>
    </row>
    <row r="88" customFormat="false" ht="12.8" hidden="false" customHeight="false" outlineLevel="0" collapsed="false">
      <c r="B88" s="0" t="s">
        <v>26</v>
      </c>
      <c r="C88" s="0" t="s">
        <v>211</v>
      </c>
      <c r="D88" s="0" t="s">
        <v>182</v>
      </c>
      <c r="E88" s="0" t="s">
        <v>180</v>
      </c>
      <c r="F88" s="0" t="s">
        <v>373</v>
      </c>
      <c r="G88" s="4" t="str">
        <f aca="false">CONCATENATE("../Results/Hourly/lstm/",pathsToModels!$B88,"/",pathsToModels!C88,"/")</f>
        <v>../Results/Hourly/lstm/EB/19-05-08_15-12/</v>
      </c>
      <c r="H88" s="4" t="str">
        <f aca="false">CONCATENATE("../Results/Hourly/lstm/",pathsToModels!$B88,"/",pathsToModels!D88,"/")</f>
        <v>../Results/Hourly/lstm/EB/19-05-07_15-18/</v>
      </c>
      <c r="I88" s="4" t="str">
        <f aca="false">CONCATENATE("../Results/Hourly/lstm/",pathsToModels!$B88,"/",pathsToModels!E88,"/")</f>
        <v>../Results/Hourly/lstm/EB/19-05-07_14-53/</v>
      </c>
      <c r="J88" s="4" t="str">
        <f aca="false">CONCATENATE("../Results/Hourly/lstm/",pathsToModels!$B88,"/",pathsToModels!F88,"/")</f>
        <v>../Results/Hourly/lstm/EB/19-05-08_12-20/</v>
      </c>
    </row>
    <row r="89" customFormat="false" ht="12.8" hidden="false" customHeight="false" outlineLevel="0" collapsed="false">
      <c r="B89" s="0" t="s">
        <v>52</v>
      </c>
      <c r="C89" s="0" t="s">
        <v>216</v>
      </c>
      <c r="D89" s="0" t="s">
        <v>183</v>
      </c>
      <c r="E89" s="0" t="s">
        <v>208</v>
      </c>
      <c r="F89" s="0" t="s">
        <v>374</v>
      </c>
      <c r="G89" s="4" t="str">
        <f aca="false">CONCATENATE("../Results/Hourly/lstm/",pathsToModels!$B89,"/",pathsToModels!C89,"/")</f>
        <v>../Results/Hourly/lstm/FA/19-05-08_16-07/</v>
      </c>
      <c r="H89" s="4" t="str">
        <f aca="false">CONCATENATE("../Results/Hourly/lstm/",pathsToModels!$B89,"/",pathsToModels!D89,"/")</f>
        <v>../Results/Hourly/lstm/FA/19-05-07_15-31/</v>
      </c>
      <c r="I89" s="4" t="str">
        <f aca="false">CONCATENATE("../Results/Hourly/lstm/",pathsToModels!$B89,"/",pathsToModels!E89,"/")</f>
        <v>../Results/Hourly/lstm/FA/19-05-07_15-05/</v>
      </c>
      <c r="J89" s="4" t="str">
        <f aca="false">CONCATENATE("../Results/Hourly/lstm/",pathsToModels!$B89,"/",pathsToModels!F89,"/")</f>
        <v>../Results/Hourly/lstm/FA/19-05-08_12-36/</v>
      </c>
    </row>
    <row r="90" customFormat="false" ht="12.8" hidden="false" customHeight="false" outlineLevel="0" collapsed="false">
      <c r="B90" s="0" t="s">
        <v>57</v>
      </c>
      <c r="C90" s="0" t="s">
        <v>217</v>
      </c>
      <c r="D90" s="0" t="s">
        <v>184</v>
      </c>
      <c r="E90" s="0" t="s">
        <v>182</v>
      </c>
      <c r="F90" s="0" t="s">
        <v>375</v>
      </c>
      <c r="G90" s="4" t="str">
        <f aca="false">CONCATENATE("../Results/Hourly/lstm/",pathsToModels!$B90,"/",pathsToModels!C90,"/")</f>
        <v>../Results/Hourly/lstm/GE/19-05-08_17-03/</v>
      </c>
      <c r="H90" s="4" t="str">
        <f aca="false">CONCATENATE("../Results/Hourly/lstm/",pathsToModels!$B90,"/",pathsToModels!D90,"/")</f>
        <v>../Results/Hourly/lstm/GE/19-05-07_15-44/</v>
      </c>
      <c r="I90" s="4" t="str">
        <f aca="false">CONCATENATE("../Results/Hourly/lstm/",pathsToModels!$B90,"/",pathsToModels!E90,"/")</f>
        <v>../Results/Hourly/lstm/GE/19-05-07_15-18/</v>
      </c>
      <c r="J90" s="4" t="str">
        <f aca="false">CONCATENATE("../Results/Hourly/lstm/",pathsToModels!$B90,"/",pathsToModels!F90,"/")</f>
        <v>../Results/Hourly/lstm/GE/19-05-08_12-50/</v>
      </c>
    </row>
    <row r="91" customFormat="false" ht="12.8" hidden="false" customHeight="false" outlineLevel="0" collapsed="false">
      <c r="B91" s="0" t="s">
        <v>60</v>
      </c>
      <c r="C91" s="7" t="s">
        <v>218</v>
      </c>
      <c r="D91" s="9" t="s">
        <v>185</v>
      </c>
      <c r="E91" s="9" t="s">
        <v>183</v>
      </c>
      <c r="F91" s="9" t="s">
        <v>376</v>
      </c>
      <c r="G91" s="4" t="str">
        <f aca="false">CONCATENATE("../Results/Hourly/lstm/",pathsToModels!$B91,"/",pathsToModels!C91,"/")</f>
        <v>../Results/Hourly/lstm/JS/19-05-08_17-58/</v>
      </c>
      <c r="H91" s="4" t="str">
        <f aca="false">CONCATENATE("../Results/Hourly/lstm/",pathsToModels!$B91,"/",pathsToModels!D91,"/")</f>
        <v>../Results/Hourly/lstm/JS/19-05-07_15-56/</v>
      </c>
      <c r="I91" s="4" t="str">
        <f aca="false">CONCATENATE("../Results/Hourly/lstm/",pathsToModels!$B91,"/",pathsToModels!E91,"/")</f>
        <v>../Results/Hourly/lstm/JS/19-05-07_15-31/</v>
      </c>
      <c r="J91" s="4" t="str">
        <f aca="false">CONCATENATE("../Results/Hourly/lstm/",pathsToModels!$B91,"/",pathsToModels!F91,"/")</f>
        <v>../Results/Hourly/lstm/JS/19-05-08_13-02/</v>
      </c>
    </row>
    <row r="92" customFormat="false" ht="12.8" hidden="false" customHeight="false" outlineLevel="0" collapsed="false">
      <c r="B92" s="0" t="s">
        <v>63</v>
      </c>
      <c r="C92" s="0" t="s">
        <v>219</v>
      </c>
      <c r="D92" s="0" t="s">
        <v>186</v>
      </c>
      <c r="E92" s="0" t="s">
        <v>209</v>
      </c>
      <c r="F92" s="0" t="s">
        <v>377</v>
      </c>
      <c r="G92" s="4" t="str">
        <f aca="false">CONCATENATE("../Results/Hourly/lstm/",pathsToModels!$B92,"/",pathsToModels!C92,"/")</f>
        <v>../Results/Hourly/lstm/LH/19-05-08_18-53/</v>
      </c>
      <c r="H92" s="4" t="str">
        <f aca="false">CONCATENATE("../Results/Hourly/lstm/",pathsToModels!$B92,"/",pathsToModels!D92,"/")</f>
        <v>../Results/Hourly/lstm/LH/19-05-07_16-08/</v>
      </c>
      <c r="I92" s="4" t="str">
        <f aca="false">CONCATENATE("../Results/Hourly/lstm/",pathsToModels!$B92,"/",pathsToModels!E92,"/")</f>
        <v>../Results/Hourly/lstm/LH/19-05-07_15-43/</v>
      </c>
      <c r="J92" s="4" t="str">
        <f aca="false">CONCATENATE("../Results/Hourly/lstm/",pathsToModels!$B92,"/",pathsToModels!F92,"/")</f>
        <v>../Results/Hourly/lstm/LH/19-05-08_13-15/</v>
      </c>
    </row>
    <row r="93" customFormat="false" ht="12.8" hidden="false" customHeight="false" outlineLevel="0" collapsed="false">
      <c r="B93" s="0" t="s">
        <v>64</v>
      </c>
      <c r="C93" s="0" t="s">
        <v>211</v>
      </c>
      <c r="D93" s="0" t="s">
        <v>187</v>
      </c>
      <c r="E93" s="0" t="s">
        <v>185</v>
      </c>
      <c r="F93" s="0" t="s">
        <v>378</v>
      </c>
      <c r="G93" s="4" t="str">
        <f aca="false">CONCATENATE("../Results/Hourly/lstm/",pathsToModels!$B93,"/",pathsToModels!C93,"/")</f>
        <v>../Results/Hourly/lstm/RA/19-05-08_15-12/</v>
      </c>
      <c r="H93" s="4" t="str">
        <f aca="false">CONCATENATE("../Results/Hourly/lstm/",pathsToModels!$B93,"/",pathsToModels!D93,"/")</f>
        <v>../Results/Hourly/lstm/RA/19-05-07_16-21/</v>
      </c>
      <c r="I93" s="4" t="str">
        <f aca="false">CONCATENATE("../Results/Hourly/lstm/",pathsToModels!$B93,"/",pathsToModels!E93,"/")</f>
        <v>../Results/Hourly/lstm/RA/19-05-07_15-56/</v>
      </c>
      <c r="J93" s="4" t="str">
        <f aca="false">CONCATENATE("../Results/Hourly/lstm/",pathsToModels!$B93,"/",pathsToModels!F93,"/")</f>
        <v>../Results/Hourly/lstm/RA/19-05-08_13-27/</v>
      </c>
    </row>
    <row r="94" customFormat="false" ht="12.8" hidden="false" customHeight="false" outlineLevel="0" collapsed="false">
      <c r="B94" s="0" t="s">
        <v>68</v>
      </c>
      <c r="C94" s="0" t="s">
        <v>216</v>
      </c>
      <c r="D94" s="0" t="s">
        <v>188</v>
      </c>
      <c r="E94" s="0" t="s">
        <v>186</v>
      </c>
      <c r="F94" s="0" t="s">
        <v>379</v>
      </c>
      <c r="G94" s="4" t="str">
        <f aca="false">CONCATENATE("../Results/Hourly/lstm/",pathsToModels!$B94,"/",pathsToModels!C94,"/")</f>
        <v>../Results/Hourly/lstm/S2/19-05-08_16-07/</v>
      </c>
      <c r="H94" s="4" t="str">
        <f aca="false">CONCATENATE("../Results/Hourly/lstm/",pathsToModels!$B94,"/",pathsToModels!D94,"/")</f>
        <v>../Results/Hourly/lstm/S2/19-05-07_16-32/</v>
      </c>
      <c r="I94" s="4" t="str">
        <f aca="false">CONCATENATE("../Results/Hourly/lstm/",pathsToModels!$B94,"/",pathsToModels!E94,"/")</f>
        <v>../Results/Hourly/lstm/S2/19-05-07_16-08/</v>
      </c>
      <c r="J94" s="4" t="str">
        <f aca="false">CONCATENATE("../Results/Hourly/lstm/",pathsToModels!$B94,"/",pathsToModels!F94,"/")</f>
        <v>../Results/Hourly/lstm/S2/19-05-08_13-39/</v>
      </c>
    </row>
    <row r="95" customFormat="false" ht="12.8" hidden="false" customHeight="false" outlineLevel="0" collapsed="false">
      <c r="B95" s="0" t="s">
        <v>70</v>
      </c>
      <c r="C95" s="0" t="s">
        <v>217</v>
      </c>
      <c r="D95" s="0" t="s">
        <v>189</v>
      </c>
      <c r="E95" s="0" t="s">
        <v>187</v>
      </c>
      <c r="F95" s="0" t="s">
        <v>380</v>
      </c>
      <c r="G95" s="4" t="str">
        <f aca="false">CONCATENATE("../Results/Hourly/lstm/",pathsToModels!$B95,"/",pathsToModels!C95,"/")</f>
        <v>../Results/Hourly/lstm/S3/19-05-08_17-03/</v>
      </c>
      <c r="H95" s="4" t="str">
        <f aca="false">CONCATENATE("../Results/Hourly/lstm/",pathsToModels!$B95,"/",pathsToModels!D95,"/")</f>
        <v>../Results/Hourly/lstm/S3/19-05-07_16-44/</v>
      </c>
      <c r="I95" s="4" t="str">
        <f aca="false">CONCATENATE("../Results/Hourly/lstm/",pathsToModels!$B95,"/",pathsToModels!E95,"/")</f>
        <v>../Results/Hourly/lstm/S3/19-05-07_16-21/</v>
      </c>
      <c r="J95" s="4" t="str">
        <f aca="false">CONCATENATE("../Results/Hourly/lstm/",pathsToModels!$B95,"/",pathsToModels!F95,"/")</f>
        <v>../Results/Hourly/lstm/S3/19-05-08_13-51/</v>
      </c>
    </row>
    <row r="96" customFormat="false" ht="12.8" hidden="false" customHeight="false" outlineLevel="0" collapsed="false">
      <c r="B96" s="0" t="s">
        <v>71</v>
      </c>
      <c r="C96" s="0" t="s">
        <v>218</v>
      </c>
      <c r="D96" s="0" t="s">
        <v>190</v>
      </c>
      <c r="E96" s="0" t="s">
        <v>210</v>
      </c>
      <c r="F96" s="0" t="s">
        <v>381</v>
      </c>
      <c r="G96" s="4" t="str">
        <f aca="false">CONCATENATE("../Results/Hourly/lstm/",pathsToModels!$B96,"/",pathsToModels!C96,"/")</f>
        <v>../Results/Hourly/lstm/SN/19-05-08_17-58/</v>
      </c>
      <c r="H96" s="4" t="str">
        <f aca="false">CONCATENATE("../Results/Hourly/lstm/",pathsToModels!$B96,"/",pathsToModels!D96,"/")</f>
        <v>../Results/Hourly/lstm/SN/19-05-07_16-57/</v>
      </c>
      <c r="I96" s="4" t="str">
        <f aca="false">CONCATENATE("../Results/Hourly/lstm/",pathsToModels!$B96,"/",pathsToModels!E96,"/")</f>
        <v>../Results/Hourly/lstm/SN/19-05-07_16-34/</v>
      </c>
      <c r="J96" s="4" t="str">
        <f aca="false">CONCATENATE("../Results/Hourly/lstm/",pathsToModels!$B96,"/",pathsToModels!F96,"/")</f>
        <v>../Results/Hourly/lstm/SN/19-05-08_14-03/</v>
      </c>
    </row>
    <row r="97" customFormat="false" ht="12.8" hidden="false" customHeight="false" outlineLevel="0" collapsed="false">
      <c r="G97" s="4"/>
      <c r="H97" s="4"/>
      <c r="I97" s="4"/>
      <c r="J97" s="4"/>
    </row>
    <row r="98" customFormat="false" ht="12.8" hidden="false" customHeight="false" outlineLevel="0" collapsed="false">
      <c r="A98" s="0" t="s">
        <v>422</v>
      </c>
      <c r="B98" s="0" t="s">
        <v>0</v>
      </c>
      <c r="C98" s="0" t="s">
        <v>469</v>
      </c>
      <c r="D98" s="0" t="s">
        <v>470</v>
      </c>
      <c r="E98" s="0" t="s">
        <v>471</v>
      </c>
      <c r="F98" s="0" t="s">
        <v>472</v>
      </c>
      <c r="G98" s="0" t="s">
        <v>469</v>
      </c>
      <c r="H98" s="0" t="s">
        <v>470</v>
      </c>
      <c r="I98" s="0" t="s">
        <v>471</v>
      </c>
      <c r="J98" s="0" t="s">
        <v>472</v>
      </c>
    </row>
    <row r="99" customFormat="false" ht="12.8" hidden="false" customHeight="false" outlineLevel="0" collapsed="false">
      <c r="A99" s="0" t="s">
        <v>464</v>
      </c>
      <c r="B99" s="0" t="s">
        <v>30</v>
      </c>
      <c r="C99" s="0" t="s">
        <v>126</v>
      </c>
      <c r="D99" s="4" t="s">
        <v>412</v>
      </c>
      <c r="E99" s="4" t="s">
        <v>383</v>
      </c>
      <c r="F99" s="4" t="s">
        <v>398</v>
      </c>
      <c r="G99" s="4" t="str">
        <f aca="false">CONCATENATE("../Results/Hourly/gcrf/",pathsToModels!$B99,"/",pathsToModels!C99,"/")</f>
        <v>../Results/Hourly/gcrf/BN/19-05-04_21-23/</v>
      </c>
      <c r="H99" s="4" t="str">
        <f aca="false">CONCATENATE("../Results/Hourly/gcrf/",pathsToModels!$B99,"/",pathsToModels!D99,"/")</f>
        <v>../Results/Hourly/gcrf/BN/19-05-13_20-31/</v>
      </c>
      <c r="I99" s="4" t="str">
        <f aca="false">CONCATENATE("../Results/Hourly/gcrf/",pathsToModels!$B99,"/",pathsToModels!E99,"/")</f>
        <v>../Results/Hourly/gcrf/BN/19-05-13_20-33/</v>
      </c>
      <c r="J99" s="4" t="str">
        <f aca="false">CONCATENATE("../Results/Hourly/gcrf/",pathsToModels!$B99,"/",pathsToModels!F99,"/")</f>
        <v>../Results/Hourly/gcrf/BN/19-05-13_20-09/</v>
      </c>
    </row>
    <row r="100" customFormat="false" ht="12.8" hidden="false" customHeight="false" outlineLevel="0" collapsed="false">
      <c r="A100" s="0" t="s">
        <v>464</v>
      </c>
      <c r="B100" s="0" t="s">
        <v>17</v>
      </c>
      <c r="C100" s="0" t="s">
        <v>127</v>
      </c>
      <c r="D100" s="4" t="s">
        <v>385</v>
      </c>
      <c r="E100" s="4" t="s">
        <v>384</v>
      </c>
      <c r="F100" s="4" t="s">
        <v>399</v>
      </c>
      <c r="G100" s="4" t="str">
        <f aca="false">CONCATENATE("../Results/Hourly/gcrf/",pathsToModels!$B100,"/",pathsToModels!C100,"/")</f>
        <v>../Results/Hourly/gcrf/BR/19-05-04_21-36/</v>
      </c>
      <c r="H100" s="4" t="str">
        <f aca="false">CONCATENATE("../Results/Hourly/gcrf/",pathsToModels!$B100,"/",pathsToModels!D100,"/")</f>
        <v>../Results/Hourly/gcrf/BR/19-05-13_20-36/</v>
      </c>
      <c r="I100" s="4" t="str">
        <f aca="false">CONCATENATE("../Results/Hourly/gcrf/",pathsToModels!$B100,"/",pathsToModels!E100,"/")</f>
        <v>../Results/Hourly/gcrf/BR/19-05-14_09-26/</v>
      </c>
      <c r="J100" s="4" t="str">
        <f aca="false">CONCATENATE("../Results/Hourly/gcrf/",pathsToModels!$B100,"/",pathsToModels!F100,"/")</f>
        <v>../Results/Hourly/gcrf/BR/19-05-13_20-12/</v>
      </c>
    </row>
    <row r="101" customFormat="false" ht="12.8" hidden="false" customHeight="false" outlineLevel="0" collapsed="false">
      <c r="A101" s="0" t="s">
        <v>464</v>
      </c>
      <c r="B101" s="0" t="s">
        <v>38</v>
      </c>
      <c r="C101" s="0" t="s">
        <v>128</v>
      </c>
      <c r="D101" s="4" t="s">
        <v>413</v>
      </c>
      <c r="E101" s="4" t="s">
        <v>385</v>
      </c>
      <c r="F101" s="4" t="s">
        <v>400</v>
      </c>
      <c r="G101" s="4" t="str">
        <f aca="false">CONCATENATE("../Results/Hourly/gcrf/",pathsToModels!$B101,"/",pathsToModels!C101,"/")</f>
        <v>../Results/Hourly/gcrf/C4/19-05-04_21-53/</v>
      </c>
      <c r="H101" s="4" t="str">
        <f aca="false">CONCATENATE("../Results/Hourly/gcrf/",pathsToModels!$B101,"/",pathsToModels!D101,"/")</f>
        <v>../Results/Hourly/gcrf/C4/19-05-13_20-42/</v>
      </c>
      <c r="I101" s="4" t="str">
        <f aca="false">CONCATENATE("../Results/Hourly/gcrf/",pathsToModels!$B101,"/",pathsToModels!E101,"/")</f>
        <v>../Results/Hourly/gcrf/C4/19-05-13_20-36/</v>
      </c>
      <c r="J101" s="4" t="str">
        <f aca="false">CONCATENATE("../Results/Hourly/gcrf/",pathsToModels!$B101,"/",pathsToModels!F101,"/")</f>
        <v>../Results/Hourly/gcrf/C4/19-05-13_20-14/</v>
      </c>
    </row>
    <row r="102" customFormat="false" ht="12.8" hidden="false" customHeight="false" outlineLevel="0" collapsed="false">
      <c r="A102" s="0" t="s">
        <v>464</v>
      </c>
      <c r="B102" s="0" t="s">
        <v>42</v>
      </c>
      <c r="C102" s="0" t="s">
        <v>129</v>
      </c>
      <c r="D102" s="4" t="s">
        <v>388</v>
      </c>
      <c r="E102" s="4" t="s">
        <v>386</v>
      </c>
      <c r="F102" s="4" t="s">
        <v>401</v>
      </c>
      <c r="G102" s="4" t="str">
        <f aca="false">CONCATENATE("../Results/Hourly/gcrf/",pathsToModels!$B102,"/",pathsToModels!C102,"/")</f>
        <v>../Results/Hourly/gcrf/DE/19-05-04_22-11/</v>
      </c>
      <c r="H102" s="4" t="str">
        <f aca="false">CONCATENATE("../Results/Hourly/gcrf/",pathsToModels!$B102,"/",pathsToModels!D102,"/")</f>
        <v>../Results/Hourly/gcrf/DE/19-05-13_20-46/</v>
      </c>
      <c r="I102" s="4" t="str">
        <f aca="false">CONCATENATE("../Results/Hourly/gcrf/",pathsToModels!$B102,"/",pathsToModels!E102,"/")</f>
        <v>../Results/Hourly/gcrf/DE/19-05-13_20-40/</v>
      </c>
      <c r="J102" s="4" t="str">
        <f aca="false">CONCATENATE("../Results/Hourly/gcrf/",pathsToModels!$B102,"/",pathsToModels!F102,"/")</f>
        <v>../Results/Hourly/gcrf/DE/19-05-13_20-16/</v>
      </c>
    </row>
    <row r="103" customFormat="false" ht="12.8" hidden="false" customHeight="false" outlineLevel="0" collapsed="false">
      <c r="A103" s="0" t="s">
        <v>464</v>
      </c>
      <c r="B103" s="0" t="s">
        <v>43</v>
      </c>
      <c r="C103" s="0" t="s">
        <v>130</v>
      </c>
      <c r="D103" s="4" t="s">
        <v>414</v>
      </c>
      <c r="E103" s="4" t="s">
        <v>387</v>
      </c>
      <c r="F103" s="4" t="s">
        <v>402</v>
      </c>
      <c r="G103" s="4" t="str">
        <f aca="false">CONCATENATE("../Results/Hourly/gcrf/",pathsToModels!$B103,"/",pathsToModels!C103,"/")</f>
        <v>../Results/Hourly/gcrf/DG/19-05-04_22-29/</v>
      </c>
      <c r="H103" s="4" t="str">
        <f aca="false">CONCATENATE("../Results/Hourly/gcrf/",pathsToModels!$B103,"/",pathsToModels!D103,"/")</f>
        <v>../Results/Hourly/gcrf/DG/19-05-13_20-51/</v>
      </c>
      <c r="I103" s="4" t="str">
        <f aca="false">CONCATENATE("../Results/Hourly/gcrf/",pathsToModels!$B103,"/",pathsToModels!E103,"/")</f>
        <v>../Results/Hourly/gcrf/DG/19-05-13_20-43/</v>
      </c>
      <c r="J103" s="4" t="str">
        <f aca="false">CONCATENATE("../Results/Hourly/gcrf/",pathsToModels!$B103,"/",pathsToModels!F103,"/")</f>
        <v>../Results/Hourly/gcrf/DG/19-05-13_20-19/</v>
      </c>
    </row>
    <row r="104" customFormat="false" ht="12.8" hidden="false" customHeight="false" outlineLevel="0" collapsed="false">
      <c r="A104" s="0" t="s">
        <v>464</v>
      </c>
      <c r="B104" s="0" t="s">
        <v>26</v>
      </c>
      <c r="C104" s="0" t="s">
        <v>131</v>
      </c>
      <c r="D104" s="4" t="s">
        <v>391</v>
      </c>
      <c r="E104" s="4" t="s">
        <v>388</v>
      </c>
      <c r="F104" s="4" t="s">
        <v>403</v>
      </c>
      <c r="G104" s="4" t="str">
        <f aca="false">CONCATENATE("../Results/Hourly/gcrf/",pathsToModels!$B104,"/",pathsToModels!C104,"/")</f>
        <v>../Results/Hourly/gcrf/EB/19-05-04_21-37/</v>
      </c>
      <c r="H104" s="4" t="str">
        <f aca="false">CONCATENATE("../Results/Hourly/gcrf/",pathsToModels!$B104,"/",pathsToModels!D104,"/")</f>
        <v>../Results/Hourly/gcrf/EB/19-05-13_20-56/</v>
      </c>
      <c r="I104" s="4" t="str">
        <f aca="false">CONCATENATE("../Results/Hourly/gcrf/",pathsToModels!$B104,"/",pathsToModels!E104,"/")</f>
        <v>../Results/Hourly/gcrf/EB/19-05-13_20-46/</v>
      </c>
      <c r="J104" s="4" t="str">
        <f aca="false">CONCATENATE("../Results/Hourly/gcrf/",pathsToModels!$B104,"/",pathsToModels!F104,"/")</f>
        <v>../Results/Hourly/gcrf/EB/19-05-13_20-20/</v>
      </c>
    </row>
    <row r="105" customFormat="false" ht="12.8" hidden="false" customHeight="false" outlineLevel="0" collapsed="false">
      <c r="A105" s="0" t="s">
        <v>464</v>
      </c>
      <c r="B105" s="0" t="s">
        <v>52</v>
      </c>
      <c r="C105" s="0" t="s">
        <v>132</v>
      </c>
      <c r="D105" s="4" t="s">
        <v>415</v>
      </c>
      <c r="E105" s="4" t="s">
        <v>389</v>
      </c>
      <c r="F105" s="4" t="s">
        <v>404</v>
      </c>
      <c r="G105" s="4" t="str">
        <f aca="false">CONCATENATE("../Results/Hourly/gcrf/",pathsToModels!$B105,"/",pathsToModels!C105,"/")</f>
        <v>../Results/Hourly/gcrf/FA/19-05-04_21-55/</v>
      </c>
      <c r="H105" s="4" t="str">
        <f aca="false">CONCATENATE("../Results/Hourly/gcrf/",pathsToModels!$B105,"/",pathsToModels!D105,"/")</f>
        <v>../Results/Hourly/gcrf/FA/19-05-13_21-02/</v>
      </c>
      <c r="I105" s="4" t="str">
        <f aca="false">CONCATENATE("../Results/Hourly/gcrf/",pathsToModels!$B105,"/",pathsToModels!E105,"/")</f>
        <v>../Results/Hourly/gcrf/FA/19-05-13_20-50/</v>
      </c>
      <c r="J105" s="4" t="str">
        <f aca="false">CONCATENATE("../Results/Hourly/gcrf/",pathsToModels!$B105,"/",pathsToModels!F105,"/")</f>
        <v>../Results/Hourly/gcrf/FA/19-05-13_20-21/</v>
      </c>
    </row>
    <row r="106" customFormat="false" ht="12.8" hidden="false" customHeight="false" outlineLevel="0" collapsed="false">
      <c r="A106" s="0" t="s">
        <v>464</v>
      </c>
      <c r="B106" s="0" t="s">
        <v>57</v>
      </c>
      <c r="C106" s="0" t="s">
        <v>133</v>
      </c>
      <c r="D106" s="4" t="s">
        <v>416</v>
      </c>
      <c r="E106" s="4" t="s">
        <v>390</v>
      </c>
      <c r="F106" s="4" t="s">
        <v>404</v>
      </c>
      <c r="G106" s="4" t="str">
        <f aca="false">CONCATENATE("../Results/Hourly/gcrf/",pathsToModels!$B106,"/",pathsToModels!C106,"/")</f>
        <v>../Results/Hourly/gcrf/GE/19-05-04_22-13/</v>
      </c>
      <c r="H106" s="4" t="str">
        <f aca="false">CONCATENATE("../Results/Hourly/gcrf/",pathsToModels!$B106,"/",pathsToModels!D106,"/")</f>
        <v>../Results/Hourly/gcrf/GE/19-05-13_21-07/</v>
      </c>
      <c r="I106" s="4" t="str">
        <f aca="false">CONCATENATE("../Results/Hourly/gcrf/",pathsToModels!$B106,"/",pathsToModels!E106,"/")</f>
        <v>../Results/Hourly/gcrf/GE/19-05-13_20-53/</v>
      </c>
      <c r="J106" s="4" t="str">
        <f aca="false">CONCATENATE("../Results/Hourly/gcrf/",pathsToModels!$B106,"/",pathsToModels!F106,"/")</f>
        <v>../Results/Hourly/gcrf/GE/19-05-13_20-21/</v>
      </c>
    </row>
    <row r="107" customFormat="false" ht="12.8" hidden="false" customHeight="false" outlineLevel="0" collapsed="false">
      <c r="A107" s="0" t="s">
        <v>464</v>
      </c>
      <c r="B107" s="0" t="s">
        <v>60</v>
      </c>
      <c r="C107" s="0" t="s">
        <v>134</v>
      </c>
      <c r="D107" s="4" t="s">
        <v>396</v>
      </c>
      <c r="E107" s="4" t="s">
        <v>391</v>
      </c>
      <c r="F107" s="4" t="s">
        <v>405</v>
      </c>
      <c r="G107" s="4" t="str">
        <f aca="false">CONCATENATE("../Results/Hourly/gcrf/",pathsToModels!$B107,"/",pathsToModels!C107,"/")</f>
        <v>../Results/Hourly/gcrf/JS/19-05-04_22-32/</v>
      </c>
      <c r="H107" s="4" t="str">
        <f aca="false">CONCATENATE("../Results/Hourly/gcrf/",pathsToModels!$B107,"/",pathsToModels!D107,"/")</f>
        <v>../Results/Hourly/gcrf/JS/19-05-13_21-13/</v>
      </c>
      <c r="I107" s="4" t="str">
        <f aca="false">CONCATENATE("../Results/Hourly/gcrf/",pathsToModels!$B107,"/",pathsToModels!E107,"/")</f>
        <v>../Results/Hourly/gcrf/JS/19-05-13_20-56/</v>
      </c>
      <c r="J107" s="4" t="str">
        <f aca="false">CONCATENATE("../Results/Hourly/gcrf/",pathsToModels!$B107,"/",pathsToModels!F107,"/")</f>
        <v>../Results/Hourly/gcrf/JS/19-05-13_20-22/</v>
      </c>
    </row>
    <row r="108" customFormat="false" ht="12.8" hidden="false" customHeight="false" outlineLevel="0" collapsed="false">
      <c r="A108" s="0" t="s">
        <v>464</v>
      </c>
      <c r="B108" s="0" t="s">
        <v>63</v>
      </c>
      <c r="C108" s="0" t="s">
        <v>135</v>
      </c>
      <c r="D108" s="4" t="s">
        <v>417</v>
      </c>
      <c r="E108" s="4" t="s">
        <v>392</v>
      </c>
      <c r="F108" s="4" t="s">
        <v>406</v>
      </c>
      <c r="G108" s="4" t="str">
        <f aca="false">CONCATENATE("../Results/Hourly/gcrf/",pathsToModels!$B108,"/",pathsToModels!C108,"/")</f>
        <v>../Results/Hourly/gcrf/LH/19-05-04_22-49/</v>
      </c>
      <c r="H108" s="4" t="str">
        <f aca="false">CONCATENATE("../Results/Hourly/gcrf/",pathsToModels!$B108,"/",pathsToModels!D108,"/")</f>
        <v>../Results/Hourly/gcrf/LH/19-05-13_21-18/</v>
      </c>
      <c r="I108" s="4" t="str">
        <f aca="false">CONCATENATE("../Results/Hourly/gcrf/",pathsToModels!$B108,"/",pathsToModels!E108,"/")</f>
        <v>../Results/Hourly/gcrf/LH/19-05-13_21-00/</v>
      </c>
      <c r="J108" s="4" t="str">
        <f aca="false">CONCATENATE("../Results/Hourly/gcrf/",pathsToModels!$B108,"/",pathsToModels!F108,"/")</f>
        <v>../Results/Hourly/gcrf/LH/19-05-13_20-24/</v>
      </c>
    </row>
    <row r="109" customFormat="false" ht="12.8" hidden="false" customHeight="false" outlineLevel="0" collapsed="false">
      <c r="A109" s="0" t="s">
        <v>464</v>
      </c>
      <c r="B109" s="0" t="s">
        <v>64</v>
      </c>
      <c r="C109" s="0" t="s">
        <v>136</v>
      </c>
      <c r="D109" s="4" t="s">
        <v>418</v>
      </c>
      <c r="E109" s="4" t="s">
        <v>393</v>
      </c>
      <c r="F109" s="4" t="s">
        <v>407</v>
      </c>
      <c r="G109" s="4" t="str">
        <f aca="false">CONCATENATE("../Results/Hourly/gcrf/",pathsToModels!$B109,"/",pathsToModels!C109,"/")</f>
        <v>../Results/Hourly/gcrf/RA/19-05-04_21-38/</v>
      </c>
      <c r="H109" s="4" t="str">
        <f aca="false">CONCATENATE("../Results/Hourly/gcrf/",pathsToModels!$B109,"/",pathsToModels!D109,"/")</f>
        <v>../Results/Hourly/gcrf/RA/19-05-13_21-23/</v>
      </c>
      <c r="I109" s="4" t="str">
        <f aca="false">CONCATENATE("../Results/Hourly/gcrf/",pathsToModels!$B109,"/",pathsToModels!E109,"/")</f>
        <v>../Results/Hourly/gcrf/RA/19-05-13_21-03/</v>
      </c>
      <c r="J109" s="4" t="str">
        <f aca="false">CONCATENATE("../Results/Hourly/gcrf/",pathsToModels!$B109,"/",pathsToModels!F109,"/")</f>
        <v>../Results/Hourly/gcrf/RA/19-05-13_20-25/</v>
      </c>
    </row>
    <row r="110" customFormat="false" ht="12.8" hidden="false" customHeight="false" outlineLevel="0" collapsed="false">
      <c r="A110" s="0" t="s">
        <v>464</v>
      </c>
      <c r="B110" s="0" t="s">
        <v>68</v>
      </c>
      <c r="C110" s="0" t="s">
        <v>137</v>
      </c>
      <c r="D110" s="4" t="s">
        <v>419</v>
      </c>
      <c r="E110" s="4" t="s">
        <v>394</v>
      </c>
      <c r="F110" s="4" t="s">
        <v>408</v>
      </c>
      <c r="G110" s="4" t="str">
        <f aca="false">CONCATENATE("../Results/Hourly/gcrf/",pathsToModels!$B110,"/",pathsToModels!C110,"/")</f>
        <v>../Results/Hourly/gcrf/S2/19-05-04_21-56/</v>
      </c>
      <c r="H110" s="4" t="str">
        <f aca="false">CONCATENATE("../Results/Hourly/gcrf/",pathsToModels!$B110,"/",pathsToModels!D110,"/")</f>
        <v>../Results/Hourly/gcrf/S2/19-05-13_21-28/</v>
      </c>
      <c r="I110" s="4" t="str">
        <f aca="false">CONCATENATE("../Results/Hourly/gcrf/",pathsToModels!$B110,"/",pathsToModels!E110,"/")</f>
        <v>../Results/Hourly/gcrf/S2/19-05-13_21-06/</v>
      </c>
      <c r="J110" s="4" t="str">
        <f aca="false">CONCATENATE("../Results/Hourly/gcrf/",pathsToModels!$B110,"/",pathsToModels!F110,"/")</f>
        <v>../Results/Hourly/gcrf/S2/19-05-13_20-26/</v>
      </c>
    </row>
    <row r="111" customFormat="false" ht="12.8" hidden="false" customHeight="false" outlineLevel="0" collapsed="false">
      <c r="A111" s="0" t="s">
        <v>464</v>
      </c>
      <c r="B111" s="0" t="s">
        <v>70</v>
      </c>
      <c r="C111" s="0" t="s">
        <v>138</v>
      </c>
      <c r="D111" s="4" t="s">
        <v>420</v>
      </c>
      <c r="E111" s="4" t="s">
        <v>395</v>
      </c>
      <c r="F111" s="4" t="s">
        <v>409</v>
      </c>
      <c r="G111" s="4" t="str">
        <f aca="false">CONCATENATE("../Results/Hourly/gcrf/",pathsToModels!$B111,"/",pathsToModels!C111,"/")</f>
        <v>../Results/Hourly/gcrf/S3/19-05-04_22-14/</v>
      </c>
      <c r="H111" s="4" t="str">
        <f aca="false">CONCATENATE("../Results/Hourly/gcrf/",pathsToModels!$B111,"/",pathsToModels!D111,"/")</f>
        <v>../Results/Hourly/gcrf/S3/19-05-13_21-33/</v>
      </c>
      <c r="I111" s="4" t="str">
        <f aca="false">CONCATENATE("../Results/Hourly/gcrf/",pathsToModels!$B111,"/",pathsToModels!E111,"/")</f>
        <v>../Results/Hourly/gcrf/S3/19-05-13_21-10/</v>
      </c>
      <c r="J111" s="4" t="str">
        <f aca="false">CONCATENATE("../Results/Hourly/gcrf/",pathsToModels!$B111,"/",pathsToModels!F111,"/")</f>
        <v>../Results/Hourly/gcrf/S3/19-05-13_20-27/</v>
      </c>
    </row>
    <row r="112" customFormat="false" ht="12.8" hidden="false" customHeight="false" outlineLevel="0" collapsed="false">
      <c r="A112" s="0" t="s">
        <v>464</v>
      </c>
      <c r="B112" s="0" t="s">
        <v>71</v>
      </c>
      <c r="C112" s="0" t="s">
        <v>134</v>
      </c>
      <c r="D112" s="4" t="s">
        <v>421</v>
      </c>
      <c r="E112" s="4" t="s">
        <v>396</v>
      </c>
      <c r="F112" s="4" t="s">
        <v>410</v>
      </c>
      <c r="G112" s="4" t="str">
        <f aca="false">CONCATENATE("../Results/Hourly/gcrf/",pathsToModels!$B112,"/",pathsToModels!C112,"/")</f>
        <v>../Results/Hourly/gcrf/SN/19-05-04_22-32/</v>
      </c>
      <c r="H112" s="4" t="str">
        <f aca="false">CONCATENATE("../Results/Hourly/gcrf/",pathsToModels!$B112,"/",pathsToModels!D112,"/")</f>
        <v>../Results/Hourly/gcrf/SN/19-05-13_21-39/</v>
      </c>
      <c r="I112" s="4" t="str">
        <f aca="false">CONCATENATE("../Results/Hourly/gcrf/",pathsToModels!$B112,"/",pathsToModels!E112,"/")</f>
        <v>../Results/Hourly/gcrf/SN/19-05-13_21-13/</v>
      </c>
      <c r="J112" s="4" t="str">
        <f aca="false">CONCATENATE("../Results/Hourly/gcrf/",pathsToModels!$B112,"/",pathsToModels!F112,"/")</f>
        <v>../Results/Hourly/gcrf/SN/19-05-13_20-28/</v>
      </c>
    </row>
    <row r="113" customFormat="false" ht="12.8" hidden="false" customHeight="false" outlineLevel="0" collapsed="false">
      <c r="G113" s="4"/>
      <c r="H113" s="4"/>
      <c r="I113" s="4"/>
      <c r="J113" s="4"/>
    </row>
    <row r="114" customFormat="false" ht="12.8" hidden="false" customHeight="false" outlineLevel="0" collapsed="false">
      <c r="A114" s="0" t="s">
        <v>422</v>
      </c>
      <c r="B114" s="0" t="s">
        <v>0</v>
      </c>
      <c r="C114" s="0" t="s">
        <v>469</v>
      </c>
      <c r="D114" s="0" t="s">
        <v>473</v>
      </c>
      <c r="E114" s="0" t="s">
        <v>474</v>
      </c>
      <c r="F114" s="0" t="s">
        <v>475</v>
      </c>
      <c r="G114" s="0" t="s">
        <v>469</v>
      </c>
      <c r="H114" s="0" t="s">
        <v>473</v>
      </c>
      <c r="I114" s="0" t="s">
        <v>474</v>
      </c>
      <c r="J114" s="0" t="s">
        <v>475</v>
      </c>
    </row>
    <row r="115" customFormat="false" ht="12.8" hidden="false" customHeight="false" outlineLevel="0" collapsed="false">
      <c r="A115" s="0" t="s">
        <v>464</v>
      </c>
      <c r="B115" s="0" t="s">
        <v>30</v>
      </c>
      <c r="C115" s="0" t="s">
        <v>126</v>
      </c>
      <c r="D115" s="0" t="s">
        <v>166</v>
      </c>
      <c r="E115" s="0" t="s">
        <v>192</v>
      </c>
      <c r="F115" s="0" t="s">
        <v>140</v>
      </c>
      <c r="G115" s="4" t="str">
        <f aca="false">CONCATENATE("../Results/Hourly/gcrf/",pathsToModels!$B115,"/",pathsToModels!C115,"/")</f>
        <v>../Results/Hourly/gcrf/BN/19-05-04_21-23/</v>
      </c>
      <c r="H115" s="4" t="str">
        <f aca="false">CONCATENATE("../Results/Hourly/gcrf/",pathsToModels!$B115,"/",pathsToModels!D115,"/")</f>
        <v>../Results/Hourly/gcrf/BN/19-05-07_13-42/</v>
      </c>
      <c r="I115" s="4" t="str">
        <f aca="false">CONCATENATE("../Results/Hourly/gcrf/",pathsToModels!$B115,"/",pathsToModels!E115,"/")</f>
        <v>../Results/Hourly/gcrf/BN/19-05-07_13-44/</v>
      </c>
      <c r="J115" s="4" t="str">
        <f aca="false">CONCATENATE("../Results/Hourly/gcrf/",pathsToModels!$B115,"/",pathsToModels!F115,"/")</f>
        <v>../Results/Hourly/gcrf/BN/19-05-04_21-27/</v>
      </c>
    </row>
    <row r="116" customFormat="false" ht="12.8" hidden="false" customHeight="false" outlineLevel="0" collapsed="false">
      <c r="A116" s="0" t="s">
        <v>464</v>
      </c>
      <c r="B116" s="0" t="s">
        <v>17</v>
      </c>
      <c r="C116" s="0" t="s">
        <v>127</v>
      </c>
      <c r="D116" s="0" t="s">
        <v>167</v>
      </c>
      <c r="E116" s="0" t="s">
        <v>193</v>
      </c>
      <c r="F116" s="0" t="s">
        <v>141</v>
      </c>
      <c r="G116" s="4" t="str">
        <f aca="false">CONCATENATE("../Results/Hourly/gcrf/",pathsToModels!$B116,"/",pathsToModels!C116,"/")</f>
        <v>../Results/Hourly/gcrf/BR/19-05-04_21-36/</v>
      </c>
      <c r="H116" s="4" t="str">
        <f aca="false">CONCATENATE("../Results/Hourly/gcrf/",pathsToModels!$B116,"/",pathsToModels!D116,"/")</f>
        <v>../Results/Hourly/gcrf/BR/19-05-07_13-45/</v>
      </c>
      <c r="I116" s="4" t="str">
        <f aca="false">CONCATENATE("../Results/Hourly/gcrf/",pathsToModels!$B116,"/",pathsToModels!E116,"/")</f>
        <v>../Results/Hourly/gcrf/BR/19-05-07_13-47/</v>
      </c>
      <c r="J116" s="4" t="str">
        <f aca="false">CONCATENATE("../Results/Hourly/gcrf/",pathsToModels!$B116,"/",pathsToModels!F116,"/")</f>
        <v>../Results/Hourly/gcrf/BR/19-05-04_21-30/</v>
      </c>
    </row>
    <row r="117" customFormat="false" ht="12.8" hidden="false" customHeight="false" outlineLevel="0" collapsed="false">
      <c r="A117" s="0" t="s">
        <v>464</v>
      </c>
      <c r="B117" s="0" t="s">
        <v>38</v>
      </c>
      <c r="C117" s="0" t="s">
        <v>128</v>
      </c>
      <c r="D117" s="0" t="s">
        <v>168</v>
      </c>
      <c r="E117" s="0" t="s">
        <v>194</v>
      </c>
      <c r="F117" s="0" t="s">
        <v>142</v>
      </c>
      <c r="G117" s="4" t="str">
        <f aca="false">CONCATENATE("../Results/Hourly/gcrf/",pathsToModels!$B117,"/",pathsToModels!C117,"/")</f>
        <v>../Results/Hourly/gcrf/C4/19-05-04_21-53/</v>
      </c>
      <c r="H117" s="4" t="str">
        <f aca="false">CONCATENATE("../Results/Hourly/gcrf/",pathsToModels!$B117,"/",pathsToModels!D117,"/")</f>
        <v>../Results/Hourly/gcrf/C4/19-05-07_13-48/</v>
      </c>
      <c r="I117" s="4" t="str">
        <f aca="false">CONCATENATE("../Results/Hourly/gcrf/",pathsToModels!$B117,"/",pathsToModels!E117,"/")</f>
        <v>../Results/Hourly/gcrf/C4/19-05-07_13-50/</v>
      </c>
      <c r="J117" s="4" t="str">
        <f aca="false">CONCATENATE("../Results/Hourly/gcrf/",pathsToModels!$B117,"/",pathsToModels!F117,"/")</f>
        <v>../Results/Hourly/gcrf/C4/19-05-04_21-33/</v>
      </c>
    </row>
    <row r="118" customFormat="false" ht="12.8" hidden="false" customHeight="false" outlineLevel="0" collapsed="false">
      <c r="A118" s="0" t="s">
        <v>464</v>
      </c>
      <c r="B118" s="0" t="s">
        <v>42</v>
      </c>
      <c r="C118" s="0" t="s">
        <v>129</v>
      </c>
      <c r="D118" s="0" t="s">
        <v>169</v>
      </c>
      <c r="E118" s="0" t="s">
        <v>195</v>
      </c>
      <c r="F118" s="0" t="s">
        <v>127</v>
      </c>
      <c r="G118" s="4" t="str">
        <f aca="false">CONCATENATE("../Results/Hourly/gcrf/",pathsToModels!$B118,"/",pathsToModels!C118,"/")</f>
        <v>../Results/Hourly/gcrf/DE/19-05-04_22-11/</v>
      </c>
      <c r="H118" s="4" t="str">
        <f aca="false">CONCATENATE("../Results/Hourly/gcrf/",pathsToModels!$B118,"/",pathsToModels!D118,"/")</f>
        <v>../Results/Hourly/gcrf/DE/19-05-07_13-53/</v>
      </c>
      <c r="I118" s="4" t="str">
        <f aca="false">CONCATENATE("../Results/Hourly/gcrf/",pathsToModels!$B118,"/",pathsToModels!E118,"/")</f>
        <v>../Results/Hourly/gcrf/DE/19-05-07_13-54/</v>
      </c>
      <c r="J118" s="4" t="str">
        <f aca="false">CONCATENATE("../Results/Hourly/gcrf/",pathsToModels!$B118,"/",pathsToModels!F118,"/")</f>
        <v>../Results/Hourly/gcrf/DE/19-05-04_21-36/</v>
      </c>
    </row>
    <row r="119" customFormat="false" ht="12.8" hidden="false" customHeight="false" outlineLevel="0" collapsed="false">
      <c r="A119" s="0" t="s">
        <v>464</v>
      </c>
      <c r="B119" s="0" t="s">
        <v>43</v>
      </c>
      <c r="C119" s="0" t="s">
        <v>130</v>
      </c>
      <c r="D119" s="0" t="s">
        <v>170</v>
      </c>
      <c r="E119" s="0" t="s">
        <v>196</v>
      </c>
      <c r="F119" s="0" t="s">
        <v>136</v>
      </c>
      <c r="G119" s="4" t="str">
        <f aca="false">CONCATENATE("../Results/Hourly/gcrf/",pathsToModels!$B119,"/",pathsToModels!C119,"/")</f>
        <v>../Results/Hourly/gcrf/DG/19-05-04_22-29/</v>
      </c>
      <c r="H119" s="4" t="str">
        <f aca="false">CONCATENATE("../Results/Hourly/gcrf/",pathsToModels!$B119,"/",pathsToModels!D119,"/")</f>
        <v>../Results/Hourly/gcrf/DG/19-05-07_13-58/</v>
      </c>
      <c r="I119" s="4" t="str">
        <f aca="false">CONCATENATE("../Results/Hourly/gcrf/",pathsToModels!$B119,"/",pathsToModels!E119,"/")</f>
        <v>../Results/Hourly/gcrf/DG/19-05-07_13-56/</v>
      </c>
      <c r="J119" s="4" t="str">
        <f aca="false">CONCATENATE("../Results/Hourly/gcrf/",pathsToModels!$B119,"/",pathsToModels!F119,"/")</f>
        <v>../Results/Hourly/gcrf/DG/19-05-04_21-38/</v>
      </c>
    </row>
    <row r="120" customFormat="false" ht="12.8" hidden="false" customHeight="false" outlineLevel="0" collapsed="false">
      <c r="A120" s="0" t="s">
        <v>464</v>
      </c>
      <c r="B120" s="0" t="s">
        <v>26</v>
      </c>
      <c r="C120" s="0" t="s">
        <v>131</v>
      </c>
      <c r="D120" s="0" t="s">
        <v>171</v>
      </c>
      <c r="E120" s="0" t="s">
        <v>197</v>
      </c>
      <c r="F120" s="0" t="s">
        <v>143</v>
      </c>
      <c r="G120" s="4" t="str">
        <f aca="false">CONCATENATE("../Results/Hourly/gcrf/",pathsToModels!$B120,"/",pathsToModels!C120,"/")</f>
        <v>../Results/Hourly/gcrf/EB/19-05-04_21-37/</v>
      </c>
      <c r="H120" s="4" t="str">
        <f aca="false">CONCATENATE("../Results/Hourly/gcrf/",pathsToModels!$B120,"/",pathsToModels!D120,"/")</f>
        <v>../Results/Hourly/gcrf/EB/19-05-07_14-02/</v>
      </c>
      <c r="I120" s="4" t="str">
        <f aca="false">CONCATENATE("../Results/Hourly/gcrf/",pathsToModels!$B120,"/",pathsToModels!E120,"/")</f>
        <v>../Results/Hourly/gcrf/EB/19-05-07_13-59/</v>
      </c>
      <c r="J120" s="4" t="str">
        <f aca="false">CONCATENATE("../Results/Hourly/gcrf/",pathsToModels!$B120,"/",pathsToModels!F120,"/")</f>
        <v>../Results/Hourly/gcrf/EB/19-05-04_21-31/</v>
      </c>
    </row>
    <row r="121" customFormat="false" ht="12.8" hidden="false" customHeight="false" outlineLevel="0" collapsed="false">
      <c r="A121" s="0" t="s">
        <v>464</v>
      </c>
      <c r="B121" s="0" t="s">
        <v>52</v>
      </c>
      <c r="C121" s="0" t="s">
        <v>132</v>
      </c>
      <c r="D121" s="0" t="s">
        <v>172</v>
      </c>
      <c r="E121" s="0" t="s">
        <v>171</v>
      </c>
      <c r="F121" s="0" t="s">
        <v>144</v>
      </c>
      <c r="G121" s="4" t="str">
        <f aca="false">CONCATENATE("../Results/Hourly/gcrf/",pathsToModels!$B121,"/",pathsToModels!C121,"/")</f>
        <v>../Results/Hourly/gcrf/FA/19-05-04_21-55/</v>
      </c>
      <c r="H121" s="4" t="str">
        <f aca="false">CONCATENATE("../Results/Hourly/gcrf/",pathsToModels!$B121,"/",pathsToModels!D121,"/")</f>
        <v>../Results/Hourly/gcrf/FA/19-05-07_14-07/</v>
      </c>
      <c r="I121" s="4" t="str">
        <f aca="false">CONCATENATE("../Results/Hourly/gcrf/",pathsToModels!$B121,"/",pathsToModels!E121,"/")</f>
        <v>../Results/Hourly/gcrf/FA/19-05-07_14-02/</v>
      </c>
      <c r="J121" s="4" t="str">
        <f aca="false">CONCATENATE("../Results/Hourly/gcrf/",pathsToModels!$B121,"/",pathsToModels!F121,"/")</f>
        <v>../Results/Hourly/gcrf/FA/19-05-04_21-34/</v>
      </c>
    </row>
    <row r="122" customFormat="false" ht="12.8" hidden="false" customHeight="false" outlineLevel="0" collapsed="false">
      <c r="A122" s="0" t="s">
        <v>464</v>
      </c>
      <c r="B122" s="0" t="s">
        <v>57</v>
      </c>
      <c r="C122" s="0" t="s">
        <v>133</v>
      </c>
      <c r="D122" s="0" t="s">
        <v>173</v>
      </c>
      <c r="E122" s="0" t="s">
        <v>198</v>
      </c>
      <c r="F122" s="0" t="s">
        <v>131</v>
      </c>
      <c r="G122" s="4" t="str">
        <f aca="false">CONCATENATE("../Results/Hourly/gcrf/",pathsToModels!$B122,"/",pathsToModels!C122,"/")</f>
        <v>../Results/Hourly/gcrf/GE/19-05-04_22-13/</v>
      </c>
      <c r="H122" s="4" t="str">
        <f aca="false">CONCATENATE("../Results/Hourly/gcrf/",pathsToModels!$B122,"/",pathsToModels!D122,"/")</f>
        <v>../Results/Hourly/gcrf/GE/19-05-07_14-12/</v>
      </c>
      <c r="I122" s="4" t="str">
        <f aca="false">CONCATENATE("../Results/Hourly/gcrf/",pathsToModels!$B122,"/",pathsToModels!E122,"/")</f>
        <v>../Results/Hourly/gcrf/GE/19-05-07_14-05/</v>
      </c>
      <c r="J122" s="4" t="str">
        <f aca="false">CONCATENATE("../Results/Hourly/gcrf/",pathsToModels!$B122,"/",pathsToModels!F122,"/")</f>
        <v>../Results/Hourly/gcrf/GE/19-05-04_21-37/</v>
      </c>
    </row>
    <row r="123" customFormat="false" ht="12.8" hidden="false" customHeight="false" outlineLevel="0" collapsed="false">
      <c r="A123" s="0" t="s">
        <v>464</v>
      </c>
      <c r="B123" s="0" t="s">
        <v>60</v>
      </c>
      <c r="C123" s="0" t="s">
        <v>134</v>
      </c>
      <c r="D123" s="0" t="s">
        <v>174</v>
      </c>
      <c r="E123" s="0" t="s">
        <v>199</v>
      </c>
      <c r="F123" s="0" t="s">
        <v>145</v>
      </c>
      <c r="G123" s="4" t="str">
        <f aca="false">CONCATENATE("../Results/Hourly/gcrf/",pathsToModels!$B123,"/",pathsToModels!C123,"/")</f>
        <v>../Results/Hourly/gcrf/JS/19-05-04_22-32/</v>
      </c>
      <c r="H123" s="4" t="str">
        <f aca="false">CONCATENATE("../Results/Hourly/gcrf/",pathsToModels!$B123,"/",pathsToModels!D123,"/")</f>
        <v>../Results/Hourly/gcrf/JS/19-05-07_14-17/</v>
      </c>
      <c r="I123" s="4" t="str">
        <f aca="false">CONCATENATE("../Results/Hourly/gcrf/",pathsToModels!$B123,"/",pathsToModels!E123,"/")</f>
        <v>../Results/Hourly/gcrf/JS/19-05-07_14-08/</v>
      </c>
      <c r="J123" s="4" t="str">
        <f aca="false">CONCATENATE("../Results/Hourly/gcrf/",pathsToModels!$B123,"/",pathsToModels!F123,"/")</f>
        <v>../Results/Hourly/gcrf/JS/19-05-04_21-39/</v>
      </c>
    </row>
    <row r="124" customFormat="false" ht="12.8" hidden="false" customHeight="false" outlineLevel="0" collapsed="false">
      <c r="A124" s="0" t="s">
        <v>464</v>
      </c>
      <c r="B124" s="0" t="s">
        <v>63</v>
      </c>
      <c r="C124" s="0" t="s">
        <v>135</v>
      </c>
      <c r="D124" s="0" t="s">
        <v>175</v>
      </c>
      <c r="E124" s="0" t="s">
        <v>200</v>
      </c>
      <c r="F124" s="0" t="s">
        <v>146</v>
      </c>
      <c r="G124" s="4" t="str">
        <f aca="false">CONCATENATE("../Results/Hourly/gcrf/",pathsToModels!$B124,"/",pathsToModels!C124,"/")</f>
        <v>../Results/Hourly/gcrf/LH/19-05-04_22-49/</v>
      </c>
      <c r="H124" s="4" t="str">
        <f aca="false">CONCATENATE("../Results/Hourly/gcrf/",pathsToModels!$B124,"/",pathsToModels!D124,"/")</f>
        <v>../Results/Hourly/gcrf/LH/19-05-07_14-21/</v>
      </c>
      <c r="I124" s="4" t="str">
        <f aca="false">CONCATENATE("../Results/Hourly/gcrf/",pathsToModels!$B124,"/",pathsToModels!E124,"/")</f>
        <v>../Results/Hourly/gcrf/LH/19-05-07_14-10/</v>
      </c>
      <c r="J124" s="4" t="str">
        <f aca="false">CONCATENATE("../Results/Hourly/gcrf/",pathsToModels!$B124,"/",pathsToModels!F124,"/")</f>
        <v>../Results/Hourly/gcrf/LH/19-05-04_21-42/</v>
      </c>
    </row>
    <row r="125" customFormat="false" ht="12.8" hidden="false" customHeight="false" outlineLevel="0" collapsed="false">
      <c r="A125" s="0" t="s">
        <v>464</v>
      </c>
      <c r="B125" s="0" t="s">
        <v>64</v>
      </c>
      <c r="C125" s="0" t="s">
        <v>136</v>
      </c>
      <c r="D125" s="0" t="s">
        <v>176</v>
      </c>
      <c r="E125" s="0" t="s">
        <v>201</v>
      </c>
      <c r="F125" s="0" t="s">
        <v>143</v>
      </c>
      <c r="G125" s="4" t="str">
        <f aca="false">CONCATENATE("../Results/Hourly/gcrf/",pathsToModels!$B125,"/",pathsToModels!C125,"/")</f>
        <v>../Results/Hourly/gcrf/RA/19-05-04_21-38/</v>
      </c>
      <c r="H125" s="4" t="str">
        <f aca="false">CONCATENATE("../Results/Hourly/gcrf/",pathsToModels!$B125,"/",pathsToModels!D125,"/")</f>
        <v>../Results/Hourly/gcrf/RA/19-05-07_14-26/</v>
      </c>
      <c r="I125" s="4" t="str">
        <f aca="false">CONCATENATE("../Results/Hourly/gcrf/",pathsToModels!$B125,"/",pathsToModels!E125,"/")</f>
        <v>../Results/Hourly/gcrf/RA/19-05-07_14-13/</v>
      </c>
      <c r="J125" s="4" t="str">
        <f aca="false">CONCATENATE("../Results/Hourly/gcrf/",pathsToModels!$B125,"/",pathsToModels!F125,"/")</f>
        <v>../Results/Hourly/gcrf/RA/19-05-04_21-31/</v>
      </c>
    </row>
    <row r="126" customFormat="false" ht="12.8" hidden="false" customHeight="false" outlineLevel="0" collapsed="false">
      <c r="A126" s="0" t="s">
        <v>464</v>
      </c>
      <c r="B126" s="0" t="s">
        <v>68</v>
      </c>
      <c r="C126" s="0" t="s">
        <v>137</v>
      </c>
      <c r="D126" s="0" t="s">
        <v>177</v>
      </c>
      <c r="E126" s="0" t="s">
        <v>202</v>
      </c>
      <c r="F126" s="0" t="s">
        <v>144</v>
      </c>
      <c r="G126" s="4" t="str">
        <f aca="false">CONCATENATE("../Results/Hourly/gcrf/",pathsToModels!$B126,"/",pathsToModels!C126,"/")</f>
        <v>../Results/Hourly/gcrf/S2/19-05-04_21-56/</v>
      </c>
      <c r="H126" s="4" t="str">
        <f aca="false">CONCATENATE("../Results/Hourly/gcrf/",pathsToModels!$B126,"/",pathsToModels!D126,"/")</f>
        <v>../Results/Hourly/gcrf/S2/19-05-07_14-31/</v>
      </c>
      <c r="I126" s="4" t="str">
        <f aca="false">CONCATENATE("../Results/Hourly/gcrf/",pathsToModels!$B126,"/",pathsToModels!E126,"/")</f>
        <v>../Results/Hourly/gcrf/S2/19-05-07_14-16/</v>
      </c>
      <c r="J126" s="4" t="str">
        <f aca="false">CONCATENATE("../Results/Hourly/gcrf/",pathsToModels!$B126,"/",pathsToModels!F126,"/")</f>
        <v>../Results/Hourly/gcrf/S2/19-05-04_21-34/</v>
      </c>
    </row>
    <row r="127" customFormat="false" ht="12.8" hidden="false" customHeight="false" outlineLevel="0" collapsed="false">
      <c r="A127" s="0" t="s">
        <v>464</v>
      </c>
      <c r="B127" s="0" t="s">
        <v>70</v>
      </c>
      <c r="C127" s="0" t="s">
        <v>138</v>
      </c>
      <c r="D127" s="0" t="s">
        <v>178</v>
      </c>
      <c r="E127" s="0" t="s">
        <v>203</v>
      </c>
      <c r="F127" s="0" t="s">
        <v>131</v>
      </c>
      <c r="G127" s="4" t="str">
        <f aca="false">CONCATENATE("../Results/Hourly/gcrf/",pathsToModels!$B127,"/",pathsToModels!C127,"/")</f>
        <v>../Results/Hourly/gcrf/S3/19-05-04_22-14/</v>
      </c>
      <c r="H127" s="4" t="str">
        <f aca="false">CONCATENATE("../Results/Hourly/gcrf/",pathsToModels!$B127,"/",pathsToModels!D127,"/")</f>
        <v>../Results/Hourly/gcrf/S3/19-05-07_14-36/</v>
      </c>
      <c r="I127" s="4" t="str">
        <f aca="false">CONCATENATE("../Results/Hourly/gcrf/",pathsToModels!$B127,"/",pathsToModels!E127,"/")</f>
        <v>../Results/Hourly/gcrf/S3/19-05-07_14-19/</v>
      </c>
      <c r="J127" s="4" t="str">
        <f aca="false">CONCATENATE("../Results/Hourly/gcrf/",pathsToModels!$B127,"/",pathsToModels!F127,"/")</f>
        <v>../Results/Hourly/gcrf/S3/19-05-04_21-37/</v>
      </c>
    </row>
    <row r="128" customFormat="false" ht="12.8" hidden="false" customHeight="false" outlineLevel="0" collapsed="false">
      <c r="A128" s="0" t="s">
        <v>464</v>
      </c>
      <c r="B128" s="0" t="s">
        <v>71</v>
      </c>
      <c r="C128" s="0" t="s">
        <v>134</v>
      </c>
      <c r="D128" s="4" t="s">
        <v>179</v>
      </c>
      <c r="E128" s="4" t="s">
        <v>204</v>
      </c>
      <c r="F128" s="0" t="s">
        <v>147</v>
      </c>
      <c r="G128" s="4" t="str">
        <f aca="false">CONCATENATE("../Results/Hourly/gcrf/",pathsToModels!$B128,"/",pathsToModels!C128,"/")</f>
        <v>../Results/Hourly/gcrf/SN/19-05-04_22-32/</v>
      </c>
      <c r="H128" s="4" t="str">
        <f aca="false">CONCATENATE("../Results/Hourly/gcrf/",pathsToModels!$B128,"/",pathsToModels!D128,"/")</f>
        <v>../Results/Hourly/gcrf/SN/19-05-07_14-40/</v>
      </c>
      <c r="I128" s="4" t="str">
        <f aca="false">CONCATENATE("../Results/Hourly/gcrf/",pathsToModels!$B128,"/",pathsToModels!E128,"/")</f>
        <v>../Results/Hourly/gcrf/SN/19-05-07_14-22/</v>
      </c>
      <c r="J128" s="4" t="str">
        <f aca="false">CONCATENATE("../Results/Hourly/gcrf/",pathsToModels!$B128,"/",pathsToModels!F128,"/")</f>
        <v>../Results/Hourly/gcrf/SN/19-05-04_21-40/</v>
      </c>
    </row>
    <row r="130" customFormat="false" ht="12.8" hidden="false" customHeight="false" outlineLevel="0" collapsed="false">
      <c r="A130" s="0" t="s">
        <v>422</v>
      </c>
      <c r="B130" s="0" t="s">
        <v>0</v>
      </c>
      <c r="C130" s="0" t="s">
        <v>476</v>
      </c>
      <c r="D130" s="0" t="s">
        <v>477</v>
      </c>
      <c r="E130" s="0" t="s">
        <v>478</v>
      </c>
      <c r="F130" s="0" t="s">
        <v>479</v>
      </c>
      <c r="G130" s="0" t="s">
        <v>476</v>
      </c>
      <c r="H130" s="0" t="s">
        <v>477</v>
      </c>
      <c r="I130" s="0" t="s">
        <v>478</v>
      </c>
      <c r="J130" s="0" t="s">
        <v>479</v>
      </c>
    </row>
    <row r="131" customFormat="false" ht="12.8" hidden="false" customHeight="false" outlineLevel="0" collapsed="false">
      <c r="A131" s="0" t="s">
        <v>429</v>
      </c>
      <c r="B131" s="0" t="s">
        <v>30</v>
      </c>
      <c r="C131" s="0" t="s">
        <v>211</v>
      </c>
      <c r="D131" s="4" t="s">
        <v>357</v>
      </c>
      <c r="E131" s="4" t="s">
        <v>331</v>
      </c>
      <c r="F131" s="4" t="s">
        <v>346</v>
      </c>
      <c r="G131" s="4" t="str">
        <f aca="false">CONCATENATE("../Results/Hourly/lstm/",pathsToModels!$B131,"/",pathsToModels!C131,"/")</f>
        <v>../Results/Hourly/lstm/BN/19-05-08_15-12/</v>
      </c>
      <c r="H131" s="4" t="str">
        <f aca="false">CONCATENATE("../Results/Hourly/lstm/",pathsToModels!$B131,"/",pathsToModels!D131,"/")</f>
        <v>../Results/Hourly/lstm/BN/19-05-14_14-01/</v>
      </c>
      <c r="I131" s="4" t="str">
        <f aca="false">CONCATENATE("../Results/Hourly/lstm/",pathsToModels!$B131,"/",pathsToModels!E131,"/")</f>
        <v>../Results/Hourly/lstm/BN/19-05-14_13-16/</v>
      </c>
      <c r="J131" s="4" t="str">
        <f aca="false">CONCATENATE("../Results/Hourly/lstm/",pathsToModels!$B131,"/",pathsToModels!F131,"/")</f>
        <v>../Results/Hourly/lstm/BN/19-05-13_10-58/</v>
      </c>
    </row>
    <row r="132" customFormat="false" ht="12.8" hidden="false" customHeight="false" outlineLevel="0" collapsed="false">
      <c r="A132" s="0" t="s">
        <v>429</v>
      </c>
      <c r="B132" s="0" t="s">
        <v>17</v>
      </c>
      <c r="C132" s="0" t="s">
        <v>212</v>
      </c>
      <c r="D132" s="4" t="s">
        <v>358</v>
      </c>
      <c r="E132" s="4" t="s">
        <v>332</v>
      </c>
      <c r="F132" s="4" t="s">
        <v>346</v>
      </c>
      <c r="G132" s="4" t="str">
        <f aca="false">CONCATENATE("../Results/Hourly/lstm/",pathsToModels!$B132,"/",pathsToModels!C132,"/")</f>
        <v>../Results/Hourly/lstm/BR/19-05-08_16-01/</v>
      </c>
      <c r="H132" s="4" t="str">
        <f aca="false">CONCATENATE("../Results/Hourly/lstm/",pathsToModels!$B132,"/",pathsToModels!D132,"/")</f>
        <v>../Results/Hourly/lstm/BR/19-05-14_14-09/</v>
      </c>
      <c r="I132" s="4" t="str">
        <f aca="false">CONCATENATE("../Results/Hourly/lstm/",pathsToModels!$B132,"/",pathsToModels!E132,"/")</f>
        <v>../Results/Hourly/lstm/BR/19-05-14_13-17/</v>
      </c>
      <c r="J132" s="4" t="str">
        <f aca="false">CONCATENATE("../Results/Hourly/lstm/",pathsToModels!$B132,"/",pathsToModels!F132,"/")</f>
        <v>../Results/Hourly/lstm/BR/19-05-13_10-58/</v>
      </c>
    </row>
    <row r="133" customFormat="false" ht="12.8" hidden="false" customHeight="false" outlineLevel="0" collapsed="false">
      <c r="A133" s="0" t="s">
        <v>429</v>
      </c>
      <c r="B133" s="0" t="s">
        <v>38</v>
      </c>
      <c r="C133" s="0" t="s">
        <v>213</v>
      </c>
      <c r="D133" s="4" t="s">
        <v>359</v>
      </c>
      <c r="E133" s="4" t="s">
        <v>333</v>
      </c>
      <c r="F133" s="4" t="s">
        <v>347</v>
      </c>
      <c r="G133" s="4" t="str">
        <f aca="false">CONCATENATE("../Results/Hourly/lstm/",pathsToModels!$B133,"/",pathsToModels!C133,"/")</f>
        <v>../Results/Hourly/lstm/C4/19-05-08_16-44/</v>
      </c>
      <c r="H133" s="4" t="str">
        <f aca="false">CONCATENATE("../Results/Hourly/lstm/",pathsToModels!$B133,"/",pathsToModels!D133,"/")</f>
        <v>../Results/Hourly/lstm/C4/19-05-14_14-10/</v>
      </c>
      <c r="I133" s="4" t="str">
        <f aca="false">CONCATENATE("../Results/Hourly/lstm/",pathsToModels!$B133,"/",pathsToModels!E133,"/")</f>
        <v>../Results/Hourly/lstm/C4/19-05-14_13-18/</v>
      </c>
      <c r="J133" s="4" t="str">
        <f aca="false">CONCATENATE("../Results/Hourly/lstm/",pathsToModels!$B133,"/",pathsToModels!F133,"/")</f>
        <v>../Results/Hourly/lstm/C4/19-05-13_10-59/</v>
      </c>
    </row>
    <row r="134" customFormat="false" ht="12.8" hidden="false" customHeight="false" outlineLevel="0" collapsed="false">
      <c r="A134" s="0" t="s">
        <v>429</v>
      </c>
      <c r="B134" s="0" t="s">
        <v>42</v>
      </c>
      <c r="C134" s="0" t="s">
        <v>214</v>
      </c>
      <c r="D134" s="4" t="s">
        <v>360</v>
      </c>
      <c r="E134" s="4" t="s">
        <v>334</v>
      </c>
      <c r="F134" s="4" t="s">
        <v>348</v>
      </c>
      <c r="G134" s="4" t="str">
        <f aca="false">CONCATENATE("../Results/Hourly/lstm/",pathsToModels!$B134,"/",pathsToModels!C134,"/")</f>
        <v>../Results/Hourly/lstm/DE/19-05-08_17-24/</v>
      </c>
      <c r="H134" s="4" t="str">
        <f aca="false">CONCATENATE("../Results/Hourly/lstm/",pathsToModels!$B134,"/",pathsToModels!D134,"/")</f>
        <v>../Results/Hourly/lstm/DE/19-05-14_14-11/</v>
      </c>
      <c r="I134" s="4" t="str">
        <f aca="false">CONCATENATE("../Results/Hourly/lstm/",pathsToModels!$B134,"/",pathsToModels!E134,"/")</f>
        <v>../Results/Hourly/lstm/DE/19-05-14_13-19/</v>
      </c>
      <c r="J134" s="4" t="str">
        <f aca="false">CONCATENATE("../Results/Hourly/lstm/",pathsToModels!$B134,"/",pathsToModels!F134,"/")</f>
        <v>../Results/Hourly/lstm/DE/19-05-13_11-00/</v>
      </c>
    </row>
    <row r="135" customFormat="false" ht="12.8" hidden="false" customHeight="false" outlineLevel="0" collapsed="false">
      <c r="A135" s="0" t="s">
        <v>429</v>
      </c>
      <c r="B135" s="0" t="s">
        <v>43</v>
      </c>
      <c r="C135" s="0" t="s">
        <v>215</v>
      </c>
      <c r="D135" s="4" t="s">
        <v>361</v>
      </c>
      <c r="E135" s="4" t="s">
        <v>335</v>
      </c>
      <c r="F135" s="4" t="s">
        <v>348</v>
      </c>
      <c r="G135" s="4" t="str">
        <f aca="false">CONCATENATE("../Results/Hourly/lstm/",pathsToModels!$B135,"/",pathsToModels!C135,"/")</f>
        <v>../Results/Hourly/lstm/DG/19-05-08_18-05/</v>
      </c>
      <c r="H135" s="4" t="str">
        <f aca="false">CONCATENATE("../Results/Hourly/lstm/",pathsToModels!$B135,"/",pathsToModels!D135,"/")</f>
        <v>../Results/Hourly/lstm/DG/19-05-14_14-15/</v>
      </c>
      <c r="I135" s="4" t="str">
        <f aca="false">CONCATENATE("../Results/Hourly/lstm/",pathsToModels!$B135,"/",pathsToModels!E135,"/")</f>
        <v>../Results/Hourly/lstm/DG/19-05-14_13-20/</v>
      </c>
      <c r="J135" s="4" t="str">
        <f aca="false">CONCATENATE("../Results/Hourly/lstm/",pathsToModels!$B135,"/",pathsToModels!F135,"/")</f>
        <v>../Results/Hourly/lstm/DG/19-05-13_11-00/</v>
      </c>
    </row>
    <row r="136" customFormat="false" ht="12.8" hidden="false" customHeight="false" outlineLevel="0" collapsed="false">
      <c r="A136" s="0" t="s">
        <v>429</v>
      </c>
      <c r="B136" s="0" t="s">
        <v>26</v>
      </c>
      <c r="C136" s="0" t="s">
        <v>211</v>
      </c>
      <c r="D136" s="4" t="s">
        <v>362</v>
      </c>
      <c r="E136" s="4" t="s">
        <v>336</v>
      </c>
      <c r="F136" s="4" t="s">
        <v>349</v>
      </c>
      <c r="G136" s="4" t="str">
        <f aca="false">CONCATENATE("../Results/Hourly/lstm/",pathsToModels!$B136,"/",pathsToModels!C136,"/")</f>
        <v>../Results/Hourly/lstm/EB/19-05-08_15-12/</v>
      </c>
      <c r="H136" s="4" t="str">
        <f aca="false">CONCATENATE("../Results/Hourly/lstm/",pathsToModels!$B136,"/",pathsToModels!D136,"/")</f>
        <v>../Results/Hourly/lstm/EB/19-05-14_14-34/</v>
      </c>
      <c r="I136" s="4" t="str">
        <f aca="false">CONCATENATE("../Results/Hourly/lstm/",pathsToModels!$B136,"/",pathsToModels!E136,"/")</f>
        <v>../Results/Hourly/lstm/EB/19-05-14_13-21/</v>
      </c>
      <c r="J136" s="4" t="str">
        <f aca="false">CONCATENATE("../Results/Hourly/lstm/",pathsToModels!$B136,"/",pathsToModels!F136,"/")</f>
        <v>../Results/Hourly/lstm/EB/19-05-13_11-02/</v>
      </c>
    </row>
    <row r="137" customFormat="false" ht="12.8" hidden="false" customHeight="false" outlineLevel="0" collapsed="false">
      <c r="A137" s="0" t="s">
        <v>429</v>
      </c>
      <c r="B137" s="0" t="s">
        <v>52</v>
      </c>
      <c r="C137" s="0" t="s">
        <v>216</v>
      </c>
      <c r="D137" s="4" t="s">
        <v>363</v>
      </c>
      <c r="E137" s="4" t="s">
        <v>337</v>
      </c>
      <c r="F137" s="4" t="s">
        <v>349</v>
      </c>
      <c r="G137" s="4" t="str">
        <f aca="false">CONCATENATE("../Results/Hourly/lstm/",pathsToModels!$B137,"/",pathsToModels!C137,"/")</f>
        <v>../Results/Hourly/lstm/FA/19-05-08_16-07/</v>
      </c>
      <c r="H137" s="4" t="str">
        <f aca="false">CONCATENATE("../Results/Hourly/lstm/",pathsToModels!$B137,"/",pathsToModels!D137,"/")</f>
        <v>../Results/Hourly/lstm/FA/19-05-14_14-20/</v>
      </c>
      <c r="I137" s="4" t="str">
        <f aca="false">CONCATENATE("../Results/Hourly/lstm/",pathsToModels!$B137,"/",pathsToModels!E137,"/")</f>
        <v>../Results/Hourly/lstm/FA/19-05-14_13-22/</v>
      </c>
      <c r="J137" s="4" t="str">
        <f aca="false">CONCATENATE("../Results/Hourly/lstm/",pathsToModels!$B137,"/",pathsToModels!F137,"/")</f>
        <v>../Results/Hourly/lstm/FA/19-05-13_11-02/</v>
      </c>
    </row>
    <row r="138" customFormat="false" ht="12.8" hidden="false" customHeight="false" outlineLevel="0" collapsed="false">
      <c r="A138" s="0" t="s">
        <v>429</v>
      </c>
      <c r="B138" s="0" t="s">
        <v>57</v>
      </c>
      <c r="C138" s="0" t="s">
        <v>217</v>
      </c>
      <c r="D138" s="4" t="s">
        <v>364</v>
      </c>
      <c r="E138" s="4" t="s">
        <v>338</v>
      </c>
      <c r="F138" s="4" t="s">
        <v>350</v>
      </c>
      <c r="G138" s="4" t="str">
        <f aca="false">CONCATENATE("../Results/Hourly/lstm/",pathsToModels!$B138,"/",pathsToModels!C138,"/")</f>
        <v>../Results/Hourly/lstm/GE/19-05-08_17-03/</v>
      </c>
      <c r="H138" s="4" t="str">
        <f aca="false">CONCATENATE("../Results/Hourly/lstm/",pathsToModels!$B138,"/",pathsToModels!D138,"/")</f>
        <v>../Results/Hourly/lstm/GE/19-05-14_14-21/</v>
      </c>
      <c r="I138" s="4" t="str">
        <f aca="false">CONCATENATE("../Results/Hourly/lstm/",pathsToModels!$B138,"/",pathsToModels!E138,"/")</f>
        <v>../Results/Hourly/lstm/GE/19-05-14_13-24/</v>
      </c>
      <c r="J138" s="4" t="str">
        <f aca="false">CONCATENATE("../Results/Hourly/lstm/",pathsToModels!$B138,"/",pathsToModels!F138,"/")</f>
        <v>../Results/Hourly/lstm/GE/19-05-13_11-04/</v>
      </c>
    </row>
    <row r="139" customFormat="false" ht="12.8" hidden="false" customHeight="false" outlineLevel="0" collapsed="false">
      <c r="A139" s="0" t="s">
        <v>429</v>
      </c>
      <c r="B139" s="0" t="s">
        <v>60</v>
      </c>
      <c r="C139" s="7" t="s">
        <v>218</v>
      </c>
      <c r="D139" s="4" t="s">
        <v>364</v>
      </c>
      <c r="E139" s="4" t="s">
        <v>339</v>
      </c>
      <c r="F139" s="4" t="s">
        <v>351</v>
      </c>
      <c r="G139" s="4" t="str">
        <f aca="false">CONCATENATE("../Results/Hourly/lstm/",pathsToModels!$B139,"/",pathsToModels!C139,"/")</f>
        <v>../Results/Hourly/lstm/JS/19-05-08_17-58/</v>
      </c>
      <c r="H139" s="4" t="str">
        <f aca="false">CONCATENATE("../Results/Hourly/lstm/",pathsToModels!$B139,"/",pathsToModels!D139,"/")</f>
        <v>../Results/Hourly/lstm/JS/19-05-14_14-21/</v>
      </c>
      <c r="I139" s="4" t="str">
        <f aca="false">CONCATENATE("../Results/Hourly/lstm/",pathsToModels!$B139,"/",pathsToModels!E139,"/")</f>
        <v>../Results/Hourly/lstm/JS/19-05-14_13-25/</v>
      </c>
      <c r="J139" s="4" t="str">
        <f aca="false">CONCATENATE("../Results/Hourly/lstm/",pathsToModels!$B139,"/",pathsToModels!F139,"/")</f>
        <v>../Results/Hourly/lstm/JS/19-05-13_11-05/</v>
      </c>
    </row>
    <row r="140" customFormat="false" ht="12.8" hidden="false" customHeight="false" outlineLevel="0" collapsed="false">
      <c r="A140" s="0" t="s">
        <v>429</v>
      </c>
      <c r="B140" s="0" t="s">
        <v>63</v>
      </c>
      <c r="C140" s="0" t="s">
        <v>219</v>
      </c>
      <c r="D140" s="8" t="s">
        <v>365</v>
      </c>
      <c r="E140" s="4" t="s">
        <v>340</v>
      </c>
      <c r="F140" s="4" t="s">
        <v>352</v>
      </c>
      <c r="G140" s="4" t="str">
        <f aca="false">CONCATENATE("../Results/Hourly/lstm/",pathsToModels!$B140,"/",pathsToModels!C140,"/")</f>
        <v>../Results/Hourly/lstm/LH/19-05-08_18-53/</v>
      </c>
      <c r="H140" s="4" t="str">
        <f aca="false">CONCATENATE("../Results/Hourly/lstm/",pathsToModels!$B140,"/",pathsToModels!D140,"/")</f>
        <v>../Results/Hourly/lstm/LH/19-05-14_14-22/</v>
      </c>
      <c r="I140" s="4" t="str">
        <f aca="false">CONCATENATE("../Results/Hourly/lstm/",pathsToModels!$B140,"/",pathsToModels!E140,"/")</f>
        <v>../Results/Hourly/lstm/LH/19-05-14_13-26/</v>
      </c>
      <c r="J140" s="4" t="str">
        <f aca="false">CONCATENATE("../Results/Hourly/lstm/",pathsToModels!$B140,"/",pathsToModels!F140,"/")</f>
        <v>../Results/Hourly/lstm/LH/19-05-13_11-06/</v>
      </c>
    </row>
    <row r="141" customFormat="false" ht="12.8" hidden="false" customHeight="false" outlineLevel="0" collapsed="false">
      <c r="A141" s="0" t="s">
        <v>429</v>
      </c>
      <c r="B141" s="0" t="s">
        <v>64</v>
      </c>
      <c r="C141" s="0" t="s">
        <v>211</v>
      </c>
      <c r="D141" s="4" t="s">
        <v>365</v>
      </c>
      <c r="E141" s="4" t="s">
        <v>341</v>
      </c>
      <c r="F141" s="4" t="s">
        <v>352</v>
      </c>
      <c r="G141" s="4" t="str">
        <f aca="false">CONCATENATE("../Results/Hourly/lstm/",pathsToModels!$B141,"/",pathsToModels!C141,"/")</f>
        <v>../Results/Hourly/lstm/RA/19-05-08_15-12/</v>
      </c>
      <c r="H141" s="4" t="str">
        <f aca="false">CONCATENATE("../Results/Hourly/lstm/",pathsToModels!$B141,"/",pathsToModels!D141,"/")</f>
        <v>../Results/Hourly/lstm/RA/19-05-14_14-22/</v>
      </c>
      <c r="I141" s="4" t="str">
        <f aca="false">CONCATENATE("../Results/Hourly/lstm/",pathsToModels!$B141,"/",pathsToModels!E141,"/")</f>
        <v>../Results/Hourly/lstm/RA/19-05-14_13-28/</v>
      </c>
      <c r="J141" s="4" t="str">
        <f aca="false">CONCATENATE("../Results/Hourly/lstm/",pathsToModels!$B141,"/",pathsToModels!F141,"/")</f>
        <v>../Results/Hourly/lstm/RA/19-05-13_11-06/</v>
      </c>
    </row>
    <row r="142" customFormat="false" ht="12.8" hidden="false" customHeight="false" outlineLevel="0" collapsed="false">
      <c r="A142" s="0" t="s">
        <v>429</v>
      </c>
      <c r="B142" s="0" t="s">
        <v>68</v>
      </c>
      <c r="C142" s="0" t="s">
        <v>216</v>
      </c>
      <c r="D142" s="4" t="s">
        <v>366</v>
      </c>
      <c r="E142" s="4" t="s">
        <v>342</v>
      </c>
      <c r="F142" s="4" t="s">
        <v>353</v>
      </c>
      <c r="G142" s="4" t="str">
        <f aca="false">CONCATENATE("../Results/Hourly/lstm/",pathsToModels!$B142,"/",pathsToModels!C142,"/")</f>
        <v>../Results/Hourly/lstm/S2/19-05-08_16-07/</v>
      </c>
      <c r="H142" s="4" t="str">
        <f aca="false">CONCATENATE("../Results/Hourly/lstm/",pathsToModels!$B142,"/",pathsToModels!D142,"/")</f>
        <v>../Results/Hourly/lstm/S2/19-05-14_14-23/</v>
      </c>
      <c r="I142" s="4" t="str">
        <f aca="false">CONCATENATE("../Results/Hourly/lstm/",pathsToModels!$B142,"/",pathsToModels!E142,"/")</f>
        <v>../Results/Hourly/lstm/S2/19-05-14_13-57/</v>
      </c>
      <c r="J142" s="4" t="str">
        <f aca="false">CONCATENATE("../Results/Hourly/lstm/",pathsToModels!$B142,"/",pathsToModels!F142,"/")</f>
        <v>../Results/Hourly/lstm/S2/19-05-13_11-08/</v>
      </c>
    </row>
    <row r="143" customFormat="false" ht="12.8" hidden="false" customHeight="false" outlineLevel="0" collapsed="false">
      <c r="A143" s="0" t="s">
        <v>429</v>
      </c>
      <c r="B143" s="0" t="s">
        <v>70</v>
      </c>
      <c r="C143" s="0" t="s">
        <v>217</v>
      </c>
      <c r="D143" s="4" t="s">
        <v>367</v>
      </c>
      <c r="E143" s="4" t="s">
        <v>343</v>
      </c>
      <c r="F143" s="4" t="s">
        <v>354</v>
      </c>
      <c r="G143" s="4" t="str">
        <f aca="false">CONCATENATE("../Results/Hourly/lstm/",pathsToModels!$B143,"/",pathsToModels!C143,"/")</f>
        <v>../Results/Hourly/lstm/S3/19-05-08_17-03/</v>
      </c>
      <c r="H143" s="4" t="str">
        <f aca="false">CONCATENATE("../Results/Hourly/lstm/",pathsToModels!$B143,"/",pathsToModels!D143,"/")</f>
        <v>../Results/Hourly/lstm/S3/19-05-14_14-25/</v>
      </c>
      <c r="I143" s="4" t="str">
        <f aca="false">CONCATENATE("../Results/Hourly/lstm/",pathsToModels!$B143,"/",pathsToModels!E143,"/")</f>
        <v>../Results/Hourly/lstm/S3/19-05-14_13-51/</v>
      </c>
      <c r="J143" s="4" t="str">
        <f aca="false">CONCATENATE("../Results/Hourly/lstm/",pathsToModels!$B143,"/",pathsToModels!F143,"/")</f>
        <v>../Results/Hourly/lstm/S3/19-05-13_11-09/</v>
      </c>
    </row>
    <row r="144" customFormat="false" ht="12.8" hidden="false" customHeight="false" outlineLevel="0" collapsed="false">
      <c r="A144" s="0" t="s">
        <v>429</v>
      </c>
      <c r="B144" s="0" t="s">
        <v>71</v>
      </c>
      <c r="C144" s="0" t="s">
        <v>218</v>
      </c>
      <c r="D144" s="4" t="s">
        <v>367</v>
      </c>
      <c r="E144" s="4" t="s">
        <v>344</v>
      </c>
      <c r="F144" s="4" t="s">
        <v>355</v>
      </c>
      <c r="G144" s="4" t="str">
        <f aca="false">CONCATENATE("../Results/Hourly/lstm/",pathsToModels!$B144,"/",pathsToModels!C144,"/")</f>
        <v>../Results/Hourly/lstm/SN/19-05-08_17-58/</v>
      </c>
      <c r="H144" s="4" t="str">
        <f aca="false">CONCATENATE("../Results/Hourly/lstm/",pathsToModels!$B144,"/",pathsToModels!D144,"/")</f>
        <v>../Results/Hourly/lstm/SN/19-05-14_14-25/</v>
      </c>
      <c r="I144" s="4" t="str">
        <f aca="false">CONCATENATE("../Results/Hourly/lstm/",pathsToModels!$B144,"/",pathsToModels!E144,"/")</f>
        <v>../Results/Hourly/lstm/SN/19-05-14_13-52/</v>
      </c>
      <c r="J144" s="4" t="str">
        <f aca="false">CONCATENATE("../Results/Hourly/lstm/",pathsToModels!$B144,"/",pathsToModels!F144,"/")</f>
        <v>../Results/Hourly/lstm/SN/19-05-13_11-10/</v>
      </c>
    </row>
    <row r="145" customFormat="false" ht="12.8" hidden="false" customHeight="false" outlineLevel="0" collapsed="false">
      <c r="G145" s="4"/>
    </row>
    <row r="146" customFormat="false" ht="12.8" hidden="false" customHeight="false" outlineLevel="0" collapsed="false">
      <c r="A146" s="0" t="s">
        <v>422</v>
      </c>
      <c r="B146" s="0" t="s">
        <v>0</v>
      </c>
      <c r="C146" s="0" t="s">
        <v>480</v>
      </c>
      <c r="D146" s="0" t="s">
        <v>481</v>
      </c>
      <c r="E146" s="0" t="s">
        <v>482</v>
      </c>
      <c r="F146" s="0" t="s">
        <v>483</v>
      </c>
      <c r="G146" s="0" t="s">
        <v>480</v>
      </c>
      <c r="H146" s="0" t="s">
        <v>481</v>
      </c>
      <c r="I146" s="0" t="s">
        <v>482</v>
      </c>
      <c r="J146" s="0" t="s">
        <v>483</v>
      </c>
    </row>
    <row r="147" customFormat="false" ht="12.8" hidden="false" customHeight="false" outlineLevel="0" collapsed="false">
      <c r="A147" s="0" t="s">
        <v>464</v>
      </c>
      <c r="B147" s="0" t="s">
        <v>30</v>
      </c>
      <c r="C147" s="0" t="s">
        <v>261</v>
      </c>
      <c r="D147" s="0" t="s">
        <v>228</v>
      </c>
      <c r="E147" s="0" t="s">
        <v>126</v>
      </c>
      <c r="F147" s="0" t="s">
        <v>275</v>
      </c>
      <c r="G147" s="4" t="str">
        <f aca="false">CONCATENATE("../Results/Hourly/gcrf/",pathsToModels!$B147,"/",pathsToModels!C147,"/")</f>
        <v>../Results/Hourly/gcrf/BN/19-05-10_13-45/</v>
      </c>
      <c r="H147" s="4" t="str">
        <f aca="false">CONCATENATE("../Results/Hourly/gcrf/",pathsToModels!$B147,"/",pathsToModels!D147,"/")</f>
        <v>../Results/Hourly/gcrf/BN/19-05-07_18-22/</v>
      </c>
      <c r="I147" s="4" t="str">
        <f aca="false">CONCATENATE("../Results/Hourly/gcrf/",pathsToModels!$B147,"/",pathsToModels!E147,"/")</f>
        <v>../Results/Hourly/gcrf/BN/19-05-04_21-23/</v>
      </c>
      <c r="J147" s="4" t="str">
        <f aca="false">CONCATENATE("../Results/Hourly/gcrf/",pathsToModels!$B147,"/",pathsToModels!F147,"/")</f>
        <v>../Results/Hourly/gcrf/BN/19-05-10_13-46/</v>
      </c>
    </row>
    <row r="148" customFormat="false" ht="12.8" hidden="false" customHeight="false" outlineLevel="0" collapsed="false">
      <c r="A148" s="0" t="s">
        <v>464</v>
      </c>
      <c r="B148" s="0" t="s">
        <v>17</v>
      </c>
      <c r="C148" s="0" t="s">
        <v>275</v>
      </c>
      <c r="D148" s="0" t="s">
        <v>234</v>
      </c>
      <c r="E148" s="0" t="s">
        <v>127</v>
      </c>
      <c r="F148" s="0" t="s">
        <v>289</v>
      </c>
      <c r="G148" s="4" t="str">
        <f aca="false">CONCATENATE("../Results/Hourly/gcrf/",pathsToModels!$B148,"/",pathsToModels!C148,"/")</f>
        <v>../Results/Hourly/gcrf/BR/19-05-10_13-46/</v>
      </c>
      <c r="H148" s="4" t="str">
        <f aca="false">CONCATENATE("../Results/Hourly/gcrf/",pathsToModels!$B148,"/",pathsToModels!D148,"/")</f>
        <v>../Results/Hourly/gcrf/BR/19-05-07_18-24/</v>
      </c>
      <c r="I148" s="4" t="str">
        <f aca="false">CONCATENATE("../Results/Hourly/gcrf/",pathsToModels!$B148,"/",pathsToModels!E148,"/")</f>
        <v>../Results/Hourly/gcrf/BR/19-05-04_21-36/</v>
      </c>
      <c r="J148" s="4" t="str">
        <f aca="false">CONCATENATE("../Results/Hourly/gcrf/",pathsToModels!$B148,"/",pathsToModels!F148,"/")</f>
        <v>../Results/Hourly/gcrf/BR/19-05-10_13-47/</v>
      </c>
    </row>
    <row r="149" customFormat="false" ht="12.8" hidden="false" customHeight="false" outlineLevel="0" collapsed="false">
      <c r="A149" s="0" t="s">
        <v>464</v>
      </c>
      <c r="B149" s="0" t="s">
        <v>38</v>
      </c>
      <c r="C149" s="0" t="s">
        <v>289</v>
      </c>
      <c r="D149" s="0" t="s">
        <v>235</v>
      </c>
      <c r="E149" s="0" t="s">
        <v>128</v>
      </c>
      <c r="F149" s="0" t="s">
        <v>290</v>
      </c>
      <c r="G149" s="4" t="str">
        <f aca="false">CONCATENATE("../Results/Hourly/gcrf/",pathsToModels!$B149,"/",pathsToModels!C149,"/")</f>
        <v>../Results/Hourly/gcrf/C4/19-05-10_13-47/</v>
      </c>
      <c r="H149" s="4" t="str">
        <f aca="false">CONCATENATE("../Results/Hourly/gcrf/",pathsToModels!$B149,"/",pathsToModels!D149,"/")</f>
        <v>../Results/Hourly/gcrf/C4/19-05-07_18-25/</v>
      </c>
      <c r="I149" s="4" t="str">
        <f aca="false">CONCATENATE("../Results/Hourly/gcrf/",pathsToModels!$B149,"/",pathsToModels!E149,"/")</f>
        <v>../Results/Hourly/gcrf/C4/19-05-04_21-53/</v>
      </c>
      <c r="J149" s="4" t="str">
        <f aca="false">CONCATENATE("../Results/Hourly/gcrf/",pathsToModels!$B149,"/",pathsToModels!F149,"/")</f>
        <v>../Results/Hourly/gcrf/C4/19-05-10_13-49/</v>
      </c>
    </row>
    <row r="150" customFormat="false" ht="12.8" hidden="false" customHeight="false" outlineLevel="0" collapsed="false">
      <c r="A150" s="0" t="s">
        <v>464</v>
      </c>
      <c r="B150" s="0" t="s">
        <v>42</v>
      </c>
      <c r="C150" s="0" t="s">
        <v>290</v>
      </c>
      <c r="D150" s="0" t="s">
        <v>236</v>
      </c>
      <c r="E150" s="0" t="s">
        <v>129</v>
      </c>
      <c r="F150" s="0" t="s">
        <v>291</v>
      </c>
      <c r="G150" s="4" t="str">
        <f aca="false">CONCATENATE("../Results/Hourly/gcrf/",pathsToModels!$B150,"/",pathsToModels!C150,"/")</f>
        <v>../Results/Hourly/gcrf/DE/19-05-10_13-49/</v>
      </c>
      <c r="H150" s="4" t="str">
        <f aca="false">CONCATENATE("../Results/Hourly/gcrf/",pathsToModels!$B150,"/",pathsToModels!D150,"/")</f>
        <v>../Results/Hourly/gcrf/DE/19-05-07_18-27/</v>
      </c>
      <c r="I150" s="4" t="str">
        <f aca="false">CONCATENATE("../Results/Hourly/gcrf/",pathsToModels!$B150,"/",pathsToModels!E150,"/")</f>
        <v>../Results/Hourly/gcrf/DE/19-05-04_22-11/</v>
      </c>
      <c r="J150" s="4" t="str">
        <f aca="false">CONCATENATE("../Results/Hourly/gcrf/",pathsToModels!$B150,"/",pathsToModels!F150,"/")</f>
        <v>../Results/Hourly/gcrf/DE/19-05-10_13-50/</v>
      </c>
    </row>
    <row r="151" customFormat="false" ht="12.8" hidden="false" customHeight="false" outlineLevel="0" collapsed="false">
      <c r="A151" s="0" t="s">
        <v>464</v>
      </c>
      <c r="B151" s="0" t="s">
        <v>43</v>
      </c>
      <c r="C151" s="0" t="s">
        <v>291</v>
      </c>
      <c r="D151" s="0" t="s">
        <v>237</v>
      </c>
      <c r="E151" s="0" t="s">
        <v>130</v>
      </c>
      <c r="F151" s="0" t="s">
        <v>293</v>
      </c>
      <c r="G151" s="4" t="str">
        <f aca="false">CONCATENATE("../Results/Hourly/gcrf/",pathsToModels!$B151,"/",pathsToModels!C151,"/")</f>
        <v>../Results/Hourly/gcrf/DG/19-05-10_13-50/</v>
      </c>
      <c r="H151" s="4" t="str">
        <f aca="false">CONCATENATE("../Results/Hourly/gcrf/",pathsToModels!$B151,"/",pathsToModels!D151,"/")</f>
        <v>../Results/Hourly/gcrf/DG/19-05-07_18-29/</v>
      </c>
      <c r="I151" s="4" t="str">
        <f aca="false">CONCATENATE("../Results/Hourly/gcrf/",pathsToModels!$B151,"/",pathsToModels!E151,"/")</f>
        <v>../Results/Hourly/gcrf/DG/19-05-04_22-29/</v>
      </c>
      <c r="J151" s="4" t="str">
        <f aca="false">CONCATENATE("../Results/Hourly/gcrf/",pathsToModels!$B151,"/",pathsToModels!F151,"/")</f>
        <v>../Results/Hourly/gcrf/DG/19-05-10_13-52/</v>
      </c>
    </row>
    <row r="152" customFormat="false" ht="12.8" hidden="false" customHeight="false" outlineLevel="0" collapsed="false">
      <c r="A152" s="0" t="s">
        <v>464</v>
      </c>
      <c r="B152" s="0" t="s">
        <v>26</v>
      </c>
      <c r="C152" s="0" t="s">
        <v>292</v>
      </c>
      <c r="D152" s="0" t="s">
        <v>238</v>
      </c>
      <c r="E152" s="0" t="s">
        <v>131</v>
      </c>
      <c r="F152" s="0" t="s">
        <v>295</v>
      </c>
      <c r="G152" s="4" t="str">
        <f aca="false">CONCATENATE("../Results/Hourly/gcrf/",pathsToModels!$B152,"/",pathsToModels!C152,"/")</f>
        <v>../Results/Hourly/gcrf/EB/19-05-10_13-51/</v>
      </c>
      <c r="H152" s="4" t="str">
        <f aca="false">CONCATENATE("../Results/Hourly/gcrf/",pathsToModels!$B152,"/",pathsToModels!D152,"/")</f>
        <v>../Results/Hourly/gcrf/EB/19-05-07_18-30/</v>
      </c>
      <c r="I152" s="4" t="str">
        <f aca="false">CONCATENATE("../Results/Hourly/gcrf/",pathsToModels!$B152,"/",pathsToModels!E152,"/")</f>
        <v>../Results/Hourly/gcrf/EB/19-05-04_21-37/</v>
      </c>
      <c r="J152" s="4" t="str">
        <f aca="false">CONCATENATE("../Results/Hourly/gcrf/",pathsToModels!$B152,"/",pathsToModels!F152,"/")</f>
        <v>../Results/Hourly/gcrf/EB/19-05-10_13-54/</v>
      </c>
    </row>
    <row r="153" customFormat="false" ht="12.8" hidden="false" customHeight="false" outlineLevel="0" collapsed="false">
      <c r="A153" s="0" t="s">
        <v>464</v>
      </c>
      <c r="B153" s="0" t="s">
        <v>52</v>
      </c>
      <c r="C153" s="0" t="s">
        <v>293</v>
      </c>
      <c r="D153" s="0" t="s">
        <v>239</v>
      </c>
      <c r="E153" s="0" t="s">
        <v>132</v>
      </c>
      <c r="F153" s="0" t="s">
        <v>296</v>
      </c>
      <c r="G153" s="4" t="str">
        <f aca="false">CONCATENATE("../Results/Hourly/gcrf/",pathsToModels!$B153,"/",pathsToModels!C153,"/")</f>
        <v>../Results/Hourly/gcrf/FA/19-05-10_13-52/</v>
      </c>
      <c r="H153" s="4" t="str">
        <f aca="false">CONCATENATE("../Results/Hourly/gcrf/",pathsToModels!$B153,"/",pathsToModels!D153,"/")</f>
        <v>../Results/Hourly/gcrf/FA/19-05-07_18-32/</v>
      </c>
      <c r="I153" s="4" t="str">
        <f aca="false">CONCATENATE("../Results/Hourly/gcrf/",pathsToModels!$B153,"/",pathsToModels!E153,"/")</f>
        <v>../Results/Hourly/gcrf/FA/19-05-04_21-55/</v>
      </c>
      <c r="J153" s="4" t="str">
        <f aca="false">CONCATENATE("../Results/Hourly/gcrf/",pathsToModels!$B153,"/",pathsToModels!F153,"/")</f>
        <v>../Results/Hourly/gcrf/FA/19-05-10_13-55/</v>
      </c>
    </row>
    <row r="154" customFormat="false" ht="12.8" hidden="false" customHeight="false" outlineLevel="0" collapsed="false">
      <c r="A154" s="0" t="s">
        <v>464</v>
      </c>
      <c r="B154" s="0" t="s">
        <v>57</v>
      </c>
      <c r="C154" s="0" t="s">
        <v>294</v>
      </c>
      <c r="D154" s="0" t="s">
        <v>240</v>
      </c>
      <c r="E154" s="0" t="s">
        <v>133</v>
      </c>
      <c r="F154" s="0" t="s">
        <v>298</v>
      </c>
      <c r="G154" s="4" t="str">
        <f aca="false">CONCATENATE("../Results/Hourly/gcrf/",pathsToModels!$B154,"/",pathsToModels!C154,"/")</f>
        <v>../Results/Hourly/gcrf/GE/19-05-10_13-53/</v>
      </c>
      <c r="H154" s="4" t="str">
        <f aca="false">CONCATENATE("../Results/Hourly/gcrf/",pathsToModels!$B154,"/",pathsToModels!D154,"/")</f>
        <v>../Results/Hourly/gcrf/GE/19-05-07_18-34/</v>
      </c>
      <c r="I154" s="4" t="str">
        <f aca="false">CONCATENATE("../Results/Hourly/gcrf/",pathsToModels!$B154,"/",pathsToModels!E154,"/")</f>
        <v>../Results/Hourly/gcrf/GE/19-05-04_22-13/</v>
      </c>
      <c r="J154" s="4" t="str">
        <f aca="false">CONCATENATE("../Results/Hourly/gcrf/",pathsToModels!$B154,"/",pathsToModels!F154,"/")</f>
        <v>../Results/Hourly/gcrf/GE/19-05-10_13-57/</v>
      </c>
    </row>
    <row r="155" customFormat="false" ht="12.8" hidden="false" customHeight="false" outlineLevel="0" collapsed="false">
      <c r="A155" s="0" t="s">
        <v>464</v>
      </c>
      <c r="B155" s="0" t="s">
        <v>60</v>
      </c>
      <c r="C155" s="0" t="s">
        <v>295</v>
      </c>
      <c r="D155" s="0" t="s">
        <v>241</v>
      </c>
      <c r="E155" s="0" t="s">
        <v>134</v>
      </c>
      <c r="F155" s="0" t="s">
        <v>299</v>
      </c>
      <c r="G155" s="4" t="str">
        <f aca="false">CONCATENATE("../Results/Hourly/gcrf/",pathsToModels!$B155,"/",pathsToModels!C155,"/")</f>
        <v>../Results/Hourly/gcrf/JS/19-05-10_13-54/</v>
      </c>
      <c r="H155" s="4" t="str">
        <f aca="false">CONCATENATE("../Results/Hourly/gcrf/",pathsToModels!$B155,"/",pathsToModels!D155,"/")</f>
        <v>../Results/Hourly/gcrf/JS/19-05-07_18-35/</v>
      </c>
      <c r="I155" s="4" t="str">
        <f aca="false">CONCATENATE("../Results/Hourly/gcrf/",pathsToModels!$B155,"/",pathsToModels!E155,"/")</f>
        <v>../Results/Hourly/gcrf/JS/19-05-04_22-32/</v>
      </c>
      <c r="J155" s="4" t="str">
        <f aca="false">CONCATENATE("../Results/Hourly/gcrf/",pathsToModels!$B155,"/",pathsToModels!F155,"/")</f>
        <v>../Results/Hourly/gcrf/JS/19-05-10_13-58/</v>
      </c>
    </row>
    <row r="156" customFormat="false" ht="12.8" hidden="false" customHeight="false" outlineLevel="0" collapsed="false">
      <c r="A156" s="0" t="s">
        <v>464</v>
      </c>
      <c r="B156" s="0" t="s">
        <v>63</v>
      </c>
      <c r="C156" s="0" t="s">
        <v>296</v>
      </c>
      <c r="D156" s="0" t="s">
        <v>242</v>
      </c>
      <c r="E156" s="0" t="s">
        <v>135</v>
      </c>
      <c r="F156" s="0" t="s">
        <v>301</v>
      </c>
      <c r="G156" s="4" t="str">
        <f aca="false">CONCATENATE("../Results/Hourly/gcrf/",pathsToModels!$B156,"/",pathsToModels!C156,"/")</f>
        <v>../Results/Hourly/gcrf/LH/19-05-10_13-55/</v>
      </c>
      <c r="H156" s="4" t="str">
        <f aca="false">CONCATENATE("../Results/Hourly/gcrf/",pathsToModels!$B156,"/",pathsToModels!D156,"/")</f>
        <v>../Results/Hourly/gcrf/LH/19-05-07_18-37/</v>
      </c>
      <c r="I156" s="4" t="str">
        <f aca="false">CONCATENATE("../Results/Hourly/gcrf/",pathsToModels!$B156,"/",pathsToModels!E156,"/")</f>
        <v>../Results/Hourly/gcrf/LH/19-05-04_22-49/</v>
      </c>
      <c r="J156" s="4" t="str">
        <f aca="false">CONCATENATE("../Results/Hourly/gcrf/",pathsToModels!$B156,"/",pathsToModels!F156,"/")</f>
        <v>../Results/Hourly/gcrf/LH/19-05-10_14-00/</v>
      </c>
    </row>
    <row r="157" customFormat="false" ht="12.8" hidden="false" customHeight="false" outlineLevel="0" collapsed="false">
      <c r="A157" s="0" t="s">
        <v>464</v>
      </c>
      <c r="B157" s="0" t="s">
        <v>64</v>
      </c>
      <c r="C157" s="0" t="s">
        <v>297</v>
      </c>
      <c r="D157" s="0" t="s">
        <v>243</v>
      </c>
      <c r="E157" s="0" t="s">
        <v>136</v>
      </c>
      <c r="F157" s="0" t="s">
        <v>302</v>
      </c>
      <c r="G157" s="4" t="str">
        <f aca="false">CONCATENATE("../Results/Hourly/gcrf/",pathsToModels!$B157,"/",pathsToModels!C157,"/")</f>
        <v>../Results/Hourly/gcrf/RA/19-05-10_13-56/</v>
      </c>
      <c r="H157" s="4" t="str">
        <f aca="false">CONCATENATE("../Results/Hourly/gcrf/",pathsToModels!$B157,"/",pathsToModels!D157,"/")</f>
        <v>../Results/Hourly/gcrf/RA/19-05-07_18-39/</v>
      </c>
      <c r="I157" s="4" t="str">
        <f aca="false">CONCATENATE("../Results/Hourly/gcrf/",pathsToModels!$B157,"/",pathsToModels!E157,"/")</f>
        <v>../Results/Hourly/gcrf/RA/19-05-04_21-38/</v>
      </c>
      <c r="J157" s="4" t="str">
        <f aca="false">CONCATENATE("../Results/Hourly/gcrf/",pathsToModels!$B157,"/",pathsToModels!F157,"/")</f>
        <v>../Results/Hourly/gcrf/RA/19-05-10_14-02/</v>
      </c>
    </row>
    <row r="158" customFormat="false" ht="12.8" hidden="false" customHeight="false" outlineLevel="0" collapsed="false">
      <c r="A158" s="0" t="s">
        <v>464</v>
      </c>
      <c r="B158" s="0" t="s">
        <v>68</v>
      </c>
      <c r="C158" s="0" t="s">
        <v>298</v>
      </c>
      <c r="D158" s="4" t="s">
        <v>244</v>
      </c>
      <c r="E158" s="0" t="s">
        <v>137</v>
      </c>
      <c r="F158" s="0" t="s">
        <v>303</v>
      </c>
      <c r="G158" s="4" t="str">
        <f aca="false">CONCATENATE("../Results/Hourly/gcrf/",pathsToModels!$B158,"/",pathsToModels!C158,"/")</f>
        <v>../Results/Hourly/gcrf/S2/19-05-10_13-57/</v>
      </c>
      <c r="H158" s="4" t="str">
        <f aca="false">CONCATENATE("../Results/Hourly/gcrf/",pathsToModels!$B158,"/",pathsToModels!D158,"/")</f>
        <v>../Results/Hourly/gcrf/S2/19-05-07_18-41/</v>
      </c>
      <c r="I158" s="4" t="str">
        <f aca="false">CONCATENATE("../Results/Hourly/gcrf/",pathsToModels!$B158,"/",pathsToModels!E158,"/")</f>
        <v>../Results/Hourly/gcrf/S2/19-05-04_21-56/</v>
      </c>
      <c r="J158" s="4" t="str">
        <f aca="false">CONCATENATE("../Results/Hourly/gcrf/",pathsToModels!$B158,"/",pathsToModels!F158,"/")</f>
        <v>../Results/Hourly/gcrf/S2/19-05-10_14-03/</v>
      </c>
    </row>
    <row r="159" customFormat="false" ht="12.8" hidden="false" customHeight="false" outlineLevel="0" collapsed="false">
      <c r="A159" s="0" t="s">
        <v>464</v>
      </c>
      <c r="B159" s="0" t="s">
        <v>70</v>
      </c>
      <c r="C159" s="0" t="s">
        <v>299</v>
      </c>
      <c r="D159" s="0" t="s">
        <v>245</v>
      </c>
      <c r="E159" s="0" t="s">
        <v>138</v>
      </c>
      <c r="F159" s="0" t="s">
        <v>304</v>
      </c>
      <c r="G159" s="4" t="str">
        <f aca="false">CONCATENATE("../Results/Hourly/gcrf/",pathsToModels!$B159,"/",pathsToModels!C159,"/")</f>
        <v>../Results/Hourly/gcrf/S3/19-05-10_13-58/</v>
      </c>
      <c r="H159" s="4" t="str">
        <f aca="false">CONCATENATE("../Results/Hourly/gcrf/",pathsToModels!$B159,"/",pathsToModels!D159,"/")</f>
        <v>../Results/Hourly/gcrf/S3/19-05-07_18-42/</v>
      </c>
      <c r="I159" s="4" t="str">
        <f aca="false">CONCATENATE("../Results/Hourly/gcrf/",pathsToModels!$B159,"/",pathsToModels!E159,"/")</f>
        <v>../Results/Hourly/gcrf/S3/19-05-04_22-14/</v>
      </c>
      <c r="J159" s="4" t="str">
        <f aca="false">CONCATENATE("../Results/Hourly/gcrf/",pathsToModels!$B159,"/",pathsToModels!F159,"/")</f>
        <v>../Results/Hourly/gcrf/S3/19-05-10_14-05/</v>
      </c>
    </row>
    <row r="160" customFormat="false" ht="12.8" hidden="false" customHeight="false" outlineLevel="0" collapsed="false">
      <c r="A160" s="0" t="s">
        <v>464</v>
      </c>
      <c r="B160" s="0" t="s">
        <v>71</v>
      </c>
      <c r="C160" s="0" t="s">
        <v>300</v>
      </c>
      <c r="D160" s="0" t="s">
        <v>246</v>
      </c>
      <c r="E160" s="0" t="s">
        <v>134</v>
      </c>
      <c r="F160" s="0" t="s">
        <v>305</v>
      </c>
      <c r="G160" s="4" t="str">
        <f aca="false">CONCATENATE("../Results/Hourly/gcrf/",pathsToModels!$B160,"/",pathsToModels!C160,"/")</f>
        <v>../Results/Hourly/gcrf/SN/19-05-10_13-59/</v>
      </c>
      <c r="H160" s="4" t="str">
        <f aca="false">CONCATENATE("../Results/Hourly/gcrf/",pathsToModels!$B160,"/",pathsToModels!D160,"/")</f>
        <v>../Results/Hourly/gcrf/SN/19-05-07_18-44/</v>
      </c>
      <c r="I160" s="4" t="str">
        <f aca="false">CONCATENATE("../Results/Hourly/gcrf/",pathsToModels!$B160,"/",pathsToModels!E160,"/")</f>
        <v>../Results/Hourly/gcrf/SN/19-05-04_22-32/</v>
      </c>
      <c r="J160" s="4" t="str">
        <f aca="false">CONCATENATE("../Results/Hourly/gcrf/",pathsToModels!$B160,"/",pathsToModels!F160,"/")</f>
        <v>../Results/Hourly/gcrf/SN/19-05-10_14-07/</v>
      </c>
    </row>
    <row r="161" customFormat="false" ht="12.8" hidden="false" customHeight="false" outlineLevel="0" collapsed="false">
      <c r="G161" s="4"/>
    </row>
    <row r="162" customFormat="false" ht="12.8" hidden="false" customHeight="false" outlineLevel="0" collapsed="false">
      <c r="G162" s="4"/>
    </row>
    <row r="163" customFormat="false" ht="12.8" hidden="false" customHeight="false" outlineLevel="0" collapsed="false">
      <c r="A163" s="0" t="s">
        <v>422</v>
      </c>
      <c r="B163" s="0" t="s">
        <v>0</v>
      </c>
      <c r="C163" s="0" t="s">
        <v>465</v>
      </c>
      <c r="D163" s="0" t="s">
        <v>467</v>
      </c>
      <c r="E163" s="0" t="s">
        <v>468</v>
      </c>
      <c r="F163" s="0" t="s">
        <v>477</v>
      </c>
      <c r="G163" s="0" t="s">
        <v>465</v>
      </c>
      <c r="H163" s="0" t="s">
        <v>467</v>
      </c>
      <c r="I163" s="0" t="s">
        <v>468</v>
      </c>
      <c r="J163" s="0" t="s">
        <v>477</v>
      </c>
    </row>
    <row r="164" customFormat="false" ht="12.8" hidden="false" customHeight="false" outlineLevel="0" collapsed="false">
      <c r="A164" s="0" t="s">
        <v>429</v>
      </c>
      <c r="B164" s="0" t="s">
        <v>30</v>
      </c>
      <c r="C164" s="0" t="s">
        <v>211</v>
      </c>
      <c r="D164" s="0" t="s">
        <v>194</v>
      </c>
      <c r="E164" s="0" t="s">
        <v>369</v>
      </c>
      <c r="F164" s="4" t="s">
        <v>357</v>
      </c>
      <c r="G164" s="4" t="str">
        <f aca="false">CONCATENATE("../Results/Hourly/lstm/",pathsToModels!$B164,"/",pathsToModels!C164,"/")</f>
        <v>../Results/Hourly/lstm/BN/19-05-08_15-12/</v>
      </c>
      <c r="H164" s="4" t="str">
        <f aca="false">CONCATENATE("../Results/Hourly/lstm/",pathsToModels!$B164,"/",pathsToModels!D164,"/")</f>
        <v>../Results/Hourly/lstm/BN/19-05-07_13-50/</v>
      </c>
      <c r="I164" s="4" t="str">
        <f aca="false">CONCATENATE("../Results/Hourly/lstm/",pathsToModels!$B164,"/",pathsToModels!E164,"/")</f>
        <v>../Results/Hourly/lstm/BN/19-05-08_11-05/</v>
      </c>
      <c r="J164" s="4" t="str">
        <f aca="false">CONCATENATE("../Results/Hourly/lstm/",pathsToModels!$B164,"/",pathsToModels!F164,"/")</f>
        <v>../Results/Hourly/lstm/BN/19-05-14_14-01/</v>
      </c>
    </row>
    <row r="165" customFormat="false" ht="12.8" hidden="false" customHeight="false" outlineLevel="0" collapsed="false">
      <c r="A165" s="0" t="s">
        <v>429</v>
      </c>
      <c r="B165" s="0" t="s">
        <v>17</v>
      </c>
      <c r="C165" s="0" t="s">
        <v>212</v>
      </c>
      <c r="D165" s="0" t="s">
        <v>205</v>
      </c>
      <c r="E165" s="0" t="s">
        <v>370</v>
      </c>
      <c r="F165" s="4" t="s">
        <v>358</v>
      </c>
      <c r="G165" s="4" t="str">
        <f aca="false">CONCATENATE("../Results/Hourly/lstm/",pathsToModels!$B165,"/",pathsToModels!C165,"/")</f>
        <v>../Results/Hourly/lstm/BR/19-05-08_16-01/</v>
      </c>
      <c r="H165" s="4" t="str">
        <f aca="false">CONCATENATE("../Results/Hourly/lstm/",pathsToModels!$B165,"/",pathsToModels!D165,"/")</f>
        <v>../Results/Hourly/lstm/BR/19-05-07_14-03/</v>
      </c>
      <c r="I165" s="4" t="str">
        <f aca="false">CONCATENATE("../Results/Hourly/lstm/",pathsToModels!$B165,"/",pathsToModels!E165,"/")</f>
        <v>../Results/Hourly/lstm/BR/19-05-08_11-18/</v>
      </c>
      <c r="J165" s="4" t="str">
        <f aca="false">CONCATENATE("../Results/Hourly/lstm/",pathsToModels!$B165,"/",pathsToModels!F165,"/")</f>
        <v>../Results/Hourly/lstm/BR/19-05-14_14-09/</v>
      </c>
    </row>
    <row r="166" customFormat="false" ht="12.8" hidden="false" customHeight="false" outlineLevel="0" collapsed="false">
      <c r="A166" s="0" t="s">
        <v>429</v>
      </c>
      <c r="B166" s="0" t="s">
        <v>38</v>
      </c>
      <c r="C166" s="0" t="s">
        <v>213</v>
      </c>
      <c r="D166" s="0" t="s">
        <v>206</v>
      </c>
      <c r="E166" s="0" t="s">
        <v>371</v>
      </c>
      <c r="F166" s="4" t="s">
        <v>359</v>
      </c>
      <c r="G166" s="4" t="str">
        <f aca="false">CONCATENATE("../Results/Hourly/lstm/",pathsToModels!$B166,"/",pathsToModels!C166,"/")</f>
        <v>../Results/Hourly/lstm/C4/19-05-08_16-44/</v>
      </c>
      <c r="H166" s="4" t="str">
        <f aca="false">CONCATENATE("../Results/Hourly/lstm/",pathsToModels!$B166,"/",pathsToModels!D166,"/")</f>
        <v>../Results/Hourly/lstm/C4/19-05-07_14-15/</v>
      </c>
      <c r="I166" s="4" t="str">
        <f aca="false">CONCATENATE("../Results/Hourly/lstm/",pathsToModels!$B166,"/",pathsToModels!E166,"/")</f>
        <v>../Results/Hourly/lstm/C4/19-05-08_11-30/</v>
      </c>
      <c r="J166" s="4" t="str">
        <f aca="false">CONCATENATE("../Results/Hourly/lstm/",pathsToModels!$B166,"/",pathsToModels!F166,"/")</f>
        <v>../Results/Hourly/lstm/C4/19-05-14_14-10/</v>
      </c>
    </row>
    <row r="167" customFormat="false" ht="12.8" hidden="false" customHeight="false" outlineLevel="0" collapsed="false">
      <c r="A167" s="0" t="s">
        <v>429</v>
      </c>
      <c r="B167" s="0" t="s">
        <v>42</v>
      </c>
      <c r="C167" s="0" t="s">
        <v>214</v>
      </c>
      <c r="D167" s="0" t="s">
        <v>207</v>
      </c>
      <c r="E167" s="0" t="s">
        <v>252</v>
      </c>
      <c r="F167" s="4" t="s">
        <v>360</v>
      </c>
      <c r="G167" s="4" t="str">
        <f aca="false">CONCATENATE("../Results/Hourly/lstm/",pathsToModels!$B167,"/",pathsToModels!C167,"/")</f>
        <v>../Results/Hourly/lstm/DE/19-05-08_17-24/</v>
      </c>
      <c r="H167" s="4" t="str">
        <f aca="false">CONCATENATE("../Results/Hourly/lstm/",pathsToModels!$B167,"/",pathsToModels!D167,"/")</f>
        <v>../Results/Hourly/lstm/DE/19-05-07_14-28/</v>
      </c>
      <c r="I167" s="4" t="str">
        <f aca="false">CONCATENATE("../Results/Hourly/lstm/",pathsToModels!$B167,"/",pathsToModels!E167,"/")</f>
        <v>../Results/Hourly/lstm/DE/19-05-08_11-46/</v>
      </c>
      <c r="J167" s="4" t="str">
        <f aca="false">CONCATENATE("../Results/Hourly/lstm/",pathsToModels!$B167,"/",pathsToModels!F167,"/")</f>
        <v>../Results/Hourly/lstm/DE/19-05-14_14-11/</v>
      </c>
    </row>
    <row r="168" customFormat="false" ht="12.8" hidden="false" customHeight="false" outlineLevel="0" collapsed="false">
      <c r="A168" s="0" t="s">
        <v>429</v>
      </c>
      <c r="B168" s="0" t="s">
        <v>43</v>
      </c>
      <c r="C168" s="0" t="s">
        <v>215</v>
      </c>
      <c r="D168" s="0" t="s">
        <v>179</v>
      </c>
      <c r="E168" s="0" t="s">
        <v>372</v>
      </c>
      <c r="F168" s="4" t="s">
        <v>361</v>
      </c>
      <c r="G168" s="4" t="str">
        <f aca="false">CONCATENATE("../Results/Hourly/lstm/",pathsToModels!$B168,"/",pathsToModels!C168,"/")</f>
        <v>../Results/Hourly/lstm/DG/19-05-08_18-05/</v>
      </c>
      <c r="H168" s="4" t="str">
        <f aca="false">CONCATENATE("../Results/Hourly/lstm/",pathsToModels!$B168,"/",pathsToModels!D168,"/")</f>
        <v>../Results/Hourly/lstm/DG/19-05-07_14-40/</v>
      </c>
      <c r="I168" s="4" t="str">
        <f aca="false">CONCATENATE("../Results/Hourly/lstm/",pathsToModels!$B168,"/",pathsToModels!E168,"/")</f>
        <v>../Results/Hourly/lstm/DG/19-05-08_12-03/</v>
      </c>
      <c r="J168" s="4" t="str">
        <f aca="false">CONCATENATE("../Results/Hourly/lstm/",pathsToModels!$B168,"/",pathsToModels!F168,"/")</f>
        <v>../Results/Hourly/lstm/DG/19-05-14_14-15/</v>
      </c>
    </row>
    <row r="169" customFormat="false" ht="12.8" hidden="false" customHeight="false" outlineLevel="0" collapsed="false">
      <c r="A169" s="0" t="s">
        <v>429</v>
      </c>
      <c r="B169" s="0" t="s">
        <v>26</v>
      </c>
      <c r="C169" s="0" t="s">
        <v>211</v>
      </c>
      <c r="D169" s="0" t="s">
        <v>180</v>
      </c>
      <c r="E169" s="0" t="s">
        <v>373</v>
      </c>
      <c r="F169" s="4" t="s">
        <v>362</v>
      </c>
      <c r="G169" s="4" t="str">
        <f aca="false">CONCATENATE("../Results/Hourly/lstm/",pathsToModels!$B169,"/",pathsToModels!C169,"/")</f>
        <v>../Results/Hourly/lstm/EB/19-05-08_15-12/</v>
      </c>
      <c r="H169" s="4" t="str">
        <f aca="false">CONCATENATE("../Results/Hourly/lstm/",pathsToModels!$B169,"/",pathsToModels!D169,"/")</f>
        <v>../Results/Hourly/lstm/EB/19-05-07_14-53/</v>
      </c>
      <c r="I169" s="4" t="str">
        <f aca="false">CONCATENATE("../Results/Hourly/lstm/",pathsToModels!$B169,"/",pathsToModels!E169,"/")</f>
        <v>../Results/Hourly/lstm/EB/19-05-08_12-20/</v>
      </c>
      <c r="J169" s="4" t="str">
        <f aca="false">CONCATENATE("../Results/Hourly/lstm/",pathsToModels!$B169,"/",pathsToModels!F169,"/")</f>
        <v>../Results/Hourly/lstm/EB/19-05-14_14-34/</v>
      </c>
    </row>
    <row r="170" customFormat="false" ht="12.8" hidden="false" customHeight="false" outlineLevel="0" collapsed="false">
      <c r="A170" s="0" t="s">
        <v>429</v>
      </c>
      <c r="B170" s="0" t="s">
        <v>52</v>
      </c>
      <c r="C170" s="0" t="s">
        <v>216</v>
      </c>
      <c r="D170" s="0" t="s">
        <v>208</v>
      </c>
      <c r="E170" s="0" t="s">
        <v>374</v>
      </c>
      <c r="F170" s="4" t="s">
        <v>363</v>
      </c>
      <c r="G170" s="4" t="str">
        <f aca="false">CONCATENATE("../Results/Hourly/lstm/",pathsToModels!$B170,"/",pathsToModels!C170,"/")</f>
        <v>../Results/Hourly/lstm/FA/19-05-08_16-07/</v>
      </c>
      <c r="H170" s="4" t="str">
        <f aca="false">CONCATENATE("../Results/Hourly/lstm/",pathsToModels!$B170,"/",pathsToModels!D170,"/")</f>
        <v>../Results/Hourly/lstm/FA/19-05-07_15-05/</v>
      </c>
      <c r="I170" s="4" t="str">
        <f aca="false">CONCATENATE("../Results/Hourly/lstm/",pathsToModels!$B170,"/",pathsToModels!E170,"/")</f>
        <v>../Results/Hourly/lstm/FA/19-05-08_12-36/</v>
      </c>
      <c r="J170" s="4" t="str">
        <f aca="false">CONCATENATE("../Results/Hourly/lstm/",pathsToModels!$B170,"/",pathsToModels!F170,"/")</f>
        <v>../Results/Hourly/lstm/FA/19-05-14_14-20/</v>
      </c>
    </row>
    <row r="171" customFormat="false" ht="12.8" hidden="false" customHeight="false" outlineLevel="0" collapsed="false">
      <c r="A171" s="0" t="s">
        <v>429</v>
      </c>
      <c r="B171" s="0" t="s">
        <v>57</v>
      </c>
      <c r="C171" s="0" t="s">
        <v>217</v>
      </c>
      <c r="D171" s="0" t="s">
        <v>182</v>
      </c>
      <c r="E171" s="0" t="s">
        <v>375</v>
      </c>
      <c r="F171" s="4" t="s">
        <v>364</v>
      </c>
      <c r="G171" s="4" t="str">
        <f aca="false">CONCATENATE("../Results/Hourly/lstm/",pathsToModels!$B171,"/",pathsToModels!C171,"/")</f>
        <v>../Results/Hourly/lstm/GE/19-05-08_17-03/</v>
      </c>
      <c r="H171" s="4" t="str">
        <f aca="false">CONCATENATE("../Results/Hourly/lstm/",pathsToModels!$B171,"/",pathsToModels!D171,"/")</f>
        <v>../Results/Hourly/lstm/GE/19-05-07_15-18/</v>
      </c>
      <c r="I171" s="4" t="str">
        <f aca="false">CONCATENATE("../Results/Hourly/lstm/",pathsToModels!$B171,"/",pathsToModels!E171,"/")</f>
        <v>../Results/Hourly/lstm/GE/19-05-08_12-50/</v>
      </c>
      <c r="J171" s="4" t="str">
        <f aca="false">CONCATENATE("../Results/Hourly/lstm/",pathsToModels!$B171,"/",pathsToModels!F171,"/")</f>
        <v>../Results/Hourly/lstm/GE/19-05-14_14-21/</v>
      </c>
    </row>
    <row r="172" customFormat="false" ht="12.8" hidden="false" customHeight="false" outlineLevel="0" collapsed="false">
      <c r="A172" s="0" t="s">
        <v>429</v>
      </c>
      <c r="B172" s="0" t="s">
        <v>60</v>
      </c>
      <c r="C172" s="7" t="s">
        <v>218</v>
      </c>
      <c r="D172" s="9" t="s">
        <v>183</v>
      </c>
      <c r="E172" s="9" t="s">
        <v>376</v>
      </c>
      <c r="F172" s="4" t="s">
        <v>364</v>
      </c>
      <c r="G172" s="4" t="str">
        <f aca="false">CONCATENATE("../Results/Hourly/lstm/",pathsToModels!$B172,"/",pathsToModels!C172,"/")</f>
        <v>../Results/Hourly/lstm/JS/19-05-08_17-58/</v>
      </c>
      <c r="H172" s="4" t="str">
        <f aca="false">CONCATENATE("../Results/Hourly/lstm/",pathsToModels!$B172,"/",pathsToModels!D172,"/")</f>
        <v>../Results/Hourly/lstm/JS/19-05-07_15-31/</v>
      </c>
      <c r="I172" s="4" t="str">
        <f aca="false">CONCATENATE("../Results/Hourly/lstm/",pathsToModels!$B172,"/",pathsToModels!E172,"/")</f>
        <v>../Results/Hourly/lstm/JS/19-05-08_13-02/</v>
      </c>
      <c r="J172" s="4" t="str">
        <f aca="false">CONCATENATE("../Results/Hourly/lstm/",pathsToModels!$B172,"/",pathsToModels!F172,"/")</f>
        <v>../Results/Hourly/lstm/JS/19-05-14_14-21/</v>
      </c>
    </row>
    <row r="173" customFormat="false" ht="12.8" hidden="false" customHeight="false" outlineLevel="0" collapsed="false">
      <c r="A173" s="0" t="s">
        <v>429</v>
      </c>
      <c r="B173" s="0" t="s">
        <v>63</v>
      </c>
      <c r="C173" s="0" t="s">
        <v>219</v>
      </c>
      <c r="D173" s="0" t="s">
        <v>209</v>
      </c>
      <c r="E173" s="0" t="s">
        <v>377</v>
      </c>
      <c r="F173" s="8" t="s">
        <v>365</v>
      </c>
      <c r="G173" s="4" t="str">
        <f aca="false">CONCATENATE("../Results/Hourly/lstm/",pathsToModels!$B173,"/",pathsToModels!C173,"/")</f>
        <v>../Results/Hourly/lstm/LH/19-05-08_18-53/</v>
      </c>
      <c r="H173" s="4" t="str">
        <f aca="false">CONCATENATE("../Results/Hourly/lstm/",pathsToModels!$B173,"/",pathsToModels!D173,"/")</f>
        <v>../Results/Hourly/lstm/LH/19-05-07_15-43/</v>
      </c>
      <c r="I173" s="4" t="str">
        <f aca="false">CONCATENATE("../Results/Hourly/lstm/",pathsToModels!$B173,"/",pathsToModels!E173,"/")</f>
        <v>../Results/Hourly/lstm/LH/19-05-08_13-15/</v>
      </c>
      <c r="J173" s="4" t="str">
        <f aca="false">CONCATENATE("../Results/Hourly/lstm/",pathsToModels!$B173,"/",pathsToModels!F173,"/")</f>
        <v>../Results/Hourly/lstm/LH/19-05-14_14-22/</v>
      </c>
    </row>
    <row r="174" customFormat="false" ht="12.8" hidden="false" customHeight="false" outlineLevel="0" collapsed="false">
      <c r="A174" s="0" t="s">
        <v>429</v>
      </c>
      <c r="B174" s="0" t="s">
        <v>64</v>
      </c>
      <c r="C174" s="0" t="s">
        <v>211</v>
      </c>
      <c r="D174" s="0" t="s">
        <v>185</v>
      </c>
      <c r="E174" s="0" t="s">
        <v>378</v>
      </c>
      <c r="F174" s="4" t="s">
        <v>365</v>
      </c>
      <c r="G174" s="4" t="str">
        <f aca="false">CONCATENATE("../Results/Hourly/lstm/",pathsToModels!$B174,"/",pathsToModels!C174,"/")</f>
        <v>../Results/Hourly/lstm/RA/19-05-08_15-12/</v>
      </c>
      <c r="H174" s="4" t="str">
        <f aca="false">CONCATENATE("../Results/Hourly/lstm/",pathsToModels!$B174,"/",pathsToModels!D174,"/")</f>
        <v>../Results/Hourly/lstm/RA/19-05-07_15-56/</v>
      </c>
      <c r="I174" s="4" t="str">
        <f aca="false">CONCATENATE("../Results/Hourly/lstm/",pathsToModels!$B174,"/",pathsToModels!E174,"/")</f>
        <v>../Results/Hourly/lstm/RA/19-05-08_13-27/</v>
      </c>
      <c r="J174" s="4" t="str">
        <f aca="false">CONCATENATE("../Results/Hourly/lstm/",pathsToModels!$B174,"/",pathsToModels!F174,"/")</f>
        <v>../Results/Hourly/lstm/RA/19-05-14_14-22/</v>
      </c>
    </row>
    <row r="175" customFormat="false" ht="12.8" hidden="false" customHeight="false" outlineLevel="0" collapsed="false">
      <c r="A175" s="0" t="s">
        <v>429</v>
      </c>
      <c r="B175" s="0" t="s">
        <v>68</v>
      </c>
      <c r="C175" s="0" t="s">
        <v>216</v>
      </c>
      <c r="D175" s="0" t="s">
        <v>186</v>
      </c>
      <c r="E175" s="0" t="s">
        <v>379</v>
      </c>
      <c r="F175" s="4" t="s">
        <v>366</v>
      </c>
      <c r="G175" s="4" t="str">
        <f aca="false">CONCATENATE("../Results/Hourly/lstm/",pathsToModels!$B175,"/",pathsToModels!C175,"/")</f>
        <v>../Results/Hourly/lstm/S2/19-05-08_16-07/</v>
      </c>
      <c r="H175" s="4" t="str">
        <f aca="false">CONCATENATE("../Results/Hourly/lstm/",pathsToModels!$B175,"/",pathsToModels!D175,"/")</f>
        <v>../Results/Hourly/lstm/S2/19-05-07_16-08/</v>
      </c>
      <c r="I175" s="4" t="str">
        <f aca="false">CONCATENATE("../Results/Hourly/lstm/",pathsToModels!$B175,"/",pathsToModels!E175,"/")</f>
        <v>../Results/Hourly/lstm/S2/19-05-08_13-39/</v>
      </c>
      <c r="J175" s="4" t="str">
        <f aca="false">CONCATENATE("../Results/Hourly/lstm/",pathsToModels!$B175,"/",pathsToModels!F175,"/")</f>
        <v>../Results/Hourly/lstm/S2/19-05-14_14-23/</v>
      </c>
    </row>
    <row r="176" customFormat="false" ht="12.8" hidden="false" customHeight="false" outlineLevel="0" collapsed="false">
      <c r="A176" s="0" t="s">
        <v>429</v>
      </c>
      <c r="B176" s="0" t="s">
        <v>70</v>
      </c>
      <c r="C176" s="0" t="s">
        <v>217</v>
      </c>
      <c r="D176" s="0" t="s">
        <v>187</v>
      </c>
      <c r="E176" s="0" t="s">
        <v>380</v>
      </c>
      <c r="F176" s="4" t="s">
        <v>367</v>
      </c>
      <c r="G176" s="4" t="str">
        <f aca="false">CONCATENATE("../Results/Hourly/lstm/",pathsToModels!$B176,"/",pathsToModels!C176,"/")</f>
        <v>../Results/Hourly/lstm/S3/19-05-08_17-03/</v>
      </c>
      <c r="H176" s="4" t="str">
        <f aca="false">CONCATENATE("../Results/Hourly/lstm/",pathsToModels!$B176,"/",pathsToModels!D176,"/")</f>
        <v>../Results/Hourly/lstm/S3/19-05-07_16-21/</v>
      </c>
      <c r="I176" s="4" t="str">
        <f aca="false">CONCATENATE("../Results/Hourly/lstm/",pathsToModels!$B176,"/",pathsToModels!E176,"/")</f>
        <v>../Results/Hourly/lstm/S3/19-05-08_13-51/</v>
      </c>
      <c r="J176" s="4" t="str">
        <f aca="false">CONCATENATE("../Results/Hourly/lstm/",pathsToModels!$B176,"/",pathsToModels!F176,"/")</f>
        <v>../Results/Hourly/lstm/S3/19-05-14_14-25/</v>
      </c>
    </row>
    <row r="177" customFormat="false" ht="12.8" hidden="false" customHeight="false" outlineLevel="0" collapsed="false">
      <c r="A177" s="0" t="s">
        <v>429</v>
      </c>
      <c r="B177" s="0" t="s">
        <v>71</v>
      </c>
      <c r="C177" s="0" t="s">
        <v>218</v>
      </c>
      <c r="D177" s="0" t="s">
        <v>210</v>
      </c>
      <c r="E177" s="0" t="s">
        <v>381</v>
      </c>
      <c r="F177" s="4" t="s">
        <v>367</v>
      </c>
      <c r="G177" s="4" t="str">
        <f aca="false">CONCATENATE("../Results/Hourly/lstm/",pathsToModels!$B177,"/",pathsToModels!C177,"/")</f>
        <v>../Results/Hourly/lstm/SN/19-05-08_17-58/</v>
      </c>
      <c r="H177" s="4" t="str">
        <f aca="false">CONCATENATE("../Results/Hourly/lstm/",pathsToModels!$B177,"/",pathsToModels!D177,"/")</f>
        <v>../Results/Hourly/lstm/SN/19-05-07_16-34/</v>
      </c>
      <c r="I177" s="4" t="str">
        <f aca="false">CONCATENATE("../Results/Hourly/lstm/",pathsToModels!$B177,"/",pathsToModels!E177,"/")</f>
        <v>../Results/Hourly/lstm/SN/19-05-08_14-03/</v>
      </c>
      <c r="J177" s="4" t="str">
        <f aca="false">CONCATENATE("../Results/Hourly/lstm/",pathsToModels!$B177,"/",pathsToModels!F177,"/")</f>
        <v>../Results/Hourly/lstm/SN/19-05-14_14-25/</v>
      </c>
    </row>
    <row r="178" customFormat="false" ht="12.8" hidden="false" customHeight="false" outlineLevel="0" collapsed="false">
      <c r="G178" s="4"/>
    </row>
    <row r="179" customFormat="false" ht="12.8" hidden="false" customHeight="false" outlineLevel="0" collapsed="false">
      <c r="G179" s="4"/>
    </row>
    <row r="180" customFormat="false" ht="12.8" hidden="false" customHeight="false" outlineLevel="0" collapsed="false">
      <c r="A180" s="0" t="s">
        <v>422</v>
      </c>
      <c r="B180" s="0" t="s">
        <v>0</v>
      </c>
      <c r="C180" s="0" t="s">
        <v>469</v>
      </c>
      <c r="D180" s="0" t="s">
        <v>474</v>
      </c>
      <c r="E180" s="0" t="s">
        <v>475</v>
      </c>
      <c r="F180" s="0" t="s">
        <v>470</v>
      </c>
      <c r="G180" s="0" t="s">
        <v>469</v>
      </c>
      <c r="H180" s="0" t="s">
        <v>474</v>
      </c>
      <c r="I180" s="0" t="s">
        <v>475</v>
      </c>
      <c r="J180" s="0" t="s">
        <v>470</v>
      </c>
    </row>
    <row r="181" customFormat="false" ht="12.8" hidden="false" customHeight="false" outlineLevel="0" collapsed="false">
      <c r="A181" s="0" t="s">
        <v>464</v>
      </c>
      <c r="B181" s="0" t="s">
        <v>30</v>
      </c>
      <c r="C181" s="0" t="s">
        <v>126</v>
      </c>
      <c r="D181" s="0" t="s">
        <v>192</v>
      </c>
      <c r="E181" s="0" t="s">
        <v>140</v>
      </c>
      <c r="F181" s="4" t="s">
        <v>412</v>
      </c>
      <c r="G181" s="4" t="str">
        <f aca="false">CONCATENATE("../Results/Hourly/gcrf/",pathsToModels!$B181,"/",pathsToModels!C181,"/")</f>
        <v>../Results/Hourly/gcrf/BN/19-05-04_21-23/</v>
      </c>
      <c r="H181" s="4" t="str">
        <f aca="false">CONCATENATE("../Results/Hourly/gcrf/",pathsToModels!$B181,"/",pathsToModels!D181,"/")</f>
        <v>../Results/Hourly/gcrf/BN/19-05-07_13-44/</v>
      </c>
      <c r="I181" s="4" t="str">
        <f aca="false">CONCATENATE("../Results/Hourly/gcrf/",pathsToModels!$B181,"/",pathsToModels!E181,"/")</f>
        <v>../Results/Hourly/gcrf/BN/19-05-04_21-27/</v>
      </c>
      <c r="J181" s="4" t="str">
        <f aca="false">CONCATENATE("../Results/Hourly/gcrf/",pathsToModels!$B181,"/",pathsToModels!F181,"/")</f>
        <v>../Results/Hourly/gcrf/BN/19-05-13_20-31/</v>
      </c>
    </row>
    <row r="182" customFormat="false" ht="12.8" hidden="false" customHeight="false" outlineLevel="0" collapsed="false">
      <c r="A182" s="0" t="s">
        <v>464</v>
      </c>
      <c r="B182" s="0" t="s">
        <v>17</v>
      </c>
      <c r="C182" s="0" t="s">
        <v>127</v>
      </c>
      <c r="D182" s="0" t="s">
        <v>193</v>
      </c>
      <c r="E182" s="0" t="s">
        <v>141</v>
      </c>
      <c r="F182" s="4" t="s">
        <v>385</v>
      </c>
      <c r="G182" s="4" t="str">
        <f aca="false">CONCATENATE("../Results/Hourly/gcrf/",pathsToModels!$B182,"/",pathsToModels!C182,"/")</f>
        <v>../Results/Hourly/gcrf/BR/19-05-04_21-36/</v>
      </c>
      <c r="H182" s="4" t="str">
        <f aca="false">CONCATENATE("../Results/Hourly/gcrf/",pathsToModels!$B182,"/",pathsToModels!D182,"/")</f>
        <v>../Results/Hourly/gcrf/BR/19-05-07_13-47/</v>
      </c>
      <c r="I182" s="4" t="str">
        <f aca="false">CONCATENATE("../Results/Hourly/gcrf/",pathsToModels!$B182,"/",pathsToModels!E182,"/")</f>
        <v>../Results/Hourly/gcrf/BR/19-05-04_21-30/</v>
      </c>
      <c r="J182" s="4" t="str">
        <f aca="false">CONCATENATE("../Results/Hourly/gcrf/",pathsToModels!$B182,"/",pathsToModels!F182,"/")</f>
        <v>../Results/Hourly/gcrf/BR/19-05-13_20-36/</v>
      </c>
    </row>
    <row r="183" customFormat="false" ht="12.8" hidden="false" customHeight="false" outlineLevel="0" collapsed="false">
      <c r="A183" s="0" t="s">
        <v>464</v>
      </c>
      <c r="B183" s="0" t="s">
        <v>38</v>
      </c>
      <c r="C183" s="0" t="s">
        <v>128</v>
      </c>
      <c r="D183" s="0" t="s">
        <v>194</v>
      </c>
      <c r="E183" s="0" t="s">
        <v>142</v>
      </c>
      <c r="F183" s="4" t="s">
        <v>413</v>
      </c>
      <c r="G183" s="4" t="str">
        <f aca="false">CONCATENATE("../Results/Hourly/gcrf/",pathsToModels!$B183,"/",pathsToModels!C183,"/")</f>
        <v>../Results/Hourly/gcrf/C4/19-05-04_21-53/</v>
      </c>
      <c r="H183" s="4" t="str">
        <f aca="false">CONCATENATE("../Results/Hourly/gcrf/",pathsToModels!$B183,"/",pathsToModels!D183,"/")</f>
        <v>../Results/Hourly/gcrf/C4/19-05-07_13-50/</v>
      </c>
      <c r="I183" s="4" t="str">
        <f aca="false">CONCATENATE("../Results/Hourly/gcrf/",pathsToModels!$B183,"/",pathsToModels!E183,"/")</f>
        <v>../Results/Hourly/gcrf/C4/19-05-04_21-33/</v>
      </c>
      <c r="J183" s="4" t="str">
        <f aca="false">CONCATENATE("../Results/Hourly/gcrf/",pathsToModels!$B183,"/",pathsToModels!F183,"/")</f>
        <v>../Results/Hourly/gcrf/C4/19-05-13_20-42/</v>
      </c>
    </row>
    <row r="184" customFormat="false" ht="12.8" hidden="false" customHeight="false" outlineLevel="0" collapsed="false">
      <c r="A184" s="0" t="s">
        <v>464</v>
      </c>
      <c r="B184" s="0" t="s">
        <v>42</v>
      </c>
      <c r="C184" s="0" t="s">
        <v>129</v>
      </c>
      <c r="D184" s="0" t="s">
        <v>195</v>
      </c>
      <c r="E184" s="0" t="s">
        <v>127</v>
      </c>
      <c r="F184" s="4" t="s">
        <v>388</v>
      </c>
      <c r="G184" s="4" t="str">
        <f aca="false">CONCATENATE("../Results/Hourly/gcrf/",pathsToModels!$B184,"/",pathsToModels!C184,"/")</f>
        <v>../Results/Hourly/gcrf/DE/19-05-04_22-11/</v>
      </c>
      <c r="H184" s="4" t="str">
        <f aca="false">CONCATENATE("../Results/Hourly/gcrf/",pathsToModels!$B184,"/",pathsToModels!D184,"/")</f>
        <v>../Results/Hourly/gcrf/DE/19-05-07_13-54/</v>
      </c>
      <c r="I184" s="4" t="str">
        <f aca="false">CONCATENATE("../Results/Hourly/gcrf/",pathsToModels!$B184,"/",pathsToModels!E184,"/")</f>
        <v>../Results/Hourly/gcrf/DE/19-05-04_21-36/</v>
      </c>
      <c r="J184" s="4" t="str">
        <f aca="false">CONCATENATE("../Results/Hourly/gcrf/",pathsToModels!$B184,"/",pathsToModels!F184,"/")</f>
        <v>../Results/Hourly/gcrf/DE/19-05-13_20-46/</v>
      </c>
    </row>
    <row r="185" customFormat="false" ht="12.8" hidden="false" customHeight="false" outlineLevel="0" collapsed="false">
      <c r="A185" s="0" t="s">
        <v>464</v>
      </c>
      <c r="B185" s="0" t="s">
        <v>43</v>
      </c>
      <c r="C185" s="0" t="s">
        <v>130</v>
      </c>
      <c r="D185" s="0" t="s">
        <v>196</v>
      </c>
      <c r="E185" s="0" t="s">
        <v>136</v>
      </c>
      <c r="F185" s="4" t="s">
        <v>414</v>
      </c>
      <c r="G185" s="4" t="str">
        <f aca="false">CONCATENATE("../Results/Hourly/gcrf/",pathsToModels!$B185,"/",pathsToModels!C185,"/")</f>
        <v>../Results/Hourly/gcrf/DG/19-05-04_22-29/</v>
      </c>
      <c r="H185" s="4" t="str">
        <f aca="false">CONCATENATE("../Results/Hourly/gcrf/",pathsToModels!$B185,"/",pathsToModels!D185,"/")</f>
        <v>../Results/Hourly/gcrf/DG/19-05-07_13-56/</v>
      </c>
      <c r="I185" s="4" t="str">
        <f aca="false">CONCATENATE("../Results/Hourly/gcrf/",pathsToModels!$B185,"/",pathsToModels!E185,"/")</f>
        <v>../Results/Hourly/gcrf/DG/19-05-04_21-38/</v>
      </c>
      <c r="J185" s="4" t="str">
        <f aca="false">CONCATENATE("../Results/Hourly/gcrf/",pathsToModels!$B185,"/",pathsToModels!F185,"/")</f>
        <v>../Results/Hourly/gcrf/DG/19-05-13_20-51/</v>
      </c>
    </row>
    <row r="186" customFormat="false" ht="12.8" hidden="false" customHeight="false" outlineLevel="0" collapsed="false">
      <c r="A186" s="0" t="s">
        <v>464</v>
      </c>
      <c r="B186" s="0" t="s">
        <v>26</v>
      </c>
      <c r="C186" s="0" t="s">
        <v>131</v>
      </c>
      <c r="D186" s="0" t="s">
        <v>197</v>
      </c>
      <c r="E186" s="0" t="s">
        <v>143</v>
      </c>
      <c r="F186" s="4" t="s">
        <v>391</v>
      </c>
      <c r="G186" s="4" t="str">
        <f aca="false">CONCATENATE("../Results/Hourly/gcrf/",pathsToModels!$B186,"/",pathsToModels!C186,"/")</f>
        <v>../Results/Hourly/gcrf/EB/19-05-04_21-37/</v>
      </c>
      <c r="H186" s="4" t="str">
        <f aca="false">CONCATENATE("../Results/Hourly/gcrf/",pathsToModels!$B186,"/",pathsToModels!D186,"/")</f>
        <v>../Results/Hourly/gcrf/EB/19-05-07_13-59/</v>
      </c>
      <c r="I186" s="4" t="str">
        <f aca="false">CONCATENATE("../Results/Hourly/gcrf/",pathsToModels!$B186,"/",pathsToModels!E186,"/")</f>
        <v>../Results/Hourly/gcrf/EB/19-05-04_21-31/</v>
      </c>
      <c r="J186" s="4" t="str">
        <f aca="false">CONCATENATE("../Results/Hourly/gcrf/",pathsToModels!$B186,"/",pathsToModels!F186,"/")</f>
        <v>../Results/Hourly/gcrf/EB/19-05-13_20-56/</v>
      </c>
    </row>
    <row r="187" customFormat="false" ht="12.8" hidden="false" customHeight="false" outlineLevel="0" collapsed="false">
      <c r="A187" s="0" t="s">
        <v>464</v>
      </c>
      <c r="B187" s="0" t="s">
        <v>52</v>
      </c>
      <c r="C187" s="0" t="s">
        <v>132</v>
      </c>
      <c r="D187" s="0" t="s">
        <v>171</v>
      </c>
      <c r="E187" s="0" t="s">
        <v>144</v>
      </c>
      <c r="F187" s="4" t="s">
        <v>415</v>
      </c>
      <c r="G187" s="4" t="str">
        <f aca="false">CONCATENATE("../Results/Hourly/gcrf/",pathsToModels!$B187,"/",pathsToModels!C187,"/")</f>
        <v>../Results/Hourly/gcrf/FA/19-05-04_21-55/</v>
      </c>
      <c r="H187" s="4" t="str">
        <f aca="false">CONCATENATE("../Results/Hourly/gcrf/",pathsToModels!$B187,"/",pathsToModels!D187,"/")</f>
        <v>../Results/Hourly/gcrf/FA/19-05-07_14-02/</v>
      </c>
      <c r="I187" s="4" t="str">
        <f aca="false">CONCATENATE("../Results/Hourly/gcrf/",pathsToModels!$B187,"/",pathsToModels!E187,"/")</f>
        <v>../Results/Hourly/gcrf/FA/19-05-04_21-34/</v>
      </c>
      <c r="J187" s="4" t="str">
        <f aca="false">CONCATENATE("../Results/Hourly/gcrf/",pathsToModels!$B187,"/",pathsToModels!F187,"/")</f>
        <v>../Results/Hourly/gcrf/FA/19-05-13_21-02/</v>
      </c>
    </row>
    <row r="188" customFormat="false" ht="12.8" hidden="false" customHeight="false" outlineLevel="0" collapsed="false">
      <c r="A188" s="0" t="s">
        <v>464</v>
      </c>
      <c r="B188" s="0" t="s">
        <v>57</v>
      </c>
      <c r="C188" s="0" t="s">
        <v>133</v>
      </c>
      <c r="D188" s="0" t="s">
        <v>198</v>
      </c>
      <c r="E188" s="0" t="s">
        <v>131</v>
      </c>
      <c r="F188" s="4" t="s">
        <v>416</v>
      </c>
      <c r="G188" s="4" t="str">
        <f aca="false">CONCATENATE("../Results/Hourly/gcrf/",pathsToModels!$B188,"/",pathsToModels!C188,"/")</f>
        <v>../Results/Hourly/gcrf/GE/19-05-04_22-13/</v>
      </c>
      <c r="H188" s="4" t="str">
        <f aca="false">CONCATENATE("../Results/Hourly/gcrf/",pathsToModels!$B188,"/",pathsToModels!D188,"/")</f>
        <v>../Results/Hourly/gcrf/GE/19-05-07_14-05/</v>
      </c>
      <c r="I188" s="4" t="str">
        <f aca="false">CONCATENATE("../Results/Hourly/gcrf/",pathsToModels!$B188,"/",pathsToModels!E188,"/")</f>
        <v>../Results/Hourly/gcrf/GE/19-05-04_21-37/</v>
      </c>
      <c r="J188" s="4" t="str">
        <f aca="false">CONCATENATE("../Results/Hourly/gcrf/",pathsToModels!$B188,"/",pathsToModels!F188,"/")</f>
        <v>../Results/Hourly/gcrf/GE/19-05-13_21-07/</v>
      </c>
    </row>
    <row r="189" customFormat="false" ht="12.8" hidden="false" customHeight="false" outlineLevel="0" collapsed="false">
      <c r="A189" s="0" t="s">
        <v>464</v>
      </c>
      <c r="B189" s="0" t="s">
        <v>60</v>
      </c>
      <c r="C189" s="0" t="s">
        <v>134</v>
      </c>
      <c r="D189" s="0" t="s">
        <v>199</v>
      </c>
      <c r="E189" s="0" t="s">
        <v>145</v>
      </c>
      <c r="F189" s="4" t="s">
        <v>396</v>
      </c>
      <c r="G189" s="4" t="str">
        <f aca="false">CONCATENATE("../Results/Hourly/gcrf/",pathsToModels!$B189,"/",pathsToModels!C189,"/")</f>
        <v>../Results/Hourly/gcrf/JS/19-05-04_22-32/</v>
      </c>
      <c r="H189" s="4" t="str">
        <f aca="false">CONCATENATE("../Results/Hourly/gcrf/",pathsToModels!$B189,"/",pathsToModels!D189,"/")</f>
        <v>../Results/Hourly/gcrf/JS/19-05-07_14-08/</v>
      </c>
      <c r="I189" s="4" t="str">
        <f aca="false">CONCATENATE("../Results/Hourly/gcrf/",pathsToModels!$B189,"/",pathsToModels!E189,"/")</f>
        <v>../Results/Hourly/gcrf/JS/19-05-04_21-39/</v>
      </c>
      <c r="J189" s="4" t="str">
        <f aca="false">CONCATENATE("../Results/Hourly/gcrf/",pathsToModels!$B189,"/",pathsToModels!F189,"/")</f>
        <v>../Results/Hourly/gcrf/JS/19-05-13_21-13/</v>
      </c>
    </row>
    <row r="190" customFormat="false" ht="12.8" hidden="false" customHeight="false" outlineLevel="0" collapsed="false">
      <c r="A190" s="0" t="s">
        <v>464</v>
      </c>
      <c r="B190" s="0" t="s">
        <v>63</v>
      </c>
      <c r="C190" s="0" t="s">
        <v>135</v>
      </c>
      <c r="D190" s="0" t="s">
        <v>200</v>
      </c>
      <c r="E190" s="0" t="s">
        <v>146</v>
      </c>
      <c r="F190" s="4" t="s">
        <v>417</v>
      </c>
      <c r="G190" s="4" t="str">
        <f aca="false">CONCATENATE("../Results/Hourly/gcrf/",pathsToModels!$B190,"/",pathsToModels!C190,"/")</f>
        <v>../Results/Hourly/gcrf/LH/19-05-04_22-49/</v>
      </c>
      <c r="H190" s="4" t="str">
        <f aca="false">CONCATENATE("../Results/Hourly/gcrf/",pathsToModels!$B190,"/",pathsToModels!D190,"/")</f>
        <v>../Results/Hourly/gcrf/LH/19-05-07_14-10/</v>
      </c>
      <c r="I190" s="4" t="str">
        <f aca="false">CONCATENATE("../Results/Hourly/gcrf/",pathsToModels!$B190,"/",pathsToModels!E190,"/")</f>
        <v>../Results/Hourly/gcrf/LH/19-05-04_21-42/</v>
      </c>
      <c r="J190" s="4" t="str">
        <f aca="false">CONCATENATE("../Results/Hourly/gcrf/",pathsToModels!$B190,"/",pathsToModels!F190,"/")</f>
        <v>../Results/Hourly/gcrf/LH/19-05-13_21-18/</v>
      </c>
    </row>
    <row r="191" customFormat="false" ht="12.8" hidden="false" customHeight="false" outlineLevel="0" collapsed="false">
      <c r="A191" s="0" t="s">
        <v>464</v>
      </c>
      <c r="B191" s="0" t="s">
        <v>64</v>
      </c>
      <c r="C191" s="0" t="s">
        <v>136</v>
      </c>
      <c r="D191" s="0" t="s">
        <v>201</v>
      </c>
      <c r="E191" s="0" t="s">
        <v>143</v>
      </c>
      <c r="F191" s="4" t="s">
        <v>418</v>
      </c>
      <c r="G191" s="4" t="str">
        <f aca="false">CONCATENATE("../Results/Hourly/gcrf/",pathsToModels!$B191,"/",pathsToModels!C191,"/")</f>
        <v>../Results/Hourly/gcrf/RA/19-05-04_21-38/</v>
      </c>
      <c r="H191" s="4" t="str">
        <f aca="false">CONCATENATE("../Results/Hourly/gcrf/",pathsToModels!$B191,"/",pathsToModels!D191,"/")</f>
        <v>../Results/Hourly/gcrf/RA/19-05-07_14-13/</v>
      </c>
      <c r="I191" s="4" t="str">
        <f aca="false">CONCATENATE("../Results/Hourly/gcrf/",pathsToModels!$B191,"/",pathsToModels!E191,"/")</f>
        <v>../Results/Hourly/gcrf/RA/19-05-04_21-31/</v>
      </c>
      <c r="J191" s="4" t="str">
        <f aca="false">CONCATENATE("../Results/Hourly/gcrf/",pathsToModels!$B191,"/",pathsToModels!F191,"/")</f>
        <v>../Results/Hourly/gcrf/RA/19-05-13_21-23/</v>
      </c>
    </row>
    <row r="192" customFormat="false" ht="12.8" hidden="false" customHeight="false" outlineLevel="0" collapsed="false">
      <c r="A192" s="0" t="s">
        <v>464</v>
      </c>
      <c r="B192" s="0" t="s">
        <v>68</v>
      </c>
      <c r="C192" s="0" t="s">
        <v>137</v>
      </c>
      <c r="D192" s="0" t="s">
        <v>202</v>
      </c>
      <c r="E192" s="0" t="s">
        <v>144</v>
      </c>
      <c r="F192" s="4" t="s">
        <v>419</v>
      </c>
      <c r="G192" s="4" t="str">
        <f aca="false">CONCATENATE("../Results/Hourly/gcrf/",pathsToModels!$B192,"/",pathsToModels!C192,"/")</f>
        <v>../Results/Hourly/gcrf/S2/19-05-04_21-56/</v>
      </c>
      <c r="H192" s="4" t="str">
        <f aca="false">CONCATENATE("../Results/Hourly/gcrf/",pathsToModels!$B192,"/",pathsToModels!D192,"/")</f>
        <v>../Results/Hourly/gcrf/S2/19-05-07_14-16/</v>
      </c>
      <c r="I192" s="4" t="str">
        <f aca="false">CONCATENATE("../Results/Hourly/gcrf/",pathsToModels!$B192,"/",pathsToModels!E192,"/")</f>
        <v>../Results/Hourly/gcrf/S2/19-05-04_21-34/</v>
      </c>
      <c r="J192" s="4" t="str">
        <f aca="false">CONCATENATE("../Results/Hourly/gcrf/",pathsToModels!$B192,"/",pathsToModels!F192,"/")</f>
        <v>../Results/Hourly/gcrf/S2/19-05-13_21-28/</v>
      </c>
    </row>
    <row r="193" customFormat="false" ht="12.8" hidden="false" customHeight="false" outlineLevel="0" collapsed="false">
      <c r="A193" s="0" t="s">
        <v>464</v>
      </c>
      <c r="B193" s="0" t="s">
        <v>70</v>
      </c>
      <c r="C193" s="0" t="s">
        <v>138</v>
      </c>
      <c r="D193" s="0" t="s">
        <v>203</v>
      </c>
      <c r="E193" s="0" t="s">
        <v>131</v>
      </c>
      <c r="F193" s="4" t="s">
        <v>420</v>
      </c>
      <c r="G193" s="4" t="str">
        <f aca="false">CONCATENATE("../Results/Hourly/gcrf/",pathsToModels!$B193,"/",pathsToModels!C193,"/")</f>
        <v>../Results/Hourly/gcrf/S3/19-05-04_22-14/</v>
      </c>
      <c r="H193" s="4" t="str">
        <f aca="false">CONCATENATE("../Results/Hourly/gcrf/",pathsToModels!$B193,"/",pathsToModels!D193,"/")</f>
        <v>../Results/Hourly/gcrf/S3/19-05-07_14-19/</v>
      </c>
      <c r="I193" s="4" t="str">
        <f aca="false">CONCATENATE("../Results/Hourly/gcrf/",pathsToModels!$B193,"/",pathsToModels!E193,"/")</f>
        <v>../Results/Hourly/gcrf/S3/19-05-04_21-37/</v>
      </c>
      <c r="J193" s="4" t="str">
        <f aca="false">CONCATENATE("../Results/Hourly/gcrf/",pathsToModels!$B193,"/",pathsToModels!F193,"/")</f>
        <v>../Results/Hourly/gcrf/S3/19-05-13_21-33/</v>
      </c>
    </row>
    <row r="194" customFormat="false" ht="12.8" hidden="false" customHeight="false" outlineLevel="0" collapsed="false">
      <c r="A194" s="0" t="s">
        <v>464</v>
      </c>
      <c r="B194" s="0" t="s">
        <v>71</v>
      </c>
      <c r="C194" s="0" t="s">
        <v>134</v>
      </c>
      <c r="D194" s="4" t="s">
        <v>204</v>
      </c>
      <c r="E194" s="0" t="s">
        <v>147</v>
      </c>
      <c r="F194" s="4" t="s">
        <v>421</v>
      </c>
      <c r="G194" s="4" t="str">
        <f aca="false">CONCATENATE("../Results/Hourly/gcrf/",pathsToModels!$B194,"/",pathsToModels!C194,"/")</f>
        <v>../Results/Hourly/gcrf/SN/19-05-04_22-32/</v>
      </c>
      <c r="H194" s="4" t="str">
        <f aca="false">CONCATENATE("../Results/Hourly/gcrf/",pathsToModels!$B194,"/",pathsToModels!D194,"/")</f>
        <v>../Results/Hourly/gcrf/SN/19-05-07_14-22/</v>
      </c>
      <c r="I194" s="4" t="str">
        <f aca="false">CONCATENATE("../Results/Hourly/gcrf/",pathsToModels!$B194,"/",pathsToModels!E194,"/")</f>
        <v>../Results/Hourly/gcrf/SN/19-05-04_21-40/</v>
      </c>
      <c r="J194" s="4" t="str">
        <f aca="false">CONCATENATE("../Results/Hourly/gcrf/",pathsToModels!$B194,"/",pathsToModels!F194,"/")</f>
        <v>../Results/Hourly/gcrf/SN/19-05-13_21-39/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S1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Q20" activeCellId="0" sqref="Q20"/>
    </sheetView>
  </sheetViews>
  <sheetFormatPr defaultRowHeight="12.8"/>
  <cols>
    <col collapsed="false" hidden="false" max="1" min="1" style="0" width="11.5204081632653"/>
    <col collapsed="false" hidden="false" max="3" min="2" style="0" width="8.18877551020408"/>
    <col collapsed="false" hidden="false" max="4" min="4" style="0" width="8.75"/>
    <col collapsed="false" hidden="false" max="1025" min="5" style="0" width="11.5204081632653"/>
  </cols>
  <sheetData>
    <row r="1" customFormat="false" ht="12.8" hidden="false" customHeight="false" outlineLevel="0" collapsed="false">
      <c r="C1" s="0" t="s">
        <v>484</v>
      </c>
    </row>
    <row r="2" customFormat="false" ht="12.8" hidden="false" customHeight="false" outlineLevel="0" collapsed="false">
      <c r="A2" s="4" t="s">
        <v>422</v>
      </c>
      <c r="B2" s="4" t="s">
        <v>485</v>
      </c>
      <c r="C2" s="4" t="s">
        <v>0</v>
      </c>
      <c r="D2" s="4" t="s">
        <v>486</v>
      </c>
      <c r="E2" s="4" t="s">
        <v>487</v>
      </c>
      <c r="F2" s="4" t="s">
        <v>488</v>
      </c>
      <c r="G2" s="4" t="s">
        <v>489</v>
      </c>
      <c r="H2" s="4"/>
      <c r="I2" s="4" t="s">
        <v>490</v>
      </c>
      <c r="J2" s="4" t="s">
        <v>491</v>
      </c>
      <c r="K2" s="4"/>
      <c r="L2" s="4" t="s">
        <v>492</v>
      </c>
      <c r="M2" s="4" t="s">
        <v>493</v>
      </c>
      <c r="N2" s="4"/>
      <c r="O2" s="4" t="s">
        <v>494</v>
      </c>
    </row>
    <row r="3" customFormat="false" ht="12.8" hidden="false" customHeight="false" outlineLevel="0" collapsed="false">
      <c r="A3" s="0" t="s">
        <v>429</v>
      </c>
      <c r="B3" s="0" t="s">
        <v>495</v>
      </c>
      <c r="C3" s="0" t="s">
        <v>30</v>
      </c>
      <c r="D3" s="10" t="n">
        <v>142.0551</v>
      </c>
      <c r="E3" s="10" t="n">
        <v>163.1078</v>
      </c>
      <c r="F3" s="10" t="n">
        <v>152.6886</v>
      </c>
      <c r="G3" s="10" t="n">
        <v>128.9187</v>
      </c>
      <c r="H3" s="10" t="n">
        <v>166.3762</v>
      </c>
      <c r="I3" s="10" t="n">
        <v>155.5473</v>
      </c>
      <c r="J3" s="10" t="n">
        <v>128.7863</v>
      </c>
      <c r="K3" s="10" t="n">
        <v>150.6983</v>
      </c>
      <c r="L3" s="10" t="n">
        <v>143.8121</v>
      </c>
      <c r="M3" s="10" t="n">
        <v>132.0381</v>
      </c>
      <c r="N3" s="10" t="n">
        <v>165.4695</v>
      </c>
      <c r="O3" s="10" t="n">
        <v>148.4197</v>
      </c>
      <c r="Q3" s="10" t="n">
        <f aca="false">I3/F3</f>
        <v>1.01872241935547</v>
      </c>
      <c r="R3" s="10" t="n">
        <f aca="false">L3/F3</f>
        <v>0.941865338997148</v>
      </c>
      <c r="S3" s="10" t="n">
        <f aca="false">O3/F3</f>
        <v>0.97204178962935</v>
      </c>
    </row>
    <row r="4" customFormat="false" ht="12.8" hidden="false" customHeight="false" outlineLevel="0" collapsed="false">
      <c r="A4" s="0" t="s">
        <v>429</v>
      </c>
      <c r="B4" s="0" t="s">
        <v>495</v>
      </c>
      <c r="C4" s="0" t="s">
        <v>17</v>
      </c>
      <c r="D4" s="10" t="n">
        <v>66.74561</v>
      </c>
      <c r="E4" s="10" t="n">
        <v>94.90609</v>
      </c>
      <c r="F4" s="10" t="n">
        <v>86.08498</v>
      </c>
      <c r="G4" s="10" t="n">
        <v>68.68839</v>
      </c>
      <c r="H4" s="10" t="n">
        <v>87.27606</v>
      </c>
      <c r="I4" s="10" t="n">
        <v>78.12569</v>
      </c>
      <c r="J4" s="10" t="n">
        <v>66.48364</v>
      </c>
      <c r="K4" s="10" t="n">
        <v>95.66958</v>
      </c>
      <c r="L4" s="10" t="n">
        <v>80.26298</v>
      </c>
      <c r="M4" s="10" t="n">
        <v>67.21774</v>
      </c>
      <c r="N4" s="10" t="n">
        <v>97.59192</v>
      </c>
      <c r="O4" s="10" t="n">
        <v>79.73524</v>
      </c>
      <c r="Q4" s="10" t="n">
        <f aca="false">I4/F4</f>
        <v>0.907541478199797</v>
      </c>
      <c r="R4" s="10" t="n">
        <f aca="false">L4/F4</f>
        <v>0.932369154293815</v>
      </c>
      <c r="S4" s="10" t="n">
        <f aca="false">O4/F4</f>
        <v>0.926238700409758</v>
      </c>
    </row>
    <row r="5" customFormat="false" ht="12.8" hidden="true" customHeight="false" outlineLevel="0" collapsed="false">
      <c r="A5" s="0" t="s">
        <v>429</v>
      </c>
      <c r="B5" s="0" t="s">
        <v>496</v>
      </c>
      <c r="C5" s="0" t="s">
        <v>38</v>
      </c>
      <c r="D5" s="10" t="n">
        <v>102.9055</v>
      </c>
      <c r="E5" s="10" t="n">
        <v>189.8798</v>
      </c>
      <c r="F5" s="10" t="n">
        <v>159.4407</v>
      </c>
      <c r="G5" s="10" t="n">
        <v>108.8347</v>
      </c>
      <c r="H5" s="10" t="n">
        <v>181.4404</v>
      </c>
      <c r="I5" s="10" t="n">
        <v>159.8325</v>
      </c>
      <c r="J5" s="10" t="n">
        <v>118.2983</v>
      </c>
      <c r="K5" s="10" t="n">
        <v>188.8573</v>
      </c>
      <c r="L5" s="10" t="n">
        <v>160.2305</v>
      </c>
      <c r="M5" s="10" t="n">
        <v>104.1583</v>
      </c>
      <c r="N5" s="10" t="n">
        <v>168.5464</v>
      </c>
      <c r="O5" s="10" t="n">
        <v>158.859</v>
      </c>
      <c r="Q5" s="10" t="n">
        <f aca="false">I5/F5</f>
        <v>1.00245733993892</v>
      </c>
      <c r="R5" s="10" t="n">
        <f aca="false">L5/F5</f>
        <v>1.00495356580848</v>
      </c>
      <c r="S5" s="10" t="n">
        <f aca="false">O5/F5</f>
        <v>0.996351621637386</v>
      </c>
    </row>
    <row r="6" customFormat="false" ht="12.8" hidden="false" customHeight="false" outlineLevel="0" collapsed="false">
      <c r="A6" s="0" t="s">
        <v>429</v>
      </c>
      <c r="B6" s="0" t="s">
        <v>495</v>
      </c>
      <c r="C6" s="0" t="s">
        <v>42</v>
      </c>
      <c r="D6" s="10" t="n">
        <v>188.8557</v>
      </c>
      <c r="E6" s="10" t="n">
        <v>229.4656</v>
      </c>
      <c r="F6" s="10" t="n">
        <v>212.6912</v>
      </c>
      <c r="G6" s="10" t="n">
        <v>230.3836</v>
      </c>
      <c r="H6" s="10" t="n">
        <v>248.2635</v>
      </c>
      <c r="I6" s="10" t="n">
        <v>221.3867</v>
      </c>
      <c r="J6" s="10" t="n">
        <v>150.0664</v>
      </c>
      <c r="K6" s="10" t="n">
        <v>190.2304</v>
      </c>
      <c r="L6" s="10" t="n">
        <v>182.9344</v>
      </c>
      <c r="M6" s="10" t="n">
        <v>165.2773</v>
      </c>
      <c r="N6" s="10" t="n">
        <v>226.0038</v>
      </c>
      <c r="O6" s="10" t="n">
        <v>192.1178</v>
      </c>
      <c r="Q6" s="10" t="n">
        <f aca="false">I6/F6</f>
        <v>1.04088321472633</v>
      </c>
      <c r="R6" s="10" t="n">
        <f aca="false">L6/F6</f>
        <v>0.860093882586586</v>
      </c>
      <c r="S6" s="10" t="n">
        <f aca="false">O6/F6</f>
        <v>0.903271033310264</v>
      </c>
    </row>
    <row r="7" customFormat="false" ht="12.8" hidden="false" customHeight="false" outlineLevel="0" collapsed="false">
      <c r="A7" s="0" t="s">
        <v>429</v>
      </c>
      <c r="B7" s="0" t="s">
        <v>495</v>
      </c>
      <c r="C7" s="0" t="s">
        <v>43</v>
      </c>
      <c r="D7" s="10" t="n">
        <v>152.438</v>
      </c>
      <c r="E7" s="10" t="n">
        <v>212.7068</v>
      </c>
      <c r="F7" s="10" t="n">
        <v>189.4619</v>
      </c>
      <c r="G7" s="10" t="n">
        <v>164.7865</v>
      </c>
      <c r="H7" s="10" t="n">
        <v>187.0472</v>
      </c>
      <c r="I7" s="10" t="n">
        <v>169.7633</v>
      </c>
      <c r="J7" s="10" t="n">
        <v>146.467</v>
      </c>
      <c r="K7" s="10" t="n">
        <v>173.49</v>
      </c>
      <c r="L7" s="10" t="n">
        <v>159.6531</v>
      </c>
      <c r="M7" s="10" t="n">
        <v>147.4642</v>
      </c>
      <c r="N7" s="10" t="n">
        <v>196.1493</v>
      </c>
      <c r="O7" s="10" t="n">
        <v>179.0754</v>
      </c>
      <c r="Q7" s="10" t="n">
        <f aca="false">I7/F7</f>
        <v>0.896028700229439</v>
      </c>
      <c r="R7" s="10" t="n">
        <f aca="false">L7/F7</f>
        <v>0.842665992476588</v>
      </c>
      <c r="S7" s="10" t="n">
        <f aca="false">O7/F7</f>
        <v>0.945178951546458</v>
      </c>
    </row>
    <row r="8" customFormat="false" ht="12.8" hidden="true" customHeight="false" outlineLevel="0" collapsed="false">
      <c r="A8" s="0" t="s">
        <v>429</v>
      </c>
      <c r="B8" s="0" t="s">
        <v>497</v>
      </c>
      <c r="C8" s="0" t="s">
        <v>26</v>
      </c>
      <c r="D8" s="10" t="n">
        <v>87.37675</v>
      </c>
      <c r="E8" s="10" t="n">
        <v>125.3978</v>
      </c>
      <c r="F8" s="10" t="n">
        <v>87.5395</v>
      </c>
      <c r="G8" s="10" t="n">
        <v>68.61907</v>
      </c>
      <c r="H8" s="10" t="n">
        <v>108.1948</v>
      </c>
      <c r="I8" s="10" t="n">
        <v>75.86634</v>
      </c>
      <c r="J8" s="10" t="n">
        <v>61.29066</v>
      </c>
      <c r="K8" s="10" t="n">
        <v>68.38956</v>
      </c>
      <c r="L8" s="10" t="n">
        <v>79.4606</v>
      </c>
      <c r="M8" s="10" t="n">
        <v>57.99496</v>
      </c>
      <c r="N8" s="10" t="n">
        <v>85.50031</v>
      </c>
      <c r="O8" s="10" t="n">
        <v>73.49274</v>
      </c>
      <c r="Q8" s="10" t="n">
        <f aca="false">I8/F8</f>
        <v>0.866652653944791</v>
      </c>
      <c r="R8" s="10" t="n">
        <f aca="false">L8/F8</f>
        <v>0.907711376007402</v>
      </c>
      <c r="S8" s="10" t="n">
        <f aca="false">O8/F8</f>
        <v>0.839538037114674</v>
      </c>
    </row>
    <row r="9" customFormat="false" ht="12.8" hidden="true" customHeight="false" outlineLevel="0" collapsed="false">
      <c r="A9" s="0" t="s">
        <v>429</v>
      </c>
      <c r="B9" s="0" t="s">
        <v>497</v>
      </c>
      <c r="C9" s="0" t="s">
        <v>52</v>
      </c>
      <c r="D9" s="10" t="n">
        <v>60.11553</v>
      </c>
      <c r="E9" s="10" t="n">
        <v>93.12643</v>
      </c>
      <c r="F9" s="10" t="n">
        <v>80.35615</v>
      </c>
      <c r="G9" s="10" t="n">
        <v>53.38483</v>
      </c>
      <c r="H9" s="10" t="n">
        <v>91.81671</v>
      </c>
      <c r="I9" s="10" t="n">
        <v>82.14574</v>
      </c>
      <c r="J9" s="10" t="n">
        <v>79.82094</v>
      </c>
      <c r="K9" s="10" t="n">
        <v>91.28672</v>
      </c>
      <c r="L9" s="10" t="n">
        <v>86.30236</v>
      </c>
      <c r="M9" s="10" t="n">
        <v>69.86727</v>
      </c>
      <c r="N9" s="10" t="n">
        <v>80.19106</v>
      </c>
      <c r="O9" s="10" t="n">
        <v>99.02324</v>
      </c>
      <c r="Q9" s="10" t="n">
        <f aca="false">I9/F9</f>
        <v>1.02227072850056</v>
      </c>
      <c r="R9" s="10" t="n">
        <f aca="false">L9/F9</f>
        <v>1.0739981942888</v>
      </c>
      <c r="S9" s="10" t="n">
        <f aca="false">O9/F9</f>
        <v>1.23230443469479</v>
      </c>
    </row>
    <row r="10" customFormat="false" ht="12.8" hidden="true" customHeight="false" outlineLevel="0" collapsed="false">
      <c r="A10" s="0" t="s">
        <v>429</v>
      </c>
      <c r="B10" s="0" t="s">
        <v>498</v>
      </c>
      <c r="C10" s="0" t="s">
        <v>57</v>
      </c>
      <c r="D10" s="10" t="n">
        <v>121.3</v>
      </c>
      <c r="E10" s="10" t="n">
        <v>172.8539</v>
      </c>
      <c r="F10" s="10" t="n">
        <v>152.4222</v>
      </c>
      <c r="G10" s="10" t="n">
        <v>116.0072</v>
      </c>
      <c r="H10" s="10" t="n">
        <v>144.4169</v>
      </c>
      <c r="I10" s="10" t="n">
        <v>133.6407</v>
      </c>
      <c r="J10" s="10" t="n">
        <v>119.2191</v>
      </c>
      <c r="K10" s="10" t="n">
        <v>143.3077</v>
      </c>
      <c r="L10" s="10" t="n">
        <v>135.1578</v>
      </c>
      <c r="M10" s="10" t="n">
        <v>125.6126</v>
      </c>
      <c r="N10" s="10" t="n">
        <v>174.8826</v>
      </c>
      <c r="O10" s="10" t="n">
        <v>149.1466</v>
      </c>
      <c r="Q10" s="10" t="n">
        <f aca="false">I10/F10</f>
        <v>0.876779760428599</v>
      </c>
      <c r="R10" s="10" t="n">
        <f aca="false">L10/F10</f>
        <v>0.886733034951602</v>
      </c>
      <c r="S10" s="10" t="n">
        <f aca="false">O10/F10</f>
        <v>0.978509692157704</v>
      </c>
    </row>
    <row r="11" customFormat="false" ht="12.8" hidden="false" customHeight="false" outlineLevel="0" collapsed="false">
      <c r="A11" s="0" t="s">
        <v>429</v>
      </c>
      <c r="B11" s="0" t="s">
        <v>495</v>
      </c>
      <c r="C11" s="0" t="s">
        <v>60</v>
      </c>
      <c r="D11" s="10" t="n">
        <v>302.4949</v>
      </c>
      <c r="E11" s="10" t="n">
        <v>282.6626</v>
      </c>
      <c r="F11" s="10" t="n">
        <v>238.2411</v>
      </c>
      <c r="G11" s="10" t="n">
        <v>173.9965</v>
      </c>
      <c r="H11" s="10" t="n">
        <v>231.3738</v>
      </c>
      <c r="I11" s="10" t="n">
        <v>205.4791</v>
      </c>
      <c r="J11" s="10" t="n">
        <v>168.149</v>
      </c>
      <c r="K11" s="10" t="n">
        <v>183.8812</v>
      </c>
      <c r="L11" s="10" t="n">
        <v>172.7545</v>
      </c>
      <c r="M11" s="10" t="n">
        <v>304.8282</v>
      </c>
      <c r="N11" s="10" t="n">
        <v>221.821</v>
      </c>
      <c r="O11" s="10" t="n">
        <v>207.9657</v>
      </c>
      <c r="Q11" s="10" t="n">
        <f aca="false">I11/F11</f>
        <v>0.862483845146786</v>
      </c>
      <c r="R11" s="10" t="n">
        <f aca="false">L11/F11</f>
        <v>0.725124674122139</v>
      </c>
      <c r="S11" s="10" t="n">
        <f aca="false">O11/F11</f>
        <v>0.872921171032202</v>
      </c>
    </row>
    <row r="12" customFormat="false" ht="12.8" hidden="true" customHeight="false" outlineLevel="0" collapsed="false">
      <c r="A12" s="0" t="s">
        <v>429</v>
      </c>
      <c r="B12" s="0" t="s">
        <v>497</v>
      </c>
      <c r="C12" s="0" t="s">
        <v>63</v>
      </c>
      <c r="D12" s="10" t="n">
        <v>87.49192</v>
      </c>
      <c r="E12" s="10" t="n">
        <v>130.9537</v>
      </c>
      <c r="F12" s="10" t="n">
        <v>114.4145</v>
      </c>
      <c r="G12" s="10" t="n">
        <v>82.44485</v>
      </c>
      <c r="H12" s="10" t="n">
        <v>133.8466</v>
      </c>
      <c r="I12" s="10" t="n">
        <v>112.9051</v>
      </c>
      <c r="J12" s="10" t="n">
        <v>83.89545</v>
      </c>
      <c r="K12" s="10" t="n">
        <v>126.1749</v>
      </c>
      <c r="L12" s="10" t="n">
        <v>121.1864</v>
      </c>
      <c r="M12" s="10" t="n">
        <v>75.34121</v>
      </c>
      <c r="N12" s="10" t="n">
        <v>107.0212</v>
      </c>
      <c r="O12" s="10" t="n">
        <v>88.97657</v>
      </c>
      <c r="Q12" s="10" t="n">
        <f aca="false">I12/F12</f>
        <v>0.986807616167531</v>
      </c>
      <c r="R12" s="10" t="n">
        <f aca="false">L12/F12</f>
        <v>1.05918742816688</v>
      </c>
      <c r="S12" s="10" t="n">
        <f aca="false">O12/F12</f>
        <v>0.777668652137622</v>
      </c>
    </row>
    <row r="13" customFormat="false" ht="12.8" hidden="false" customHeight="false" outlineLevel="0" collapsed="false">
      <c r="A13" s="0" t="s">
        <v>429</v>
      </c>
      <c r="B13" s="0" t="s">
        <v>495</v>
      </c>
      <c r="C13" s="0" t="s">
        <v>64</v>
      </c>
      <c r="D13" s="10" t="n">
        <v>188.4483</v>
      </c>
      <c r="E13" s="10" t="n">
        <v>250.2628</v>
      </c>
      <c r="F13" s="10" t="n">
        <v>216.202</v>
      </c>
      <c r="G13" s="10" t="n">
        <v>192.8809</v>
      </c>
      <c r="H13" s="10" t="n">
        <v>261.83</v>
      </c>
      <c r="I13" s="10" t="n">
        <v>219.7721</v>
      </c>
      <c r="J13" s="10" t="n">
        <v>223.4778</v>
      </c>
      <c r="K13" s="10" t="n">
        <v>244.0984</v>
      </c>
      <c r="L13" s="10" t="n">
        <v>228.3401</v>
      </c>
      <c r="M13" s="10" t="n">
        <v>272.5483</v>
      </c>
      <c r="N13" s="10" t="n">
        <v>260.1127</v>
      </c>
      <c r="O13" s="10" t="n">
        <v>229.0736</v>
      </c>
      <c r="Q13" s="10" t="n">
        <f aca="false">I13/F13</f>
        <v>1.01651279821648</v>
      </c>
      <c r="R13" s="10" t="n">
        <f aca="false">L13/F13</f>
        <v>1.05614240386305</v>
      </c>
      <c r="S13" s="10" t="n">
        <f aca="false">O13/F13</f>
        <v>1.05953506443049</v>
      </c>
    </row>
    <row r="14" customFormat="false" ht="12.8" hidden="true" customHeight="false" outlineLevel="0" collapsed="false">
      <c r="A14" s="0" t="s">
        <v>429</v>
      </c>
      <c r="B14" s="0" t="s">
        <v>497</v>
      </c>
      <c r="C14" s="0" t="s">
        <v>68</v>
      </c>
      <c r="D14" s="10" t="n">
        <v>18.49696</v>
      </c>
      <c r="E14" s="10" t="n">
        <v>27.83269</v>
      </c>
      <c r="F14" s="10" t="n">
        <v>25.1881</v>
      </c>
      <c r="G14" s="10" t="n">
        <v>22.47352</v>
      </c>
      <c r="H14" s="10" t="n">
        <v>29.75054</v>
      </c>
      <c r="I14" s="10" t="n">
        <v>26.72939</v>
      </c>
      <c r="J14" s="10" t="n">
        <v>19.07685</v>
      </c>
      <c r="K14" s="10" t="n">
        <v>27.31018</v>
      </c>
      <c r="L14" s="10" t="n">
        <v>24.87059</v>
      </c>
      <c r="M14" s="10" t="n">
        <v>18.73717</v>
      </c>
      <c r="N14" s="10" t="n">
        <v>24.0162</v>
      </c>
      <c r="O14" s="10" t="n">
        <v>22.5618</v>
      </c>
      <c r="Q14" s="10" t="n">
        <f aca="false">I14/F14</f>
        <v>1.06119119743053</v>
      </c>
      <c r="R14" s="10" t="n">
        <f aca="false">L14/F14</f>
        <v>0.987394444201825</v>
      </c>
      <c r="S14" s="10" t="n">
        <f aca="false">O14/F14</f>
        <v>0.895732508605254</v>
      </c>
    </row>
    <row r="15" customFormat="false" ht="12.8" hidden="true" customHeight="false" outlineLevel="0" collapsed="false">
      <c r="A15" s="0" t="s">
        <v>429</v>
      </c>
      <c r="B15" s="0" t="s">
        <v>497</v>
      </c>
      <c r="C15" s="0" t="s">
        <v>70</v>
      </c>
      <c r="D15" s="10" t="n">
        <v>311.5901</v>
      </c>
      <c r="E15" s="10" t="n">
        <v>320.1646</v>
      </c>
      <c r="F15" s="10" t="n">
        <v>311.9877</v>
      </c>
      <c r="G15" s="10" t="n">
        <v>313.4043</v>
      </c>
      <c r="H15" s="10" t="n">
        <v>319.192</v>
      </c>
      <c r="I15" s="10" t="n">
        <v>309.2474</v>
      </c>
      <c r="J15" s="10" t="n">
        <v>319.5957</v>
      </c>
      <c r="K15" s="10" t="n">
        <v>329.4865</v>
      </c>
      <c r="L15" s="10" t="n">
        <v>294.879</v>
      </c>
      <c r="M15" s="10" t="n">
        <v>327.9186</v>
      </c>
      <c r="N15" s="10" t="n">
        <v>296.2234</v>
      </c>
      <c r="O15" s="10" t="n">
        <v>301.0718</v>
      </c>
      <c r="Q15" s="10" t="n">
        <f aca="false">I15/F15</f>
        <v>0.991216640912446</v>
      </c>
      <c r="R15" s="10" t="n">
        <f aca="false">L15/F15</f>
        <v>0.945162261204528</v>
      </c>
      <c r="S15" s="10" t="n">
        <f aca="false">O15/F15</f>
        <v>0.96501176168163</v>
      </c>
    </row>
    <row r="16" customFormat="false" ht="12.8" hidden="true" customHeight="false" outlineLevel="0" collapsed="false">
      <c r="A16" s="0" t="s">
        <v>429</v>
      </c>
      <c r="B16" s="0" t="s">
        <v>497</v>
      </c>
      <c r="C16" s="0" t="s">
        <v>71</v>
      </c>
      <c r="D16" s="10" t="n">
        <v>117.6409</v>
      </c>
      <c r="E16" s="10" t="n">
        <v>127.4864</v>
      </c>
      <c r="F16" s="10" t="n">
        <v>123.541</v>
      </c>
      <c r="G16" s="10" t="n">
        <v>118.9871</v>
      </c>
      <c r="H16" s="10" t="n">
        <v>155.012</v>
      </c>
      <c r="I16" s="10" t="n">
        <v>139.4448</v>
      </c>
      <c r="J16" s="10" t="n">
        <v>124.5383</v>
      </c>
      <c r="K16" s="10" t="n">
        <v>170.5738</v>
      </c>
      <c r="L16" s="10" t="n">
        <v>142.4556</v>
      </c>
      <c r="M16" s="10" t="n">
        <v>123.8955</v>
      </c>
      <c r="N16" s="10" t="n">
        <v>140.1337</v>
      </c>
      <c r="O16" s="10" t="n">
        <v>135.196</v>
      </c>
      <c r="Q16" s="10" t="n">
        <f aca="false">I16/F16</f>
        <v>1.12873297124032</v>
      </c>
      <c r="R16" s="10" t="n">
        <f aca="false">L16/F16</f>
        <v>1.153103827879</v>
      </c>
      <c r="S16" s="10" t="n">
        <f aca="false">O16/F16</f>
        <v>1.09434114990165</v>
      </c>
    </row>
    <row r="17" customFormat="false" ht="12.8" hidden="false" customHeight="false" outlineLevel="0" collapsed="false"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Q17" s="10"/>
      <c r="R17" s="10"/>
      <c r="S17" s="10"/>
    </row>
    <row r="18" customFormat="false" ht="12.8" hidden="false" customHeight="false" outlineLevel="0" collapsed="false">
      <c r="C18" s="0" t="s">
        <v>499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Q18" s="10"/>
      <c r="R18" s="10"/>
      <c r="S18" s="10"/>
    </row>
    <row r="19" customFormat="false" ht="12.8" hidden="false" customHeight="false" outlineLevel="0" collapsed="false">
      <c r="A19" s="0" t="s">
        <v>422</v>
      </c>
      <c r="B19" s="0" t="s">
        <v>485</v>
      </c>
      <c r="C19" s="0" t="s">
        <v>0</v>
      </c>
      <c r="D19" s="0" t="s">
        <v>486</v>
      </c>
      <c r="E19" s="0" t="s">
        <v>487</v>
      </c>
      <c r="F19" s="0" t="s">
        <v>488</v>
      </c>
      <c r="G19" s="10" t="s">
        <v>500</v>
      </c>
      <c r="H19" s="10" t="s">
        <v>501</v>
      </c>
      <c r="I19" s="10" t="s">
        <v>502</v>
      </c>
      <c r="J19" s="10" t="s">
        <v>503</v>
      </c>
      <c r="K19" s="10" t="s">
        <v>504</v>
      </c>
      <c r="L19" s="10" t="s">
        <v>505</v>
      </c>
      <c r="M19" s="10" t="s">
        <v>506</v>
      </c>
      <c r="N19" s="10" t="s">
        <v>507</v>
      </c>
      <c r="O19" s="10" t="s">
        <v>508</v>
      </c>
      <c r="Q19" s="10"/>
      <c r="R19" s="10"/>
      <c r="S19" s="10"/>
    </row>
    <row r="20" customFormat="false" ht="12.8" hidden="false" customHeight="false" outlineLevel="0" collapsed="false">
      <c r="A20" s="0" t="s">
        <v>429</v>
      </c>
      <c r="B20" s="0" t="s">
        <v>495</v>
      </c>
      <c r="C20" s="0" t="s">
        <v>30</v>
      </c>
      <c r="D20" s="10" t="n">
        <v>142.0551</v>
      </c>
      <c r="E20" s="10" t="n">
        <v>163.1078</v>
      </c>
      <c r="F20" s="10" t="n">
        <v>152.6886</v>
      </c>
      <c r="G20" s="10" t="n">
        <v>129.6471</v>
      </c>
      <c r="H20" s="10" t="n">
        <v>153.4195</v>
      </c>
      <c r="I20" s="10" t="n">
        <v>140.9913</v>
      </c>
      <c r="J20" s="10" t="n">
        <v>128.7597</v>
      </c>
      <c r="K20" s="10" t="n">
        <v>177.0368</v>
      </c>
      <c r="L20" s="10" t="n">
        <v>147.8562</v>
      </c>
      <c r="M20" s="10" t="n">
        <v>146.7248</v>
      </c>
      <c r="N20" s="10" t="n">
        <v>169.5355</v>
      </c>
      <c r="O20" s="10" t="n">
        <v>157.955</v>
      </c>
      <c r="Q20" s="10" t="n">
        <f aca="false">I20/F20</f>
        <v>0.923391137255826</v>
      </c>
      <c r="R20" s="10" t="n">
        <f aca="false">L20/F20</f>
        <v>0.968351271804182</v>
      </c>
      <c r="S20" s="10" t="n">
        <f aca="false">O20/F20</f>
        <v>1.03449111459533</v>
      </c>
    </row>
    <row r="21" customFormat="false" ht="12.8" hidden="false" customHeight="false" outlineLevel="0" collapsed="false">
      <c r="A21" s="0" t="s">
        <v>429</v>
      </c>
      <c r="B21" s="0" t="s">
        <v>495</v>
      </c>
      <c r="C21" s="0" t="s">
        <v>17</v>
      </c>
      <c r="D21" s="10" t="n">
        <v>66.74561</v>
      </c>
      <c r="E21" s="10" t="n">
        <v>94.90609</v>
      </c>
      <c r="F21" s="10" t="n">
        <v>86.08498</v>
      </c>
      <c r="G21" s="10" t="n">
        <v>68.04041</v>
      </c>
      <c r="H21" s="10" t="n">
        <v>81.21623</v>
      </c>
      <c r="I21" s="10" t="n">
        <v>75.8388</v>
      </c>
      <c r="J21" s="10" t="n">
        <v>65.79288</v>
      </c>
      <c r="K21" s="10" t="n">
        <v>87.50218</v>
      </c>
      <c r="L21" s="10" t="n">
        <v>76.36037</v>
      </c>
      <c r="M21" s="10" t="n">
        <v>64.84399</v>
      </c>
      <c r="N21" s="10" t="n">
        <v>90.52841</v>
      </c>
      <c r="O21" s="10" t="n">
        <v>80.20635</v>
      </c>
      <c r="Q21" s="10" t="n">
        <f aca="false">I21/F21</f>
        <v>0.88097598442841</v>
      </c>
      <c r="R21" s="10" t="n">
        <f aca="false">L21/F21</f>
        <v>0.887034764949704</v>
      </c>
      <c r="S21" s="10" t="n">
        <f aca="false">O21/F21</f>
        <v>0.93171131595779</v>
      </c>
    </row>
    <row r="22" customFormat="false" ht="12.8" hidden="false" customHeight="false" outlineLevel="0" collapsed="false">
      <c r="A22" s="0" t="s">
        <v>429</v>
      </c>
      <c r="B22" s="0" t="s">
        <v>496</v>
      </c>
      <c r="C22" s="0" t="s">
        <v>38</v>
      </c>
      <c r="D22" s="10" t="n">
        <v>102.9055</v>
      </c>
      <c r="E22" s="10" t="n">
        <v>189.8798</v>
      </c>
      <c r="F22" s="10" t="n">
        <v>159.4407</v>
      </c>
      <c r="G22" s="10" t="n">
        <v>112.1593</v>
      </c>
      <c r="H22" s="10" t="n">
        <v>178.1535</v>
      </c>
      <c r="I22" s="10" t="n">
        <v>150.4221</v>
      </c>
      <c r="J22" s="10" t="n">
        <v>98.94061</v>
      </c>
      <c r="K22" s="10" t="n">
        <v>207.3032</v>
      </c>
      <c r="L22" s="10" t="n">
        <v>161.3263</v>
      </c>
      <c r="M22" s="10" t="n">
        <v>101.4392</v>
      </c>
      <c r="N22" s="10" t="n">
        <v>219.6277</v>
      </c>
      <c r="O22" s="10" t="n">
        <v>171.7654</v>
      </c>
      <c r="Q22" s="10" t="n">
        <f aca="false">I22/F22</f>
        <v>0.943436023549821</v>
      </c>
      <c r="R22" s="10" t="n">
        <f aca="false">L22/F22</f>
        <v>1.01182634045134</v>
      </c>
      <c r="S22" s="10" t="n">
        <f aca="false">O22/F22</f>
        <v>1.07729958536309</v>
      </c>
    </row>
    <row r="23" customFormat="false" ht="12.8" hidden="false" customHeight="false" outlineLevel="0" collapsed="false">
      <c r="A23" s="0" t="s">
        <v>429</v>
      </c>
      <c r="B23" s="0" t="s">
        <v>495</v>
      </c>
      <c r="C23" s="0" t="s">
        <v>42</v>
      </c>
      <c r="D23" s="10" t="n">
        <v>188.8557</v>
      </c>
      <c r="E23" s="10" t="n">
        <v>229.4656</v>
      </c>
      <c r="F23" s="10" t="n">
        <v>212.6912</v>
      </c>
      <c r="G23" s="10" t="n">
        <v>174.6188</v>
      </c>
      <c r="H23" s="10" t="n">
        <v>164.7716</v>
      </c>
      <c r="I23" s="10" t="n">
        <v>167.6699</v>
      </c>
      <c r="J23" s="10" t="n">
        <v>162.1543</v>
      </c>
      <c r="K23" s="10" t="n">
        <v>222.9104</v>
      </c>
      <c r="L23" s="10" t="n">
        <v>191.1394</v>
      </c>
      <c r="M23" s="10" t="n">
        <v>219.8032</v>
      </c>
      <c r="N23" s="10" t="n">
        <v>235.9599</v>
      </c>
      <c r="O23" s="10" t="n">
        <v>223.9796</v>
      </c>
      <c r="Q23" s="10" t="n">
        <f aca="false">I23/F23</f>
        <v>0.78832551605332</v>
      </c>
      <c r="R23" s="10" t="n">
        <f aca="false">L23/F23</f>
        <v>0.898670937020431</v>
      </c>
      <c r="S23" s="10" t="n">
        <f aca="false">O23/F23</f>
        <v>1.05307412812566</v>
      </c>
    </row>
    <row r="24" customFormat="false" ht="12.8" hidden="false" customHeight="false" outlineLevel="0" collapsed="false">
      <c r="A24" s="0" t="s">
        <v>429</v>
      </c>
      <c r="B24" s="0" t="s">
        <v>495</v>
      </c>
      <c r="C24" s="0" t="s">
        <v>43</v>
      </c>
      <c r="D24" s="10" t="n">
        <v>152.438</v>
      </c>
      <c r="E24" s="10" t="n">
        <v>212.7068</v>
      </c>
      <c r="F24" s="10" t="n">
        <v>189.4619</v>
      </c>
      <c r="G24" s="10" t="n">
        <v>149.0245</v>
      </c>
      <c r="H24" s="10" t="n">
        <v>187.7127</v>
      </c>
      <c r="I24" s="10" t="n">
        <v>166.1597</v>
      </c>
      <c r="J24" s="10" t="n">
        <v>155.6474</v>
      </c>
      <c r="K24" s="10" t="n">
        <v>163.9209</v>
      </c>
      <c r="L24" s="10" t="n">
        <v>152.8515</v>
      </c>
      <c r="M24" s="10" t="n">
        <v>156.9108</v>
      </c>
      <c r="N24" s="10" t="n">
        <v>213.2765</v>
      </c>
      <c r="O24" s="10" t="n">
        <v>176.7904</v>
      </c>
      <c r="Q24" s="10" t="n">
        <f aca="false">I24/F24</f>
        <v>0.877008517279727</v>
      </c>
      <c r="R24" s="10" t="n">
        <f aca="false">L24/F24</f>
        <v>0.806766426389686</v>
      </c>
      <c r="S24" s="10" t="n">
        <f aca="false">O24/F24</f>
        <v>0.933118479229861</v>
      </c>
    </row>
    <row r="25" customFormat="false" ht="12.8" hidden="false" customHeight="false" outlineLevel="0" collapsed="false">
      <c r="A25" s="0" t="s">
        <v>429</v>
      </c>
      <c r="B25" s="0" t="s">
        <v>497</v>
      </c>
      <c r="C25" s="0" t="s">
        <v>26</v>
      </c>
      <c r="D25" s="10" t="n">
        <v>87.37675</v>
      </c>
      <c r="E25" s="10" t="n">
        <v>125.3978</v>
      </c>
      <c r="F25" s="10" t="n">
        <v>87.5395</v>
      </c>
      <c r="G25" s="10" t="n">
        <v>64.6092</v>
      </c>
      <c r="H25" s="10" t="n">
        <v>78.79515</v>
      </c>
      <c r="I25" s="10" t="n">
        <v>73.77601</v>
      </c>
      <c r="J25" s="10" t="n">
        <v>70.34386</v>
      </c>
      <c r="K25" s="10" t="n">
        <v>112.4691</v>
      </c>
      <c r="L25" s="10" t="n">
        <v>84.78271</v>
      </c>
      <c r="M25" s="10" t="n">
        <v>57.21562</v>
      </c>
      <c r="N25" s="10" t="n">
        <v>72.27981</v>
      </c>
      <c r="O25" s="10" t="n">
        <v>75.13895</v>
      </c>
      <c r="Q25" s="10" t="n">
        <f aca="false">I25/F25</f>
        <v>0.842773947760725</v>
      </c>
      <c r="R25" s="10" t="n">
        <f aca="false">L25/F25</f>
        <v>0.968508044939713</v>
      </c>
      <c r="S25" s="10" t="n">
        <f aca="false">O25/F25</f>
        <v>0.858343376418645</v>
      </c>
    </row>
    <row r="26" customFormat="false" ht="12.8" hidden="false" customHeight="false" outlineLevel="0" collapsed="false">
      <c r="A26" s="0" t="s">
        <v>429</v>
      </c>
      <c r="B26" s="0" t="s">
        <v>497</v>
      </c>
      <c r="C26" s="0" t="s">
        <v>52</v>
      </c>
      <c r="D26" s="10" t="n">
        <v>60.11553</v>
      </c>
      <c r="E26" s="10" t="n">
        <v>93.12643</v>
      </c>
      <c r="F26" s="10" t="n">
        <v>80.35615</v>
      </c>
      <c r="G26" s="10" t="n">
        <v>65.52499</v>
      </c>
      <c r="H26" s="10" t="n">
        <v>112.8535</v>
      </c>
      <c r="I26" s="10" t="n">
        <v>96.5349</v>
      </c>
      <c r="J26" s="10" t="n">
        <v>56.15457</v>
      </c>
      <c r="K26" s="10" t="n">
        <v>106.5847</v>
      </c>
      <c r="L26" s="10" t="n">
        <v>94.32901</v>
      </c>
      <c r="M26" s="10" t="n">
        <v>59.57192</v>
      </c>
      <c r="N26" s="10" t="n">
        <v>118.2326</v>
      </c>
      <c r="O26" s="10" t="n">
        <v>100.5182</v>
      </c>
      <c r="Q26" s="10" t="n">
        <f aca="false">I26/F26</f>
        <v>1.20133804319893</v>
      </c>
      <c r="R26" s="10" t="n">
        <f aca="false">L26/F26</f>
        <v>1.1738866284659</v>
      </c>
      <c r="S26" s="10" t="n">
        <f aca="false">O26/F26</f>
        <v>1.2509086112264</v>
      </c>
    </row>
    <row r="27" customFormat="false" ht="12.8" hidden="false" customHeight="false" outlineLevel="0" collapsed="false">
      <c r="A27" s="0" t="s">
        <v>429</v>
      </c>
      <c r="B27" s="0" t="s">
        <v>498</v>
      </c>
      <c r="C27" s="0" t="s">
        <v>57</v>
      </c>
      <c r="D27" s="10" t="n">
        <v>121.3</v>
      </c>
      <c r="E27" s="10" t="n">
        <v>172.8539</v>
      </c>
      <c r="F27" s="10" t="n">
        <v>152.4222</v>
      </c>
      <c r="G27" s="10" t="n">
        <v>122.8063</v>
      </c>
      <c r="H27" s="10" t="n">
        <v>150.7788</v>
      </c>
      <c r="I27" s="10" t="n">
        <v>138.6375</v>
      </c>
      <c r="J27" s="10" t="n">
        <v>116.3087</v>
      </c>
      <c r="K27" s="10" t="n">
        <v>156.0454</v>
      </c>
      <c r="L27" s="10" t="n">
        <v>137.6087</v>
      </c>
      <c r="M27" s="10" t="n">
        <v>117.9113</v>
      </c>
      <c r="N27" s="10" t="n">
        <v>145.9056</v>
      </c>
      <c r="O27" s="10" t="n">
        <v>136.5647</v>
      </c>
      <c r="Q27" s="10" t="n">
        <f aca="false">I27/F27</f>
        <v>0.909562386581482</v>
      </c>
      <c r="R27" s="10" t="n">
        <f aca="false">L27/F27</f>
        <v>0.902812713633578</v>
      </c>
      <c r="S27" s="10" t="n">
        <f aca="false">O27/F27</f>
        <v>0.895963317679446</v>
      </c>
    </row>
    <row r="28" customFormat="false" ht="12.8" hidden="false" customHeight="false" outlineLevel="0" collapsed="false">
      <c r="A28" s="0" t="s">
        <v>429</v>
      </c>
      <c r="B28" s="0" t="s">
        <v>495</v>
      </c>
      <c r="C28" s="0" t="s">
        <v>60</v>
      </c>
      <c r="D28" s="10" t="n">
        <v>302.4949</v>
      </c>
      <c r="E28" s="10" t="n">
        <v>282.6626</v>
      </c>
      <c r="F28" s="10" t="n">
        <v>238.2411</v>
      </c>
      <c r="G28" s="10" t="n">
        <v>194.4767</v>
      </c>
      <c r="H28" s="10" t="n">
        <v>205.5038</v>
      </c>
      <c r="I28" s="10" t="n">
        <v>182.9357</v>
      </c>
      <c r="J28" s="10" t="n">
        <v>191.8033</v>
      </c>
      <c r="K28" s="10" t="n">
        <v>247.1549</v>
      </c>
      <c r="L28" s="10" t="n">
        <v>213.9756</v>
      </c>
      <c r="M28" s="10" t="n">
        <v>170.5871</v>
      </c>
      <c r="N28" s="10" t="n">
        <v>256.081</v>
      </c>
      <c r="O28" s="10" t="n">
        <v>220.5511</v>
      </c>
      <c r="Q28" s="10" t="n">
        <f aca="false">I28/F28</f>
        <v>0.767859533892347</v>
      </c>
      <c r="R28" s="10" t="n">
        <f aca="false">L28/F28</f>
        <v>0.89814729700291</v>
      </c>
      <c r="S28" s="10" t="n">
        <f aca="false">O28/F28</f>
        <v>0.92574748857355</v>
      </c>
    </row>
    <row r="29" customFormat="false" ht="12.8" hidden="false" customHeight="false" outlineLevel="0" collapsed="false">
      <c r="A29" s="0" t="s">
        <v>429</v>
      </c>
      <c r="B29" s="0" t="s">
        <v>497</v>
      </c>
      <c r="C29" s="0" t="s">
        <v>63</v>
      </c>
      <c r="D29" s="10" t="n">
        <v>87.49192</v>
      </c>
      <c r="E29" s="10" t="n">
        <v>130.9537</v>
      </c>
      <c r="F29" s="10" t="n">
        <v>114.4145</v>
      </c>
      <c r="G29" s="10" t="n">
        <v>78.77123</v>
      </c>
      <c r="H29" s="10" t="n">
        <v>95.11686</v>
      </c>
      <c r="I29" s="10" t="n">
        <v>85.50552</v>
      </c>
      <c r="J29" s="10" t="n">
        <v>78.91775</v>
      </c>
      <c r="K29" s="10" t="n">
        <v>120.2922</v>
      </c>
      <c r="L29" s="10" t="n">
        <v>104.1166</v>
      </c>
      <c r="M29" s="10" t="n">
        <v>76.55177</v>
      </c>
      <c r="N29" s="10" t="n">
        <v>102.3894</v>
      </c>
      <c r="O29" s="10" t="n">
        <v>92.34145</v>
      </c>
      <c r="Q29" s="10" t="n">
        <f aca="false">I29/F29</f>
        <v>0.747331151208981</v>
      </c>
      <c r="R29" s="10" t="n">
        <f aca="false">L29/F29</f>
        <v>0.909994799610189</v>
      </c>
      <c r="S29" s="10" t="n">
        <f aca="false">O29/F29</f>
        <v>0.807078211240708</v>
      </c>
    </row>
    <row r="30" customFormat="false" ht="12.8" hidden="false" customHeight="false" outlineLevel="0" collapsed="false">
      <c r="A30" s="0" t="s">
        <v>429</v>
      </c>
      <c r="B30" s="0" t="s">
        <v>495</v>
      </c>
      <c r="C30" s="0" t="s">
        <v>64</v>
      </c>
      <c r="D30" s="10" t="n">
        <v>188.4483</v>
      </c>
      <c r="E30" s="10" t="n">
        <v>250.2628</v>
      </c>
      <c r="F30" s="10" t="n">
        <v>216.202</v>
      </c>
      <c r="G30" s="10" t="n">
        <v>200.0557</v>
      </c>
      <c r="H30" s="10" t="n">
        <v>263.2429</v>
      </c>
      <c r="I30" s="10" t="n">
        <v>227.1408</v>
      </c>
      <c r="J30" s="10" t="n">
        <v>200.0105</v>
      </c>
      <c r="K30" s="10" t="n">
        <v>215.245</v>
      </c>
      <c r="L30" s="10" t="n">
        <v>196.4244</v>
      </c>
      <c r="M30" s="10" t="n">
        <v>191.7042</v>
      </c>
      <c r="N30" s="10" t="n">
        <v>238.8794</v>
      </c>
      <c r="O30" s="10" t="n">
        <v>214.6552</v>
      </c>
      <c r="Q30" s="10" t="n">
        <f aca="false">I30/F30</f>
        <v>1.05059527663944</v>
      </c>
      <c r="R30" s="10" t="n">
        <f aca="false">L30/F30</f>
        <v>0.908522585359987</v>
      </c>
      <c r="S30" s="10" t="n">
        <f aca="false">O30/F30</f>
        <v>0.992845579596858</v>
      </c>
    </row>
    <row r="31" customFormat="false" ht="12.8" hidden="false" customHeight="false" outlineLevel="0" collapsed="false">
      <c r="A31" s="0" t="s">
        <v>429</v>
      </c>
      <c r="B31" s="0" t="s">
        <v>497</v>
      </c>
      <c r="C31" s="0" t="s">
        <v>68</v>
      </c>
      <c r="D31" s="10" t="n">
        <v>18.49696</v>
      </c>
      <c r="E31" s="10" t="n">
        <v>27.83269</v>
      </c>
      <c r="F31" s="10" t="n">
        <v>25.1881</v>
      </c>
      <c r="G31" s="10" t="n">
        <v>24.20151</v>
      </c>
      <c r="H31" s="10" t="n">
        <v>24.43284</v>
      </c>
      <c r="I31" s="10" t="n">
        <v>23.98305</v>
      </c>
      <c r="J31" s="10" t="n">
        <v>18.71809</v>
      </c>
      <c r="K31" s="10" t="n">
        <v>24.57629</v>
      </c>
      <c r="L31" s="10" t="n">
        <v>22.57846</v>
      </c>
      <c r="M31" s="10" t="n">
        <v>18.52999</v>
      </c>
      <c r="N31" s="10" t="n">
        <v>23.87091</v>
      </c>
      <c r="O31" s="10" t="n">
        <v>21.81868</v>
      </c>
      <c r="Q31" s="10" t="n">
        <f aca="false">I31/F31</f>
        <v>0.952157963482756</v>
      </c>
      <c r="R31" s="10" t="n">
        <f aca="false">L31/F31</f>
        <v>0.896393932055216</v>
      </c>
      <c r="S31" s="10" t="n">
        <f aca="false">O31/F31</f>
        <v>0.866229687828776</v>
      </c>
    </row>
    <row r="32" customFormat="false" ht="12.8" hidden="false" customHeight="false" outlineLevel="0" collapsed="false">
      <c r="A32" s="0" t="s">
        <v>429</v>
      </c>
      <c r="B32" s="0" t="s">
        <v>497</v>
      </c>
      <c r="C32" s="0" t="s">
        <v>70</v>
      </c>
      <c r="D32" s="10" t="n">
        <v>311.5901</v>
      </c>
      <c r="E32" s="10" t="n">
        <v>320.1646</v>
      </c>
      <c r="F32" s="10" t="n">
        <v>311.9877</v>
      </c>
      <c r="G32" s="10" t="n">
        <v>371.6263</v>
      </c>
      <c r="H32" s="10" t="n">
        <v>318.2148</v>
      </c>
      <c r="I32" s="10" t="n">
        <v>305.217</v>
      </c>
      <c r="J32" s="10" t="n">
        <v>303.8907</v>
      </c>
      <c r="K32" s="10" t="n">
        <v>322.0392</v>
      </c>
      <c r="L32" s="10" t="n">
        <v>310.8719</v>
      </c>
      <c r="M32" s="10" t="n">
        <v>288.8035</v>
      </c>
      <c r="N32" s="10" t="n">
        <v>312.0282</v>
      </c>
      <c r="O32" s="10" t="n">
        <v>293.2744</v>
      </c>
      <c r="Q32" s="10" t="n">
        <f aca="false">I32/F32</f>
        <v>0.978298182909134</v>
      </c>
      <c r="R32" s="10" t="n">
        <f aca="false">L32/F32</f>
        <v>0.996423576955117</v>
      </c>
      <c r="S32" s="10" t="n">
        <f aca="false">O32/F32</f>
        <v>0.940019109727723</v>
      </c>
    </row>
    <row r="33" customFormat="false" ht="12.8" hidden="false" customHeight="false" outlineLevel="0" collapsed="false">
      <c r="A33" s="0" t="s">
        <v>429</v>
      </c>
      <c r="B33" s="0" t="s">
        <v>497</v>
      </c>
      <c r="C33" s="0" t="s">
        <v>71</v>
      </c>
      <c r="D33" s="10" t="n">
        <v>117.6409</v>
      </c>
      <c r="E33" s="10" t="n">
        <v>127.4864</v>
      </c>
      <c r="F33" s="10" t="n">
        <v>123.541</v>
      </c>
      <c r="G33" s="10" t="n">
        <v>125.7787</v>
      </c>
      <c r="H33" s="10" t="n">
        <v>155.7222</v>
      </c>
      <c r="I33" s="10" t="n">
        <v>142.2736</v>
      </c>
      <c r="J33" s="10" t="n">
        <v>122.0231</v>
      </c>
      <c r="K33" s="10" t="n">
        <v>145.9201</v>
      </c>
      <c r="L33" s="10" t="n">
        <v>127.1905</v>
      </c>
      <c r="M33" s="10" t="n">
        <v>121.6881</v>
      </c>
      <c r="N33" s="10" t="n">
        <v>165.3491</v>
      </c>
      <c r="O33" s="10" t="n">
        <v>148.0239</v>
      </c>
      <c r="Q33" s="10" t="n">
        <f aca="false">I33/F33</f>
        <v>1.1516306327454</v>
      </c>
      <c r="R33" s="10" t="n">
        <f aca="false">L33/F33</f>
        <v>1.02954080022017</v>
      </c>
      <c r="S33" s="10" t="n">
        <f aca="false">O33/F33</f>
        <v>1.19817631393626</v>
      </c>
    </row>
    <row r="34" customFormat="false" ht="12.8" hidden="false" customHeight="false" outlineLevel="0" collapsed="false">
      <c r="Q34" s="10"/>
      <c r="R34" s="10"/>
      <c r="S34" s="10"/>
    </row>
    <row r="35" customFormat="false" ht="12.8" hidden="false" customHeight="false" outlineLevel="0" collapsed="false">
      <c r="C35" s="0" t="s">
        <v>509</v>
      </c>
      <c r="Q35" s="10"/>
      <c r="R35" s="10"/>
      <c r="S35" s="10"/>
    </row>
    <row r="36" customFormat="false" ht="12.8" hidden="false" customHeight="false" outlineLevel="0" collapsed="false">
      <c r="A36" s="0" t="s">
        <v>422</v>
      </c>
      <c r="B36" s="0" t="s">
        <v>485</v>
      </c>
      <c r="C36" s="0" t="s">
        <v>0</v>
      </c>
      <c r="D36" s="0" t="s">
        <v>510</v>
      </c>
      <c r="E36" s="0" t="s">
        <v>511</v>
      </c>
      <c r="F36" s="0" t="s">
        <v>512</v>
      </c>
      <c r="G36" s="0" t="s">
        <v>513</v>
      </c>
      <c r="H36" s="0" t="s">
        <v>514</v>
      </c>
      <c r="I36" s="0" t="s">
        <v>515</v>
      </c>
      <c r="J36" s="0" t="s">
        <v>516</v>
      </c>
      <c r="K36" s="0" t="s">
        <v>517</v>
      </c>
      <c r="L36" s="0" t="s">
        <v>518</v>
      </c>
      <c r="Q36" s="10"/>
      <c r="R36" s="10"/>
      <c r="S36" s="10"/>
    </row>
    <row r="37" customFormat="false" ht="12.8" hidden="false" customHeight="false" outlineLevel="0" collapsed="false">
      <c r="A37" s="0" t="s">
        <v>429</v>
      </c>
      <c r="B37" s="0" t="s">
        <v>495</v>
      </c>
      <c r="C37" s="0" t="s">
        <v>30</v>
      </c>
      <c r="D37" s="10" t="n">
        <v>135.1891</v>
      </c>
      <c r="E37" s="10" t="n">
        <v>165.6569</v>
      </c>
      <c r="F37" s="10" t="n">
        <v>159.4641</v>
      </c>
      <c r="G37" s="10" t="n">
        <v>142.0551</v>
      </c>
      <c r="H37" s="10" t="n">
        <v>163.1078</v>
      </c>
      <c r="I37" s="10" t="n">
        <v>152.6886</v>
      </c>
      <c r="J37" s="10" t="n">
        <v>141.1082</v>
      </c>
      <c r="K37" s="10" t="n">
        <v>233.0793</v>
      </c>
      <c r="L37" s="10" t="n">
        <v>195.7985</v>
      </c>
      <c r="Q37" s="10" t="n">
        <f aca="false">F37/I37</f>
        <v>1.04437462914717</v>
      </c>
      <c r="R37" s="10" t="n">
        <f aca="false">L37/I37</f>
        <v>1.28233869457183</v>
      </c>
      <c r="S37" s="10"/>
    </row>
    <row r="38" customFormat="false" ht="12.8" hidden="false" customHeight="false" outlineLevel="0" collapsed="false">
      <c r="A38" s="0" t="s">
        <v>429</v>
      </c>
      <c r="B38" s="0" t="s">
        <v>495</v>
      </c>
      <c r="C38" s="0" t="s">
        <v>17</v>
      </c>
      <c r="D38" s="10" t="n">
        <v>72.45748</v>
      </c>
      <c r="E38" s="10" t="n">
        <v>93.81874</v>
      </c>
      <c r="F38" s="10" t="n">
        <v>86.21451</v>
      </c>
      <c r="G38" s="10" t="n">
        <v>66.74561</v>
      </c>
      <c r="H38" s="10" t="n">
        <v>94.90609</v>
      </c>
      <c r="I38" s="10" t="n">
        <v>86.08498</v>
      </c>
      <c r="J38" s="10" t="n">
        <v>71.01201</v>
      </c>
      <c r="K38" s="10" t="n">
        <v>100.832</v>
      </c>
      <c r="L38" s="10" t="n">
        <v>91.2281</v>
      </c>
      <c r="Q38" s="10" t="n">
        <f aca="false">F38/I38</f>
        <v>1.00150467596089</v>
      </c>
      <c r="R38" s="10" t="n">
        <f aca="false">L38/I38</f>
        <v>1.05974468484514</v>
      </c>
      <c r="S38" s="10"/>
    </row>
    <row r="39" customFormat="false" ht="12.8" hidden="false" customHeight="false" outlineLevel="0" collapsed="false">
      <c r="A39" s="0" t="s">
        <v>429</v>
      </c>
      <c r="B39" s="0" t="s">
        <v>496</v>
      </c>
      <c r="C39" s="0" t="s">
        <v>38</v>
      </c>
      <c r="D39" s="10" t="n">
        <v>119.73</v>
      </c>
      <c r="E39" s="10" t="n">
        <v>184.0817</v>
      </c>
      <c r="F39" s="10" t="n">
        <v>167.9334</v>
      </c>
      <c r="G39" s="10" t="n">
        <v>102.9055</v>
      </c>
      <c r="H39" s="10" t="n">
        <v>189.8798</v>
      </c>
      <c r="I39" s="10" t="n">
        <v>159.4407</v>
      </c>
      <c r="J39" s="10" t="n">
        <v>113.213</v>
      </c>
      <c r="K39" s="10" t="n">
        <v>206.26</v>
      </c>
      <c r="L39" s="10" t="n">
        <v>178.6255</v>
      </c>
      <c r="Q39" s="10" t="n">
        <f aca="false">F39/I39</f>
        <v>1.05326557146325</v>
      </c>
      <c r="R39" s="10" t="n">
        <f aca="false">L39/I39</f>
        <v>1.12032561322172</v>
      </c>
      <c r="S39" s="10"/>
    </row>
    <row r="40" customFormat="false" ht="12.8" hidden="false" customHeight="false" outlineLevel="0" collapsed="false">
      <c r="A40" s="0" t="s">
        <v>429</v>
      </c>
      <c r="B40" s="0" t="s">
        <v>495</v>
      </c>
      <c r="C40" s="0" t="s">
        <v>42</v>
      </c>
      <c r="D40" s="10" t="n">
        <v>178.5086</v>
      </c>
      <c r="E40" s="10" t="n">
        <v>223.7115</v>
      </c>
      <c r="F40" s="10" t="n">
        <v>228.2261</v>
      </c>
      <c r="G40" s="10" t="n">
        <v>188.8557</v>
      </c>
      <c r="H40" s="10" t="n">
        <v>229.4656</v>
      </c>
      <c r="I40" s="10" t="n">
        <v>212.6912</v>
      </c>
      <c r="J40" s="10" t="n">
        <v>229.9584</v>
      </c>
      <c r="K40" s="10" t="n">
        <v>246.1021</v>
      </c>
      <c r="L40" s="10" t="n">
        <v>249.866</v>
      </c>
      <c r="Q40" s="10" t="n">
        <f aca="false">F40/I40</f>
        <v>1.07303969322661</v>
      </c>
      <c r="R40" s="10" t="n">
        <f aca="false">L40/I40</f>
        <v>1.17478297174495</v>
      </c>
      <c r="S40" s="10"/>
    </row>
    <row r="41" customFormat="false" ht="12.8" hidden="false" customHeight="false" outlineLevel="0" collapsed="false">
      <c r="A41" s="0" t="s">
        <v>429</v>
      </c>
      <c r="B41" s="0" t="s">
        <v>495</v>
      </c>
      <c r="C41" s="0" t="s">
        <v>43</v>
      </c>
      <c r="D41" s="10" t="n">
        <v>157.9189</v>
      </c>
      <c r="E41" s="10" t="n">
        <v>203.6287</v>
      </c>
      <c r="F41" s="10" t="n">
        <v>188.4485</v>
      </c>
      <c r="G41" s="10" t="n">
        <v>152.438</v>
      </c>
      <c r="H41" s="10" t="n">
        <v>212.7068</v>
      </c>
      <c r="I41" s="10" t="n">
        <v>189.4619</v>
      </c>
      <c r="J41" s="10" t="n">
        <v>226.6874</v>
      </c>
      <c r="K41" s="10" t="n">
        <v>224.3768</v>
      </c>
      <c r="L41" s="10" t="n">
        <v>208.5954</v>
      </c>
      <c r="Q41" s="10" t="n">
        <f aca="false">F41/I41</f>
        <v>0.994651167332324</v>
      </c>
      <c r="R41" s="10" t="n">
        <f aca="false">L41/I41</f>
        <v>1.1009886420436</v>
      </c>
      <c r="S41" s="10"/>
    </row>
    <row r="42" customFormat="false" ht="12.8" hidden="false" customHeight="false" outlineLevel="0" collapsed="false">
      <c r="A42" s="0" t="s">
        <v>429</v>
      </c>
      <c r="B42" s="0" t="s">
        <v>497</v>
      </c>
      <c r="C42" s="0" t="s">
        <v>26</v>
      </c>
      <c r="D42" s="10" t="n">
        <v>61.14416</v>
      </c>
      <c r="E42" s="10" t="n">
        <v>101.0808</v>
      </c>
      <c r="F42" s="10" t="n">
        <v>79.30757</v>
      </c>
      <c r="G42" s="10" t="n">
        <v>87.37675</v>
      </c>
      <c r="H42" s="10" t="n">
        <v>125.3978</v>
      </c>
      <c r="I42" s="10" t="n">
        <v>87.5395</v>
      </c>
      <c r="J42" s="10" t="n">
        <v>65.88281</v>
      </c>
      <c r="K42" s="10" t="n">
        <v>71.54541</v>
      </c>
      <c r="L42" s="10" t="n">
        <v>71.78828</v>
      </c>
      <c r="Q42" s="10" t="n">
        <f aca="false">F42/I42</f>
        <v>0.905963250875319</v>
      </c>
      <c r="R42" s="10" t="n">
        <f aca="false">L42/I42</f>
        <v>0.820067283911834</v>
      </c>
      <c r="S42" s="10"/>
    </row>
    <row r="43" customFormat="false" ht="12.8" hidden="false" customHeight="false" outlineLevel="0" collapsed="false">
      <c r="A43" s="0" t="s">
        <v>429</v>
      </c>
      <c r="B43" s="0" t="s">
        <v>497</v>
      </c>
      <c r="C43" s="0" t="s">
        <v>52</v>
      </c>
      <c r="D43" s="10" t="n">
        <v>63.04739</v>
      </c>
      <c r="E43" s="10" t="n">
        <v>102.1811</v>
      </c>
      <c r="F43" s="10" t="n">
        <v>97.59029</v>
      </c>
      <c r="G43" s="10" t="n">
        <v>60.11553</v>
      </c>
      <c r="H43" s="10" t="n">
        <v>93.12643</v>
      </c>
      <c r="I43" s="10" t="n">
        <v>80.35615</v>
      </c>
      <c r="J43" s="10" t="n">
        <v>62.85822</v>
      </c>
      <c r="K43" s="10" t="n">
        <v>85.79169</v>
      </c>
      <c r="L43" s="10" t="n">
        <v>76.65164</v>
      </c>
      <c r="Q43" s="10" t="n">
        <f aca="false">F43/I43</f>
        <v>1.21447194769784</v>
      </c>
      <c r="R43" s="10" t="n">
        <f aca="false">L43/I43</f>
        <v>0.953898861505933</v>
      </c>
      <c r="S43" s="10"/>
    </row>
    <row r="44" customFormat="false" ht="12.8" hidden="false" customHeight="false" outlineLevel="0" collapsed="false">
      <c r="A44" s="0" t="s">
        <v>429</v>
      </c>
      <c r="B44" s="0" t="s">
        <v>498</v>
      </c>
      <c r="C44" s="0" t="s">
        <v>57</v>
      </c>
      <c r="D44" s="10" t="n">
        <v>132.5244</v>
      </c>
      <c r="E44" s="10" t="n">
        <v>151.4768</v>
      </c>
      <c r="F44" s="10" t="n">
        <v>140.702</v>
      </c>
      <c r="G44" s="10" t="n">
        <v>121.3</v>
      </c>
      <c r="H44" s="10" t="n">
        <v>172.8539</v>
      </c>
      <c r="I44" s="10" t="n">
        <v>152.4222</v>
      </c>
      <c r="J44" s="10" t="n">
        <v>120.0807</v>
      </c>
      <c r="K44" s="10" t="n">
        <v>181.9223</v>
      </c>
      <c r="L44" s="10" t="n">
        <v>164.3869</v>
      </c>
      <c r="Q44" s="10" t="n">
        <f aca="false">F44/I44</f>
        <v>0.923107001473539</v>
      </c>
      <c r="R44" s="10" t="n">
        <f aca="false">L44/I44</f>
        <v>1.07849709556744</v>
      </c>
      <c r="S44" s="10"/>
    </row>
    <row r="45" customFormat="false" ht="12.8" hidden="false" customHeight="false" outlineLevel="0" collapsed="false">
      <c r="A45" s="0" t="s">
        <v>429</v>
      </c>
      <c r="B45" s="0" t="s">
        <v>495</v>
      </c>
      <c r="C45" s="0" t="s">
        <v>60</v>
      </c>
      <c r="D45" s="10" t="n">
        <v>221.8744</v>
      </c>
      <c r="E45" s="10" t="n">
        <v>196.1631</v>
      </c>
      <c r="F45" s="10" t="n">
        <v>186.4668</v>
      </c>
      <c r="G45" s="10" t="n">
        <v>302.4949</v>
      </c>
      <c r="H45" s="10" t="n">
        <v>282.6626</v>
      </c>
      <c r="I45" s="10" t="n">
        <v>238.2411</v>
      </c>
      <c r="J45" s="10" t="n">
        <v>158.5801</v>
      </c>
      <c r="K45" s="10" t="n">
        <v>261.6388</v>
      </c>
      <c r="L45" s="10" t="n">
        <v>227.8975</v>
      </c>
      <c r="Q45" s="10" t="n">
        <f aca="false">F45/I45</f>
        <v>0.782681073920495</v>
      </c>
      <c r="R45" s="10" t="n">
        <f aca="false">L45/I45</f>
        <v>0.956583477829812</v>
      </c>
      <c r="S45" s="10"/>
    </row>
    <row r="46" customFormat="false" ht="12.8" hidden="false" customHeight="false" outlineLevel="0" collapsed="false">
      <c r="A46" s="0" t="s">
        <v>429</v>
      </c>
      <c r="B46" s="0" t="s">
        <v>497</v>
      </c>
      <c r="C46" s="0" t="s">
        <v>63</v>
      </c>
      <c r="D46" s="10" t="n">
        <v>87.16064</v>
      </c>
      <c r="E46" s="10" t="n">
        <v>144.4207</v>
      </c>
      <c r="F46" s="10" t="n">
        <v>142.1302</v>
      </c>
      <c r="G46" s="10" t="n">
        <v>87.49192</v>
      </c>
      <c r="H46" s="10" t="n">
        <v>130.9537</v>
      </c>
      <c r="I46" s="10" t="n">
        <v>114.4145</v>
      </c>
      <c r="J46" s="10" t="n">
        <v>92.19323</v>
      </c>
      <c r="K46" s="10" t="n">
        <v>136.3225</v>
      </c>
      <c r="L46" s="10" t="n">
        <v>133.8653</v>
      </c>
      <c r="Q46" s="10" t="n">
        <f aca="false">F46/I46</f>
        <v>1.24223940147446</v>
      </c>
      <c r="R46" s="10" t="n">
        <f aca="false">L46/I46</f>
        <v>1.17000292795057</v>
      </c>
      <c r="S46" s="10"/>
    </row>
    <row r="47" customFormat="false" ht="12.8" hidden="false" customHeight="false" outlineLevel="0" collapsed="false">
      <c r="A47" s="0" t="s">
        <v>429</v>
      </c>
      <c r="B47" s="0" t="s">
        <v>495</v>
      </c>
      <c r="C47" s="0" t="s">
        <v>64</v>
      </c>
      <c r="D47" s="10" t="n">
        <v>217.5027</v>
      </c>
      <c r="E47" s="10" t="n">
        <v>207.7311</v>
      </c>
      <c r="F47" s="10" t="n">
        <v>199.8848</v>
      </c>
      <c r="G47" s="10" t="n">
        <v>188.4483</v>
      </c>
      <c r="H47" s="10" t="n">
        <v>250.2628</v>
      </c>
      <c r="I47" s="10" t="n">
        <v>216.202</v>
      </c>
      <c r="J47" s="10" t="n">
        <v>244.904</v>
      </c>
      <c r="K47" s="10" t="n">
        <v>270.3475</v>
      </c>
      <c r="L47" s="10" t="n">
        <v>253.6746</v>
      </c>
      <c r="Q47" s="10" t="n">
        <f aca="false">F47/I47</f>
        <v>0.924527987715192</v>
      </c>
      <c r="R47" s="10" t="n">
        <f aca="false">L47/I47</f>
        <v>1.17332217093274</v>
      </c>
      <c r="S47" s="10"/>
    </row>
    <row r="48" customFormat="false" ht="12.8" hidden="false" customHeight="false" outlineLevel="0" collapsed="false">
      <c r="A48" s="0" t="s">
        <v>429</v>
      </c>
      <c r="B48" s="0" t="s">
        <v>497</v>
      </c>
      <c r="C48" s="0" t="s">
        <v>68</v>
      </c>
      <c r="D48" s="10" t="n">
        <v>22.191</v>
      </c>
      <c r="E48" s="10" t="n">
        <v>30.52253</v>
      </c>
      <c r="F48" s="10" t="n">
        <v>29.31672</v>
      </c>
      <c r="G48" s="10" t="n">
        <v>18.49696</v>
      </c>
      <c r="H48" s="10" t="n">
        <v>27.83269</v>
      </c>
      <c r="I48" s="10" t="n">
        <v>25.1881</v>
      </c>
      <c r="J48" s="10" t="n">
        <v>20.57833</v>
      </c>
      <c r="K48" s="10" t="n">
        <v>28.64392</v>
      </c>
      <c r="L48" s="10" t="n">
        <v>27.08513</v>
      </c>
      <c r="Q48" s="10" t="n">
        <f aca="false">F48/I48</f>
        <v>1.16391152965091</v>
      </c>
      <c r="R48" s="10" t="n">
        <f aca="false">L48/I48</f>
        <v>1.07531453345032</v>
      </c>
      <c r="S48" s="10"/>
    </row>
    <row r="49" customFormat="false" ht="12.8" hidden="false" customHeight="false" outlineLevel="0" collapsed="false">
      <c r="A49" s="0" t="s">
        <v>429</v>
      </c>
      <c r="B49" s="0" t="s">
        <v>497</v>
      </c>
      <c r="C49" s="0" t="s">
        <v>70</v>
      </c>
      <c r="D49" s="10" t="n">
        <v>271.4932</v>
      </c>
      <c r="E49" s="10" t="n">
        <v>303.7455</v>
      </c>
      <c r="F49" s="10" t="n">
        <v>311.4499</v>
      </c>
      <c r="G49" s="10" t="n">
        <v>311.5901</v>
      </c>
      <c r="H49" s="10" t="n">
        <v>320.1646</v>
      </c>
      <c r="I49" s="10" t="n">
        <v>311.9877</v>
      </c>
      <c r="J49" s="10" t="n">
        <v>289.4959</v>
      </c>
      <c r="K49" s="10" t="n">
        <v>343.3811</v>
      </c>
      <c r="L49" s="10" t="n">
        <v>321.2481</v>
      </c>
      <c r="Q49" s="10" t="n">
        <f aca="false">F49/I49</f>
        <v>0.998276214094338</v>
      </c>
      <c r="R49" s="10" t="n">
        <f aca="false">L49/I49</f>
        <v>1.02968193938415</v>
      </c>
      <c r="S49" s="10"/>
    </row>
    <row r="50" customFormat="false" ht="12.8" hidden="false" customHeight="false" outlineLevel="0" collapsed="false">
      <c r="A50" s="0" t="s">
        <v>429</v>
      </c>
      <c r="B50" s="0" t="s">
        <v>497</v>
      </c>
      <c r="C50" s="0" t="s">
        <v>71</v>
      </c>
      <c r="D50" s="10" t="n">
        <v>113.3192</v>
      </c>
      <c r="E50" s="10" t="n">
        <v>144.7225</v>
      </c>
      <c r="F50" s="10" t="n">
        <v>129.8506</v>
      </c>
      <c r="G50" s="10" t="n">
        <v>117.6409</v>
      </c>
      <c r="H50" s="10" t="n">
        <v>127.4864</v>
      </c>
      <c r="I50" s="10" t="n">
        <v>123.541</v>
      </c>
      <c r="J50" s="10" t="n">
        <v>107.7919</v>
      </c>
      <c r="K50" s="10" t="n">
        <v>160.3304</v>
      </c>
      <c r="L50" s="10" t="n">
        <v>137.8807</v>
      </c>
      <c r="Q50" s="10" t="n">
        <f aca="false">F50/I50</f>
        <v>1.05107292315911</v>
      </c>
      <c r="R50" s="10" t="n">
        <f aca="false">L50/I50</f>
        <v>1.11607239701799</v>
      </c>
      <c r="S50" s="10"/>
    </row>
    <row r="52" customFormat="false" ht="12.8" hidden="false" customHeight="false" outlineLevel="0" collapsed="false">
      <c r="C52" s="0" t="s">
        <v>484</v>
      </c>
    </row>
    <row r="53" customFormat="false" ht="12.8" hidden="false" customHeight="false" outlineLevel="0" collapsed="false">
      <c r="A53" s="0" t="s">
        <v>422</v>
      </c>
      <c r="B53" s="0" t="s">
        <v>485</v>
      </c>
      <c r="C53" s="0" t="s">
        <v>0</v>
      </c>
      <c r="D53" s="0" t="s">
        <v>486</v>
      </c>
      <c r="E53" s="0" t="s">
        <v>487</v>
      </c>
      <c r="F53" s="0" t="s">
        <v>488</v>
      </c>
      <c r="G53" s="0" t="s">
        <v>489</v>
      </c>
      <c r="I53" s="0" t="s">
        <v>490</v>
      </c>
      <c r="J53" s="0" t="s">
        <v>491</v>
      </c>
      <c r="L53" s="0" t="s">
        <v>492</v>
      </c>
      <c r="M53" s="0" t="s">
        <v>493</v>
      </c>
      <c r="O53" s="0" t="s">
        <v>494</v>
      </c>
    </row>
    <row r="54" customFormat="false" ht="12.8" hidden="false" customHeight="false" outlineLevel="0" collapsed="false">
      <c r="A54" s="0" t="s">
        <v>464</v>
      </c>
      <c r="B54" s="0" t="s">
        <v>495</v>
      </c>
      <c r="C54" s="0" t="s">
        <v>30</v>
      </c>
      <c r="D54" s="0" t="n">
        <v>133.7643</v>
      </c>
      <c r="E54" s="0" t="n">
        <v>155.0932</v>
      </c>
      <c r="F54" s="0" t="n">
        <v>153.8335</v>
      </c>
      <c r="G54" s="0" t="n">
        <v>135.4454</v>
      </c>
      <c r="H54" s="0" t="n">
        <v>153.8444</v>
      </c>
      <c r="I54" s="0" t="n">
        <v>153.8475</v>
      </c>
      <c r="J54" s="0" t="n">
        <v>130.8634</v>
      </c>
      <c r="K54" s="0" t="n">
        <v>145.5685</v>
      </c>
      <c r="L54" s="0" t="n">
        <v>145.3673</v>
      </c>
      <c r="M54" s="0" t="n">
        <v>136.2147</v>
      </c>
      <c r="N54" s="0" t="n">
        <v>156.6519</v>
      </c>
      <c r="O54" s="0" t="n">
        <v>155.815</v>
      </c>
      <c r="Q54" s="10" t="n">
        <f aca="false">I54/$F54</f>
        <v>1.00009100748537</v>
      </c>
      <c r="R54" s="10" t="n">
        <f aca="false">L54/F54</f>
        <v>0.944965173385511</v>
      </c>
      <c r="S54" s="10" t="n">
        <f aca="false">O54/F54</f>
        <v>1.01288080944658</v>
      </c>
    </row>
    <row r="55" customFormat="false" ht="12.8" hidden="false" customHeight="false" outlineLevel="0" collapsed="false">
      <c r="A55" s="0" t="s">
        <v>464</v>
      </c>
      <c r="B55" s="0" t="s">
        <v>495</v>
      </c>
      <c r="C55" s="0" t="s">
        <v>17</v>
      </c>
      <c r="D55" s="0" t="n">
        <v>70.33149</v>
      </c>
      <c r="E55" s="0" t="n">
        <v>90.47239</v>
      </c>
      <c r="F55" s="0" t="n">
        <v>88.52824</v>
      </c>
      <c r="G55" s="0" t="n">
        <v>69.54321</v>
      </c>
      <c r="H55" s="0" t="n">
        <v>89.10111</v>
      </c>
      <c r="I55" s="0" t="n">
        <v>86.66733</v>
      </c>
      <c r="J55" s="0" t="n">
        <v>67.59481</v>
      </c>
      <c r="K55" s="0" t="n">
        <v>84.36186</v>
      </c>
      <c r="L55" s="0" t="n">
        <v>83.0171</v>
      </c>
      <c r="M55" s="0" t="n">
        <v>70.64472</v>
      </c>
      <c r="N55" s="0" t="n">
        <v>87.20415</v>
      </c>
      <c r="O55" s="0" t="n">
        <v>87.45931</v>
      </c>
      <c r="Q55" s="10" t="n">
        <f aca="false">I55/$F55</f>
        <v>0.978979475927681</v>
      </c>
      <c r="R55" s="10" t="n">
        <f aca="false">L55/F55</f>
        <v>0.937747096293793</v>
      </c>
      <c r="S55" s="10" t="n">
        <f aca="false">O55/F55</f>
        <v>0.987925547825191</v>
      </c>
    </row>
    <row r="56" customFormat="false" ht="12.8" hidden="false" customHeight="false" outlineLevel="0" collapsed="false">
      <c r="A56" s="0" t="s">
        <v>464</v>
      </c>
      <c r="B56" s="0" t="s">
        <v>496</v>
      </c>
      <c r="C56" s="0" t="s">
        <v>38</v>
      </c>
      <c r="D56" s="0" t="n">
        <v>102.9745</v>
      </c>
      <c r="E56" s="0" t="n">
        <v>153.1137</v>
      </c>
      <c r="F56" s="0" t="n">
        <v>147.0463</v>
      </c>
      <c r="G56" s="0" t="n">
        <v>102.7037</v>
      </c>
      <c r="H56" s="0" t="n">
        <v>151.105</v>
      </c>
      <c r="I56" s="0" t="n">
        <v>145.6076</v>
      </c>
      <c r="J56" s="0" t="n">
        <v>100.0598</v>
      </c>
      <c r="K56" s="0" t="n">
        <v>152.5961</v>
      </c>
      <c r="L56" s="0" t="n">
        <v>144.5742</v>
      </c>
      <c r="M56" s="0" t="n">
        <v>104.6824</v>
      </c>
      <c r="N56" s="0" t="n">
        <v>155.317</v>
      </c>
      <c r="O56" s="0" t="n">
        <v>149.716</v>
      </c>
      <c r="Q56" s="10" t="n">
        <f aca="false">I56/$F56</f>
        <v>0.990216006795139</v>
      </c>
      <c r="R56" s="10" t="n">
        <f aca="false">L56/F56</f>
        <v>0.983188288314633</v>
      </c>
      <c r="S56" s="10" t="n">
        <f aca="false">O56/F56</f>
        <v>1.0181555061229</v>
      </c>
    </row>
    <row r="57" customFormat="false" ht="12.8" hidden="false" customHeight="false" outlineLevel="0" collapsed="false">
      <c r="A57" s="0" t="s">
        <v>464</v>
      </c>
      <c r="B57" s="0" t="s">
        <v>495</v>
      </c>
      <c r="C57" s="0" t="s">
        <v>42</v>
      </c>
      <c r="D57" s="0" t="n">
        <v>151.5183</v>
      </c>
      <c r="E57" s="0" t="n">
        <v>190.8091</v>
      </c>
      <c r="F57" s="0" t="n">
        <v>185.0209</v>
      </c>
      <c r="G57" s="0" t="n">
        <v>146.728</v>
      </c>
      <c r="H57" s="0" t="n">
        <v>184.6391</v>
      </c>
      <c r="I57" s="0" t="n">
        <v>177.8397</v>
      </c>
      <c r="J57" s="0" t="n">
        <v>147.3612</v>
      </c>
      <c r="K57" s="0" t="n">
        <v>177.9587</v>
      </c>
      <c r="L57" s="0" t="n">
        <v>174.0725</v>
      </c>
      <c r="M57" s="0" t="n">
        <v>150.4709</v>
      </c>
      <c r="N57" s="0" t="n">
        <v>182.5517</v>
      </c>
      <c r="O57" s="0" t="n">
        <v>180.9824</v>
      </c>
      <c r="Q57" s="10" t="n">
        <f aca="false">I57/$F57</f>
        <v>0.961187087512816</v>
      </c>
      <c r="R57" s="10" t="n">
        <f aca="false">L57/F57</f>
        <v>0.940826144505837</v>
      </c>
      <c r="S57" s="10" t="n">
        <f aca="false">O57/F57</f>
        <v>0.978172736161158</v>
      </c>
    </row>
    <row r="58" customFormat="false" ht="12.8" hidden="false" customHeight="false" outlineLevel="0" collapsed="false">
      <c r="A58" s="0" t="s">
        <v>464</v>
      </c>
      <c r="B58" s="0" t="s">
        <v>495</v>
      </c>
      <c r="C58" s="0" t="s">
        <v>43</v>
      </c>
      <c r="D58" s="0" t="n">
        <v>141.6651</v>
      </c>
      <c r="E58" s="0" t="n">
        <v>173.5985</v>
      </c>
      <c r="F58" s="0" t="n">
        <v>168.7837</v>
      </c>
      <c r="G58" s="0" t="n">
        <v>137.9383</v>
      </c>
      <c r="H58" s="0" t="n">
        <v>169.0817</v>
      </c>
      <c r="I58" s="0" t="n">
        <v>161.376</v>
      </c>
      <c r="J58" s="0" t="n">
        <v>136.7638</v>
      </c>
      <c r="K58" s="0" t="n">
        <v>161.5448</v>
      </c>
      <c r="L58" s="0" t="n">
        <v>158.009</v>
      </c>
      <c r="M58" s="0" t="n">
        <v>140.9781</v>
      </c>
      <c r="N58" s="0" t="n">
        <v>167.2078</v>
      </c>
      <c r="O58" s="0" t="n">
        <v>166.452</v>
      </c>
      <c r="Q58" s="10" t="n">
        <f aca="false">I58/$F58</f>
        <v>0.956111283257803</v>
      </c>
      <c r="R58" s="10" t="n">
        <f aca="false">L58/F58</f>
        <v>0.936162674476267</v>
      </c>
      <c r="S58" s="10" t="n">
        <f aca="false">O58/F58</f>
        <v>0.986185277369793</v>
      </c>
    </row>
    <row r="59" customFormat="false" ht="12.8" hidden="false" customHeight="false" outlineLevel="0" collapsed="false">
      <c r="A59" s="0" t="s">
        <v>464</v>
      </c>
      <c r="B59" s="0" t="s">
        <v>497</v>
      </c>
      <c r="C59" s="0" t="s">
        <v>26</v>
      </c>
      <c r="D59" s="0" t="n">
        <v>58.92653</v>
      </c>
      <c r="E59" s="0" t="n">
        <v>71.63715</v>
      </c>
      <c r="F59" s="0" t="n">
        <v>69.49926</v>
      </c>
      <c r="G59" s="0" t="n">
        <v>100.8525</v>
      </c>
      <c r="H59" s="0" t="n">
        <v>76.37988</v>
      </c>
      <c r="I59" s="0" t="n">
        <v>102.8857</v>
      </c>
      <c r="J59" s="0" t="n">
        <v>72.88258</v>
      </c>
      <c r="K59" s="0" t="n">
        <v>82.8264</v>
      </c>
      <c r="L59" s="0" t="n">
        <v>82.23166</v>
      </c>
      <c r="M59" s="0" t="n">
        <v>79.13367</v>
      </c>
      <c r="N59" s="0" t="n">
        <v>83.75216</v>
      </c>
      <c r="O59" s="0" t="n">
        <v>93.8344</v>
      </c>
      <c r="Q59" s="10" t="n">
        <f aca="false">I59/$F59</f>
        <v>1.48038554655114</v>
      </c>
      <c r="R59" s="10" t="n">
        <f aca="false">L59/F59</f>
        <v>1.18320195063947</v>
      </c>
      <c r="S59" s="10" t="n">
        <f aca="false">O59/F59</f>
        <v>1.35014962749244</v>
      </c>
    </row>
    <row r="60" customFormat="false" ht="12.8" hidden="false" customHeight="false" outlineLevel="0" collapsed="false">
      <c r="A60" s="0" t="s">
        <v>464</v>
      </c>
      <c r="B60" s="0" t="s">
        <v>497</v>
      </c>
      <c r="C60" s="0" t="s">
        <v>52</v>
      </c>
      <c r="D60" s="0" t="n">
        <v>48.7185</v>
      </c>
      <c r="E60" s="0" t="n">
        <v>58.87304</v>
      </c>
      <c r="F60" s="0" t="n">
        <v>57.87759</v>
      </c>
      <c r="G60" s="0" t="n">
        <v>50.5239</v>
      </c>
      <c r="H60" s="0" t="n">
        <v>60.60193</v>
      </c>
      <c r="I60" s="0" t="n">
        <v>59.83581</v>
      </c>
      <c r="J60" s="0" t="n">
        <v>60.71</v>
      </c>
      <c r="K60" s="0" t="n">
        <v>76.58015</v>
      </c>
      <c r="L60" s="0" t="n">
        <v>73.50817</v>
      </c>
      <c r="M60" s="0" t="n">
        <v>52.16253</v>
      </c>
      <c r="N60" s="0" t="n">
        <v>59.74244</v>
      </c>
      <c r="O60" s="0" t="n">
        <v>60.6349</v>
      </c>
      <c r="Q60" s="10" t="n">
        <f aca="false">I60/$F60</f>
        <v>1.03383382065494</v>
      </c>
      <c r="R60" s="10" t="n">
        <f aca="false">L60/F60</f>
        <v>1.27006273067002</v>
      </c>
      <c r="S60" s="10" t="n">
        <f aca="false">O60/F60</f>
        <v>1.04764037341569</v>
      </c>
    </row>
    <row r="61" customFormat="false" ht="12.8" hidden="false" customHeight="false" outlineLevel="0" collapsed="false">
      <c r="A61" s="0" t="s">
        <v>464</v>
      </c>
      <c r="B61" s="0" t="s">
        <v>498</v>
      </c>
      <c r="C61" s="0" t="s">
        <v>57</v>
      </c>
      <c r="D61" s="0" t="n">
        <v>119.7763</v>
      </c>
      <c r="E61" s="0" t="n">
        <v>141.1992</v>
      </c>
      <c r="F61" s="0" t="n">
        <v>137.5738</v>
      </c>
      <c r="G61" s="0" t="n">
        <v>123.0076</v>
      </c>
      <c r="H61" s="0" t="n">
        <v>151.5705</v>
      </c>
      <c r="I61" s="0" t="n">
        <v>141.2912</v>
      </c>
      <c r="J61" s="0" t="n">
        <v>122.3355</v>
      </c>
      <c r="K61" s="0" t="n">
        <v>157.8884</v>
      </c>
      <c r="L61" s="0" t="n">
        <v>150.1166</v>
      </c>
      <c r="M61" s="0" t="n">
        <v>125.8692</v>
      </c>
      <c r="N61" s="0" t="n">
        <v>155.5606</v>
      </c>
      <c r="O61" s="0" t="n">
        <v>149.4783</v>
      </c>
      <c r="Q61" s="10" t="n">
        <f aca="false">I61/$F61</f>
        <v>1.02702113338441</v>
      </c>
      <c r="R61" s="10" t="n">
        <f aca="false">L61/F61</f>
        <v>1.09117142944369</v>
      </c>
      <c r="S61" s="10" t="n">
        <f aca="false">O61/F61</f>
        <v>1.08653173787451</v>
      </c>
    </row>
    <row r="62" customFormat="false" ht="12.8" hidden="false" customHeight="false" outlineLevel="0" collapsed="false">
      <c r="A62" s="0" t="s">
        <v>464</v>
      </c>
      <c r="B62" s="0" t="s">
        <v>495</v>
      </c>
      <c r="C62" s="0" t="s">
        <v>60</v>
      </c>
      <c r="D62" s="0" t="n">
        <v>127.633</v>
      </c>
      <c r="E62" s="0" t="n">
        <v>169.0842</v>
      </c>
      <c r="F62" s="0" t="n">
        <v>162.6461</v>
      </c>
      <c r="G62" s="0" t="n">
        <v>123.933</v>
      </c>
      <c r="H62" s="0" t="n">
        <v>164.6382</v>
      </c>
      <c r="I62" s="0" t="n">
        <v>156.5729</v>
      </c>
      <c r="J62" s="0" t="n">
        <v>122.9851</v>
      </c>
      <c r="K62" s="0" t="n">
        <v>157.7973</v>
      </c>
      <c r="L62" s="0" t="n">
        <v>152.6056</v>
      </c>
      <c r="M62" s="0" t="n">
        <v>125.681</v>
      </c>
      <c r="N62" s="0" t="n">
        <v>159.2536</v>
      </c>
      <c r="O62" s="0" t="n">
        <v>156.9763</v>
      </c>
      <c r="Q62" s="10" t="n">
        <f aca="false">I62/$F62</f>
        <v>0.962660033041063</v>
      </c>
      <c r="R62" s="10" t="n">
        <f aca="false">L62/F62</f>
        <v>0.938267809680036</v>
      </c>
      <c r="S62" s="10" t="n">
        <f aca="false">O62/F62</f>
        <v>0.965140264660512</v>
      </c>
    </row>
    <row r="63" customFormat="false" ht="12.8" hidden="false" customHeight="false" outlineLevel="0" collapsed="false">
      <c r="A63" s="0" t="s">
        <v>464</v>
      </c>
      <c r="B63" s="0" t="s">
        <v>497</v>
      </c>
      <c r="C63" s="0" t="s">
        <v>63</v>
      </c>
      <c r="D63" s="0" t="n">
        <v>81.76893</v>
      </c>
      <c r="E63" s="0" t="n">
        <v>127.4071</v>
      </c>
      <c r="F63" s="0" t="n">
        <v>116.8459</v>
      </c>
      <c r="G63" s="0" t="n">
        <v>85.40725</v>
      </c>
      <c r="H63" s="0" t="n">
        <v>113.6685</v>
      </c>
      <c r="I63" s="0" t="n">
        <v>109.1839</v>
      </c>
      <c r="J63" s="0" t="n">
        <v>98.09012</v>
      </c>
      <c r="K63" s="0" t="n">
        <v>141.7806</v>
      </c>
      <c r="L63" s="0" t="n">
        <v>132.4924</v>
      </c>
      <c r="M63" s="0" t="n">
        <v>96.13511</v>
      </c>
      <c r="N63" s="0" t="n">
        <v>131.1893</v>
      </c>
      <c r="O63" s="0" t="n">
        <v>127.8669</v>
      </c>
      <c r="Q63" s="10" t="n">
        <f aca="false">I63/$F63</f>
        <v>0.934426453987688</v>
      </c>
      <c r="R63" s="10" t="n">
        <f aca="false">L63/F63</f>
        <v>1.13390713752044</v>
      </c>
      <c r="S63" s="10" t="n">
        <f aca="false">O63/F63</f>
        <v>1.09432081057187</v>
      </c>
    </row>
    <row r="64" customFormat="false" ht="12.8" hidden="false" customHeight="false" outlineLevel="0" collapsed="false">
      <c r="A64" s="0" t="s">
        <v>464</v>
      </c>
      <c r="B64" s="0" t="s">
        <v>495</v>
      </c>
      <c r="C64" s="0" t="s">
        <v>64</v>
      </c>
      <c r="D64" s="0" t="n">
        <v>161.8863</v>
      </c>
      <c r="E64" s="0" t="n">
        <v>195.7001</v>
      </c>
      <c r="F64" s="0" t="n">
        <v>188.7935</v>
      </c>
      <c r="G64" s="0" t="n">
        <v>156.5448</v>
      </c>
      <c r="H64" s="0" t="n">
        <v>187.7453</v>
      </c>
      <c r="I64" s="0" t="n">
        <v>176.3717</v>
      </c>
      <c r="J64" s="0" t="n">
        <v>158.8707</v>
      </c>
      <c r="K64" s="0" t="n">
        <v>183.9408</v>
      </c>
      <c r="L64" s="0" t="n">
        <v>179.0182</v>
      </c>
      <c r="M64" s="0" t="n">
        <v>160.9015</v>
      </c>
      <c r="N64" s="0" t="n">
        <v>185.0305</v>
      </c>
      <c r="O64" s="0" t="n">
        <v>183.7405</v>
      </c>
      <c r="Q64" s="10" t="n">
        <f aca="false">I64/$F64</f>
        <v>0.93420430258457</v>
      </c>
      <c r="R64" s="10" t="n">
        <f aca="false">L64/F64</f>
        <v>0.94822226400803</v>
      </c>
      <c r="S64" s="10" t="n">
        <f aca="false">O64/F64</f>
        <v>0.973235307359628</v>
      </c>
    </row>
    <row r="65" customFormat="false" ht="12.8" hidden="false" customHeight="false" outlineLevel="0" collapsed="false">
      <c r="A65" s="0" t="s">
        <v>464</v>
      </c>
      <c r="B65" s="0" t="s">
        <v>497</v>
      </c>
      <c r="C65" s="0" t="s">
        <v>68</v>
      </c>
      <c r="D65" s="0" t="n">
        <v>18.84952</v>
      </c>
      <c r="E65" s="0" t="n">
        <v>24.6692</v>
      </c>
      <c r="F65" s="0" t="n">
        <v>23.34781</v>
      </c>
      <c r="G65" s="0" t="n">
        <v>17.9961</v>
      </c>
      <c r="H65" s="0" t="n">
        <v>22.61068</v>
      </c>
      <c r="I65" s="0" t="n">
        <v>21.30555</v>
      </c>
      <c r="J65" s="0" t="n">
        <v>17.74405</v>
      </c>
      <c r="K65" s="0" t="n">
        <v>22.70653</v>
      </c>
      <c r="L65" s="0" t="n">
        <v>21.49659</v>
      </c>
      <c r="M65" s="0" t="n">
        <v>18.72462</v>
      </c>
      <c r="N65" s="0" t="n">
        <v>24.30265</v>
      </c>
      <c r="O65" s="0" t="n">
        <v>23.20356</v>
      </c>
      <c r="Q65" s="10" t="n">
        <f aca="false">I65/$F65</f>
        <v>0.91252884103477</v>
      </c>
      <c r="R65" s="10" t="n">
        <f aca="false">L65/F65</f>
        <v>0.920711193041232</v>
      </c>
      <c r="S65" s="10" t="n">
        <f aca="false">O65/F65</f>
        <v>0.993821690342692</v>
      </c>
    </row>
    <row r="66" customFormat="false" ht="12.8" hidden="false" customHeight="false" outlineLevel="0" collapsed="false">
      <c r="A66" s="0" t="s">
        <v>464</v>
      </c>
      <c r="B66" s="0" t="s">
        <v>497</v>
      </c>
      <c r="C66" s="0" t="s">
        <v>70</v>
      </c>
      <c r="D66" s="0" t="n">
        <v>197.7706</v>
      </c>
      <c r="E66" s="0" t="n">
        <v>251.4146</v>
      </c>
      <c r="F66" s="0" t="n">
        <v>239.4982</v>
      </c>
      <c r="G66" s="0" t="n">
        <v>181.0261</v>
      </c>
      <c r="H66" s="0" t="n">
        <v>230.3242</v>
      </c>
      <c r="I66" s="0" t="n">
        <v>201.6666</v>
      </c>
      <c r="J66" s="0" t="n">
        <v>184.4456</v>
      </c>
      <c r="K66" s="0" t="n">
        <v>228.4353</v>
      </c>
      <c r="L66" s="0" t="n">
        <v>218.1965</v>
      </c>
      <c r="M66" s="0" t="n">
        <v>193.139</v>
      </c>
      <c r="N66" s="0" t="n">
        <v>240.0521</v>
      </c>
      <c r="O66" s="0" t="n">
        <v>232.799</v>
      </c>
      <c r="Q66" s="10" t="n">
        <f aca="false">I66/$F66</f>
        <v>0.842038061246389</v>
      </c>
      <c r="R66" s="10" t="n">
        <f aca="false">L66/F66</f>
        <v>0.911056951576254</v>
      </c>
      <c r="S66" s="10" t="n">
        <f aca="false">O66/F66</f>
        <v>0.972028182257737</v>
      </c>
    </row>
    <row r="67" customFormat="false" ht="12.8" hidden="false" customHeight="false" outlineLevel="0" collapsed="false">
      <c r="A67" s="0" t="s">
        <v>464</v>
      </c>
      <c r="B67" s="0" t="s">
        <v>497</v>
      </c>
      <c r="C67" s="0" t="s">
        <v>71</v>
      </c>
      <c r="D67" s="0" t="n">
        <v>112.502</v>
      </c>
      <c r="E67" s="0" t="n">
        <v>126.8389</v>
      </c>
      <c r="F67" s="0" t="n">
        <v>124.0394</v>
      </c>
      <c r="G67" s="0" t="n">
        <v>112.309</v>
      </c>
      <c r="H67" s="0" t="n">
        <v>124.7982</v>
      </c>
      <c r="I67" s="0" t="n">
        <v>122.5658</v>
      </c>
      <c r="J67" s="0" t="n">
        <v>119.2391</v>
      </c>
      <c r="K67" s="0" t="n">
        <v>131.4279</v>
      </c>
      <c r="L67" s="0" t="n">
        <v>128.1691</v>
      </c>
      <c r="M67" s="0" t="n">
        <v>116.7394</v>
      </c>
      <c r="N67" s="0" t="n">
        <v>132.0361</v>
      </c>
      <c r="O67" s="0" t="n">
        <v>127.7235</v>
      </c>
      <c r="Q67" s="10" t="n">
        <f aca="false">I67/$F67</f>
        <v>0.988119903837007</v>
      </c>
      <c r="R67" s="10" t="n">
        <f aca="false">L67/F67</f>
        <v>1.0332934535317</v>
      </c>
      <c r="S67" s="10" t="n">
        <f aca="false">O67/F67</f>
        <v>1.02970104660293</v>
      </c>
    </row>
    <row r="68" customFormat="false" ht="12.8" hidden="false" customHeight="false" outlineLevel="0" collapsed="false">
      <c r="Q68" s="10"/>
      <c r="R68" s="10"/>
      <c r="S68" s="10"/>
    </row>
    <row r="69" customFormat="false" ht="12.8" hidden="false" customHeight="false" outlineLevel="0" collapsed="false">
      <c r="C69" s="0" t="s">
        <v>499</v>
      </c>
      <c r="Q69" s="10"/>
      <c r="R69" s="10"/>
      <c r="S69" s="10"/>
    </row>
    <row r="70" customFormat="false" ht="12.8" hidden="false" customHeight="false" outlineLevel="0" collapsed="false">
      <c r="A70" s="0" t="s">
        <v>422</v>
      </c>
      <c r="B70" s="0" t="s">
        <v>485</v>
      </c>
      <c r="C70" s="0" t="s">
        <v>0</v>
      </c>
      <c r="D70" s="0" t="s">
        <v>486</v>
      </c>
      <c r="E70" s="0" t="s">
        <v>487</v>
      </c>
      <c r="F70" s="0" t="s">
        <v>488</v>
      </c>
      <c r="G70" s="10" t="s">
        <v>500</v>
      </c>
      <c r="H70" s="10" t="s">
        <v>501</v>
      </c>
      <c r="I70" s="10" t="s">
        <v>502</v>
      </c>
      <c r="J70" s="10" t="s">
        <v>503</v>
      </c>
      <c r="K70" s="10" t="s">
        <v>504</v>
      </c>
      <c r="L70" s="10" t="s">
        <v>505</v>
      </c>
      <c r="M70" s="10" t="s">
        <v>506</v>
      </c>
      <c r="N70" s="10" t="s">
        <v>507</v>
      </c>
      <c r="O70" s="10" t="s">
        <v>508</v>
      </c>
      <c r="Q70" s="10"/>
      <c r="R70" s="10"/>
      <c r="S70" s="10"/>
    </row>
    <row r="71" customFormat="false" ht="12.8" hidden="false" customHeight="false" outlineLevel="0" collapsed="false">
      <c r="A71" s="0" t="s">
        <v>464</v>
      </c>
      <c r="B71" s="0" t="s">
        <v>495</v>
      </c>
      <c r="C71" s="0" t="s">
        <v>30</v>
      </c>
      <c r="D71" s="0" t="n">
        <v>133.7643</v>
      </c>
      <c r="E71" s="0" t="n">
        <v>155.0932</v>
      </c>
      <c r="F71" s="0" t="n">
        <v>153.8335</v>
      </c>
      <c r="G71" s="0" t="n">
        <v>132.8169</v>
      </c>
      <c r="H71" s="0" t="n">
        <v>147.8655</v>
      </c>
      <c r="I71" s="0" t="n">
        <v>147.0531</v>
      </c>
      <c r="J71" s="0" t="n">
        <v>132.1355</v>
      </c>
      <c r="K71" s="0" t="n">
        <v>143.6172</v>
      </c>
      <c r="L71" s="0" t="n">
        <v>145.326</v>
      </c>
      <c r="M71" s="0" t="n">
        <v>137.1452</v>
      </c>
      <c r="N71" s="0" t="n">
        <v>155.6094</v>
      </c>
      <c r="O71" s="0" t="n">
        <v>155.3439</v>
      </c>
      <c r="Q71" s="10" t="n">
        <f aca="false">I71/$F71</f>
        <v>0.955923774730472</v>
      </c>
      <c r="R71" s="10" t="n">
        <f aca="false">L71/F71</f>
        <v>0.944696701303682</v>
      </c>
      <c r="S71" s="10" t="n">
        <f aca="false">O71/F71</f>
        <v>1.00981840756402</v>
      </c>
    </row>
    <row r="72" customFormat="false" ht="12.8" hidden="false" customHeight="false" outlineLevel="0" collapsed="false">
      <c r="A72" s="0" t="s">
        <v>464</v>
      </c>
      <c r="B72" s="0" t="s">
        <v>495</v>
      </c>
      <c r="C72" s="0" t="s">
        <v>17</v>
      </c>
      <c r="D72" s="0" t="n">
        <v>70.33149</v>
      </c>
      <c r="E72" s="0" t="n">
        <v>90.47239</v>
      </c>
      <c r="F72" s="0" t="n">
        <v>88.52824</v>
      </c>
      <c r="G72" s="0" t="n">
        <v>67.88316</v>
      </c>
      <c r="H72" s="0" t="n">
        <v>81.85456</v>
      </c>
      <c r="I72" s="0" t="n">
        <v>81.92812</v>
      </c>
      <c r="J72" s="0" t="n">
        <v>66.45266</v>
      </c>
      <c r="K72" s="0" t="n">
        <v>82.4647</v>
      </c>
      <c r="L72" s="0" t="n">
        <v>81.1065</v>
      </c>
      <c r="M72" s="0" t="n">
        <v>69.63279</v>
      </c>
      <c r="N72" s="0" t="n">
        <v>85.41878</v>
      </c>
      <c r="O72" s="0" t="n">
        <v>85.1813</v>
      </c>
      <c r="Q72" s="10" t="n">
        <f aca="false">I72/$F72</f>
        <v>0.925446162715988</v>
      </c>
      <c r="R72" s="10" t="n">
        <f aca="false">L72/F72</f>
        <v>0.916165282400283</v>
      </c>
      <c r="S72" s="10" t="n">
        <f aca="false">O72/F72</f>
        <v>0.962193532820713</v>
      </c>
    </row>
    <row r="73" customFormat="false" ht="12.8" hidden="false" customHeight="false" outlineLevel="0" collapsed="false">
      <c r="A73" s="0" t="s">
        <v>464</v>
      </c>
      <c r="B73" s="0" t="s">
        <v>496</v>
      </c>
      <c r="C73" s="0" t="s">
        <v>38</v>
      </c>
      <c r="D73" s="0" t="n">
        <v>102.9745</v>
      </c>
      <c r="E73" s="0" t="n">
        <v>153.1137</v>
      </c>
      <c r="F73" s="0" t="n">
        <v>147.0463</v>
      </c>
      <c r="G73" s="0" t="n">
        <v>101.4682</v>
      </c>
      <c r="H73" s="0" t="n">
        <v>151.1173</v>
      </c>
      <c r="I73" s="0" t="n">
        <v>144.8395</v>
      </c>
      <c r="J73" s="0" t="n">
        <v>100.0877</v>
      </c>
      <c r="K73" s="0" t="n">
        <v>148.655</v>
      </c>
      <c r="L73" s="0" t="n">
        <v>142.2854</v>
      </c>
      <c r="M73" s="0" t="n">
        <v>104.5474</v>
      </c>
      <c r="N73" s="0" t="n">
        <v>154.2991</v>
      </c>
      <c r="O73" s="0" t="n">
        <v>149.2082</v>
      </c>
      <c r="Q73" s="10" t="n">
        <f aca="false">I73/$F73</f>
        <v>0.984992481959764</v>
      </c>
      <c r="R73" s="10" t="n">
        <f aca="false">L73/F73</f>
        <v>0.967623122785136</v>
      </c>
      <c r="S73" s="10" t="n">
        <f aca="false">O73/F73</f>
        <v>1.01470217203697</v>
      </c>
    </row>
    <row r="74" customFormat="false" ht="12.8" hidden="false" customHeight="false" outlineLevel="0" collapsed="false">
      <c r="A74" s="0" t="s">
        <v>464</v>
      </c>
      <c r="B74" s="0" t="s">
        <v>495</v>
      </c>
      <c r="C74" s="0" t="s">
        <v>42</v>
      </c>
      <c r="D74" s="0" t="n">
        <v>151.5183</v>
      </c>
      <c r="E74" s="0" t="n">
        <v>190.8091</v>
      </c>
      <c r="F74" s="0" t="n">
        <v>185.0209</v>
      </c>
      <c r="G74" s="0" t="n">
        <v>145.8272</v>
      </c>
      <c r="H74" s="0" t="n">
        <v>171.9991</v>
      </c>
      <c r="I74" s="0" t="n">
        <v>170.018</v>
      </c>
      <c r="J74" s="0" t="n">
        <v>142.9894</v>
      </c>
      <c r="K74" s="0" t="n">
        <v>170.4859</v>
      </c>
      <c r="L74" s="0" t="n">
        <v>167.5975</v>
      </c>
      <c r="M74" s="0" t="n">
        <v>145.617</v>
      </c>
      <c r="N74" s="0" t="n">
        <v>174.7454</v>
      </c>
      <c r="O74" s="0" t="n">
        <v>173.0279</v>
      </c>
      <c r="Q74" s="10" t="n">
        <f aca="false">I74/$F74</f>
        <v>0.91891240395004</v>
      </c>
      <c r="R74" s="10" t="n">
        <f aca="false">L74/F74</f>
        <v>0.90583009811324</v>
      </c>
      <c r="S74" s="10" t="n">
        <f aca="false">O74/F74</f>
        <v>0.935180295847658</v>
      </c>
    </row>
    <row r="75" customFormat="false" ht="12.8" hidden="false" customHeight="false" outlineLevel="0" collapsed="false">
      <c r="A75" s="0" t="s">
        <v>464</v>
      </c>
      <c r="B75" s="0" t="s">
        <v>495</v>
      </c>
      <c r="C75" s="0" t="s">
        <v>43</v>
      </c>
      <c r="D75" s="0" t="n">
        <v>141.6651</v>
      </c>
      <c r="E75" s="0" t="n">
        <v>173.5985</v>
      </c>
      <c r="F75" s="0" t="n">
        <v>168.7837</v>
      </c>
      <c r="G75" s="0" t="n">
        <v>135.7038</v>
      </c>
      <c r="H75" s="0" t="n">
        <v>157.7012</v>
      </c>
      <c r="I75" s="0" t="n">
        <v>156.0322</v>
      </c>
      <c r="J75" s="0" t="n">
        <v>133.3967</v>
      </c>
      <c r="K75" s="0" t="n">
        <v>155.5376</v>
      </c>
      <c r="L75" s="0" t="n">
        <v>150.7369</v>
      </c>
      <c r="M75" s="0" t="n">
        <v>136.6971</v>
      </c>
      <c r="N75" s="0" t="n">
        <v>162.9965</v>
      </c>
      <c r="O75" s="0" t="n">
        <v>158.4192</v>
      </c>
      <c r="Q75" s="10" t="n">
        <f aca="false">I75/$F75</f>
        <v>0.924450643041952</v>
      </c>
      <c r="R75" s="10" t="n">
        <f aca="false">L75/F75</f>
        <v>0.893077352848646</v>
      </c>
      <c r="S75" s="10" t="n">
        <f aca="false">O75/F75</f>
        <v>0.938593003945286</v>
      </c>
    </row>
    <row r="76" customFormat="false" ht="12.8" hidden="false" customHeight="false" outlineLevel="0" collapsed="false">
      <c r="A76" s="0" t="s">
        <v>464</v>
      </c>
      <c r="B76" s="0" t="s">
        <v>497</v>
      </c>
      <c r="C76" s="0" t="s">
        <v>26</v>
      </c>
      <c r="D76" s="0" t="n">
        <v>58.92653</v>
      </c>
      <c r="E76" s="0" t="n">
        <v>71.63715</v>
      </c>
      <c r="F76" s="0" t="n">
        <v>69.49926</v>
      </c>
      <c r="G76" s="0" t="n">
        <v>77.2935</v>
      </c>
      <c r="H76" s="0" t="n">
        <v>84.80373</v>
      </c>
      <c r="I76" s="0" t="n">
        <v>84.28925</v>
      </c>
      <c r="J76" s="0" t="n">
        <v>74.72945</v>
      </c>
      <c r="K76" s="0" t="n">
        <v>81.56807</v>
      </c>
      <c r="L76" s="0" t="n">
        <v>81.94573</v>
      </c>
      <c r="M76" s="0" t="n">
        <v>64.77141</v>
      </c>
      <c r="N76" s="0" t="n">
        <v>80.01042</v>
      </c>
      <c r="O76" s="0" t="n">
        <v>78.02197</v>
      </c>
      <c r="Q76" s="10" t="n">
        <f aca="false">I76/$F76</f>
        <v>1.21280787737884</v>
      </c>
      <c r="R76" s="10" t="n">
        <f aca="false">L76/F76</f>
        <v>1.17908780611477</v>
      </c>
      <c r="S76" s="10" t="n">
        <f aca="false">O76/F76</f>
        <v>1.12263022656644</v>
      </c>
    </row>
    <row r="77" customFormat="false" ht="12.8" hidden="false" customHeight="false" outlineLevel="0" collapsed="false">
      <c r="A77" s="0" t="s">
        <v>464</v>
      </c>
      <c r="B77" s="0" t="s">
        <v>497</v>
      </c>
      <c r="C77" s="0" t="s">
        <v>52</v>
      </c>
      <c r="D77" s="0" t="n">
        <v>48.7185</v>
      </c>
      <c r="E77" s="0" t="n">
        <v>58.87304</v>
      </c>
      <c r="F77" s="0" t="n">
        <v>57.87759</v>
      </c>
      <c r="G77" s="0" t="n">
        <v>62.30617</v>
      </c>
      <c r="H77" s="0" t="n">
        <v>74.83053</v>
      </c>
      <c r="I77" s="0" t="n">
        <v>73.24125</v>
      </c>
      <c r="J77" s="0" t="n">
        <v>60.90003</v>
      </c>
      <c r="K77" s="0" t="n">
        <v>73.58857</v>
      </c>
      <c r="L77" s="0" t="n">
        <v>71.18173</v>
      </c>
      <c r="M77" s="0" t="n">
        <v>55.16404</v>
      </c>
      <c r="N77" s="0" t="n">
        <v>65.77998</v>
      </c>
      <c r="O77" s="0" t="n">
        <v>65.49526</v>
      </c>
      <c r="Q77" s="10" t="n">
        <f aca="false">I77/$F77</f>
        <v>1.26545092841634</v>
      </c>
      <c r="R77" s="10" t="n">
        <f aca="false">L77/F77</f>
        <v>1.22986686211364</v>
      </c>
      <c r="S77" s="10" t="n">
        <f aca="false">O77/F77</f>
        <v>1.13161691770511</v>
      </c>
    </row>
    <row r="78" customFormat="false" ht="12.8" hidden="false" customHeight="false" outlineLevel="0" collapsed="false">
      <c r="A78" s="0" t="s">
        <v>464</v>
      </c>
      <c r="B78" s="0" t="s">
        <v>498</v>
      </c>
      <c r="C78" s="0" t="s">
        <v>57</v>
      </c>
      <c r="D78" s="0" t="n">
        <v>119.7763</v>
      </c>
      <c r="E78" s="0" t="n">
        <v>141.1992</v>
      </c>
      <c r="F78" s="0" t="n">
        <v>137.5738</v>
      </c>
      <c r="G78" s="0" t="n">
        <v>127.8476</v>
      </c>
      <c r="H78" s="0" t="n">
        <v>161.0582</v>
      </c>
      <c r="I78" s="0" t="n">
        <v>155.1271</v>
      </c>
      <c r="J78" s="0" t="n">
        <v>123.9098</v>
      </c>
      <c r="K78" s="0" t="n">
        <v>161.082</v>
      </c>
      <c r="L78" s="0" t="n">
        <v>148.9008</v>
      </c>
      <c r="M78" s="0" t="n">
        <v>127.6584</v>
      </c>
      <c r="N78" s="0" t="n">
        <v>158.333</v>
      </c>
      <c r="O78" s="0" t="n">
        <v>151.6872</v>
      </c>
      <c r="Q78" s="10" t="n">
        <f aca="false">I78/$F78</f>
        <v>1.12759188159373</v>
      </c>
      <c r="R78" s="10" t="n">
        <f aca="false">L78/F78</f>
        <v>1.08233399091978</v>
      </c>
      <c r="S78" s="10" t="n">
        <f aca="false">O78/F78</f>
        <v>1.10258784739536</v>
      </c>
    </row>
    <row r="79" customFormat="false" ht="12.8" hidden="false" customHeight="false" outlineLevel="0" collapsed="false">
      <c r="A79" s="0" t="s">
        <v>464</v>
      </c>
      <c r="B79" s="0" t="s">
        <v>495</v>
      </c>
      <c r="C79" s="0" t="s">
        <v>60</v>
      </c>
      <c r="D79" s="0" t="n">
        <v>127.633</v>
      </c>
      <c r="E79" s="0" t="n">
        <v>169.0842</v>
      </c>
      <c r="F79" s="0" t="n">
        <v>162.6461</v>
      </c>
      <c r="G79" s="0" t="n">
        <v>121.325</v>
      </c>
      <c r="H79" s="0" t="n">
        <v>151.7353</v>
      </c>
      <c r="I79" s="0" t="n">
        <v>148.9038</v>
      </c>
      <c r="J79" s="0" t="n">
        <v>119.3941</v>
      </c>
      <c r="K79" s="0" t="n">
        <v>150.784</v>
      </c>
      <c r="L79" s="0" t="n">
        <v>145.4518</v>
      </c>
      <c r="M79" s="0" t="n">
        <v>121.5493</v>
      </c>
      <c r="N79" s="0" t="n">
        <v>155.3961</v>
      </c>
      <c r="O79" s="0" t="n">
        <v>150.2843</v>
      </c>
      <c r="Q79" s="10" t="n">
        <f aca="false">I79/$F79</f>
        <v>0.915507964838997</v>
      </c>
      <c r="R79" s="10" t="n">
        <f aca="false">L79/F79</f>
        <v>0.894283969919967</v>
      </c>
      <c r="S79" s="10" t="n">
        <f aca="false">O79/F79</f>
        <v>0.923995718311106</v>
      </c>
    </row>
    <row r="80" customFormat="false" ht="12.8" hidden="false" customHeight="false" outlineLevel="0" collapsed="false">
      <c r="A80" s="0" t="s">
        <v>464</v>
      </c>
      <c r="B80" s="0" t="s">
        <v>497</v>
      </c>
      <c r="C80" s="0" t="s">
        <v>63</v>
      </c>
      <c r="D80" s="0" t="n">
        <v>81.76893</v>
      </c>
      <c r="E80" s="0" t="n">
        <v>127.4071</v>
      </c>
      <c r="F80" s="0" t="n">
        <v>116.8459</v>
      </c>
      <c r="G80" s="0" t="n">
        <v>104.4993</v>
      </c>
      <c r="H80" s="0" t="n">
        <v>129.5951</v>
      </c>
      <c r="I80" s="0" t="n">
        <v>128.3554</v>
      </c>
      <c r="J80" s="0" t="n">
        <v>97.44449</v>
      </c>
      <c r="K80" s="0" t="n">
        <v>121.1005</v>
      </c>
      <c r="L80" s="0" t="n">
        <v>118.156</v>
      </c>
      <c r="M80" s="0" t="n">
        <v>95.78086</v>
      </c>
      <c r="N80" s="0" t="n">
        <v>123.0591</v>
      </c>
      <c r="O80" s="0" t="n">
        <v>122.8626</v>
      </c>
      <c r="Q80" s="10" t="n">
        <f aca="false">I80/$F80</f>
        <v>1.09850153064849</v>
      </c>
      <c r="R80" s="10" t="n">
        <f aca="false">L80/F80</f>
        <v>1.01121220342348</v>
      </c>
      <c r="S80" s="10" t="n">
        <f aca="false">O80/F80</f>
        <v>1.0514926069293</v>
      </c>
    </row>
    <row r="81" customFormat="false" ht="12.8" hidden="false" customHeight="false" outlineLevel="0" collapsed="false">
      <c r="A81" s="0" t="s">
        <v>464</v>
      </c>
      <c r="B81" s="0" t="s">
        <v>495</v>
      </c>
      <c r="C81" s="0" t="s">
        <v>64</v>
      </c>
      <c r="D81" s="0" t="n">
        <v>161.8863</v>
      </c>
      <c r="E81" s="0" t="n">
        <v>195.7001</v>
      </c>
      <c r="F81" s="0" t="n">
        <v>188.7935</v>
      </c>
      <c r="G81" s="0" t="n">
        <v>158.0093</v>
      </c>
      <c r="H81" s="0" t="n">
        <v>179.1018</v>
      </c>
      <c r="I81" s="0" t="n">
        <v>176.658</v>
      </c>
      <c r="J81" s="0" t="n">
        <v>153.8759</v>
      </c>
      <c r="K81" s="0" t="n">
        <v>174.6469</v>
      </c>
      <c r="L81" s="0" t="n">
        <v>166.7051</v>
      </c>
      <c r="M81" s="0" t="n">
        <v>154.7018</v>
      </c>
      <c r="N81" s="0" t="n">
        <v>177.3645</v>
      </c>
      <c r="O81" s="0" t="n">
        <v>170.4936</v>
      </c>
      <c r="Q81" s="10" t="n">
        <f aca="false">I81/$F81</f>
        <v>0.935720774285132</v>
      </c>
      <c r="R81" s="10" t="n">
        <f aca="false">L81/F81</f>
        <v>0.883002327940316</v>
      </c>
      <c r="S81" s="10" t="n">
        <f aca="false">O81/F81</f>
        <v>0.903069226429935</v>
      </c>
    </row>
    <row r="82" customFormat="false" ht="12.8" hidden="false" customHeight="false" outlineLevel="0" collapsed="false">
      <c r="A82" s="0" t="s">
        <v>464</v>
      </c>
      <c r="B82" s="0" t="s">
        <v>497</v>
      </c>
      <c r="C82" s="0" t="s">
        <v>68</v>
      </c>
      <c r="D82" s="0" t="n">
        <v>18.84952</v>
      </c>
      <c r="E82" s="0" t="n">
        <v>24.6692</v>
      </c>
      <c r="F82" s="0" t="n">
        <v>23.34781</v>
      </c>
      <c r="G82" s="0" t="n">
        <v>17.31877</v>
      </c>
      <c r="H82" s="0" t="n">
        <v>21.14601</v>
      </c>
      <c r="I82" s="0" t="n">
        <v>20.25277</v>
      </c>
      <c r="J82" s="0" t="n">
        <v>17.09976</v>
      </c>
      <c r="K82" s="0" t="n">
        <v>21.08553</v>
      </c>
      <c r="L82" s="0" t="n">
        <v>19.78894</v>
      </c>
      <c r="M82" s="0" t="n">
        <v>18.14558</v>
      </c>
      <c r="N82" s="0" t="n">
        <v>22.27169</v>
      </c>
      <c r="O82" s="0" t="n">
        <v>21.32568</v>
      </c>
      <c r="Q82" s="10" t="n">
        <f aca="false">I82/$F82</f>
        <v>0.867437674025958</v>
      </c>
      <c r="R82" s="10" t="n">
        <f aca="false">L82/F82</f>
        <v>0.847571570952479</v>
      </c>
      <c r="S82" s="10" t="n">
        <f aca="false">O82/F82</f>
        <v>0.913391020399772</v>
      </c>
    </row>
    <row r="83" customFormat="false" ht="12.8" hidden="false" customHeight="false" outlineLevel="0" collapsed="false">
      <c r="A83" s="0" t="s">
        <v>464</v>
      </c>
      <c r="B83" s="0" t="s">
        <v>497</v>
      </c>
      <c r="C83" s="0" t="s">
        <v>70</v>
      </c>
      <c r="D83" s="0" t="n">
        <v>197.7706</v>
      </c>
      <c r="E83" s="0" t="n">
        <v>251.4146</v>
      </c>
      <c r="F83" s="0" t="n">
        <v>239.4982</v>
      </c>
      <c r="G83" s="0" t="n">
        <v>176.6113</v>
      </c>
      <c r="H83" s="0" t="n">
        <v>207.1816</v>
      </c>
      <c r="I83" s="0" t="n">
        <v>200.731</v>
      </c>
      <c r="J83" s="0" t="n">
        <v>171.686</v>
      </c>
      <c r="K83" s="0" t="n">
        <v>213.2801</v>
      </c>
      <c r="L83" s="0" t="n">
        <v>189.4362</v>
      </c>
      <c r="M83" s="0" t="n">
        <v>179.3358</v>
      </c>
      <c r="N83" s="0" t="n">
        <v>221.6113</v>
      </c>
      <c r="O83" s="0" t="n">
        <v>199.1484</v>
      </c>
      <c r="Q83" s="10" t="n">
        <f aca="false">I83/$F83</f>
        <v>0.83813156007018</v>
      </c>
      <c r="R83" s="10" t="n">
        <f aca="false">L83/F83</f>
        <v>0.790971289137037</v>
      </c>
      <c r="S83" s="10" t="n">
        <f aca="false">O83/F83</f>
        <v>0.831523577212689</v>
      </c>
    </row>
    <row r="84" customFormat="false" ht="12.8" hidden="false" customHeight="false" outlineLevel="0" collapsed="false">
      <c r="A84" s="0" t="s">
        <v>464</v>
      </c>
      <c r="B84" s="0" t="s">
        <v>497</v>
      </c>
      <c r="C84" s="0" t="s">
        <v>71</v>
      </c>
      <c r="D84" s="0" t="n">
        <v>112.502</v>
      </c>
      <c r="E84" s="0" t="n">
        <v>126.8389</v>
      </c>
      <c r="F84" s="0" t="n">
        <v>124.0394</v>
      </c>
      <c r="G84" s="0" t="n">
        <v>122.7906</v>
      </c>
      <c r="H84" s="0" t="n">
        <v>130.0939</v>
      </c>
      <c r="I84" s="0" t="n">
        <v>128.9176</v>
      </c>
      <c r="J84" s="0" t="n">
        <v>119.4857</v>
      </c>
      <c r="K84" s="0" t="n">
        <v>129.5523</v>
      </c>
      <c r="L84" s="0" t="n">
        <v>126.9948</v>
      </c>
      <c r="M84" s="0" t="n">
        <v>116.0079</v>
      </c>
      <c r="N84" s="0" t="n">
        <v>129.0141</v>
      </c>
      <c r="O84" s="0" t="n">
        <v>125.749</v>
      </c>
      <c r="Q84" s="10" t="n">
        <f aca="false">I84/$F84</f>
        <v>1.03932782648094</v>
      </c>
      <c r="R84" s="10" t="n">
        <f aca="false">L84/F84</f>
        <v>1.02382630035295</v>
      </c>
      <c r="S84" s="10" t="n">
        <f aca="false">O84/F84</f>
        <v>1.01378271742688</v>
      </c>
    </row>
    <row r="85" customFormat="false" ht="12.8" hidden="false" customHeight="false" outlineLevel="0" collapsed="false">
      <c r="Q85" s="10"/>
      <c r="R85" s="10"/>
      <c r="S85" s="10"/>
    </row>
    <row r="86" customFormat="false" ht="12.8" hidden="false" customHeight="false" outlineLevel="0" collapsed="false">
      <c r="C86" s="0" t="s">
        <v>509</v>
      </c>
      <c r="Q86" s="10"/>
      <c r="R86" s="10"/>
      <c r="S86" s="10"/>
    </row>
    <row r="87" customFormat="false" ht="12.8" hidden="false" customHeight="false" outlineLevel="0" collapsed="false">
      <c r="A87" s="0" t="s">
        <v>422</v>
      </c>
      <c r="B87" s="0" t="s">
        <v>485</v>
      </c>
      <c r="C87" s="0" t="s">
        <v>0</v>
      </c>
      <c r="D87" s="0" t="s">
        <v>510</v>
      </c>
      <c r="E87" s="0" t="s">
        <v>511</v>
      </c>
      <c r="F87" s="0" t="s">
        <v>512</v>
      </c>
      <c r="G87" s="0" t="s">
        <v>513</v>
      </c>
      <c r="H87" s="0" t="s">
        <v>514</v>
      </c>
      <c r="I87" s="0" t="s">
        <v>515</v>
      </c>
      <c r="J87" s="0" t="s">
        <v>516</v>
      </c>
      <c r="K87" s="0" t="s">
        <v>517</v>
      </c>
      <c r="L87" s="0" t="s">
        <v>518</v>
      </c>
      <c r="Q87" s="10"/>
      <c r="R87" s="10"/>
      <c r="S87" s="10"/>
    </row>
    <row r="88" customFormat="false" ht="12.8" hidden="false" customHeight="false" outlineLevel="0" collapsed="false">
      <c r="A88" s="0" t="s">
        <v>464</v>
      </c>
      <c r="B88" s="0" t="s">
        <v>495</v>
      </c>
      <c r="C88" s="0" t="s">
        <v>30</v>
      </c>
      <c r="D88" s="0" t="n">
        <v>163.4779</v>
      </c>
      <c r="E88" s="0" t="n">
        <v>155.4509</v>
      </c>
      <c r="F88" s="0" t="n">
        <v>184.9248</v>
      </c>
      <c r="G88" s="0" t="n">
        <v>133.7643</v>
      </c>
      <c r="H88" s="0" t="n">
        <v>155.0932</v>
      </c>
      <c r="I88" s="0" t="n">
        <v>153.8335</v>
      </c>
      <c r="J88" s="0" t="n">
        <v>136.2436</v>
      </c>
      <c r="K88" s="0" t="n">
        <v>157.022</v>
      </c>
      <c r="L88" s="0" t="n">
        <v>154.6847</v>
      </c>
      <c r="Q88" s="10" t="n">
        <f aca="false">F88/I88</f>
        <v>1.20211007355355</v>
      </c>
      <c r="R88" s="10" t="n">
        <f aca="false">L88/I88</f>
        <v>1.00553325511023</v>
      </c>
      <c r="S88" s="10"/>
    </row>
    <row r="89" customFormat="false" ht="12.8" hidden="false" customHeight="false" outlineLevel="0" collapsed="false">
      <c r="A89" s="0" t="s">
        <v>464</v>
      </c>
      <c r="B89" s="0" t="s">
        <v>495</v>
      </c>
      <c r="C89" s="0" t="s">
        <v>17</v>
      </c>
      <c r="D89" s="0" t="n">
        <v>81.76139</v>
      </c>
      <c r="E89" s="0" t="n">
        <v>90.78647</v>
      </c>
      <c r="F89" s="0" t="n">
        <v>102.7424</v>
      </c>
      <c r="G89" s="0" t="n">
        <v>70.33149</v>
      </c>
      <c r="H89" s="0" t="n">
        <v>90.47239</v>
      </c>
      <c r="I89" s="0" t="n">
        <v>88.52824</v>
      </c>
      <c r="J89" s="0" t="n">
        <v>70.75077</v>
      </c>
      <c r="K89" s="0" t="n">
        <v>89.97935</v>
      </c>
      <c r="L89" s="0" t="n">
        <v>89.4409</v>
      </c>
      <c r="Q89" s="10" t="n">
        <f aca="false">F89/I89</f>
        <v>1.16056074310299</v>
      </c>
      <c r="R89" s="10" t="n">
        <f aca="false">L89/I89</f>
        <v>1.01030925273111</v>
      </c>
      <c r="S89" s="10"/>
    </row>
    <row r="90" customFormat="false" ht="12.8" hidden="false" customHeight="false" outlineLevel="0" collapsed="false">
      <c r="A90" s="0" t="s">
        <v>464</v>
      </c>
      <c r="B90" s="0" t="s">
        <v>496</v>
      </c>
      <c r="C90" s="0" t="s">
        <v>38</v>
      </c>
      <c r="D90" s="0" t="n">
        <v>107.8599</v>
      </c>
      <c r="E90" s="0" t="n">
        <v>149.7166</v>
      </c>
      <c r="F90" s="0" t="n">
        <v>151.44</v>
      </c>
      <c r="G90" s="0" t="n">
        <v>102.9745</v>
      </c>
      <c r="H90" s="0" t="n">
        <v>153.1137</v>
      </c>
      <c r="I90" s="0" t="n">
        <v>147.0463</v>
      </c>
      <c r="J90" s="0" t="n">
        <v>102.787</v>
      </c>
      <c r="K90" s="0" t="n">
        <v>152.4322</v>
      </c>
      <c r="L90" s="0" t="n">
        <v>147.1201</v>
      </c>
      <c r="Q90" s="10" t="n">
        <f aca="false">F90/I90</f>
        <v>1.02987970455564</v>
      </c>
      <c r="R90" s="10" t="n">
        <f aca="false">L90/I90</f>
        <v>1.00050188274033</v>
      </c>
      <c r="S90" s="10"/>
    </row>
    <row r="91" customFormat="false" ht="12.8" hidden="false" customHeight="false" outlineLevel="0" collapsed="false">
      <c r="A91" s="0" t="s">
        <v>464</v>
      </c>
      <c r="B91" s="0" t="s">
        <v>495</v>
      </c>
      <c r="C91" s="0" t="s">
        <v>42</v>
      </c>
      <c r="D91" s="0" t="n">
        <v>173.6469</v>
      </c>
      <c r="E91" s="0" t="n">
        <v>190.9359</v>
      </c>
      <c r="F91" s="0" t="n">
        <v>208.1664</v>
      </c>
      <c r="G91" s="0" t="n">
        <v>151.5183</v>
      </c>
      <c r="H91" s="0" t="n">
        <v>190.8091</v>
      </c>
      <c r="I91" s="0" t="n">
        <v>185.0209</v>
      </c>
      <c r="J91" s="0" t="n">
        <v>152.0141</v>
      </c>
      <c r="K91" s="0" t="n">
        <v>191.5613</v>
      </c>
      <c r="L91" s="0" t="n">
        <v>187.0896</v>
      </c>
      <c r="Q91" s="10" t="n">
        <f aca="false">F91/I91</f>
        <v>1.12509667826716</v>
      </c>
      <c r="R91" s="10" t="n">
        <f aca="false">L91/I91</f>
        <v>1.01118089902276</v>
      </c>
      <c r="S91" s="10"/>
    </row>
    <row r="92" customFormat="false" ht="12.8" hidden="false" customHeight="false" outlineLevel="0" collapsed="false">
      <c r="A92" s="0" t="s">
        <v>464</v>
      </c>
      <c r="B92" s="0" t="s">
        <v>495</v>
      </c>
      <c r="C92" s="0" t="s">
        <v>43</v>
      </c>
      <c r="D92" s="0" t="n">
        <v>166.3523</v>
      </c>
      <c r="E92" s="0" t="n">
        <v>172.8384</v>
      </c>
      <c r="F92" s="0" t="n">
        <v>198.5206</v>
      </c>
      <c r="G92" s="0" t="n">
        <v>141.6651</v>
      </c>
      <c r="H92" s="0" t="n">
        <v>173.5985</v>
      </c>
      <c r="I92" s="0" t="n">
        <v>168.7837</v>
      </c>
      <c r="J92" s="0" t="n">
        <v>141.649</v>
      </c>
      <c r="K92" s="0" t="n">
        <v>174.1751</v>
      </c>
      <c r="L92" s="0" t="n">
        <v>171.4584</v>
      </c>
      <c r="Q92" s="10" t="n">
        <f aca="false">F92/I92</f>
        <v>1.17618348217275</v>
      </c>
      <c r="R92" s="10" t="n">
        <f aca="false">L92/I92</f>
        <v>1.01584690938758</v>
      </c>
      <c r="S92" s="10"/>
    </row>
    <row r="93" customFormat="false" ht="12.8" hidden="false" customHeight="false" outlineLevel="0" collapsed="false">
      <c r="A93" s="0" t="s">
        <v>464</v>
      </c>
      <c r="B93" s="0" t="s">
        <v>497</v>
      </c>
      <c r="C93" s="0" t="s">
        <v>26</v>
      </c>
      <c r="D93" s="0" t="n">
        <v>61.19627</v>
      </c>
      <c r="E93" s="0" t="n">
        <v>71.14558</v>
      </c>
      <c r="F93" s="0" t="n">
        <v>71.59991</v>
      </c>
      <c r="G93" s="0" t="n">
        <v>58.92653</v>
      </c>
      <c r="H93" s="0" t="n">
        <v>71.63715</v>
      </c>
      <c r="I93" s="0" t="n">
        <v>69.49926</v>
      </c>
      <c r="J93" s="0" t="n">
        <v>59.11871</v>
      </c>
      <c r="K93" s="0" t="n">
        <v>72.32441</v>
      </c>
      <c r="L93" s="0" t="n">
        <v>69.66638</v>
      </c>
      <c r="Q93" s="10" t="n">
        <f aca="false">F93/I93</f>
        <v>1.0302255016816</v>
      </c>
      <c r="R93" s="10" t="n">
        <f aca="false">L93/I93</f>
        <v>1.0024046299198</v>
      </c>
      <c r="S93" s="10"/>
    </row>
    <row r="94" customFormat="false" ht="12.8" hidden="false" customHeight="false" outlineLevel="0" collapsed="false">
      <c r="A94" s="0" t="s">
        <v>464</v>
      </c>
      <c r="B94" s="0" t="s">
        <v>497</v>
      </c>
      <c r="C94" s="0" t="s">
        <v>52</v>
      </c>
      <c r="D94" s="0" t="n">
        <v>51.5255</v>
      </c>
      <c r="E94" s="0" t="n">
        <v>59.3197</v>
      </c>
      <c r="F94" s="0" t="n">
        <v>60.49948</v>
      </c>
      <c r="G94" s="0" t="n">
        <v>48.7185</v>
      </c>
      <c r="H94" s="0" t="n">
        <v>58.87304</v>
      </c>
      <c r="I94" s="0" t="n">
        <v>57.87759</v>
      </c>
      <c r="J94" s="0" t="n">
        <v>48.73077</v>
      </c>
      <c r="K94" s="0" t="n">
        <v>59.20741</v>
      </c>
      <c r="L94" s="0" t="n">
        <v>57.75103</v>
      </c>
      <c r="Q94" s="10" t="n">
        <f aca="false">F94/I94</f>
        <v>1.04530060771362</v>
      </c>
      <c r="R94" s="10" t="n">
        <f aca="false">L94/I94</f>
        <v>0.9978133160002</v>
      </c>
      <c r="S94" s="10"/>
    </row>
    <row r="95" customFormat="false" ht="12.8" hidden="false" customHeight="false" outlineLevel="0" collapsed="false">
      <c r="A95" s="0" t="s">
        <v>464</v>
      </c>
      <c r="B95" s="0" t="s">
        <v>498</v>
      </c>
      <c r="C95" s="0" t="s">
        <v>57</v>
      </c>
      <c r="D95" s="0" t="n">
        <v>124.6661</v>
      </c>
      <c r="E95" s="0" t="n">
        <v>140.5482</v>
      </c>
      <c r="F95" s="0" t="n">
        <v>141.4293</v>
      </c>
      <c r="G95" s="0" t="n">
        <v>119.7763</v>
      </c>
      <c r="H95" s="0" t="n">
        <v>141.1992</v>
      </c>
      <c r="I95" s="0" t="n">
        <v>137.5738</v>
      </c>
      <c r="J95" s="0" t="n">
        <v>119.261</v>
      </c>
      <c r="K95" s="0" t="n">
        <v>141.6226</v>
      </c>
      <c r="L95" s="0" t="n">
        <v>138.0149</v>
      </c>
      <c r="Q95" s="10" t="n">
        <f aca="false">F95/I95</f>
        <v>1.0280249582406</v>
      </c>
      <c r="R95" s="10" t="n">
        <f aca="false">L95/I95</f>
        <v>1.00320627910256</v>
      </c>
      <c r="S95" s="10"/>
    </row>
    <row r="96" customFormat="false" ht="12.8" hidden="false" customHeight="false" outlineLevel="0" collapsed="false">
      <c r="A96" s="0" t="s">
        <v>464</v>
      </c>
      <c r="B96" s="0" t="s">
        <v>495</v>
      </c>
      <c r="C96" s="0" t="s">
        <v>60</v>
      </c>
      <c r="D96" s="0" t="n">
        <v>152.7659</v>
      </c>
      <c r="E96" s="0" t="n">
        <v>168.9856</v>
      </c>
      <c r="F96" s="0" t="n">
        <v>194.5981</v>
      </c>
      <c r="G96" s="0" t="n">
        <v>127.633</v>
      </c>
      <c r="H96" s="0" t="n">
        <v>169.0842</v>
      </c>
      <c r="I96" s="0" t="n">
        <v>162.6461</v>
      </c>
      <c r="J96" s="0" t="n">
        <v>128.4612</v>
      </c>
      <c r="K96" s="0" t="n">
        <v>168.6017</v>
      </c>
      <c r="L96" s="0" t="n">
        <v>163.9385</v>
      </c>
      <c r="Q96" s="10" t="n">
        <f aca="false">F96/I96</f>
        <v>1.19645106768622</v>
      </c>
      <c r="R96" s="10" t="n">
        <f aca="false">L96/I96</f>
        <v>1.00794608662612</v>
      </c>
      <c r="S96" s="10"/>
    </row>
    <row r="97" customFormat="false" ht="12.8" hidden="false" customHeight="false" outlineLevel="0" collapsed="false">
      <c r="A97" s="0" t="s">
        <v>464</v>
      </c>
      <c r="B97" s="0" t="s">
        <v>497</v>
      </c>
      <c r="C97" s="0" t="s">
        <v>63</v>
      </c>
      <c r="D97" s="0" t="n">
        <v>84.717</v>
      </c>
      <c r="E97" s="0" t="n">
        <v>124.7153</v>
      </c>
      <c r="F97" s="0" t="n">
        <v>118.6063</v>
      </c>
      <c r="G97" s="0" t="n">
        <v>81.76893</v>
      </c>
      <c r="H97" s="0" t="n">
        <v>127.4071</v>
      </c>
      <c r="I97" s="0" t="n">
        <v>116.8459</v>
      </c>
      <c r="J97" s="0" t="n">
        <v>81.53211</v>
      </c>
      <c r="K97" s="0" t="n">
        <v>126.2939</v>
      </c>
      <c r="L97" s="0" t="n">
        <v>118.1433</v>
      </c>
      <c r="Q97" s="10" t="n">
        <f aca="false">F97/I97</f>
        <v>1.0150659971809</v>
      </c>
      <c r="R97" s="10" t="n">
        <f aca="false">L97/I97</f>
        <v>1.01110351325977</v>
      </c>
      <c r="S97" s="10"/>
    </row>
    <row r="98" customFormat="false" ht="12.8" hidden="false" customHeight="false" outlineLevel="0" collapsed="false">
      <c r="A98" s="0" t="s">
        <v>464</v>
      </c>
      <c r="B98" s="0" t="s">
        <v>495</v>
      </c>
      <c r="C98" s="0" t="s">
        <v>64</v>
      </c>
      <c r="D98" s="0" t="n">
        <v>192.9294</v>
      </c>
      <c r="E98" s="0" t="n">
        <v>195.3239</v>
      </c>
      <c r="F98" s="0" t="n">
        <v>225.6286</v>
      </c>
      <c r="G98" s="0" t="n">
        <v>161.8863</v>
      </c>
      <c r="H98" s="0" t="n">
        <v>195.7001</v>
      </c>
      <c r="I98" s="0" t="n">
        <v>188.7935</v>
      </c>
      <c r="J98" s="0" t="n">
        <v>162.2068</v>
      </c>
      <c r="K98" s="0" t="n">
        <v>196.7494</v>
      </c>
      <c r="L98" s="0" t="n">
        <v>190.032</v>
      </c>
      <c r="Q98" s="10" t="n">
        <f aca="false">F98/I98</f>
        <v>1.1951078824218</v>
      </c>
      <c r="R98" s="10" t="n">
        <f aca="false">L98/I98</f>
        <v>1.00656007754504</v>
      </c>
      <c r="S98" s="10"/>
    </row>
    <row r="99" customFormat="false" ht="12.8" hidden="false" customHeight="false" outlineLevel="0" collapsed="false">
      <c r="A99" s="0" t="s">
        <v>464</v>
      </c>
      <c r="B99" s="0" t="s">
        <v>497</v>
      </c>
      <c r="C99" s="0" t="s">
        <v>68</v>
      </c>
      <c r="D99" s="0" t="n">
        <v>20.03387</v>
      </c>
      <c r="E99" s="0" t="n">
        <v>24.62869</v>
      </c>
      <c r="F99" s="0" t="n">
        <v>24.22484</v>
      </c>
      <c r="G99" s="0" t="n">
        <v>18.84952</v>
      </c>
      <c r="H99" s="0" t="n">
        <v>24.6692</v>
      </c>
      <c r="I99" s="0" t="n">
        <v>23.34781</v>
      </c>
      <c r="J99" s="0" t="n">
        <v>18.6233</v>
      </c>
      <c r="K99" s="0" t="n">
        <v>24.62094</v>
      </c>
      <c r="L99" s="0" t="n">
        <v>23.1915</v>
      </c>
      <c r="Q99" s="10" t="n">
        <f aca="false">F99/I99</f>
        <v>1.03756369441074</v>
      </c>
      <c r="R99" s="10" t="n">
        <f aca="false">L99/I99</f>
        <v>0.993305153673942</v>
      </c>
      <c r="S99" s="10"/>
    </row>
    <row r="100" customFormat="false" ht="12.8" hidden="false" customHeight="false" outlineLevel="0" collapsed="false">
      <c r="A100" s="0" t="s">
        <v>464</v>
      </c>
      <c r="B100" s="0" t="s">
        <v>497</v>
      </c>
      <c r="C100" s="0" t="s">
        <v>70</v>
      </c>
      <c r="D100" s="0" t="n">
        <v>211.5657</v>
      </c>
      <c r="E100" s="0" t="n">
        <v>252.3389</v>
      </c>
      <c r="F100" s="0" t="n">
        <v>249.35</v>
      </c>
      <c r="G100" s="0" t="n">
        <v>197.7706</v>
      </c>
      <c r="H100" s="0" t="n">
        <v>251.4146</v>
      </c>
      <c r="I100" s="0" t="n">
        <v>239.4982</v>
      </c>
      <c r="J100" s="0" t="n">
        <v>192.2897</v>
      </c>
      <c r="K100" s="0" t="n">
        <v>252.0337</v>
      </c>
      <c r="L100" s="0" t="n">
        <v>237.4696</v>
      </c>
      <c r="Q100" s="10" t="n">
        <f aca="false">F100/I100</f>
        <v>1.04113517345851</v>
      </c>
      <c r="R100" s="10" t="n">
        <f aca="false">L100/I100</f>
        <v>0.991529790203016</v>
      </c>
      <c r="S100" s="10"/>
    </row>
    <row r="101" customFormat="false" ht="12.8" hidden="false" customHeight="false" outlineLevel="0" collapsed="false">
      <c r="A101" s="0" t="s">
        <v>464</v>
      </c>
      <c r="B101" s="0" t="s">
        <v>497</v>
      </c>
      <c r="C101" s="0" t="s">
        <v>71</v>
      </c>
      <c r="D101" s="0" t="n">
        <v>113.7117</v>
      </c>
      <c r="E101" s="0" t="n">
        <v>127.1229</v>
      </c>
      <c r="F101" s="0" t="n">
        <v>125.1227</v>
      </c>
      <c r="G101" s="0" t="n">
        <v>112.502</v>
      </c>
      <c r="H101" s="0" t="n">
        <v>126.8389</v>
      </c>
      <c r="I101" s="0" t="n">
        <v>124.0394</v>
      </c>
      <c r="J101" s="0" t="n">
        <v>112.4167</v>
      </c>
      <c r="K101" s="0" t="n">
        <v>125.0745</v>
      </c>
      <c r="L101" s="0" t="n">
        <v>122.5985</v>
      </c>
      <c r="Q101" s="10" t="n">
        <f aca="false">F101/I101</f>
        <v>1.00873351531852</v>
      </c>
      <c r="R101" s="10" t="n">
        <f aca="false">L101/I101</f>
        <v>0.988383529749418</v>
      </c>
      <c r="S101" s="10"/>
    </row>
    <row r="104" customFormat="false" ht="12.8" hidden="false" customHeight="false" outlineLevel="0" collapsed="false">
      <c r="B104" s="0" t="s">
        <v>485</v>
      </c>
      <c r="C104" s="0" t="s">
        <v>0</v>
      </c>
      <c r="D104" s="0" t="s">
        <v>429</v>
      </c>
      <c r="G104" s="0" t="s">
        <v>464</v>
      </c>
      <c r="J104" s="0" t="s">
        <v>150</v>
      </c>
      <c r="M104" s="0" t="s">
        <v>519</v>
      </c>
    </row>
    <row r="105" customFormat="false" ht="12.8" hidden="false" customHeight="false" outlineLevel="0" collapsed="false">
      <c r="B105" s="0" t="s">
        <v>495</v>
      </c>
      <c r="C105" s="0" t="s">
        <v>30</v>
      </c>
    </row>
    <row r="106" customFormat="false" ht="12.8" hidden="false" customHeight="false" outlineLevel="0" collapsed="false">
      <c r="B106" s="0" t="s">
        <v>495</v>
      </c>
      <c r="C106" s="0" t="s">
        <v>17</v>
      </c>
    </row>
    <row r="107" customFormat="false" ht="12.8" hidden="false" customHeight="false" outlineLevel="0" collapsed="false">
      <c r="B107" s="0" t="s">
        <v>496</v>
      </c>
      <c r="C107" s="0" t="s">
        <v>38</v>
      </c>
    </row>
    <row r="108" customFormat="false" ht="12.8" hidden="false" customHeight="false" outlineLevel="0" collapsed="false">
      <c r="B108" s="0" t="s">
        <v>495</v>
      </c>
      <c r="C108" s="0" t="s">
        <v>42</v>
      </c>
    </row>
    <row r="109" customFormat="false" ht="12.8" hidden="false" customHeight="false" outlineLevel="0" collapsed="false">
      <c r="B109" s="0" t="s">
        <v>495</v>
      </c>
      <c r="C109" s="0" t="s">
        <v>43</v>
      </c>
    </row>
    <row r="110" customFormat="false" ht="12.8" hidden="false" customHeight="false" outlineLevel="0" collapsed="false">
      <c r="B110" s="0" t="s">
        <v>497</v>
      </c>
      <c r="C110" s="0" t="s">
        <v>26</v>
      </c>
    </row>
    <row r="111" customFormat="false" ht="12.8" hidden="false" customHeight="false" outlineLevel="0" collapsed="false">
      <c r="B111" s="0" t="s">
        <v>497</v>
      </c>
      <c r="C111" s="0" t="s">
        <v>52</v>
      </c>
    </row>
    <row r="112" customFormat="false" ht="12.8" hidden="false" customHeight="false" outlineLevel="0" collapsed="false">
      <c r="B112" s="0" t="s">
        <v>498</v>
      </c>
      <c r="C112" s="0" t="s">
        <v>57</v>
      </c>
    </row>
    <row r="113" customFormat="false" ht="12.8" hidden="false" customHeight="false" outlineLevel="0" collapsed="false">
      <c r="B113" s="0" t="s">
        <v>495</v>
      </c>
      <c r="C113" s="0" t="s">
        <v>60</v>
      </c>
    </row>
    <row r="114" customFormat="false" ht="12.8" hidden="false" customHeight="false" outlineLevel="0" collapsed="false">
      <c r="B114" s="0" t="s">
        <v>497</v>
      </c>
      <c r="C114" s="0" t="s">
        <v>63</v>
      </c>
    </row>
    <row r="115" customFormat="false" ht="12.8" hidden="false" customHeight="false" outlineLevel="0" collapsed="false">
      <c r="B115" s="0" t="s">
        <v>495</v>
      </c>
      <c r="C115" s="0" t="s">
        <v>64</v>
      </c>
    </row>
    <row r="116" customFormat="false" ht="12.8" hidden="false" customHeight="false" outlineLevel="0" collapsed="false">
      <c r="B116" s="0" t="s">
        <v>497</v>
      </c>
      <c r="C116" s="0" t="s">
        <v>68</v>
      </c>
    </row>
    <row r="117" customFormat="false" ht="12.8" hidden="false" customHeight="false" outlineLevel="0" collapsed="false">
      <c r="B117" s="0" t="s">
        <v>497</v>
      </c>
      <c r="C117" s="0" t="s">
        <v>70</v>
      </c>
    </row>
    <row r="118" customFormat="false" ht="12.8" hidden="false" customHeight="false" outlineLevel="0" collapsed="false">
      <c r="B118" s="0" t="s">
        <v>497</v>
      </c>
      <c r="C118" s="0" t="s">
        <v>71</v>
      </c>
    </row>
  </sheetData>
  <autoFilter ref="A2:O16">
    <filterColumn colId="1">
      <customFilters and="true">
        <customFilter operator="equal" val="Residence"/>
      </customFilters>
    </filterColumn>
  </autoFilter>
  <conditionalFormatting sqref="Q37">
    <cfRule type="cellIs" priority="2" operator="lessThanOrEqual" aboveAverage="0" equalAverage="0" bottom="0" percent="0" rank="0" text="" dxfId="0">
      <formula>1</formula>
    </cfRule>
    <cfRule type="cellIs" priority="3" operator="between" aboveAverage="0" equalAverage="0" bottom="0" percent="0" rank="0" text="" dxfId="1">
      <formula>1</formula>
      <formula>1.1</formula>
    </cfRule>
    <cfRule type="cellIs" priority="4" operator="greaterThan" aboveAverage="0" equalAverage="0" bottom="0" percent="0" rank="0" text="" dxfId="2">
      <formula>1.1</formula>
    </cfRule>
  </conditionalFormatting>
  <conditionalFormatting sqref="R37">
    <cfRule type="cellIs" priority="5" operator="lessThanOrEqual" aboveAverage="0" equalAverage="0" bottom="0" percent="0" rank="0" text="" dxfId="0">
      <formula>1</formula>
    </cfRule>
    <cfRule type="cellIs" priority="6" operator="between" aboveAverage="0" equalAverage="0" bottom="0" percent="0" rank="0" text="" dxfId="1">
      <formula>1</formula>
      <formula>1.1</formula>
    </cfRule>
    <cfRule type="cellIs" priority="7" operator="greaterThan" aboveAverage="0" equalAverage="0" bottom="0" percent="0" rank="0" text="" dxfId="2">
      <formula>1.1</formula>
    </cfRule>
  </conditionalFormatting>
  <conditionalFormatting sqref="Q38">
    <cfRule type="cellIs" priority="8" operator="lessThanOrEqual" aboveAverage="0" equalAverage="0" bottom="0" percent="0" rank="0" text="" dxfId="0">
      <formula>1</formula>
    </cfRule>
    <cfRule type="cellIs" priority="9" operator="between" aboveAverage="0" equalAverage="0" bottom="0" percent="0" rank="0" text="" dxfId="1">
      <formula>1</formula>
      <formula>1.1</formula>
    </cfRule>
    <cfRule type="cellIs" priority="10" operator="greaterThan" aboveAverage="0" equalAverage="0" bottom="0" percent="0" rank="0" text="" dxfId="2">
      <formula>1.1</formula>
    </cfRule>
  </conditionalFormatting>
  <conditionalFormatting sqref="R38">
    <cfRule type="cellIs" priority="11" operator="lessThanOrEqual" aboveAverage="0" equalAverage="0" bottom="0" percent="0" rank="0" text="" dxfId="0">
      <formula>1</formula>
    </cfRule>
    <cfRule type="cellIs" priority="12" operator="between" aboveAverage="0" equalAverage="0" bottom="0" percent="0" rank="0" text="" dxfId="1">
      <formula>1</formula>
      <formula>1.1</formula>
    </cfRule>
    <cfRule type="cellIs" priority="13" operator="greaterThan" aboveAverage="0" equalAverage="0" bottom="0" percent="0" rank="0" text="" dxfId="2">
      <formula>1.1</formula>
    </cfRule>
  </conditionalFormatting>
  <conditionalFormatting sqref="Q39">
    <cfRule type="cellIs" priority="14" operator="lessThanOrEqual" aboveAverage="0" equalAverage="0" bottom="0" percent="0" rank="0" text="" dxfId="0">
      <formula>1</formula>
    </cfRule>
    <cfRule type="cellIs" priority="15" operator="between" aboveAverage="0" equalAverage="0" bottom="0" percent="0" rank="0" text="" dxfId="1">
      <formula>1</formula>
      <formula>1.1</formula>
    </cfRule>
    <cfRule type="cellIs" priority="16" operator="greaterThan" aboveAverage="0" equalAverage="0" bottom="0" percent="0" rank="0" text="" dxfId="2">
      <formula>1.1</formula>
    </cfRule>
  </conditionalFormatting>
  <conditionalFormatting sqref="R39">
    <cfRule type="cellIs" priority="17" operator="lessThanOrEqual" aboveAverage="0" equalAverage="0" bottom="0" percent="0" rank="0" text="" dxfId="0">
      <formula>1</formula>
    </cfRule>
    <cfRule type="cellIs" priority="18" operator="between" aboveAverage="0" equalAverage="0" bottom="0" percent="0" rank="0" text="" dxfId="1">
      <formula>1</formula>
      <formula>1.1</formula>
    </cfRule>
    <cfRule type="cellIs" priority="19" operator="greaterThan" aboveAverage="0" equalAverage="0" bottom="0" percent="0" rank="0" text="" dxfId="2">
      <formula>1.1</formula>
    </cfRule>
  </conditionalFormatting>
  <conditionalFormatting sqref="Q40">
    <cfRule type="cellIs" priority="20" operator="lessThanOrEqual" aboveAverage="0" equalAverage="0" bottom="0" percent="0" rank="0" text="" dxfId="0">
      <formula>1</formula>
    </cfRule>
    <cfRule type="cellIs" priority="21" operator="between" aboveAverage="0" equalAverage="0" bottom="0" percent="0" rank="0" text="" dxfId="1">
      <formula>1</formula>
      <formula>1.1</formula>
    </cfRule>
    <cfRule type="cellIs" priority="22" operator="greaterThan" aboveAverage="0" equalAverage="0" bottom="0" percent="0" rank="0" text="" dxfId="2">
      <formula>1.1</formula>
    </cfRule>
  </conditionalFormatting>
  <conditionalFormatting sqref="R40">
    <cfRule type="cellIs" priority="23" operator="lessThanOrEqual" aboveAverage="0" equalAverage="0" bottom="0" percent="0" rank="0" text="" dxfId="0">
      <formula>1</formula>
    </cfRule>
    <cfRule type="cellIs" priority="24" operator="between" aboveAverage="0" equalAverage="0" bottom="0" percent="0" rank="0" text="" dxfId="1">
      <formula>1</formula>
      <formula>1.1</formula>
    </cfRule>
    <cfRule type="cellIs" priority="25" operator="greaterThan" aboveAverage="0" equalAverage="0" bottom="0" percent="0" rank="0" text="" dxfId="2">
      <formula>1.1</formula>
    </cfRule>
  </conditionalFormatting>
  <conditionalFormatting sqref="Q41">
    <cfRule type="cellIs" priority="26" operator="lessThanOrEqual" aboveAverage="0" equalAverage="0" bottom="0" percent="0" rank="0" text="" dxfId="0">
      <formula>1</formula>
    </cfRule>
    <cfRule type="cellIs" priority="27" operator="between" aboveAverage="0" equalAverage="0" bottom="0" percent="0" rank="0" text="" dxfId="1">
      <formula>1</formula>
      <formula>1.1</formula>
    </cfRule>
    <cfRule type="cellIs" priority="28" operator="greaterThan" aboveAverage="0" equalAverage="0" bottom="0" percent="0" rank="0" text="" dxfId="2">
      <formula>1.1</formula>
    </cfRule>
  </conditionalFormatting>
  <conditionalFormatting sqref="R41">
    <cfRule type="cellIs" priority="29" operator="lessThanOrEqual" aboveAverage="0" equalAverage="0" bottom="0" percent="0" rank="0" text="" dxfId="0">
      <formula>1</formula>
    </cfRule>
    <cfRule type="cellIs" priority="30" operator="between" aboveAverage="0" equalAverage="0" bottom="0" percent="0" rank="0" text="" dxfId="1">
      <formula>1</formula>
      <formula>1.1</formula>
    </cfRule>
    <cfRule type="cellIs" priority="31" operator="greaterThan" aboveAverage="0" equalAverage="0" bottom="0" percent="0" rank="0" text="" dxfId="2">
      <formula>1.1</formula>
    </cfRule>
  </conditionalFormatting>
  <conditionalFormatting sqref="Q42">
    <cfRule type="cellIs" priority="32" operator="lessThanOrEqual" aboveAverage="0" equalAverage="0" bottom="0" percent="0" rank="0" text="" dxfId="0">
      <formula>1</formula>
    </cfRule>
    <cfRule type="cellIs" priority="33" operator="between" aboveAverage="0" equalAverage="0" bottom="0" percent="0" rank="0" text="" dxfId="1">
      <formula>1</formula>
      <formula>1.1</formula>
    </cfRule>
    <cfRule type="cellIs" priority="34" operator="greaterThan" aboveAverage="0" equalAverage="0" bottom="0" percent="0" rank="0" text="" dxfId="2">
      <formula>1.1</formula>
    </cfRule>
  </conditionalFormatting>
  <conditionalFormatting sqref="R42">
    <cfRule type="cellIs" priority="35" operator="lessThanOrEqual" aboveAverage="0" equalAverage="0" bottom="0" percent="0" rank="0" text="" dxfId="0">
      <formula>1</formula>
    </cfRule>
    <cfRule type="cellIs" priority="36" operator="between" aboveAverage="0" equalAverage="0" bottom="0" percent="0" rank="0" text="" dxfId="1">
      <formula>1</formula>
      <formula>1.1</formula>
    </cfRule>
    <cfRule type="cellIs" priority="37" operator="greaterThan" aboveAverage="0" equalAverage="0" bottom="0" percent="0" rank="0" text="" dxfId="2">
      <formula>1.1</formula>
    </cfRule>
  </conditionalFormatting>
  <conditionalFormatting sqref="Q43">
    <cfRule type="cellIs" priority="38" operator="lessThanOrEqual" aboveAverage="0" equalAverage="0" bottom="0" percent="0" rank="0" text="" dxfId="0">
      <formula>1</formula>
    </cfRule>
    <cfRule type="cellIs" priority="39" operator="between" aboveAverage="0" equalAverage="0" bottom="0" percent="0" rank="0" text="" dxfId="1">
      <formula>1</formula>
      <formula>1.1</formula>
    </cfRule>
    <cfRule type="cellIs" priority="40" operator="greaterThan" aboveAverage="0" equalAverage="0" bottom="0" percent="0" rank="0" text="" dxfId="2">
      <formula>1.1</formula>
    </cfRule>
  </conditionalFormatting>
  <conditionalFormatting sqref="R43">
    <cfRule type="cellIs" priority="41" operator="lessThanOrEqual" aboveAverage="0" equalAverage="0" bottom="0" percent="0" rank="0" text="" dxfId="0">
      <formula>1</formula>
    </cfRule>
    <cfRule type="cellIs" priority="42" operator="between" aboveAverage="0" equalAverage="0" bottom="0" percent="0" rank="0" text="" dxfId="1">
      <formula>1</formula>
      <formula>1.1</formula>
    </cfRule>
    <cfRule type="cellIs" priority="43" operator="greaterThan" aboveAverage="0" equalAverage="0" bottom="0" percent="0" rank="0" text="" dxfId="2">
      <formula>1.1</formula>
    </cfRule>
  </conditionalFormatting>
  <conditionalFormatting sqref="Q44">
    <cfRule type="cellIs" priority="44" operator="lessThanOrEqual" aboveAverage="0" equalAverage="0" bottom="0" percent="0" rank="0" text="" dxfId="0">
      <formula>1</formula>
    </cfRule>
    <cfRule type="cellIs" priority="45" operator="between" aboveAverage="0" equalAverage="0" bottom="0" percent="0" rank="0" text="" dxfId="1">
      <formula>1</formula>
      <formula>1.1</formula>
    </cfRule>
    <cfRule type="cellIs" priority="46" operator="greaterThan" aboveAverage="0" equalAverage="0" bottom="0" percent="0" rank="0" text="" dxfId="2">
      <formula>1.1</formula>
    </cfRule>
  </conditionalFormatting>
  <conditionalFormatting sqref="R44">
    <cfRule type="cellIs" priority="47" operator="lessThanOrEqual" aboveAverage="0" equalAverage="0" bottom="0" percent="0" rank="0" text="" dxfId="0">
      <formula>1</formula>
    </cfRule>
    <cfRule type="cellIs" priority="48" operator="between" aboveAverage="0" equalAverage="0" bottom="0" percent="0" rank="0" text="" dxfId="1">
      <formula>1</formula>
      <formula>1.1</formula>
    </cfRule>
    <cfRule type="cellIs" priority="49" operator="greaterThan" aboveAverage="0" equalAverage="0" bottom="0" percent="0" rank="0" text="" dxfId="2">
      <formula>1.1</formula>
    </cfRule>
  </conditionalFormatting>
  <conditionalFormatting sqref="Q45">
    <cfRule type="cellIs" priority="50" operator="lessThanOrEqual" aboveAverage="0" equalAverage="0" bottom="0" percent="0" rank="0" text="" dxfId="0">
      <formula>1</formula>
    </cfRule>
    <cfRule type="cellIs" priority="51" operator="between" aboveAverage="0" equalAverage="0" bottom="0" percent="0" rank="0" text="" dxfId="1">
      <formula>1</formula>
      <formula>1.1</formula>
    </cfRule>
    <cfRule type="cellIs" priority="52" operator="greaterThan" aboveAverage="0" equalAverage="0" bottom="0" percent="0" rank="0" text="" dxfId="2">
      <formula>1.1</formula>
    </cfRule>
  </conditionalFormatting>
  <conditionalFormatting sqref="R45">
    <cfRule type="cellIs" priority="53" operator="lessThanOrEqual" aboveAverage="0" equalAverage="0" bottom="0" percent="0" rank="0" text="" dxfId="0">
      <formula>1</formula>
    </cfRule>
    <cfRule type="cellIs" priority="54" operator="between" aboveAverage="0" equalAverage="0" bottom="0" percent="0" rank="0" text="" dxfId="1">
      <formula>1</formula>
      <formula>1.1</formula>
    </cfRule>
    <cfRule type="cellIs" priority="55" operator="greaterThan" aboveAverage="0" equalAverage="0" bottom="0" percent="0" rank="0" text="" dxfId="2">
      <formula>1.1</formula>
    </cfRule>
  </conditionalFormatting>
  <conditionalFormatting sqref="Q46">
    <cfRule type="cellIs" priority="56" operator="lessThanOrEqual" aboveAverage="0" equalAverage="0" bottom="0" percent="0" rank="0" text="" dxfId="0">
      <formula>1</formula>
    </cfRule>
    <cfRule type="cellIs" priority="57" operator="between" aboveAverage="0" equalAverage="0" bottom="0" percent="0" rank="0" text="" dxfId="1">
      <formula>1</formula>
      <formula>1.1</formula>
    </cfRule>
    <cfRule type="cellIs" priority="58" operator="greaterThan" aboveAverage="0" equalAverage="0" bottom="0" percent="0" rank="0" text="" dxfId="2">
      <formula>1.1</formula>
    </cfRule>
  </conditionalFormatting>
  <conditionalFormatting sqref="R46">
    <cfRule type="cellIs" priority="59" operator="lessThanOrEqual" aboveAverage="0" equalAverage="0" bottom="0" percent="0" rank="0" text="" dxfId="0">
      <formula>1</formula>
    </cfRule>
    <cfRule type="cellIs" priority="60" operator="between" aboveAverage="0" equalAverage="0" bottom="0" percent="0" rank="0" text="" dxfId="1">
      <formula>1</formula>
      <formula>1.1</formula>
    </cfRule>
    <cfRule type="cellIs" priority="61" operator="greaterThan" aboveAverage="0" equalAverage="0" bottom="0" percent="0" rank="0" text="" dxfId="2">
      <formula>1.1</formula>
    </cfRule>
  </conditionalFormatting>
  <conditionalFormatting sqref="Q47">
    <cfRule type="cellIs" priority="62" operator="lessThanOrEqual" aboveAverage="0" equalAverage="0" bottom="0" percent="0" rank="0" text="" dxfId="0">
      <formula>1</formula>
    </cfRule>
    <cfRule type="cellIs" priority="63" operator="between" aboveAverage="0" equalAverage="0" bottom="0" percent="0" rank="0" text="" dxfId="1">
      <formula>1</formula>
      <formula>1.1</formula>
    </cfRule>
    <cfRule type="cellIs" priority="64" operator="greaterThan" aboveAverage="0" equalAverage="0" bottom="0" percent="0" rank="0" text="" dxfId="2">
      <formula>1.1</formula>
    </cfRule>
  </conditionalFormatting>
  <conditionalFormatting sqref="R47">
    <cfRule type="cellIs" priority="65" operator="lessThanOrEqual" aboveAverage="0" equalAverage="0" bottom="0" percent="0" rank="0" text="" dxfId="0">
      <formula>1</formula>
    </cfRule>
    <cfRule type="cellIs" priority="66" operator="between" aboveAverage="0" equalAverage="0" bottom="0" percent="0" rank="0" text="" dxfId="1">
      <formula>1</formula>
      <formula>1.1</formula>
    </cfRule>
    <cfRule type="cellIs" priority="67" operator="greaterThan" aboveAverage="0" equalAverage="0" bottom="0" percent="0" rank="0" text="" dxfId="2">
      <formula>1.1</formula>
    </cfRule>
  </conditionalFormatting>
  <conditionalFormatting sqref="Q48">
    <cfRule type="cellIs" priority="68" operator="lessThanOrEqual" aboveAverage="0" equalAverage="0" bottom="0" percent="0" rank="0" text="" dxfId="0">
      <formula>1</formula>
    </cfRule>
    <cfRule type="cellIs" priority="69" operator="between" aboveAverage="0" equalAverage="0" bottom="0" percent="0" rank="0" text="" dxfId="1">
      <formula>1</formula>
      <formula>1.1</formula>
    </cfRule>
    <cfRule type="cellIs" priority="70" operator="greaterThan" aboveAverage="0" equalAverage="0" bottom="0" percent="0" rank="0" text="" dxfId="2">
      <formula>1.1</formula>
    </cfRule>
  </conditionalFormatting>
  <conditionalFormatting sqref="R48">
    <cfRule type="cellIs" priority="71" operator="lessThanOrEqual" aboveAverage="0" equalAverage="0" bottom="0" percent="0" rank="0" text="" dxfId="0">
      <formula>1</formula>
    </cfRule>
    <cfRule type="cellIs" priority="72" operator="between" aboveAverage="0" equalAverage="0" bottom="0" percent="0" rank="0" text="" dxfId="1">
      <formula>1</formula>
      <formula>1.1</formula>
    </cfRule>
    <cfRule type="cellIs" priority="73" operator="greaterThan" aboveAverage="0" equalAverage="0" bottom="0" percent="0" rank="0" text="" dxfId="2">
      <formula>1.1</formula>
    </cfRule>
  </conditionalFormatting>
  <conditionalFormatting sqref="Q49">
    <cfRule type="cellIs" priority="74" operator="lessThanOrEqual" aboveAverage="0" equalAverage="0" bottom="0" percent="0" rank="0" text="" dxfId="0">
      <formula>1</formula>
    </cfRule>
    <cfRule type="cellIs" priority="75" operator="between" aboveAverage="0" equalAverage="0" bottom="0" percent="0" rank="0" text="" dxfId="1">
      <formula>1</formula>
      <formula>1.1</formula>
    </cfRule>
    <cfRule type="cellIs" priority="76" operator="greaterThan" aboveAverage="0" equalAverage="0" bottom="0" percent="0" rank="0" text="" dxfId="2">
      <formula>1.1</formula>
    </cfRule>
  </conditionalFormatting>
  <conditionalFormatting sqref="R49">
    <cfRule type="cellIs" priority="77" operator="lessThanOrEqual" aboveAverage="0" equalAverage="0" bottom="0" percent="0" rank="0" text="" dxfId="0">
      <formula>1</formula>
    </cfRule>
    <cfRule type="cellIs" priority="78" operator="between" aboveAverage="0" equalAverage="0" bottom="0" percent="0" rank="0" text="" dxfId="1">
      <formula>1</formula>
      <formula>1.1</formula>
    </cfRule>
    <cfRule type="cellIs" priority="79" operator="greaterThan" aboveAverage="0" equalAverage="0" bottom="0" percent="0" rank="0" text="" dxfId="2">
      <formula>1.1</formula>
    </cfRule>
  </conditionalFormatting>
  <conditionalFormatting sqref="R50">
    <cfRule type="cellIs" priority="80" operator="lessThanOrEqual" aboveAverage="0" equalAverage="0" bottom="0" percent="0" rank="0" text="" dxfId="0">
      <formula>1</formula>
    </cfRule>
    <cfRule type="cellIs" priority="81" operator="between" aboveAverage="0" equalAverage="0" bottom="0" percent="0" rank="0" text="" dxfId="1">
      <formula>1</formula>
      <formula>1.1</formula>
    </cfRule>
    <cfRule type="cellIs" priority="82" operator="greaterThan" aboveAverage="0" equalAverage="0" bottom="0" percent="0" rank="0" text="" dxfId="2">
      <formula>1.1</formula>
    </cfRule>
  </conditionalFormatting>
  <conditionalFormatting sqref="Q50">
    <cfRule type="cellIs" priority="83" operator="lessThanOrEqual" aboveAverage="0" equalAverage="0" bottom="0" percent="0" rank="0" text="" dxfId="0">
      <formula>1</formula>
    </cfRule>
    <cfRule type="cellIs" priority="84" operator="between" aboveAverage="0" equalAverage="0" bottom="0" percent="0" rank="0" text="" dxfId="1">
      <formula>1</formula>
      <formula>1.1</formula>
    </cfRule>
    <cfRule type="cellIs" priority="85" operator="greaterThan" aboveAverage="0" equalAverage="0" bottom="0" percent="0" rank="0" text="" dxfId="2">
      <formula>1.1</formula>
    </cfRule>
  </conditionalFormatting>
  <conditionalFormatting sqref="Q54">
    <cfRule type="cellIs" priority="86" operator="lessThanOrEqual" aboveAverage="0" equalAverage="0" bottom="0" percent="0" rank="0" text="" dxfId="0">
      <formula>1</formula>
    </cfRule>
    <cfRule type="cellIs" priority="87" operator="between" aboveAverage="0" equalAverage="0" bottom="0" percent="0" rank="0" text="" dxfId="1">
      <formula>1</formula>
      <formula>1.1</formula>
    </cfRule>
    <cfRule type="cellIs" priority="88" operator="greaterThan" aboveAverage="0" equalAverage="0" bottom="0" percent="0" rank="0" text="" dxfId="2">
      <formula>1.1</formula>
    </cfRule>
  </conditionalFormatting>
  <conditionalFormatting sqref="R54">
    <cfRule type="cellIs" priority="89" operator="lessThanOrEqual" aboveAverage="0" equalAverage="0" bottom="0" percent="0" rank="0" text="" dxfId="0">
      <formula>1</formula>
    </cfRule>
    <cfRule type="cellIs" priority="90" operator="between" aboveAverage="0" equalAverage="0" bottom="0" percent="0" rank="0" text="" dxfId="1">
      <formula>1</formula>
      <formula>1.1</formula>
    </cfRule>
    <cfRule type="cellIs" priority="91" operator="greaterThan" aboveAverage="0" equalAverage="0" bottom="0" percent="0" rank="0" text="" dxfId="2">
      <formula>1.1</formula>
    </cfRule>
  </conditionalFormatting>
  <conditionalFormatting sqref="S54">
    <cfRule type="cellIs" priority="92" operator="lessThanOrEqual" aboveAverage="0" equalAverage="0" bottom="0" percent="0" rank="0" text="" dxfId="0">
      <formula>1</formula>
    </cfRule>
    <cfRule type="cellIs" priority="93" operator="between" aboveAverage="0" equalAverage="0" bottom="0" percent="0" rank="0" text="" dxfId="1">
      <formula>1</formula>
      <formula>1.1</formula>
    </cfRule>
    <cfRule type="cellIs" priority="94" operator="greaterThan" aboveAverage="0" equalAverage="0" bottom="0" percent="0" rank="0" text="" dxfId="2">
      <formula>1.1</formula>
    </cfRule>
  </conditionalFormatting>
  <conditionalFormatting sqref="Q55">
    <cfRule type="cellIs" priority="95" operator="lessThanOrEqual" aboveAverage="0" equalAverage="0" bottom="0" percent="0" rank="0" text="" dxfId="0">
      <formula>1</formula>
    </cfRule>
    <cfRule type="cellIs" priority="96" operator="between" aboveAverage="0" equalAverage="0" bottom="0" percent="0" rank="0" text="" dxfId="1">
      <formula>1</formula>
      <formula>1.1</formula>
    </cfRule>
    <cfRule type="cellIs" priority="97" operator="greaterThan" aboveAverage="0" equalAverage="0" bottom="0" percent="0" rank="0" text="" dxfId="2">
      <formula>1.1</formula>
    </cfRule>
  </conditionalFormatting>
  <conditionalFormatting sqref="R55">
    <cfRule type="cellIs" priority="98" operator="lessThanOrEqual" aboveAverage="0" equalAverage="0" bottom="0" percent="0" rank="0" text="" dxfId="0">
      <formula>1</formula>
    </cfRule>
    <cfRule type="cellIs" priority="99" operator="between" aboveAverage="0" equalAverage="0" bottom="0" percent="0" rank="0" text="" dxfId="1">
      <formula>1</formula>
      <formula>1.1</formula>
    </cfRule>
    <cfRule type="cellIs" priority="100" operator="greaterThan" aboveAverage="0" equalAverage="0" bottom="0" percent="0" rank="0" text="" dxfId="2">
      <formula>1.1</formula>
    </cfRule>
  </conditionalFormatting>
  <conditionalFormatting sqref="S55">
    <cfRule type="cellIs" priority="101" operator="lessThanOrEqual" aboveAverage="0" equalAverage="0" bottom="0" percent="0" rank="0" text="" dxfId="0">
      <formula>1</formula>
    </cfRule>
    <cfRule type="cellIs" priority="102" operator="between" aboveAverage="0" equalAverage="0" bottom="0" percent="0" rank="0" text="" dxfId="1">
      <formula>1</formula>
      <formula>1.1</formula>
    </cfRule>
    <cfRule type="cellIs" priority="103" operator="greaterThan" aboveAverage="0" equalAverage="0" bottom="0" percent="0" rank="0" text="" dxfId="2">
      <formula>1.1</formula>
    </cfRule>
  </conditionalFormatting>
  <conditionalFormatting sqref="Q56">
    <cfRule type="cellIs" priority="104" operator="lessThanOrEqual" aboveAverage="0" equalAverage="0" bottom="0" percent="0" rank="0" text="" dxfId="0">
      <formula>1</formula>
    </cfRule>
    <cfRule type="cellIs" priority="105" operator="between" aboveAverage="0" equalAverage="0" bottom="0" percent="0" rank="0" text="" dxfId="1">
      <formula>1</formula>
      <formula>1.1</formula>
    </cfRule>
    <cfRule type="cellIs" priority="106" operator="greaterThan" aboveAverage="0" equalAverage="0" bottom="0" percent="0" rank="0" text="" dxfId="2">
      <formula>1.1</formula>
    </cfRule>
  </conditionalFormatting>
  <conditionalFormatting sqref="R56">
    <cfRule type="cellIs" priority="107" operator="lessThanOrEqual" aboveAverage="0" equalAverage="0" bottom="0" percent="0" rank="0" text="" dxfId="0">
      <formula>1</formula>
    </cfRule>
    <cfRule type="cellIs" priority="108" operator="between" aboveAverage="0" equalAverage="0" bottom="0" percent="0" rank="0" text="" dxfId="1">
      <formula>1</formula>
      <formula>1.1</formula>
    </cfRule>
    <cfRule type="cellIs" priority="109" operator="greaterThan" aboveAverage="0" equalAverage="0" bottom="0" percent="0" rank="0" text="" dxfId="2">
      <formula>1.1</formula>
    </cfRule>
  </conditionalFormatting>
  <conditionalFormatting sqref="S56">
    <cfRule type="cellIs" priority="110" operator="lessThanOrEqual" aboveAverage="0" equalAverage="0" bottom="0" percent="0" rank="0" text="" dxfId="0">
      <formula>1</formula>
    </cfRule>
    <cfRule type="cellIs" priority="111" operator="between" aboveAverage="0" equalAverage="0" bottom="0" percent="0" rank="0" text="" dxfId="1">
      <formula>1</formula>
      <formula>1.1</formula>
    </cfRule>
    <cfRule type="cellIs" priority="112" operator="greaterThan" aboveAverage="0" equalAverage="0" bottom="0" percent="0" rank="0" text="" dxfId="2">
      <formula>1.1</formula>
    </cfRule>
  </conditionalFormatting>
  <conditionalFormatting sqref="Q57">
    <cfRule type="cellIs" priority="113" operator="lessThanOrEqual" aboveAverage="0" equalAverage="0" bottom="0" percent="0" rank="0" text="" dxfId="0">
      <formula>1</formula>
    </cfRule>
    <cfRule type="cellIs" priority="114" operator="between" aboveAverage="0" equalAverage="0" bottom="0" percent="0" rank="0" text="" dxfId="1">
      <formula>1</formula>
      <formula>1.1</formula>
    </cfRule>
    <cfRule type="cellIs" priority="115" operator="greaterThan" aboveAverage="0" equalAverage="0" bottom="0" percent="0" rank="0" text="" dxfId="2">
      <formula>1.1</formula>
    </cfRule>
  </conditionalFormatting>
  <conditionalFormatting sqref="R57">
    <cfRule type="cellIs" priority="116" operator="lessThanOrEqual" aboveAverage="0" equalAverage="0" bottom="0" percent="0" rank="0" text="" dxfId="0">
      <formula>1</formula>
    </cfRule>
    <cfRule type="cellIs" priority="117" operator="between" aboveAverage="0" equalAverage="0" bottom="0" percent="0" rank="0" text="" dxfId="1">
      <formula>1</formula>
      <formula>1.1</formula>
    </cfRule>
    <cfRule type="cellIs" priority="118" operator="greaterThan" aboveAverage="0" equalAverage="0" bottom="0" percent="0" rank="0" text="" dxfId="2">
      <formula>1.1</formula>
    </cfRule>
  </conditionalFormatting>
  <conditionalFormatting sqref="S57">
    <cfRule type="cellIs" priority="119" operator="lessThanOrEqual" aboveAverage="0" equalAverage="0" bottom="0" percent="0" rank="0" text="" dxfId="0">
      <formula>1</formula>
    </cfRule>
    <cfRule type="cellIs" priority="120" operator="between" aboveAverage="0" equalAverage="0" bottom="0" percent="0" rank="0" text="" dxfId="1">
      <formula>1</formula>
      <formula>1.1</formula>
    </cfRule>
    <cfRule type="cellIs" priority="121" operator="greaterThan" aboveAverage="0" equalAverage="0" bottom="0" percent="0" rank="0" text="" dxfId="2">
      <formula>1.1</formula>
    </cfRule>
  </conditionalFormatting>
  <conditionalFormatting sqref="Q58">
    <cfRule type="cellIs" priority="122" operator="lessThanOrEqual" aboveAverage="0" equalAverage="0" bottom="0" percent="0" rank="0" text="" dxfId="0">
      <formula>1</formula>
    </cfRule>
    <cfRule type="cellIs" priority="123" operator="between" aboveAverage="0" equalAverage="0" bottom="0" percent="0" rank="0" text="" dxfId="1">
      <formula>1</formula>
      <formula>1.1</formula>
    </cfRule>
    <cfRule type="cellIs" priority="124" operator="greaterThan" aboveAverage="0" equalAverage="0" bottom="0" percent="0" rank="0" text="" dxfId="2">
      <formula>1.1</formula>
    </cfRule>
  </conditionalFormatting>
  <conditionalFormatting sqref="R58">
    <cfRule type="cellIs" priority="125" operator="lessThanOrEqual" aboveAverage="0" equalAverage="0" bottom="0" percent="0" rank="0" text="" dxfId="0">
      <formula>1</formula>
    </cfRule>
    <cfRule type="cellIs" priority="126" operator="between" aboveAverage="0" equalAverage="0" bottom="0" percent="0" rank="0" text="" dxfId="1">
      <formula>1</formula>
      <formula>1.1</formula>
    </cfRule>
    <cfRule type="cellIs" priority="127" operator="greaterThan" aboveAverage="0" equalAverage="0" bottom="0" percent="0" rank="0" text="" dxfId="2">
      <formula>1.1</formula>
    </cfRule>
  </conditionalFormatting>
  <conditionalFormatting sqref="S58">
    <cfRule type="cellIs" priority="128" operator="lessThanOrEqual" aboveAverage="0" equalAverage="0" bottom="0" percent="0" rank="0" text="" dxfId="0">
      <formula>1</formula>
    </cfRule>
    <cfRule type="cellIs" priority="129" operator="between" aboveAverage="0" equalAverage="0" bottom="0" percent="0" rank="0" text="" dxfId="1">
      <formula>1</formula>
      <formula>1.1</formula>
    </cfRule>
    <cfRule type="cellIs" priority="130" operator="greaterThan" aboveAverage="0" equalAverage="0" bottom="0" percent="0" rank="0" text="" dxfId="2">
      <formula>1.1</formula>
    </cfRule>
  </conditionalFormatting>
  <conditionalFormatting sqref="Q59">
    <cfRule type="cellIs" priority="131" operator="lessThanOrEqual" aboveAverage="0" equalAverage="0" bottom="0" percent="0" rank="0" text="" dxfId="0">
      <formula>1</formula>
    </cfRule>
    <cfRule type="cellIs" priority="132" operator="between" aboveAverage="0" equalAverage="0" bottom="0" percent="0" rank="0" text="" dxfId="1">
      <formula>1</formula>
      <formula>1.1</formula>
    </cfRule>
    <cfRule type="cellIs" priority="133" operator="greaterThan" aboveAverage="0" equalAverage="0" bottom="0" percent="0" rank="0" text="" dxfId="2">
      <formula>1.1</formula>
    </cfRule>
  </conditionalFormatting>
  <conditionalFormatting sqref="R59">
    <cfRule type="cellIs" priority="134" operator="lessThanOrEqual" aboveAverage="0" equalAverage="0" bottom="0" percent="0" rank="0" text="" dxfId="0">
      <formula>1</formula>
    </cfRule>
    <cfRule type="cellIs" priority="135" operator="between" aboveAverage="0" equalAverage="0" bottom="0" percent="0" rank="0" text="" dxfId="1">
      <formula>1</formula>
      <formula>1.1</formula>
    </cfRule>
    <cfRule type="cellIs" priority="136" operator="greaterThan" aboveAverage="0" equalAverage="0" bottom="0" percent="0" rank="0" text="" dxfId="2">
      <formula>1.1</formula>
    </cfRule>
  </conditionalFormatting>
  <conditionalFormatting sqref="S59">
    <cfRule type="cellIs" priority="137" operator="lessThanOrEqual" aboveAverage="0" equalAverage="0" bottom="0" percent="0" rank="0" text="" dxfId="0">
      <formula>1</formula>
    </cfRule>
    <cfRule type="cellIs" priority="138" operator="between" aboveAverage="0" equalAverage="0" bottom="0" percent="0" rank="0" text="" dxfId="1">
      <formula>1</formula>
      <formula>1.1</formula>
    </cfRule>
    <cfRule type="cellIs" priority="139" operator="greaterThan" aboveAverage="0" equalAverage="0" bottom="0" percent="0" rank="0" text="" dxfId="2">
      <formula>1.1</formula>
    </cfRule>
  </conditionalFormatting>
  <conditionalFormatting sqref="Q60">
    <cfRule type="cellIs" priority="140" operator="lessThanOrEqual" aboveAverage="0" equalAverage="0" bottom="0" percent="0" rank="0" text="" dxfId="0">
      <formula>1</formula>
    </cfRule>
    <cfRule type="cellIs" priority="141" operator="between" aboveAverage="0" equalAverage="0" bottom="0" percent="0" rank="0" text="" dxfId="1">
      <formula>1</formula>
      <formula>1.1</formula>
    </cfRule>
    <cfRule type="cellIs" priority="142" operator="greaterThan" aboveAverage="0" equalAverage="0" bottom="0" percent="0" rank="0" text="" dxfId="2">
      <formula>1.1</formula>
    </cfRule>
  </conditionalFormatting>
  <conditionalFormatting sqref="R60">
    <cfRule type="cellIs" priority="143" operator="lessThanOrEqual" aboveAverage="0" equalAverage="0" bottom="0" percent="0" rank="0" text="" dxfId="0">
      <formula>1</formula>
    </cfRule>
    <cfRule type="cellIs" priority="144" operator="between" aboveAverage="0" equalAverage="0" bottom="0" percent="0" rank="0" text="" dxfId="1">
      <formula>1</formula>
      <formula>1.1</formula>
    </cfRule>
    <cfRule type="cellIs" priority="145" operator="greaterThan" aboveAverage="0" equalAverage="0" bottom="0" percent="0" rank="0" text="" dxfId="2">
      <formula>1.1</formula>
    </cfRule>
  </conditionalFormatting>
  <conditionalFormatting sqref="S60">
    <cfRule type="cellIs" priority="146" operator="lessThanOrEqual" aboveAverage="0" equalAverage="0" bottom="0" percent="0" rank="0" text="" dxfId="0">
      <formula>1</formula>
    </cfRule>
    <cfRule type="cellIs" priority="147" operator="between" aboveAverage="0" equalAverage="0" bottom="0" percent="0" rank="0" text="" dxfId="1">
      <formula>1</formula>
      <formula>1.1</formula>
    </cfRule>
    <cfRule type="cellIs" priority="148" operator="greaterThan" aboveAverage="0" equalAverage="0" bottom="0" percent="0" rank="0" text="" dxfId="2">
      <formula>1.1</formula>
    </cfRule>
  </conditionalFormatting>
  <conditionalFormatting sqref="Q61">
    <cfRule type="cellIs" priority="149" operator="lessThanOrEqual" aboveAverage="0" equalAverage="0" bottom="0" percent="0" rank="0" text="" dxfId="0">
      <formula>1</formula>
    </cfRule>
    <cfRule type="cellIs" priority="150" operator="between" aboveAverage="0" equalAverage="0" bottom="0" percent="0" rank="0" text="" dxfId="1">
      <formula>1</formula>
      <formula>1.1</formula>
    </cfRule>
    <cfRule type="cellIs" priority="151" operator="greaterThan" aboveAverage="0" equalAverage="0" bottom="0" percent="0" rank="0" text="" dxfId="2">
      <formula>1.1</formula>
    </cfRule>
  </conditionalFormatting>
  <conditionalFormatting sqref="R61">
    <cfRule type="cellIs" priority="152" operator="lessThanOrEqual" aboveAverage="0" equalAverage="0" bottom="0" percent="0" rank="0" text="" dxfId="0">
      <formula>1</formula>
    </cfRule>
    <cfRule type="cellIs" priority="153" operator="between" aboveAverage="0" equalAverage="0" bottom="0" percent="0" rank="0" text="" dxfId="1">
      <formula>1</formula>
      <formula>1.1</formula>
    </cfRule>
    <cfRule type="cellIs" priority="154" operator="greaterThan" aboveAverage="0" equalAverage="0" bottom="0" percent="0" rank="0" text="" dxfId="2">
      <formula>1.1</formula>
    </cfRule>
  </conditionalFormatting>
  <conditionalFormatting sqref="S61">
    <cfRule type="cellIs" priority="155" operator="lessThanOrEqual" aboveAverage="0" equalAverage="0" bottom="0" percent="0" rank="0" text="" dxfId="0">
      <formula>1</formula>
    </cfRule>
    <cfRule type="cellIs" priority="156" operator="between" aboveAverage="0" equalAverage="0" bottom="0" percent="0" rank="0" text="" dxfId="1">
      <formula>1</formula>
      <formula>1.1</formula>
    </cfRule>
    <cfRule type="cellIs" priority="157" operator="greaterThan" aboveAverage="0" equalAverage="0" bottom="0" percent="0" rank="0" text="" dxfId="2">
      <formula>1.1</formula>
    </cfRule>
  </conditionalFormatting>
  <conditionalFormatting sqref="Q62">
    <cfRule type="cellIs" priority="158" operator="lessThanOrEqual" aboveAverage="0" equalAverage="0" bottom="0" percent="0" rank="0" text="" dxfId="0">
      <formula>1</formula>
    </cfRule>
    <cfRule type="cellIs" priority="159" operator="between" aboveAverage="0" equalAverage="0" bottom="0" percent="0" rank="0" text="" dxfId="1">
      <formula>1</formula>
      <formula>1.1</formula>
    </cfRule>
    <cfRule type="cellIs" priority="160" operator="greaterThan" aboveAverage="0" equalAverage="0" bottom="0" percent="0" rank="0" text="" dxfId="2">
      <formula>1.1</formula>
    </cfRule>
  </conditionalFormatting>
  <conditionalFormatting sqref="R62">
    <cfRule type="cellIs" priority="161" operator="lessThanOrEqual" aboveAverage="0" equalAverage="0" bottom="0" percent="0" rank="0" text="" dxfId="0">
      <formula>1</formula>
    </cfRule>
    <cfRule type="cellIs" priority="162" operator="between" aboveAverage="0" equalAverage="0" bottom="0" percent="0" rank="0" text="" dxfId="1">
      <formula>1</formula>
      <formula>1.1</formula>
    </cfRule>
    <cfRule type="cellIs" priority="163" operator="greaterThan" aboveAverage="0" equalAverage="0" bottom="0" percent="0" rank="0" text="" dxfId="2">
      <formula>1.1</formula>
    </cfRule>
  </conditionalFormatting>
  <conditionalFormatting sqref="S62">
    <cfRule type="cellIs" priority="164" operator="lessThanOrEqual" aboveAverage="0" equalAverage="0" bottom="0" percent="0" rank="0" text="" dxfId="0">
      <formula>1</formula>
    </cfRule>
    <cfRule type="cellIs" priority="165" operator="between" aboveAverage="0" equalAverage="0" bottom="0" percent="0" rank="0" text="" dxfId="1">
      <formula>1</formula>
      <formula>1.1</formula>
    </cfRule>
    <cfRule type="cellIs" priority="166" operator="greaterThan" aboveAverage="0" equalAverage="0" bottom="0" percent="0" rank="0" text="" dxfId="2">
      <formula>1.1</formula>
    </cfRule>
  </conditionalFormatting>
  <conditionalFormatting sqref="Q63">
    <cfRule type="cellIs" priority="167" operator="lessThanOrEqual" aboveAverage="0" equalAverage="0" bottom="0" percent="0" rank="0" text="" dxfId="0">
      <formula>1</formula>
    </cfRule>
    <cfRule type="cellIs" priority="168" operator="between" aboveAverage="0" equalAverage="0" bottom="0" percent="0" rank="0" text="" dxfId="1">
      <formula>1</formula>
      <formula>1.1</formula>
    </cfRule>
    <cfRule type="cellIs" priority="169" operator="greaterThan" aboveAverage="0" equalAverage="0" bottom="0" percent="0" rank="0" text="" dxfId="2">
      <formula>1.1</formula>
    </cfRule>
  </conditionalFormatting>
  <conditionalFormatting sqref="R63">
    <cfRule type="cellIs" priority="170" operator="lessThanOrEqual" aboveAverage="0" equalAverage="0" bottom="0" percent="0" rank="0" text="" dxfId="0">
      <formula>1</formula>
    </cfRule>
    <cfRule type="cellIs" priority="171" operator="between" aboveAverage="0" equalAverage="0" bottom="0" percent="0" rank="0" text="" dxfId="1">
      <formula>1</formula>
      <formula>1.1</formula>
    </cfRule>
    <cfRule type="cellIs" priority="172" operator="greaterThan" aboveAverage="0" equalAverage="0" bottom="0" percent="0" rank="0" text="" dxfId="2">
      <formula>1.1</formula>
    </cfRule>
  </conditionalFormatting>
  <conditionalFormatting sqref="S63">
    <cfRule type="cellIs" priority="173" operator="lessThanOrEqual" aboveAverage="0" equalAverage="0" bottom="0" percent="0" rank="0" text="" dxfId="0">
      <formula>1</formula>
    </cfRule>
    <cfRule type="cellIs" priority="174" operator="between" aboveAverage="0" equalAverage="0" bottom="0" percent="0" rank="0" text="" dxfId="1">
      <formula>1</formula>
      <formula>1.1</formula>
    </cfRule>
    <cfRule type="cellIs" priority="175" operator="greaterThan" aboveAverage="0" equalAverage="0" bottom="0" percent="0" rank="0" text="" dxfId="2">
      <formula>1.1</formula>
    </cfRule>
  </conditionalFormatting>
  <conditionalFormatting sqref="Q64">
    <cfRule type="cellIs" priority="176" operator="lessThanOrEqual" aboveAverage="0" equalAverage="0" bottom="0" percent="0" rank="0" text="" dxfId="0">
      <formula>1</formula>
    </cfRule>
    <cfRule type="cellIs" priority="177" operator="between" aboveAverage="0" equalAverage="0" bottom="0" percent="0" rank="0" text="" dxfId="1">
      <formula>1</formula>
      <formula>1.1</formula>
    </cfRule>
    <cfRule type="cellIs" priority="178" operator="greaterThan" aboveAverage="0" equalAverage="0" bottom="0" percent="0" rank="0" text="" dxfId="2">
      <formula>1.1</formula>
    </cfRule>
  </conditionalFormatting>
  <conditionalFormatting sqref="R64">
    <cfRule type="cellIs" priority="179" operator="lessThanOrEqual" aboveAverage="0" equalAverage="0" bottom="0" percent="0" rank="0" text="" dxfId="0">
      <formula>1</formula>
    </cfRule>
    <cfRule type="cellIs" priority="180" operator="between" aboveAverage="0" equalAverage="0" bottom="0" percent="0" rank="0" text="" dxfId="1">
      <formula>1</formula>
      <formula>1.1</formula>
    </cfRule>
    <cfRule type="cellIs" priority="181" operator="greaterThan" aboveAverage="0" equalAverage="0" bottom="0" percent="0" rank="0" text="" dxfId="2">
      <formula>1.1</formula>
    </cfRule>
  </conditionalFormatting>
  <conditionalFormatting sqref="S64">
    <cfRule type="cellIs" priority="182" operator="lessThanOrEqual" aboveAverage="0" equalAverage="0" bottom="0" percent="0" rank="0" text="" dxfId="0">
      <formula>1</formula>
    </cfRule>
    <cfRule type="cellIs" priority="183" operator="between" aboveAverage="0" equalAverage="0" bottom="0" percent="0" rank="0" text="" dxfId="1">
      <formula>1</formula>
      <formula>1.1</formula>
    </cfRule>
    <cfRule type="cellIs" priority="184" operator="greaterThan" aboveAverage="0" equalAverage="0" bottom="0" percent="0" rank="0" text="" dxfId="2">
      <formula>1.1</formula>
    </cfRule>
  </conditionalFormatting>
  <conditionalFormatting sqref="Q65">
    <cfRule type="cellIs" priority="185" operator="lessThanOrEqual" aboveAverage="0" equalAverage="0" bottom="0" percent="0" rank="0" text="" dxfId="0">
      <formula>1</formula>
    </cfRule>
    <cfRule type="cellIs" priority="186" operator="between" aboveAverage="0" equalAverage="0" bottom="0" percent="0" rank="0" text="" dxfId="1">
      <formula>1</formula>
      <formula>1.1</formula>
    </cfRule>
    <cfRule type="cellIs" priority="187" operator="greaterThan" aboveAverage="0" equalAverage="0" bottom="0" percent="0" rank="0" text="" dxfId="2">
      <formula>1.1</formula>
    </cfRule>
  </conditionalFormatting>
  <conditionalFormatting sqref="R65">
    <cfRule type="cellIs" priority="188" operator="lessThanOrEqual" aboveAverage="0" equalAverage="0" bottom="0" percent="0" rank="0" text="" dxfId="0">
      <formula>1</formula>
    </cfRule>
    <cfRule type="cellIs" priority="189" operator="between" aboveAverage="0" equalAverage="0" bottom="0" percent="0" rank="0" text="" dxfId="1">
      <formula>1</formula>
      <formula>1.1</formula>
    </cfRule>
    <cfRule type="cellIs" priority="190" operator="greaterThan" aboveAverage="0" equalAverage="0" bottom="0" percent="0" rank="0" text="" dxfId="2">
      <formula>1.1</formula>
    </cfRule>
  </conditionalFormatting>
  <conditionalFormatting sqref="S65">
    <cfRule type="cellIs" priority="191" operator="lessThanOrEqual" aboveAverage="0" equalAverage="0" bottom="0" percent="0" rank="0" text="" dxfId="0">
      <formula>1</formula>
    </cfRule>
    <cfRule type="cellIs" priority="192" operator="between" aboveAverage="0" equalAverage="0" bottom="0" percent="0" rank="0" text="" dxfId="1">
      <formula>1</formula>
      <formula>1.1</formula>
    </cfRule>
    <cfRule type="cellIs" priority="193" operator="greaterThan" aboveAverage="0" equalAverage="0" bottom="0" percent="0" rank="0" text="" dxfId="2">
      <formula>1.1</formula>
    </cfRule>
  </conditionalFormatting>
  <conditionalFormatting sqref="Q66">
    <cfRule type="cellIs" priority="194" operator="lessThanOrEqual" aboveAverage="0" equalAverage="0" bottom="0" percent="0" rank="0" text="" dxfId="0">
      <formula>1</formula>
    </cfRule>
    <cfRule type="cellIs" priority="195" operator="between" aboveAverage="0" equalAverage="0" bottom="0" percent="0" rank="0" text="" dxfId="1">
      <formula>1</formula>
      <formula>1.1</formula>
    </cfRule>
    <cfRule type="cellIs" priority="196" operator="greaterThan" aboveAverage="0" equalAverage="0" bottom="0" percent="0" rank="0" text="" dxfId="2">
      <formula>1.1</formula>
    </cfRule>
  </conditionalFormatting>
  <conditionalFormatting sqref="R66">
    <cfRule type="cellIs" priority="197" operator="lessThanOrEqual" aboveAverage="0" equalAverage="0" bottom="0" percent="0" rank="0" text="" dxfId="0">
      <formula>1</formula>
    </cfRule>
    <cfRule type="cellIs" priority="198" operator="between" aboveAverage="0" equalAverage="0" bottom="0" percent="0" rank="0" text="" dxfId="1">
      <formula>1</formula>
      <formula>1.1</formula>
    </cfRule>
    <cfRule type="cellIs" priority="199" operator="greaterThan" aboveAverage="0" equalAverage="0" bottom="0" percent="0" rank="0" text="" dxfId="2">
      <formula>1.1</formula>
    </cfRule>
  </conditionalFormatting>
  <conditionalFormatting sqref="S66">
    <cfRule type="cellIs" priority="200" operator="lessThanOrEqual" aboveAverage="0" equalAverage="0" bottom="0" percent="0" rank="0" text="" dxfId="0">
      <formula>1</formula>
    </cfRule>
    <cfRule type="cellIs" priority="201" operator="between" aboveAverage="0" equalAverage="0" bottom="0" percent="0" rank="0" text="" dxfId="1">
      <formula>1</formula>
      <formula>1.1</formula>
    </cfRule>
    <cfRule type="cellIs" priority="202" operator="greaterThan" aboveAverage="0" equalAverage="0" bottom="0" percent="0" rank="0" text="" dxfId="2">
      <formula>1.1</formula>
    </cfRule>
  </conditionalFormatting>
  <conditionalFormatting sqref="Q67">
    <cfRule type="cellIs" priority="203" operator="lessThanOrEqual" aboveAverage="0" equalAverage="0" bottom="0" percent="0" rank="0" text="" dxfId="0">
      <formula>1</formula>
    </cfRule>
    <cfRule type="cellIs" priority="204" operator="between" aboveAverage="0" equalAverage="0" bottom="0" percent="0" rank="0" text="" dxfId="1">
      <formula>1</formula>
      <formula>1.1</formula>
    </cfRule>
    <cfRule type="cellIs" priority="205" operator="greaterThan" aboveAverage="0" equalAverage="0" bottom="0" percent="0" rank="0" text="" dxfId="2">
      <formula>1.1</formula>
    </cfRule>
  </conditionalFormatting>
  <conditionalFormatting sqref="R67">
    <cfRule type="cellIs" priority="206" operator="lessThanOrEqual" aboveAverage="0" equalAverage="0" bottom="0" percent="0" rank="0" text="" dxfId="0">
      <formula>1</formula>
    </cfRule>
    <cfRule type="cellIs" priority="207" operator="between" aboveAverage="0" equalAverage="0" bottom="0" percent="0" rank="0" text="" dxfId="1">
      <formula>1</formula>
      <formula>1.1</formula>
    </cfRule>
    <cfRule type="cellIs" priority="208" operator="greaterThan" aboveAverage="0" equalAverage="0" bottom="0" percent="0" rank="0" text="" dxfId="2">
      <formula>1.1</formula>
    </cfRule>
  </conditionalFormatting>
  <conditionalFormatting sqref="S67">
    <cfRule type="cellIs" priority="209" operator="lessThanOrEqual" aboveAverage="0" equalAverage="0" bottom="0" percent="0" rank="0" text="" dxfId="0">
      <formula>1</formula>
    </cfRule>
    <cfRule type="cellIs" priority="210" operator="between" aboveAverage="0" equalAverage="0" bottom="0" percent="0" rank="0" text="" dxfId="1">
      <formula>1</formula>
      <formula>1.1</formula>
    </cfRule>
    <cfRule type="cellIs" priority="211" operator="greaterThan" aboveAverage="0" equalAverage="0" bottom="0" percent="0" rank="0" text="" dxfId="2">
      <formula>1.1</formula>
    </cfRule>
  </conditionalFormatting>
  <conditionalFormatting sqref="Q71">
    <cfRule type="cellIs" priority="212" operator="lessThanOrEqual" aboveAverage="0" equalAverage="0" bottom="0" percent="0" rank="0" text="" dxfId="0">
      <formula>1</formula>
    </cfRule>
    <cfRule type="cellIs" priority="213" operator="between" aboveAverage="0" equalAverage="0" bottom="0" percent="0" rank="0" text="" dxfId="1">
      <formula>1</formula>
      <formula>1.1</formula>
    </cfRule>
    <cfRule type="cellIs" priority="214" operator="greaterThan" aboveAverage="0" equalAverage="0" bottom="0" percent="0" rank="0" text="" dxfId="2">
      <formula>1.1</formula>
    </cfRule>
  </conditionalFormatting>
  <conditionalFormatting sqref="R71">
    <cfRule type="cellIs" priority="215" operator="lessThanOrEqual" aboveAverage="0" equalAverage="0" bottom="0" percent="0" rank="0" text="" dxfId="0">
      <formula>1</formula>
    </cfRule>
    <cfRule type="cellIs" priority="216" operator="between" aboveAverage="0" equalAverage="0" bottom="0" percent="0" rank="0" text="" dxfId="1">
      <formula>1</formula>
      <formula>1.1</formula>
    </cfRule>
    <cfRule type="cellIs" priority="217" operator="greaterThan" aboveAverage="0" equalAverage="0" bottom="0" percent="0" rank="0" text="" dxfId="2">
      <formula>1.1</formula>
    </cfRule>
  </conditionalFormatting>
  <conditionalFormatting sqref="S71">
    <cfRule type="cellIs" priority="218" operator="lessThanOrEqual" aboveAverage="0" equalAverage="0" bottom="0" percent="0" rank="0" text="" dxfId="0">
      <formula>1</formula>
    </cfRule>
    <cfRule type="cellIs" priority="219" operator="between" aboveAverage="0" equalAverage="0" bottom="0" percent="0" rank="0" text="" dxfId="1">
      <formula>1</formula>
      <formula>1.1</formula>
    </cfRule>
    <cfRule type="cellIs" priority="220" operator="greaterThan" aboveAverage="0" equalAverage="0" bottom="0" percent="0" rank="0" text="" dxfId="2">
      <formula>1.1</formula>
    </cfRule>
  </conditionalFormatting>
  <conditionalFormatting sqref="Q72">
    <cfRule type="cellIs" priority="221" operator="lessThanOrEqual" aboveAverage="0" equalAverage="0" bottom="0" percent="0" rank="0" text="" dxfId="0">
      <formula>1</formula>
    </cfRule>
    <cfRule type="cellIs" priority="222" operator="between" aboveAverage="0" equalAverage="0" bottom="0" percent="0" rank="0" text="" dxfId="1">
      <formula>1</formula>
      <formula>1.1</formula>
    </cfRule>
    <cfRule type="cellIs" priority="223" operator="greaterThan" aboveAverage="0" equalAverage="0" bottom="0" percent="0" rank="0" text="" dxfId="2">
      <formula>1.1</formula>
    </cfRule>
  </conditionalFormatting>
  <conditionalFormatting sqref="R72">
    <cfRule type="cellIs" priority="224" operator="lessThanOrEqual" aboveAverage="0" equalAverage="0" bottom="0" percent="0" rank="0" text="" dxfId="0">
      <formula>1</formula>
    </cfRule>
    <cfRule type="cellIs" priority="225" operator="between" aboveAverage="0" equalAverage="0" bottom="0" percent="0" rank="0" text="" dxfId="1">
      <formula>1</formula>
      <formula>1.1</formula>
    </cfRule>
    <cfRule type="cellIs" priority="226" operator="greaterThan" aboveAverage="0" equalAverage="0" bottom="0" percent="0" rank="0" text="" dxfId="2">
      <formula>1.1</formula>
    </cfRule>
  </conditionalFormatting>
  <conditionalFormatting sqref="S72">
    <cfRule type="cellIs" priority="227" operator="lessThanOrEqual" aboveAverage="0" equalAverage="0" bottom="0" percent="0" rank="0" text="" dxfId="0">
      <formula>1</formula>
    </cfRule>
    <cfRule type="cellIs" priority="228" operator="between" aboveAverage="0" equalAverage="0" bottom="0" percent="0" rank="0" text="" dxfId="1">
      <formula>1</formula>
      <formula>1.1</formula>
    </cfRule>
    <cfRule type="cellIs" priority="229" operator="greaterThan" aboveAverage="0" equalAverage="0" bottom="0" percent="0" rank="0" text="" dxfId="2">
      <formula>1.1</formula>
    </cfRule>
  </conditionalFormatting>
  <conditionalFormatting sqref="Q73">
    <cfRule type="cellIs" priority="230" operator="lessThanOrEqual" aboveAverage="0" equalAverage="0" bottom="0" percent="0" rank="0" text="" dxfId="0">
      <formula>1</formula>
    </cfRule>
    <cfRule type="cellIs" priority="231" operator="between" aboveAverage="0" equalAverage="0" bottom="0" percent="0" rank="0" text="" dxfId="1">
      <formula>1</formula>
      <formula>1.1</formula>
    </cfRule>
    <cfRule type="cellIs" priority="232" operator="greaterThan" aboveAverage="0" equalAverage="0" bottom="0" percent="0" rank="0" text="" dxfId="2">
      <formula>1.1</formula>
    </cfRule>
  </conditionalFormatting>
  <conditionalFormatting sqref="R73">
    <cfRule type="cellIs" priority="233" operator="lessThanOrEqual" aboveAverage="0" equalAverage="0" bottom="0" percent="0" rank="0" text="" dxfId="0">
      <formula>1</formula>
    </cfRule>
    <cfRule type="cellIs" priority="234" operator="between" aboveAverage="0" equalAverage="0" bottom="0" percent="0" rank="0" text="" dxfId="1">
      <formula>1</formula>
      <formula>1.1</formula>
    </cfRule>
    <cfRule type="cellIs" priority="235" operator="greaterThan" aboveAverage="0" equalAverage="0" bottom="0" percent="0" rank="0" text="" dxfId="2">
      <formula>1.1</formula>
    </cfRule>
  </conditionalFormatting>
  <conditionalFormatting sqref="S73">
    <cfRule type="cellIs" priority="236" operator="lessThanOrEqual" aboveAverage="0" equalAverage="0" bottom="0" percent="0" rank="0" text="" dxfId="0">
      <formula>1</formula>
    </cfRule>
    <cfRule type="cellIs" priority="237" operator="between" aboveAverage="0" equalAverage="0" bottom="0" percent="0" rank="0" text="" dxfId="1">
      <formula>1</formula>
      <formula>1.1</formula>
    </cfRule>
    <cfRule type="cellIs" priority="238" operator="greaterThan" aboveAverage="0" equalAverage="0" bottom="0" percent="0" rank="0" text="" dxfId="2">
      <formula>1.1</formula>
    </cfRule>
  </conditionalFormatting>
  <conditionalFormatting sqref="Q74">
    <cfRule type="cellIs" priority="239" operator="lessThanOrEqual" aboveAverage="0" equalAverage="0" bottom="0" percent="0" rank="0" text="" dxfId="0">
      <formula>1</formula>
    </cfRule>
    <cfRule type="cellIs" priority="240" operator="between" aboveAverage="0" equalAverage="0" bottom="0" percent="0" rank="0" text="" dxfId="1">
      <formula>1</formula>
      <formula>1.1</formula>
    </cfRule>
    <cfRule type="cellIs" priority="241" operator="greaterThan" aboveAverage="0" equalAverage="0" bottom="0" percent="0" rank="0" text="" dxfId="2">
      <formula>1.1</formula>
    </cfRule>
  </conditionalFormatting>
  <conditionalFormatting sqref="R74">
    <cfRule type="cellIs" priority="242" operator="lessThanOrEqual" aboveAverage="0" equalAverage="0" bottom="0" percent="0" rank="0" text="" dxfId="0">
      <formula>1</formula>
    </cfRule>
    <cfRule type="cellIs" priority="243" operator="between" aboveAverage="0" equalAverage="0" bottom="0" percent="0" rank="0" text="" dxfId="1">
      <formula>1</formula>
      <formula>1.1</formula>
    </cfRule>
    <cfRule type="cellIs" priority="244" operator="greaterThan" aboveAverage="0" equalAverage="0" bottom="0" percent="0" rank="0" text="" dxfId="2">
      <formula>1.1</formula>
    </cfRule>
  </conditionalFormatting>
  <conditionalFormatting sqref="S74">
    <cfRule type="cellIs" priority="245" operator="lessThanOrEqual" aboveAverage="0" equalAverage="0" bottom="0" percent="0" rank="0" text="" dxfId="0">
      <formula>1</formula>
    </cfRule>
    <cfRule type="cellIs" priority="246" operator="between" aboveAverage="0" equalAverage="0" bottom="0" percent="0" rank="0" text="" dxfId="1">
      <formula>1</formula>
      <formula>1.1</formula>
    </cfRule>
    <cfRule type="cellIs" priority="247" operator="greaterThan" aboveAverage="0" equalAverage="0" bottom="0" percent="0" rank="0" text="" dxfId="2">
      <formula>1.1</formula>
    </cfRule>
  </conditionalFormatting>
  <conditionalFormatting sqref="Q75">
    <cfRule type="cellIs" priority="248" operator="lessThanOrEqual" aboveAverage="0" equalAverage="0" bottom="0" percent="0" rank="0" text="" dxfId="0">
      <formula>1</formula>
    </cfRule>
    <cfRule type="cellIs" priority="249" operator="between" aboveAverage="0" equalAverage="0" bottom="0" percent="0" rank="0" text="" dxfId="1">
      <formula>1</formula>
      <formula>1.1</formula>
    </cfRule>
    <cfRule type="cellIs" priority="250" operator="greaterThan" aboveAverage="0" equalAverage="0" bottom="0" percent="0" rank="0" text="" dxfId="2">
      <formula>1.1</formula>
    </cfRule>
  </conditionalFormatting>
  <conditionalFormatting sqref="R75">
    <cfRule type="cellIs" priority="251" operator="lessThanOrEqual" aboveAverage="0" equalAverage="0" bottom="0" percent="0" rank="0" text="" dxfId="0">
      <formula>1</formula>
    </cfRule>
    <cfRule type="cellIs" priority="252" operator="between" aboveAverage="0" equalAverage="0" bottom="0" percent="0" rank="0" text="" dxfId="1">
      <formula>1</formula>
      <formula>1.1</formula>
    </cfRule>
    <cfRule type="cellIs" priority="253" operator="greaterThan" aboveAverage="0" equalAverage="0" bottom="0" percent="0" rank="0" text="" dxfId="2">
      <formula>1.1</formula>
    </cfRule>
  </conditionalFormatting>
  <conditionalFormatting sqref="S75">
    <cfRule type="cellIs" priority="254" operator="lessThanOrEqual" aboveAverage="0" equalAverage="0" bottom="0" percent="0" rank="0" text="" dxfId="0">
      <formula>1</formula>
    </cfRule>
    <cfRule type="cellIs" priority="255" operator="between" aboveAverage="0" equalAverage="0" bottom="0" percent="0" rank="0" text="" dxfId="1">
      <formula>1</formula>
      <formula>1.1</formula>
    </cfRule>
    <cfRule type="cellIs" priority="256" operator="greaterThan" aboveAverage="0" equalAverage="0" bottom="0" percent="0" rank="0" text="" dxfId="2">
      <formula>1.1</formula>
    </cfRule>
  </conditionalFormatting>
  <conditionalFormatting sqref="Q76">
    <cfRule type="cellIs" priority="257" operator="lessThanOrEqual" aboveAverage="0" equalAverage="0" bottom="0" percent="0" rank="0" text="" dxfId="0">
      <formula>1</formula>
    </cfRule>
    <cfRule type="cellIs" priority="258" operator="between" aboveAverage="0" equalAverage="0" bottom="0" percent="0" rank="0" text="" dxfId="1">
      <formula>1</formula>
      <formula>1.1</formula>
    </cfRule>
    <cfRule type="cellIs" priority="259" operator="greaterThan" aboveAverage="0" equalAverage="0" bottom="0" percent="0" rank="0" text="" dxfId="2">
      <formula>1.1</formula>
    </cfRule>
  </conditionalFormatting>
  <conditionalFormatting sqref="R76">
    <cfRule type="cellIs" priority="260" operator="lessThanOrEqual" aboveAverage="0" equalAverage="0" bottom="0" percent="0" rank="0" text="" dxfId="0">
      <formula>1</formula>
    </cfRule>
    <cfRule type="cellIs" priority="261" operator="between" aboveAverage="0" equalAverage="0" bottom="0" percent="0" rank="0" text="" dxfId="1">
      <formula>1</formula>
      <formula>1.1</formula>
    </cfRule>
    <cfRule type="cellIs" priority="262" operator="greaterThan" aboveAverage="0" equalAverage="0" bottom="0" percent="0" rank="0" text="" dxfId="2">
      <formula>1.1</formula>
    </cfRule>
  </conditionalFormatting>
  <conditionalFormatting sqref="S76">
    <cfRule type="cellIs" priority="263" operator="lessThanOrEqual" aboveAverage="0" equalAverage="0" bottom="0" percent="0" rank="0" text="" dxfId="0">
      <formula>1</formula>
    </cfRule>
    <cfRule type="cellIs" priority="264" operator="between" aboveAverage="0" equalAverage="0" bottom="0" percent="0" rank="0" text="" dxfId="1">
      <formula>1</formula>
      <formula>1.1</formula>
    </cfRule>
    <cfRule type="cellIs" priority="265" operator="greaterThan" aboveAverage="0" equalAverage="0" bottom="0" percent="0" rank="0" text="" dxfId="2">
      <formula>1.1</formula>
    </cfRule>
  </conditionalFormatting>
  <conditionalFormatting sqref="Q77">
    <cfRule type="cellIs" priority="266" operator="lessThanOrEqual" aboveAverage="0" equalAverage="0" bottom="0" percent="0" rank="0" text="" dxfId="0">
      <formula>1</formula>
    </cfRule>
    <cfRule type="cellIs" priority="267" operator="between" aboveAverage="0" equalAverage="0" bottom="0" percent="0" rank="0" text="" dxfId="1">
      <formula>1</formula>
      <formula>1.1</formula>
    </cfRule>
    <cfRule type="cellIs" priority="268" operator="greaterThan" aboveAverage="0" equalAverage="0" bottom="0" percent="0" rank="0" text="" dxfId="2">
      <formula>1.1</formula>
    </cfRule>
  </conditionalFormatting>
  <conditionalFormatting sqref="R77">
    <cfRule type="cellIs" priority="269" operator="lessThanOrEqual" aboveAverage="0" equalAverage="0" bottom="0" percent="0" rank="0" text="" dxfId="0">
      <formula>1</formula>
    </cfRule>
    <cfRule type="cellIs" priority="270" operator="between" aboveAverage="0" equalAverage="0" bottom="0" percent="0" rank="0" text="" dxfId="1">
      <formula>1</formula>
      <formula>1.1</formula>
    </cfRule>
    <cfRule type="cellIs" priority="271" operator="greaterThan" aboveAverage="0" equalAverage="0" bottom="0" percent="0" rank="0" text="" dxfId="2">
      <formula>1.1</formula>
    </cfRule>
  </conditionalFormatting>
  <conditionalFormatting sqref="S77">
    <cfRule type="cellIs" priority="272" operator="lessThanOrEqual" aboveAverage="0" equalAverage="0" bottom="0" percent="0" rank="0" text="" dxfId="0">
      <formula>1</formula>
    </cfRule>
    <cfRule type="cellIs" priority="273" operator="between" aboveAverage="0" equalAverage="0" bottom="0" percent="0" rank="0" text="" dxfId="1">
      <formula>1</formula>
      <formula>1.1</formula>
    </cfRule>
    <cfRule type="cellIs" priority="274" operator="greaterThan" aboveAverage="0" equalAverage="0" bottom="0" percent="0" rank="0" text="" dxfId="2">
      <formula>1.1</formula>
    </cfRule>
  </conditionalFormatting>
  <conditionalFormatting sqref="Q78">
    <cfRule type="cellIs" priority="275" operator="lessThanOrEqual" aboveAverage="0" equalAverage="0" bottom="0" percent="0" rank="0" text="" dxfId="0">
      <formula>1</formula>
    </cfRule>
    <cfRule type="cellIs" priority="276" operator="between" aboveAverage="0" equalAverage="0" bottom="0" percent="0" rank="0" text="" dxfId="1">
      <formula>1</formula>
      <formula>1.1</formula>
    </cfRule>
    <cfRule type="cellIs" priority="277" operator="greaterThan" aboveAverage="0" equalAverage="0" bottom="0" percent="0" rank="0" text="" dxfId="2">
      <formula>1.1</formula>
    </cfRule>
  </conditionalFormatting>
  <conditionalFormatting sqref="R78">
    <cfRule type="cellIs" priority="278" operator="lessThanOrEqual" aboveAverage="0" equalAverage="0" bottom="0" percent="0" rank="0" text="" dxfId="0">
      <formula>1</formula>
    </cfRule>
    <cfRule type="cellIs" priority="279" operator="between" aboveAverage="0" equalAverage="0" bottom="0" percent="0" rank="0" text="" dxfId="1">
      <formula>1</formula>
      <formula>1.1</formula>
    </cfRule>
    <cfRule type="cellIs" priority="280" operator="greaterThan" aboveAverage="0" equalAverage="0" bottom="0" percent="0" rank="0" text="" dxfId="2">
      <formula>1.1</formula>
    </cfRule>
  </conditionalFormatting>
  <conditionalFormatting sqref="S78">
    <cfRule type="cellIs" priority="281" operator="lessThanOrEqual" aboveAverage="0" equalAverage="0" bottom="0" percent="0" rank="0" text="" dxfId="0">
      <formula>1</formula>
    </cfRule>
    <cfRule type="cellIs" priority="282" operator="between" aboveAverage="0" equalAverage="0" bottom="0" percent="0" rank="0" text="" dxfId="1">
      <formula>1</formula>
      <formula>1.1</formula>
    </cfRule>
    <cfRule type="cellIs" priority="283" operator="greaterThan" aboveAverage="0" equalAverage="0" bottom="0" percent="0" rank="0" text="" dxfId="2">
      <formula>1.1</formula>
    </cfRule>
  </conditionalFormatting>
  <conditionalFormatting sqref="Q79">
    <cfRule type="cellIs" priority="284" operator="lessThanOrEqual" aboveAverage="0" equalAverage="0" bottom="0" percent="0" rank="0" text="" dxfId="0">
      <formula>1</formula>
    </cfRule>
    <cfRule type="cellIs" priority="285" operator="between" aboveAverage="0" equalAverage="0" bottom="0" percent="0" rank="0" text="" dxfId="1">
      <formula>1</formula>
      <formula>1.1</formula>
    </cfRule>
    <cfRule type="cellIs" priority="286" operator="greaterThan" aboveAverage="0" equalAverage="0" bottom="0" percent="0" rank="0" text="" dxfId="2">
      <formula>1.1</formula>
    </cfRule>
  </conditionalFormatting>
  <conditionalFormatting sqref="R79">
    <cfRule type="cellIs" priority="287" operator="lessThanOrEqual" aboveAverage="0" equalAverage="0" bottom="0" percent="0" rank="0" text="" dxfId="0">
      <formula>1</formula>
    </cfRule>
    <cfRule type="cellIs" priority="288" operator="between" aboveAverage="0" equalAverage="0" bottom="0" percent="0" rank="0" text="" dxfId="1">
      <formula>1</formula>
      <formula>1.1</formula>
    </cfRule>
    <cfRule type="cellIs" priority="289" operator="greaterThan" aboveAverage="0" equalAverage="0" bottom="0" percent="0" rank="0" text="" dxfId="2">
      <formula>1.1</formula>
    </cfRule>
  </conditionalFormatting>
  <conditionalFormatting sqref="S79">
    <cfRule type="cellIs" priority="290" operator="lessThanOrEqual" aboveAverage="0" equalAverage="0" bottom="0" percent="0" rank="0" text="" dxfId="0">
      <formula>1</formula>
    </cfRule>
    <cfRule type="cellIs" priority="291" operator="between" aboveAverage="0" equalAverage="0" bottom="0" percent="0" rank="0" text="" dxfId="1">
      <formula>1</formula>
      <formula>1.1</formula>
    </cfRule>
    <cfRule type="cellIs" priority="292" operator="greaterThan" aboveAverage="0" equalAverage="0" bottom="0" percent="0" rank="0" text="" dxfId="2">
      <formula>1.1</formula>
    </cfRule>
  </conditionalFormatting>
  <conditionalFormatting sqref="Q80">
    <cfRule type="cellIs" priority="293" operator="lessThanOrEqual" aboveAverage="0" equalAverage="0" bottom="0" percent="0" rank="0" text="" dxfId="0">
      <formula>1</formula>
    </cfRule>
    <cfRule type="cellIs" priority="294" operator="between" aboveAverage="0" equalAverage="0" bottom="0" percent="0" rank="0" text="" dxfId="1">
      <formula>1</formula>
      <formula>1.1</formula>
    </cfRule>
    <cfRule type="cellIs" priority="295" operator="greaterThan" aboveAverage="0" equalAverage="0" bottom="0" percent="0" rank="0" text="" dxfId="2">
      <formula>1.1</formula>
    </cfRule>
  </conditionalFormatting>
  <conditionalFormatting sqref="R80">
    <cfRule type="cellIs" priority="296" operator="lessThanOrEqual" aboveAverage="0" equalAverage="0" bottom="0" percent="0" rank="0" text="" dxfId="0">
      <formula>1</formula>
    </cfRule>
    <cfRule type="cellIs" priority="297" operator="between" aboveAverage="0" equalAverage="0" bottom="0" percent="0" rank="0" text="" dxfId="1">
      <formula>1</formula>
      <formula>1.1</formula>
    </cfRule>
    <cfRule type="cellIs" priority="298" operator="greaterThan" aboveAverage="0" equalAverage="0" bottom="0" percent="0" rank="0" text="" dxfId="2">
      <formula>1.1</formula>
    </cfRule>
  </conditionalFormatting>
  <conditionalFormatting sqref="S80">
    <cfRule type="cellIs" priority="299" operator="lessThanOrEqual" aboveAverage="0" equalAverage="0" bottom="0" percent="0" rank="0" text="" dxfId="0">
      <formula>1</formula>
    </cfRule>
    <cfRule type="cellIs" priority="300" operator="between" aboveAverage="0" equalAverage="0" bottom="0" percent="0" rank="0" text="" dxfId="1">
      <formula>1</formula>
      <formula>1.1</formula>
    </cfRule>
    <cfRule type="cellIs" priority="301" operator="greaterThan" aboveAverage="0" equalAverage="0" bottom="0" percent="0" rank="0" text="" dxfId="2">
      <formula>1.1</formula>
    </cfRule>
  </conditionalFormatting>
  <conditionalFormatting sqref="Q81">
    <cfRule type="cellIs" priority="302" operator="lessThanOrEqual" aboveAverage="0" equalAverage="0" bottom="0" percent="0" rank="0" text="" dxfId="0">
      <formula>1</formula>
    </cfRule>
    <cfRule type="cellIs" priority="303" operator="between" aboveAverage="0" equalAverage="0" bottom="0" percent="0" rank="0" text="" dxfId="1">
      <formula>1</formula>
      <formula>1.1</formula>
    </cfRule>
    <cfRule type="cellIs" priority="304" operator="greaterThan" aboveAverage="0" equalAverage="0" bottom="0" percent="0" rank="0" text="" dxfId="2">
      <formula>1.1</formula>
    </cfRule>
  </conditionalFormatting>
  <conditionalFormatting sqref="R81">
    <cfRule type="cellIs" priority="305" operator="lessThanOrEqual" aboveAverage="0" equalAverage="0" bottom="0" percent="0" rank="0" text="" dxfId="0">
      <formula>1</formula>
    </cfRule>
    <cfRule type="cellIs" priority="306" operator="between" aboveAverage="0" equalAverage="0" bottom="0" percent="0" rank="0" text="" dxfId="1">
      <formula>1</formula>
      <formula>1.1</formula>
    </cfRule>
    <cfRule type="cellIs" priority="307" operator="greaterThan" aboveAverage="0" equalAverage="0" bottom="0" percent="0" rank="0" text="" dxfId="2">
      <formula>1.1</formula>
    </cfRule>
  </conditionalFormatting>
  <conditionalFormatting sqref="S81">
    <cfRule type="cellIs" priority="308" operator="lessThanOrEqual" aboveAverage="0" equalAverage="0" bottom="0" percent="0" rank="0" text="" dxfId="0">
      <formula>1</formula>
    </cfRule>
    <cfRule type="cellIs" priority="309" operator="between" aboveAverage="0" equalAverage="0" bottom="0" percent="0" rank="0" text="" dxfId="1">
      <formula>1</formula>
      <formula>1.1</formula>
    </cfRule>
    <cfRule type="cellIs" priority="310" operator="greaterThan" aboveAverage="0" equalAverage="0" bottom="0" percent="0" rank="0" text="" dxfId="2">
      <formula>1.1</formula>
    </cfRule>
  </conditionalFormatting>
  <conditionalFormatting sqref="Q82">
    <cfRule type="cellIs" priority="311" operator="lessThanOrEqual" aboveAverage="0" equalAverage="0" bottom="0" percent="0" rank="0" text="" dxfId="0">
      <formula>1</formula>
    </cfRule>
    <cfRule type="cellIs" priority="312" operator="between" aboveAverage="0" equalAverage="0" bottom="0" percent="0" rank="0" text="" dxfId="1">
      <formula>1</formula>
      <formula>1.1</formula>
    </cfRule>
    <cfRule type="cellIs" priority="313" operator="greaterThan" aboveAverage="0" equalAverage="0" bottom="0" percent="0" rank="0" text="" dxfId="2">
      <formula>1.1</formula>
    </cfRule>
  </conditionalFormatting>
  <conditionalFormatting sqref="R82">
    <cfRule type="cellIs" priority="314" operator="lessThanOrEqual" aboveAverage="0" equalAverage="0" bottom="0" percent="0" rank="0" text="" dxfId="0">
      <formula>1</formula>
    </cfRule>
    <cfRule type="cellIs" priority="315" operator="between" aboveAverage="0" equalAverage="0" bottom="0" percent="0" rank="0" text="" dxfId="1">
      <formula>1</formula>
      <formula>1.1</formula>
    </cfRule>
    <cfRule type="cellIs" priority="316" operator="greaterThan" aboveAverage="0" equalAverage="0" bottom="0" percent="0" rank="0" text="" dxfId="2">
      <formula>1.1</formula>
    </cfRule>
  </conditionalFormatting>
  <conditionalFormatting sqref="S82">
    <cfRule type="cellIs" priority="317" operator="lessThanOrEqual" aboveAverage="0" equalAverage="0" bottom="0" percent="0" rank="0" text="" dxfId="0">
      <formula>1</formula>
    </cfRule>
    <cfRule type="cellIs" priority="318" operator="between" aboveAverage="0" equalAverage="0" bottom="0" percent="0" rank="0" text="" dxfId="1">
      <formula>1</formula>
      <formula>1.1</formula>
    </cfRule>
    <cfRule type="cellIs" priority="319" operator="greaterThan" aboveAverage="0" equalAverage="0" bottom="0" percent="0" rank="0" text="" dxfId="2">
      <formula>1.1</formula>
    </cfRule>
  </conditionalFormatting>
  <conditionalFormatting sqref="Q83">
    <cfRule type="cellIs" priority="320" operator="lessThanOrEqual" aboveAverage="0" equalAverage="0" bottom="0" percent="0" rank="0" text="" dxfId="0">
      <formula>1</formula>
    </cfRule>
    <cfRule type="cellIs" priority="321" operator="between" aboveAverage="0" equalAverage="0" bottom="0" percent="0" rank="0" text="" dxfId="1">
      <formula>1</formula>
      <formula>1.1</formula>
    </cfRule>
    <cfRule type="cellIs" priority="322" operator="greaterThan" aboveAverage="0" equalAverage="0" bottom="0" percent="0" rank="0" text="" dxfId="2">
      <formula>1.1</formula>
    </cfRule>
  </conditionalFormatting>
  <conditionalFormatting sqref="R83">
    <cfRule type="cellIs" priority="323" operator="lessThanOrEqual" aboveAverage="0" equalAverage="0" bottom="0" percent="0" rank="0" text="" dxfId="0">
      <formula>1</formula>
    </cfRule>
    <cfRule type="cellIs" priority="324" operator="between" aboveAverage="0" equalAverage="0" bottom="0" percent="0" rank="0" text="" dxfId="1">
      <formula>1</formula>
      <formula>1.1</formula>
    </cfRule>
    <cfRule type="cellIs" priority="325" operator="greaterThan" aboveAverage="0" equalAverage="0" bottom="0" percent="0" rank="0" text="" dxfId="2">
      <formula>1.1</formula>
    </cfRule>
  </conditionalFormatting>
  <conditionalFormatting sqref="S83">
    <cfRule type="cellIs" priority="326" operator="lessThanOrEqual" aboveAverage="0" equalAverage="0" bottom="0" percent="0" rank="0" text="" dxfId="0">
      <formula>1</formula>
    </cfRule>
    <cfRule type="cellIs" priority="327" operator="between" aboveAverage="0" equalAverage="0" bottom="0" percent="0" rank="0" text="" dxfId="1">
      <formula>1</formula>
      <formula>1.1</formula>
    </cfRule>
    <cfRule type="cellIs" priority="328" operator="greaterThan" aboveAverage="0" equalAverage="0" bottom="0" percent="0" rank="0" text="" dxfId="2">
      <formula>1.1</formula>
    </cfRule>
  </conditionalFormatting>
  <conditionalFormatting sqref="Q84">
    <cfRule type="cellIs" priority="329" operator="lessThanOrEqual" aboveAverage="0" equalAverage="0" bottom="0" percent="0" rank="0" text="" dxfId="0">
      <formula>1</formula>
    </cfRule>
    <cfRule type="cellIs" priority="330" operator="between" aboveAverage="0" equalAverage="0" bottom="0" percent="0" rank="0" text="" dxfId="1">
      <formula>1</formula>
      <formula>1.1</formula>
    </cfRule>
    <cfRule type="cellIs" priority="331" operator="greaterThan" aboveAverage="0" equalAverage="0" bottom="0" percent="0" rank="0" text="" dxfId="2">
      <formula>1.1</formula>
    </cfRule>
  </conditionalFormatting>
  <conditionalFormatting sqref="R84">
    <cfRule type="cellIs" priority="332" operator="lessThanOrEqual" aboveAverage="0" equalAverage="0" bottom="0" percent="0" rank="0" text="" dxfId="0">
      <formula>1</formula>
    </cfRule>
    <cfRule type="cellIs" priority="333" operator="between" aboveAverage="0" equalAverage="0" bottom="0" percent="0" rank="0" text="" dxfId="1">
      <formula>1</formula>
      <formula>1.1</formula>
    </cfRule>
    <cfRule type="cellIs" priority="334" operator="greaterThan" aboveAverage="0" equalAverage="0" bottom="0" percent="0" rank="0" text="" dxfId="2">
      <formula>1.1</formula>
    </cfRule>
  </conditionalFormatting>
  <conditionalFormatting sqref="S84">
    <cfRule type="cellIs" priority="335" operator="lessThanOrEqual" aboveAverage="0" equalAverage="0" bottom="0" percent="0" rank="0" text="" dxfId="0">
      <formula>1</formula>
    </cfRule>
    <cfRule type="cellIs" priority="336" operator="between" aboveAverage="0" equalAverage="0" bottom="0" percent="0" rank="0" text="" dxfId="1">
      <formula>1</formula>
      <formula>1.1</formula>
    </cfRule>
    <cfRule type="cellIs" priority="337" operator="greaterThan" aboveAverage="0" equalAverage="0" bottom="0" percent="0" rank="0" text="" dxfId="2">
      <formula>1.1</formula>
    </cfRule>
  </conditionalFormatting>
  <conditionalFormatting sqref="Q88">
    <cfRule type="cellIs" priority="338" operator="lessThanOrEqual" aboveAverage="0" equalAverage="0" bottom="0" percent="0" rank="0" text="" dxfId="0">
      <formula>1</formula>
    </cfRule>
    <cfRule type="cellIs" priority="339" operator="between" aboveAverage="0" equalAverage="0" bottom="0" percent="0" rank="0" text="" dxfId="1">
      <formula>1</formula>
      <formula>1.1</formula>
    </cfRule>
    <cfRule type="cellIs" priority="340" operator="greaterThan" aboveAverage="0" equalAverage="0" bottom="0" percent="0" rank="0" text="" dxfId="2">
      <formula>1.1</formula>
    </cfRule>
  </conditionalFormatting>
  <conditionalFormatting sqref="R88">
    <cfRule type="cellIs" priority="341" operator="lessThanOrEqual" aboveAverage="0" equalAverage="0" bottom="0" percent="0" rank="0" text="" dxfId="0">
      <formula>1</formula>
    </cfRule>
    <cfRule type="cellIs" priority="342" operator="between" aboveAverage="0" equalAverage="0" bottom="0" percent="0" rank="0" text="" dxfId="1">
      <formula>1</formula>
      <formula>1.1</formula>
    </cfRule>
    <cfRule type="cellIs" priority="343" operator="greaterThan" aboveAverage="0" equalAverage="0" bottom="0" percent="0" rank="0" text="" dxfId="2">
      <formula>1.1</formula>
    </cfRule>
  </conditionalFormatting>
  <conditionalFormatting sqref="Q89">
    <cfRule type="cellIs" priority="344" operator="lessThanOrEqual" aboveAverage="0" equalAverage="0" bottom="0" percent="0" rank="0" text="" dxfId="0">
      <formula>1</formula>
    </cfRule>
    <cfRule type="cellIs" priority="345" operator="between" aboveAverage="0" equalAverage="0" bottom="0" percent="0" rank="0" text="" dxfId="1">
      <formula>1</formula>
      <formula>1.1</formula>
    </cfRule>
    <cfRule type="cellIs" priority="346" operator="greaterThan" aboveAverage="0" equalAverage="0" bottom="0" percent="0" rank="0" text="" dxfId="2">
      <formula>1.1</formula>
    </cfRule>
  </conditionalFormatting>
  <conditionalFormatting sqref="R89">
    <cfRule type="cellIs" priority="347" operator="lessThanOrEqual" aboveAverage="0" equalAverage="0" bottom="0" percent="0" rank="0" text="" dxfId="0">
      <formula>1</formula>
    </cfRule>
    <cfRule type="cellIs" priority="348" operator="between" aboveAverage="0" equalAverage="0" bottom="0" percent="0" rank="0" text="" dxfId="1">
      <formula>1</formula>
      <formula>1.1</formula>
    </cfRule>
    <cfRule type="cellIs" priority="349" operator="greaterThan" aboveAverage="0" equalAverage="0" bottom="0" percent="0" rank="0" text="" dxfId="2">
      <formula>1.1</formula>
    </cfRule>
  </conditionalFormatting>
  <conditionalFormatting sqref="Q90">
    <cfRule type="cellIs" priority="350" operator="lessThanOrEqual" aboveAverage="0" equalAverage="0" bottom="0" percent="0" rank="0" text="" dxfId="0">
      <formula>1</formula>
    </cfRule>
    <cfRule type="cellIs" priority="351" operator="between" aboveAverage="0" equalAverage="0" bottom="0" percent="0" rank="0" text="" dxfId="1">
      <formula>1</formula>
      <formula>1.1</formula>
    </cfRule>
    <cfRule type="cellIs" priority="352" operator="greaterThan" aboveAverage="0" equalAverage="0" bottom="0" percent="0" rank="0" text="" dxfId="2">
      <formula>1.1</formula>
    </cfRule>
  </conditionalFormatting>
  <conditionalFormatting sqref="R90">
    <cfRule type="cellIs" priority="353" operator="lessThanOrEqual" aboveAverage="0" equalAverage="0" bottom="0" percent="0" rank="0" text="" dxfId="0">
      <formula>1</formula>
    </cfRule>
    <cfRule type="cellIs" priority="354" operator="between" aboveAverage="0" equalAverage="0" bottom="0" percent="0" rank="0" text="" dxfId="1">
      <formula>1</formula>
      <formula>1.1</formula>
    </cfRule>
    <cfRule type="cellIs" priority="355" operator="greaterThan" aboveAverage="0" equalAverage="0" bottom="0" percent="0" rank="0" text="" dxfId="2">
      <formula>1.1</formula>
    </cfRule>
  </conditionalFormatting>
  <conditionalFormatting sqref="Q91">
    <cfRule type="cellIs" priority="356" operator="lessThanOrEqual" aboveAverage="0" equalAverage="0" bottom="0" percent="0" rank="0" text="" dxfId="0">
      <formula>1</formula>
    </cfRule>
    <cfRule type="cellIs" priority="357" operator="between" aboveAverage="0" equalAverage="0" bottom="0" percent="0" rank="0" text="" dxfId="1">
      <formula>1</formula>
      <formula>1.1</formula>
    </cfRule>
    <cfRule type="cellIs" priority="358" operator="greaterThan" aboveAverage="0" equalAverage="0" bottom="0" percent="0" rank="0" text="" dxfId="2">
      <formula>1.1</formula>
    </cfRule>
  </conditionalFormatting>
  <conditionalFormatting sqref="R91">
    <cfRule type="cellIs" priority="359" operator="lessThanOrEqual" aboveAverage="0" equalAverage="0" bottom="0" percent="0" rank="0" text="" dxfId="0">
      <formula>1</formula>
    </cfRule>
    <cfRule type="cellIs" priority="360" operator="between" aboveAverage="0" equalAverage="0" bottom="0" percent="0" rank="0" text="" dxfId="1">
      <formula>1</formula>
      <formula>1.1</formula>
    </cfRule>
    <cfRule type="cellIs" priority="361" operator="greaterThan" aboveAverage="0" equalAverage="0" bottom="0" percent="0" rank="0" text="" dxfId="2">
      <formula>1.1</formula>
    </cfRule>
  </conditionalFormatting>
  <conditionalFormatting sqref="Q92">
    <cfRule type="cellIs" priority="362" operator="lessThanOrEqual" aboveAverage="0" equalAverage="0" bottom="0" percent="0" rank="0" text="" dxfId="0">
      <formula>1</formula>
    </cfRule>
    <cfRule type="cellIs" priority="363" operator="between" aboveAverage="0" equalAverage="0" bottom="0" percent="0" rank="0" text="" dxfId="1">
      <formula>1</formula>
      <formula>1.1</formula>
    </cfRule>
    <cfRule type="cellIs" priority="364" operator="greaterThan" aboveAverage="0" equalAverage="0" bottom="0" percent="0" rank="0" text="" dxfId="2">
      <formula>1.1</formula>
    </cfRule>
  </conditionalFormatting>
  <conditionalFormatting sqref="R92">
    <cfRule type="cellIs" priority="365" operator="lessThanOrEqual" aboveAverage="0" equalAverage="0" bottom="0" percent="0" rank="0" text="" dxfId="0">
      <formula>1</formula>
    </cfRule>
    <cfRule type="cellIs" priority="366" operator="between" aboveAverage="0" equalAverage="0" bottom="0" percent="0" rank="0" text="" dxfId="1">
      <formula>1</formula>
      <formula>1.1</formula>
    </cfRule>
    <cfRule type="cellIs" priority="367" operator="greaterThan" aboveAverage="0" equalAverage="0" bottom="0" percent="0" rank="0" text="" dxfId="2">
      <formula>1.1</formula>
    </cfRule>
  </conditionalFormatting>
  <conditionalFormatting sqref="Q93">
    <cfRule type="cellIs" priority="368" operator="lessThanOrEqual" aboveAverage="0" equalAverage="0" bottom="0" percent="0" rank="0" text="" dxfId="0">
      <formula>1</formula>
    </cfRule>
    <cfRule type="cellIs" priority="369" operator="between" aboveAverage="0" equalAverage="0" bottom="0" percent="0" rank="0" text="" dxfId="1">
      <formula>1</formula>
      <formula>1.1</formula>
    </cfRule>
    <cfRule type="cellIs" priority="370" operator="greaterThan" aboveAverage="0" equalAverage="0" bottom="0" percent="0" rank="0" text="" dxfId="2">
      <formula>1.1</formula>
    </cfRule>
  </conditionalFormatting>
  <conditionalFormatting sqref="R93">
    <cfRule type="cellIs" priority="371" operator="lessThanOrEqual" aboveAverage="0" equalAverage="0" bottom="0" percent="0" rank="0" text="" dxfId="0">
      <formula>1</formula>
    </cfRule>
    <cfRule type="cellIs" priority="372" operator="between" aboveAverage="0" equalAverage="0" bottom="0" percent="0" rank="0" text="" dxfId="1">
      <formula>1</formula>
      <formula>1.1</formula>
    </cfRule>
    <cfRule type="cellIs" priority="373" operator="greaterThan" aboveAverage="0" equalAverage="0" bottom="0" percent="0" rank="0" text="" dxfId="2">
      <formula>1.1</formula>
    </cfRule>
  </conditionalFormatting>
  <conditionalFormatting sqref="Q94">
    <cfRule type="cellIs" priority="374" operator="lessThanOrEqual" aboveAverage="0" equalAverage="0" bottom="0" percent="0" rank="0" text="" dxfId="0">
      <formula>1</formula>
    </cfRule>
    <cfRule type="cellIs" priority="375" operator="between" aboveAverage="0" equalAverage="0" bottom="0" percent="0" rank="0" text="" dxfId="1">
      <formula>1</formula>
      <formula>1.1</formula>
    </cfRule>
    <cfRule type="cellIs" priority="376" operator="greaterThan" aboveAverage="0" equalAverage="0" bottom="0" percent="0" rank="0" text="" dxfId="2">
      <formula>1.1</formula>
    </cfRule>
  </conditionalFormatting>
  <conditionalFormatting sqref="R94">
    <cfRule type="cellIs" priority="377" operator="lessThanOrEqual" aboveAverage="0" equalAverage="0" bottom="0" percent="0" rank="0" text="" dxfId="0">
      <formula>1</formula>
    </cfRule>
    <cfRule type="cellIs" priority="378" operator="between" aboveAverage="0" equalAverage="0" bottom="0" percent="0" rank="0" text="" dxfId="1">
      <formula>1</formula>
      <formula>1.1</formula>
    </cfRule>
    <cfRule type="cellIs" priority="379" operator="greaterThan" aboveAverage="0" equalAverage="0" bottom="0" percent="0" rank="0" text="" dxfId="2">
      <formula>1.1</formula>
    </cfRule>
  </conditionalFormatting>
  <conditionalFormatting sqref="Q95">
    <cfRule type="cellIs" priority="380" operator="lessThanOrEqual" aboveAverage="0" equalAverage="0" bottom="0" percent="0" rank="0" text="" dxfId="0">
      <formula>1</formula>
    </cfRule>
    <cfRule type="cellIs" priority="381" operator="between" aboveAverage="0" equalAverage="0" bottom="0" percent="0" rank="0" text="" dxfId="1">
      <formula>1</formula>
      <formula>1.1</formula>
    </cfRule>
    <cfRule type="cellIs" priority="382" operator="greaterThan" aboveAverage="0" equalAverage="0" bottom="0" percent="0" rank="0" text="" dxfId="2">
      <formula>1.1</formula>
    </cfRule>
  </conditionalFormatting>
  <conditionalFormatting sqref="R95">
    <cfRule type="cellIs" priority="383" operator="lessThanOrEqual" aboveAverage="0" equalAverage="0" bottom="0" percent="0" rank="0" text="" dxfId="0">
      <formula>1</formula>
    </cfRule>
    <cfRule type="cellIs" priority="384" operator="between" aboveAverage="0" equalAverage="0" bottom="0" percent="0" rank="0" text="" dxfId="1">
      <formula>1</formula>
      <formula>1.1</formula>
    </cfRule>
    <cfRule type="cellIs" priority="385" operator="greaterThan" aboveAverage="0" equalAverage="0" bottom="0" percent="0" rank="0" text="" dxfId="2">
      <formula>1.1</formula>
    </cfRule>
  </conditionalFormatting>
  <conditionalFormatting sqref="Q96">
    <cfRule type="cellIs" priority="386" operator="lessThanOrEqual" aboveAverage="0" equalAverage="0" bottom="0" percent="0" rank="0" text="" dxfId="0">
      <formula>1</formula>
    </cfRule>
    <cfRule type="cellIs" priority="387" operator="between" aboveAverage="0" equalAverage="0" bottom="0" percent="0" rank="0" text="" dxfId="1">
      <formula>1</formula>
      <formula>1.1</formula>
    </cfRule>
    <cfRule type="cellIs" priority="388" operator="greaterThan" aboveAverage="0" equalAverage="0" bottom="0" percent="0" rank="0" text="" dxfId="2">
      <formula>1.1</formula>
    </cfRule>
  </conditionalFormatting>
  <conditionalFormatting sqref="R96">
    <cfRule type="cellIs" priority="389" operator="lessThanOrEqual" aboveAverage="0" equalAverage="0" bottom="0" percent="0" rank="0" text="" dxfId="0">
      <formula>1</formula>
    </cfRule>
    <cfRule type="cellIs" priority="390" operator="between" aboveAverage="0" equalAverage="0" bottom="0" percent="0" rank="0" text="" dxfId="1">
      <formula>1</formula>
      <formula>1.1</formula>
    </cfRule>
    <cfRule type="cellIs" priority="391" operator="greaterThan" aboveAverage="0" equalAverage="0" bottom="0" percent="0" rank="0" text="" dxfId="2">
      <formula>1.1</formula>
    </cfRule>
  </conditionalFormatting>
  <conditionalFormatting sqref="Q97">
    <cfRule type="cellIs" priority="392" operator="lessThanOrEqual" aboveAverage="0" equalAverage="0" bottom="0" percent="0" rank="0" text="" dxfId="0">
      <formula>1</formula>
    </cfRule>
    <cfRule type="cellIs" priority="393" operator="between" aboveAverage="0" equalAverage="0" bottom="0" percent="0" rank="0" text="" dxfId="1">
      <formula>1</formula>
      <formula>1.1</formula>
    </cfRule>
    <cfRule type="cellIs" priority="394" operator="greaterThan" aboveAverage="0" equalAverage="0" bottom="0" percent="0" rank="0" text="" dxfId="2">
      <formula>1.1</formula>
    </cfRule>
  </conditionalFormatting>
  <conditionalFormatting sqref="R97">
    <cfRule type="cellIs" priority="395" operator="lessThanOrEqual" aboveAverage="0" equalAverage="0" bottom="0" percent="0" rank="0" text="" dxfId="0">
      <formula>1</formula>
    </cfRule>
    <cfRule type="cellIs" priority="396" operator="between" aboveAverage="0" equalAverage="0" bottom="0" percent="0" rank="0" text="" dxfId="1">
      <formula>1</formula>
      <formula>1.1</formula>
    </cfRule>
    <cfRule type="cellIs" priority="397" operator="greaterThan" aboveAverage="0" equalAverage="0" bottom="0" percent="0" rank="0" text="" dxfId="2">
      <formula>1.1</formula>
    </cfRule>
  </conditionalFormatting>
  <conditionalFormatting sqref="Q98">
    <cfRule type="cellIs" priority="398" operator="lessThanOrEqual" aboveAverage="0" equalAverage="0" bottom="0" percent="0" rank="0" text="" dxfId="0">
      <formula>1</formula>
    </cfRule>
    <cfRule type="cellIs" priority="399" operator="between" aboveAverage="0" equalAverage="0" bottom="0" percent="0" rank="0" text="" dxfId="1">
      <formula>1</formula>
      <formula>1.1</formula>
    </cfRule>
    <cfRule type="cellIs" priority="400" operator="greaterThan" aboveAverage="0" equalAverage="0" bottom="0" percent="0" rank="0" text="" dxfId="2">
      <formula>1.1</formula>
    </cfRule>
  </conditionalFormatting>
  <conditionalFormatting sqref="R98">
    <cfRule type="cellIs" priority="401" operator="lessThanOrEqual" aboveAverage="0" equalAverage="0" bottom="0" percent="0" rank="0" text="" dxfId="0">
      <formula>1</formula>
    </cfRule>
    <cfRule type="cellIs" priority="402" operator="between" aboveAverage="0" equalAverage="0" bottom="0" percent="0" rank="0" text="" dxfId="1">
      <formula>1</formula>
      <formula>1.1</formula>
    </cfRule>
    <cfRule type="cellIs" priority="403" operator="greaterThan" aboveAverage="0" equalAverage="0" bottom="0" percent="0" rank="0" text="" dxfId="2">
      <formula>1.1</formula>
    </cfRule>
  </conditionalFormatting>
  <conditionalFormatting sqref="Q99">
    <cfRule type="cellIs" priority="404" operator="lessThanOrEqual" aboveAverage="0" equalAverage="0" bottom="0" percent="0" rank="0" text="" dxfId="0">
      <formula>1</formula>
    </cfRule>
    <cfRule type="cellIs" priority="405" operator="between" aboveAverage="0" equalAverage="0" bottom="0" percent="0" rank="0" text="" dxfId="1">
      <formula>1</formula>
      <formula>1.1</formula>
    </cfRule>
    <cfRule type="cellIs" priority="406" operator="greaterThan" aboveAverage="0" equalAverage="0" bottom="0" percent="0" rank="0" text="" dxfId="2">
      <formula>1.1</formula>
    </cfRule>
  </conditionalFormatting>
  <conditionalFormatting sqref="R99">
    <cfRule type="cellIs" priority="407" operator="lessThanOrEqual" aboveAverage="0" equalAverage="0" bottom="0" percent="0" rank="0" text="" dxfId="0">
      <formula>1</formula>
    </cfRule>
    <cfRule type="cellIs" priority="408" operator="between" aboveAverage="0" equalAverage="0" bottom="0" percent="0" rank="0" text="" dxfId="1">
      <formula>1</formula>
      <formula>1.1</formula>
    </cfRule>
    <cfRule type="cellIs" priority="409" operator="greaterThan" aboveAverage="0" equalAverage="0" bottom="0" percent="0" rank="0" text="" dxfId="2">
      <formula>1.1</formula>
    </cfRule>
  </conditionalFormatting>
  <conditionalFormatting sqref="Q100">
    <cfRule type="cellIs" priority="410" operator="lessThanOrEqual" aboveAverage="0" equalAverage="0" bottom="0" percent="0" rank="0" text="" dxfId="0">
      <formula>1</formula>
    </cfRule>
    <cfRule type="cellIs" priority="411" operator="between" aboveAverage="0" equalAverage="0" bottom="0" percent="0" rank="0" text="" dxfId="1">
      <formula>1</formula>
      <formula>1.1</formula>
    </cfRule>
    <cfRule type="cellIs" priority="412" operator="greaterThan" aboveAverage="0" equalAverage="0" bottom="0" percent="0" rank="0" text="" dxfId="2">
      <formula>1.1</formula>
    </cfRule>
  </conditionalFormatting>
  <conditionalFormatting sqref="R100">
    <cfRule type="cellIs" priority="413" operator="lessThanOrEqual" aboveAverage="0" equalAverage="0" bottom="0" percent="0" rank="0" text="" dxfId="0">
      <formula>1</formula>
    </cfRule>
    <cfRule type="cellIs" priority="414" operator="between" aboveAverage="0" equalAverage="0" bottom="0" percent="0" rank="0" text="" dxfId="1">
      <formula>1</formula>
      <formula>1.1</formula>
    </cfRule>
    <cfRule type="cellIs" priority="415" operator="greaterThan" aboveAverage="0" equalAverage="0" bottom="0" percent="0" rank="0" text="" dxfId="2">
      <formula>1.1</formula>
    </cfRule>
  </conditionalFormatting>
  <conditionalFormatting sqref="Q101">
    <cfRule type="cellIs" priority="416" operator="lessThanOrEqual" aboveAverage="0" equalAverage="0" bottom="0" percent="0" rank="0" text="" dxfId="0">
      <formula>1</formula>
    </cfRule>
    <cfRule type="cellIs" priority="417" operator="between" aboveAverage="0" equalAverage="0" bottom="0" percent="0" rank="0" text="" dxfId="1">
      <formula>1</formula>
      <formula>1.1</formula>
    </cfRule>
    <cfRule type="cellIs" priority="418" operator="greaterThan" aboveAverage="0" equalAverage="0" bottom="0" percent="0" rank="0" text="" dxfId="2">
      <formula>1.1</formula>
    </cfRule>
  </conditionalFormatting>
  <conditionalFormatting sqref="R101">
    <cfRule type="cellIs" priority="419" operator="lessThanOrEqual" aboveAverage="0" equalAverage="0" bottom="0" percent="0" rank="0" text="" dxfId="0">
      <formula>1</formula>
    </cfRule>
    <cfRule type="cellIs" priority="420" operator="between" aboveAverage="0" equalAverage="0" bottom="0" percent="0" rank="0" text="" dxfId="1">
      <formula>1</formula>
      <formula>1.1</formula>
    </cfRule>
    <cfRule type="cellIs" priority="421" operator="greaterThan" aboveAverage="0" equalAverage="0" bottom="0" percent="0" rank="0" text="" dxfId="2">
      <formula>1.1</formula>
    </cfRule>
  </conditionalFormatting>
  <conditionalFormatting sqref="Q3:S16">
    <cfRule type="cellIs" priority="422" operator="lessThanOrEqual" aboveAverage="0" equalAverage="0" bottom="0" percent="0" rank="0" text="" dxfId="0">
      <formula>1</formula>
    </cfRule>
    <cfRule type="cellIs" priority="423" operator="between" aboveAverage="0" equalAverage="0" bottom="0" percent="0" rank="0" text="" dxfId="1">
      <formula>1.00001</formula>
      <formula>1.1</formula>
    </cfRule>
    <cfRule type="cellIs" priority="424" operator="greaterThan" aboveAverage="0" equalAverage="0" bottom="0" percent="0" rank="0" text="" dxfId="2">
      <formula>1.1</formula>
    </cfRule>
  </conditionalFormatting>
  <conditionalFormatting sqref="Q20">
    <cfRule type="cellIs" priority="425" operator="lessThanOrEqual" aboveAverage="0" equalAverage="0" bottom="0" percent="0" rank="0" text="" dxfId="0">
      <formula>1</formula>
    </cfRule>
    <cfRule type="cellIs" priority="426" operator="between" aboveAverage="0" equalAverage="0" bottom="0" percent="0" rank="0" text="" dxfId="1">
      <formula>1.00001</formula>
      <formula>1.1</formula>
    </cfRule>
    <cfRule type="cellIs" priority="427" operator="greaterThan" aboveAverage="0" equalAverage="0" bottom="0" percent="0" rank="0" text="" dxfId="2">
      <formula>1.1</formula>
    </cfRule>
  </conditionalFormatting>
  <conditionalFormatting sqref="R20">
    <cfRule type="cellIs" priority="428" operator="lessThanOrEqual" aboveAverage="0" equalAverage="0" bottom="0" percent="0" rank="0" text="" dxfId="0">
      <formula>1</formula>
    </cfRule>
    <cfRule type="cellIs" priority="429" operator="between" aboveAverage="0" equalAverage="0" bottom="0" percent="0" rank="0" text="" dxfId="1">
      <formula>1.00001</formula>
      <formula>1.1</formula>
    </cfRule>
    <cfRule type="cellIs" priority="430" operator="greaterThan" aboveAverage="0" equalAverage="0" bottom="0" percent="0" rank="0" text="" dxfId="2">
      <formula>1.1</formula>
    </cfRule>
  </conditionalFormatting>
  <conditionalFormatting sqref="S20">
    <cfRule type="cellIs" priority="431" operator="lessThanOrEqual" aboveAverage="0" equalAverage="0" bottom="0" percent="0" rank="0" text="" dxfId="0">
      <formula>1</formula>
    </cfRule>
    <cfRule type="cellIs" priority="432" operator="between" aboveAverage="0" equalAverage="0" bottom="0" percent="0" rank="0" text="" dxfId="1">
      <formula>1.00001</formula>
      <formula>1.1</formula>
    </cfRule>
    <cfRule type="cellIs" priority="433" operator="greaterThan" aboveAverage="0" equalAverage="0" bottom="0" percent="0" rank="0" text="" dxfId="2">
      <formula>1.1</formula>
    </cfRule>
  </conditionalFormatting>
  <conditionalFormatting sqref="Q21">
    <cfRule type="cellIs" priority="434" operator="lessThanOrEqual" aboveAverage="0" equalAverage="0" bottom="0" percent="0" rank="0" text="" dxfId="0">
      <formula>1</formula>
    </cfRule>
    <cfRule type="cellIs" priority="435" operator="between" aboveAverage="0" equalAverage="0" bottom="0" percent="0" rank="0" text="" dxfId="1">
      <formula>1.00001</formula>
      <formula>1.1</formula>
    </cfRule>
    <cfRule type="cellIs" priority="436" operator="greaterThan" aboveAverage="0" equalAverage="0" bottom="0" percent="0" rank="0" text="" dxfId="2">
      <formula>1.1</formula>
    </cfRule>
  </conditionalFormatting>
  <conditionalFormatting sqref="R21">
    <cfRule type="cellIs" priority="437" operator="lessThanOrEqual" aboveAverage="0" equalAverage="0" bottom="0" percent="0" rank="0" text="" dxfId="0">
      <formula>1</formula>
    </cfRule>
    <cfRule type="cellIs" priority="438" operator="between" aboveAverage="0" equalAverage="0" bottom="0" percent="0" rank="0" text="" dxfId="1">
      <formula>1.00001</formula>
      <formula>1.1</formula>
    </cfRule>
    <cfRule type="cellIs" priority="439" operator="greaterThan" aboveAverage="0" equalAverage="0" bottom="0" percent="0" rank="0" text="" dxfId="2">
      <formula>1.1</formula>
    </cfRule>
  </conditionalFormatting>
  <conditionalFormatting sqref="S21">
    <cfRule type="cellIs" priority="440" operator="lessThanOrEqual" aboveAverage="0" equalAverage="0" bottom="0" percent="0" rank="0" text="" dxfId="0">
      <formula>1</formula>
    </cfRule>
    <cfRule type="cellIs" priority="441" operator="between" aboveAverage="0" equalAverage="0" bottom="0" percent="0" rank="0" text="" dxfId="1">
      <formula>1.00001</formula>
      <formula>1.1</formula>
    </cfRule>
    <cfRule type="cellIs" priority="442" operator="greaterThan" aboveAverage="0" equalAverage="0" bottom="0" percent="0" rank="0" text="" dxfId="2">
      <formula>1.1</formula>
    </cfRule>
  </conditionalFormatting>
  <conditionalFormatting sqref="Q22">
    <cfRule type="cellIs" priority="443" operator="lessThanOrEqual" aboveAverage="0" equalAverage="0" bottom="0" percent="0" rank="0" text="" dxfId="0">
      <formula>1</formula>
    </cfRule>
    <cfRule type="cellIs" priority="444" operator="between" aboveAverage="0" equalAverage="0" bottom="0" percent="0" rank="0" text="" dxfId="1">
      <formula>1.00001</formula>
      <formula>1.1</formula>
    </cfRule>
    <cfRule type="cellIs" priority="445" operator="greaterThan" aboveAverage="0" equalAverage="0" bottom="0" percent="0" rank="0" text="" dxfId="2">
      <formula>1.1</formula>
    </cfRule>
  </conditionalFormatting>
  <conditionalFormatting sqref="R22">
    <cfRule type="cellIs" priority="446" operator="lessThanOrEqual" aboveAverage="0" equalAverage="0" bottom="0" percent="0" rank="0" text="" dxfId="0">
      <formula>1</formula>
    </cfRule>
    <cfRule type="cellIs" priority="447" operator="between" aboveAverage="0" equalAverage="0" bottom="0" percent="0" rank="0" text="" dxfId="1">
      <formula>1.00001</formula>
      <formula>1.1</formula>
    </cfRule>
    <cfRule type="cellIs" priority="448" operator="greaterThan" aboveAverage="0" equalAverage="0" bottom="0" percent="0" rank="0" text="" dxfId="2">
      <formula>1.1</formula>
    </cfRule>
  </conditionalFormatting>
  <conditionalFormatting sqref="S22">
    <cfRule type="cellIs" priority="449" operator="lessThanOrEqual" aboveAverage="0" equalAverage="0" bottom="0" percent="0" rank="0" text="" dxfId="0">
      <formula>1</formula>
    </cfRule>
    <cfRule type="cellIs" priority="450" operator="between" aboveAverage="0" equalAverage="0" bottom="0" percent="0" rank="0" text="" dxfId="1">
      <formula>1.00001</formula>
      <formula>1.1</formula>
    </cfRule>
    <cfRule type="cellIs" priority="451" operator="greaterThan" aboveAverage="0" equalAverage="0" bottom="0" percent="0" rank="0" text="" dxfId="2">
      <formula>1.1</formula>
    </cfRule>
  </conditionalFormatting>
  <conditionalFormatting sqref="Q23">
    <cfRule type="cellIs" priority="452" operator="lessThanOrEqual" aboveAverage="0" equalAverage="0" bottom="0" percent="0" rank="0" text="" dxfId="0">
      <formula>1</formula>
    </cfRule>
    <cfRule type="cellIs" priority="453" operator="between" aboveAverage="0" equalAverage="0" bottom="0" percent="0" rank="0" text="" dxfId="1">
      <formula>1.00001</formula>
      <formula>1.1</formula>
    </cfRule>
    <cfRule type="cellIs" priority="454" operator="greaterThan" aboveAverage="0" equalAverage="0" bottom="0" percent="0" rank="0" text="" dxfId="2">
      <formula>1.1</formula>
    </cfRule>
  </conditionalFormatting>
  <conditionalFormatting sqref="R23">
    <cfRule type="cellIs" priority="455" operator="lessThanOrEqual" aboveAverage="0" equalAverage="0" bottom="0" percent="0" rank="0" text="" dxfId="0">
      <formula>1</formula>
    </cfRule>
    <cfRule type="cellIs" priority="456" operator="between" aboveAverage="0" equalAverage="0" bottom="0" percent="0" rank="0" text="" dxfId="1">
      <formula>1.00001</formula>
      <formula>1.1</formula>
    </cfRule>
    <cfRule type="cellIs" priority="457" operator="greaterThan" aboveAverage="0" equalAverage="0" bottom="0" percent="0" rank="0" text="" dxfId="2">
      <formula>1.1</formula>
    </cfRule>
  </conditionalFormatting>
  <conditionalFormatting sqref="S23">
    <cfRule type="cellIs" priority="458" operator="lessThanOrEqual" aboveAverage="0" equalAverage="0" bottom="0" percent="0" rank="0" text="" dxfId="0">
      <formula>1</formula>
    </cfRule>
    <cfRule type="cellIs" priority="459" operator="between" aboveAverage="0" equalAverage="0" bottom="0" percent="0" rank="0" text="" dxfId="1">
      <formula>1.00001</formula>
      <formula>1.1</formula>
    </cfRule>
    <cfRule type="cellIs" priority="460" operator="greaterThan" aboveAverage="0" equalAverage="0" bottom="0" percent="0" rank="0" text="" dxfId="2">
      <formula>1.1</formula>
    </cfRule>
  </conditionalFormatting>
  <conditionalFormatting sqref="Q24">
    <cfRule type="cellIs" priority="461" operator="lessThanOrEqual" aboveAverage="0" equalAverage="0" bottom="0" percent="0" rank="0" text="" dxfId="0">
      <formula>1</formula>
    </cfRule>
    <cfRule type="cellIs" priority="462" operator="between" aboveAverage="0" equalAverage="0" bottom="0" percent="0" rank="0" text="" dxfId="1">
      <formula>1.00001</formula>
      <formula>1.1</formula>
    </cfRule>
    <cfRule type="cellIs" priority="463" operator="greaterThan" aboveAverage="0" equalAverage="0" bottom="0" percent="0" rank="0" text="" dxfId="2">
      <formula>1.1</formula>
    </cfRule>
  </conditionalFormatting>
  <conditionalFormatting sqref="R24">
    <cfRule type="cellIs" priority="464" operator="lessThanOrEqual" aboveAverage="0" equalAverage="0" bottom="0" percent="0" rank="0" text="" dxfId="0">
      <formula>1</formula>
    </cfRule>
    <cfRule type="cellIs" priority="465" operator="between" aboveAverage="0" equalAverage="0" bottom="0" percent="0" rank="0" text="" dxfId="1">
      <formula>1.00001</formula>
      <formula>1.1</formula>
    </cfRule>
    <cfRule type="cellIs" priority="466" operator="greaterThan" aboveAverage="0" equalAverage="0" bottom="0" percent="0" rank="0" text="" dxfId="2">
      <formula>1.1</formula>
    </cfRule>
  </conditionalFormatting>
  <conditionalFormatting sqref="S24">
    <cfRule type="cellIs" priority="467" operator="lessThanOrEqual" aboveAverage="0" equalAverage="0" bottom="0" percent="0" rank="0" text="" dxfId="0">
      <formula>1</formula>
    </cfRule>
    <cfRule type="cellIs" priority="468" operator="between" aboveAverage="0" equalAverage="0" bottom="0" percent="0" rank="0" text="" dxfId="1">
      <formula>1.00001</formula>
      <formula>1.1</formula>
    </cfRule>
    <cfRule type="cellIs" priority="469" operator="greaterThan" aboveAverage="0" equalAverage="0" bottom="0" percent="0" rank="0" text="" dxfId="2">
      <formula>1.1</formula>
    </cfRule>
  </conditionalFormatting>
  <conditionalFormatting sqref="Q25">
    <cfRule type="cellIs" priority="470" operator="lessThanOrEqual" aboveAverage="0" equalAverage="0" bottom="0" percent="0" rank="0" text="" dxfId="0">
      <formula>1</formula>
    </cfRule>
    <cfRule type="cellIs" priority="471" operator="between" aboveAverage="0" equalAverage="0" bottom="0" percent="0" rank="0" text="" dxfId="1">
      <formula>1.00001</formula>
      <formula>1.1</formula>
    </cfRule>
    <cfRule type="cellIs" priority="472" operator="greaterThan" aboveAverage="0" equalAverage="0" bottom="0" percent="0" rank="0" text="" dxfId="2">
      <formula>1.1</formula>
    </cfRule>
  </conditionalFormatting>
  <conditionalFormatting sqref="R25">
    <cfRule type="cellIs" priority="473" operator="lessThanOrEqual" aboveAverage="0" equalAverage="0" bottom="0" percent="0" rank="0" text="" dxfId="0">
      <formula>1</formula>
    </cfRule>
    <cfRule type="cellIs" priority="474" operator="between" aboveAverage="0" equalAverage="0" bottom="0" percent="0" rank="0" text="" dxfId="1">
      <formula>1.00001</formula>
      <formula>1.1</formula>
    </cfRule>
    <cfRule type="cellIs" priority="475" operator="greaterThan" aboveAverage="0" equalAverage="0" bottom="0" percent="0" rank="0" text="" dxfId="2">
      <formula>1.1</formula>
    </cfRule>
  </conditionalFormatting>
  <conditionalFormatting sqref="S25">
    <cfRule type="cellIs" priority="476" operator="lessThanOrEqual" aboveAverage="0" equalAverage="0" bottom="0" percent="0" rank="0" text="" dxfId="0">
      <formula>1</formula>
    </cfRule>
    <cfRule type="cellIs" priority="477" operator="between" aboveAverage="0" equalAverage="0" bottom="0" percent="0" rank="0" text="" dxfId="1">
      <formula>1.00001</formula>
      <formula>1.1</formula>
    </cfRule>
    <cfRule type="cellIs" priority="478" operator="greaterThan" aboveAverage="0" equalAverage="0" bottom="0" percent="0" rank="0" text="" dxfId="2">
      <formula>1.1</formula>
    </cfRule>
  </conditionalFormatting>
  <conditionalFormatting sqref="Q26">
    <cfRule type="cellIs" priority="479" operator="lessThanOrEqual" aboveAverage="0" equalAverage="0" bottom="0" percent="0" rank="0" text="" dxfId="0">
      <formula>1</formula>
    </cfRule>
    <cfRule type="cellIs" priority="480" operator="between" aboveAverage="0" equalAverage="0" bottom="0" percent="0" rank="0" text="" dxfId="1">
      <formula>1.00001</formula>
      <formula>1.1</formula>
    </cfRule>
    <cfRule type="cellIs" priority="481" operator="greaterThan" aboveAverage="0" equalAverage="0" bottom="0" percent="0" rank="0" text="" dxfId="2">
      <formula>1.1</formula>
    </cfRule>
  </conditionalFormatting>
  <conditionalFormatting sqref="R26">
    <cfRule type="cellIs" priority="482" operator="lessThanOrEqual" aboveAverage="0" equalAverage="0" bottom="0" percent="0" rank="0" text="" dxfId="0">
      <formula>1</formula>
    </cfRule>
    <cfRule type="cellIs" priority="483" operator="between" aboveAverage="0" equalAverage="0" bottom="0" percent="0" rank="0" text="" dxfId="1">
      <formula>1.00001</formula>
      <formula>1.1</formula>
    </cfRule>
    <cfRule type="cellIs" priority="484" operator="greaterThan" aboveAverage="0" equalAverage="0" bottom="0" percent="0" rank="0" text="" dxfId="2">
      <formula>1.1</formula>
    </cfRule>
  </conditionalFormatting>
  <conditionalFormatting sqref="S26">
    <cfRule type="cellIs" priority="485" operator="lessThanOrEqual" aboveAverage="0" equalAverage="0" bottom="0" percent="0" rank="0" text="" dxfId="0">
      <formula>1</formula>
    </cfRule>
    <cfRule type="cellIs" priority="486" operator="between" aboveAverage="0" equalAverage="0" bottom="0" percent="0" rank="0" text="" dxfId="1">
      <formula>1.00001</formula>
      <formula>1.1</formula>
    </cfRule>
    <cfRule type="cellIs" priority="487" operator="greaterThan" aboveAverage="0" equalAverage="0" bottom="0" percent="0" rank="0" text="" dxfId="2">
      <formula>1.1</formula>
    </cfRule>
  </conditionalFormatting>
  <conditionalFormatting sqref="Q27">
    <cfRule type="cellIs" priority="488" operator="lessThanOrEqual" aboveAverage="0" equalAverage="0" bottom="0" percent="0" rank="0" text="" dxfId="0">
      <formula>1</formula>
    </cfRule>
    <cfRule type="cellIs" priority="489" operator="between" aboveAverage="0" equalAverage="0" bottom="0" percent="0" rank="0" text="" dxfId="1">
      <formula>1.00001</formula>
      <formula>1.1</formula>
    </cfRule>
    <cfRule type="cellIs" priority="490" operator="greaterThan" aboveAverage="0" equalAverage="0" bottom="0" percent="0" rank="0" text="" dxfId="2">
      <formula>1.1</formula>
    </cfRule>
  </conditionalFormatting>
  <conditionalFormatting sqref="R27">
    <cfRule type="cellIs" priority="491" operator="lessThanOrEqual" aboveAverage="0" equalAverage="0" bottom="0" percent="0" rank="0" text="" dxfId="0">
      <formula>1</formula>
    </cfRule>
    <cfRule type="cellIs" priority="492" operator="between" aboveAverage="0" equalAverage="0" bottom="0" percent="0" rank="0" text="" dxfId="1">
      <formula>1.00001</formula>
      <formula>1.1</formula>
    </cfRule>
    <cfRule type="cellIs" priority="493" operator="greaterThan" aboveAverage="0" equalAverage="0" bottom="0" percent="0" rank="0" text="" dxfId="2">
      <formula>1.1</formula>
    </cfRule>
  </conditionalFormatting>
  <conditionalFormatting sqref="S27">
    <cfRule type="cellIs" priority="494" operator="lessThanOrEqual" aboveAverage="0" equalAverage="0" bottom="0" percent="0" rank="0" text="" dxfId="0">
      <formula>1</formula>
    </cfRule>
    <cfRule type="cellIs" priority="495" operator="between" aboveAverage="0" equalAverage="0" bottom="0" percent="0" rank="0" text="" dxfId="1">
      <formula>1.00001</formula>
      <formula>1.1</formula>
    </cfRule>
    <cfRule type="cellIs" priority="496" operator="greaterThan" aboveAverage="0" equalAverage="0" bottom="0" percent="0" rank="0" text="" dxfId="2">
      <formula>1.1</formula>
    </cfRule>
  </conditionalFormatting>
  <conditionalFormatting sqref="Q28">
    <cfRule type="cellIs" priority="497" operator="lessThanOrEqual" aboveAverage="0" equalAverage="0" bottom="0" percent="0" rank="0" text="" dxfId="0">
      <formula>1</formula>
    </cfRule>
    <cfRule type="cellIs" priority="498" operator="between" aboveAverage="0" equalAverage="0" bottom="0" percent="0" rank="0" text="" dxfId="1">
      <formula>1.00001</formula>
      <formula>1.1</formula>
    </cfRule>
    <cfRule type="cellIs" priority="499" operator="greaterThan" aboveAverage="0" equalAverage="0" bottom="0" percent="0" rank="0" text="" dxfId="2">
      <formula>1.1</formula>
    </cfRule>
  </conditionalFormatting>
  <conditionalFormatting sqref="R28">
    <cfRule type="cellIs" priority="500" operator="lessThanOrEqual" aboveAverage="0" equalAverage="0" bottom="0" percent="0" rank="0" text="" dxfId="0">
      <formula>1</formula>
    </cfRule>
    <cfRule type="cellIs" priority="501" operator="between" aboveAverage="0" equalAverage="0" bottom="0" percent="0" rank="0" text="" dxfId="1">
      <formula>1.00001</formula>
      <formula>1.1</formula>
    </cfRule>
    <cfRule type="cellIs" priority="502" operator="greaterThan" aboveAverage="0" equalAverage="0" bottom="0" percent="0" rank="0" text="" dxfId="2">
      <formula>1.1</formula>
    </cfRule>
  </conditionalFormatting>
  <conditionalFormatting sqref="S28">
    <cfRule type="cellIs" priority="503" operator="lessThanOrEqual" aboveAverage="0" equalAverage="0" bottom="0" percent="0" rank="0" text="" dxfId="0">
      <formula>1</formula>
    </cfRule>
    <cfRule type="cellIs" priority="504" operator="between" aboveAverage="0" equalAverage="0" bottom="0" percent="0" rank="0" text="" dxfId="1">
      <formula>1.00001</formula>
      <formula>1.1</formula>
    </cfRule>
    <cfRule type="cellIs" priority="505" operator="greaterThan" aboveAverage="0" equalAverage="0" bottom="0" percent="0" rank="0" text="" dxfId="2">
      <formula>1.1</formula>
    </cfRule>
  </conditionalFormatting>
  <conditionalFormatting sqref="Q29">
    <cfRule type="cellIs" priority="506" operator="lessThanOrEqual" aboveAverage="0" equalAverage="0" bottom="0" percent="0" rank="0" text="" dxfId="0">
      <formula>1</formula>
    </cfRule>
    <cfRule type="cellIs" priority="507" operator="between" aboveAverage="0" equalAverage="0" bottom="0" percent="0" rank="0" text="" dxfId="1">
      <formula>1.00001</formula>
      <formula>1.1</formula>
    </cfRule>
    <cfRule type="cellIs" priority="508" operator="greaterThan" aboveAverage="0" equalAverage="0" bottom="0" percent="0" rank="0" text="" dxfId="2">
      <formula>1.1</formula>
    </cfRule>
  </conditionalFormatting>
  <conditionalFormatting sqref="R29">
    <cfRule type="cellIs" priority="509" operator="lessThanOrEqual" aboveAverage="0" equalAverage="0" bottom="0" percent="0" rank="0" text="" dxfId="0">
      <formula>1</formula>
    </cfRule>
    <cfRule type="cellIs" priority="510" operator="between" aboveAverage="0" equalAverage="0" bottom="0" percent="0" rank="0" text="" dxfId="1">
      <formula>1.00001</formula>
      <formula>1.1</formula>
    </cfRule>
    <cfRule type="cellIs" priority="511" operator="greaterThan" aboveAverage="0" equalAverage="0" bottom="0" percent="0" rank="0" text="" dxfId="2">
      <formula>1.1</formula>
    </cfRule>
  </conditionalFormatting>
  <conditionalFormatting sqref="S29">
    <cfRule type="cellIs" priority="512" operator="lessThanOrEqual" aboveAverage="0" equalAverage="0" bottom="0" percent="0" rank="0" text="" dxfId="0">
      <formula>1</formula>
    </cfRule>
    <cfRule type="cellIs" priority="513" operator="between" aboveAverage="0" equalAverage="0" bottom="0" percent="0" rank="0" text="" dxfId="1">
      <formula>1.00001</formula>
      <formula>1.1</formula>
    </cfRule>
    <cfRule type="cellIs" priority="514" operator="greaterThan" aboveAverage="0" equalAverage="0" bottom="0" percent="0" rank="0" text="" dxfId="2">
      <formula>1.1</formula>
    </cfRule>
  </conditionalFormatting>
  <conditionalFormatting sqref="Q30">
    <cfRule type="cellIs" priority="515" operator="lessThanOrEqual" aboveAverage="0" equalAverage="0" bottom="0" percent="0" rank="0" text="" dxfId="0">
      <formula>1</formula>
    </cfRule>
    <cfRule type="cellIs" priority="516" operator="between" aboveAverage="0" equalAverage="0" bottom="0" percent="0" rank="0" text="" dxfId="1">
      <formula>1.00001</formula>
      <formula>1.1</formula>
    </cfRule>
    <cfRule type="cellIs" priority="517" operator="greaterThan" aboveAverage="0" equalAverage="0" bottom="0" percent="0" rank="0" text="" dxfId="2">
      <formula>1.1</formula>
    </cfRule>
  </conditionalFormatting>
  <conditionalFormatting sqref="R30">
    <cfRule type="cellIs" priority="518" operator="lessThanOrEqual" aboveAverage="0" equalAverage="0" bottom="0" percent="0" rank="0" text="" dxfId="0">
      <formula>1</formula>
    </cfRule>
    <cfRule type="cellIs" priority="519" operator="between" aboveAverage="0" equalAverage="0" bottom="0" percent="0" rank="0" text="" dxfId="1">
      <formula>1.00001</formula>
      <formula>1.1</formula>
    </cfRule>
    <cfRule type="cellIs" priority="520" operator="greaterThan" aboveAverage="0" equalAverage="0" bottom="0" percent="0" rank="0" text="" dxfId="2">
      <formula>1.1</formula>
    </cfRule>
  </conditionalFormatting>
  <conditionalFormatting sqref="S30">
    <cfRule type="cellIs" priority="521" operator="lessThanOrEqual" aboveAverage="0" equalAverage="0" bottom="0" percent="0" rank="0" text="" dxfId="0">
      <formula>1</formula>
    </cfRule>
    <cfRule type="cellIs" priority="522" operator="between" aboveAverage="0" equalAverage="0" bottom="0" percent="0" rank="0" text="" dxfId="1">
      <formula>1.00001</formula>
      <formula>1.1</formula>
    </cfRule>
    <cfRule type="cellIs" priority="523" operator="greaterThan" aboveAverage="0" equalAverage="0" bottom="0" percent="0" rank="0" text="" dxfId="2">
      <formula>1.1</formula>
    </cfRule>
  </conditionalFormatting>
  <conditionalFormatting sqref="Q31">
    <cfRule type="cellIs" priority="524" operator="lessThanOrEqual" aboveAverage="0" equalAverage="0" bottom="0" percent="0" rank="0" text="" dxfId="0">
      <formula>1</formula>
    </cfRule>
    <cfRule type="cellIs" priority="525" operator="between" aboveAverage="0" equalAverage="0" bottom="0" percent="0" rank="0" text="" dxfId="1">
      <formula>1.00001</formula>
      <formula>1.1</formula>
    </cfRule>
    <cfRule type="cellIs" priority="526" operator="greaterThan" aboveAverage="0" equalAverage="0" bottom="0" percent="0" rank="0" text="" dxfId="2">
      <formula>1.1</formula>
    </cfRule>
  </conditionalFormatting>
  <conditionalFormatting sqref="R31">
    <cfRule type="cellIs" priority="527" operator="lessThanOrEqual" aboveAverage="0" equalAverage="0" bottom="0" percent="0" rank="0" text="" dxfId="0">
      <formula>1</formula>
    </cfRule>
    <cfRule type="cellIs" priority="528" operator="between" aboveAverage="0" equalAverage="0" bottom="0" percent="0" rank="0" text="" dxfId="1">
      <formula>1.00001</formula>
      <formula>1.1</formula>
    </cfRule>
    <cfRule type="cellIs" priority="529" operator="greaterThan" aboveAverage="0" equalAverage="0" bottom="0" percent="0" rank="0" text="" dxfId="2">
      <formula>1.1</formula>
    </cfRule>
  </conditionalFormatting>
  <conditionalFormatting sqref="S31">
    <cfRule type="cellIs" priority="530" operator="lessThanOrEqual" aboveAverage="0" equalAverage="0" bottom="0" percent="0" rank="0" text="" dxfId="0">
      <formula>1</formula>
    </cfRule>
    <cfRule type="cellIs" priority="531" operator="between" aboveAverage="0" equalAverage="0" bottom="0" percent="0" rank="0" text="" dxfId="1">
      <formula>1.00001</formula>
      <formula>1.1</formula>
    </cfRule>
    <cfRule type="cellIs" priority="532" operator="greaterThan" aboveAverage="0" equalAverage="0" bottom="0" percent="0" rank="0" text="" dxfId="2">
      <formula>1.1</formula>
    </cfRule>
  </conditionalFormatting>
  <conditionalFormatting sqref="Q32">
    <cfRule type="cellIs" priority="533" operator="lessThanOrEqual" aboveAverage="0" equalAverage="0" bottom="0" percent="0" rank="0" text="" dxfId="0">
      <formula>1</formula>
    </cfRule>
    <cfRule type="cellIs" priority="534" operator="between" aboveAverage="0" equalAverage="0" bottom="0" percent="0" rank="0" text="" dxfId="1">
      <formula>1.00001</formula>
      <formula>1.1</formula>
    </cfRule>
    <cfRule type="cellIs" priority="535" operator="greaterThan" aboveAverage="0" equalAverage="0" bottom="0" percent="0" rank="0" text="" dxfId="2">
      <formula>1.1</formula>
    </cfRule>
  </conditionalFormatting>
  <conditionalFormatting sqref="R32">
    <cfRule type="cellIs" priority="536" operator="lessThanOrEqual" aboveAverage="0" equalAverage="0" bottom="0" percent="0" rank="0" text="" dxfId="0">
      <formula>1</formula>
    </cfRule>
    <cfRule type="cellIs" priority="537" operator="between" aboveAverage="0" equalAverage="0" bottom="0" percent="0" rank="0" text="" dxfId="1">
      <formula>1.00001</formula>
      <formula>1.1</formula>
    </cfRule>
    <cfRule type="cellIs" priority="538" operator="greaterThan" aboveAverage="0" equalAverage="0" bottom="0" percent="0" rank="0" text="" dxfId="2">
      <formula>1.1</formula>
    </cfRule>
  </conditionalFormatting>
  <conditionalFormatting sqref="S32">
    <cfRule type="cellIs" priority="539" operator="lessThanOrEqual" aboveAverage="0" equalAverage="0" bottom="0" percent="0" rank="0" text="" dxfId="0">
      <formula>1</formula>
    </cfRule>
    <cfRule type="cellIs" priority="540" operator="between" aboveAverage="0" equalAverage="0" bottom="0" percent="0" rank="0" text="" dxfId="1">
      <formula>1.00001</formula>
      <formula>1.1</formula>
    </cfRule>
    <cfRule type="cellIs" priority="541" operator="greaterThan" aboveAverage="0" equalAverage="0" bottom="0" percent="0" rank="0" text="" dxfId="2">
      <formula>1.1</formula>
    </cfRule>
  </conditionalFormatting>
  <conditionalFormatting sqref="Q33">
    <cfRule type="cellIs" priority="542" operator="lessThanOrEqual" aboveAverage="0" equalAverage="0" bottom="0" percent="0" rank="0" text="" dxfId="0">
      <formula>1</formula>
    </cfRule>
    <cfRule type="cellIs" priority="543" operator="between" aboveAverage="0" equalAverage="0" bottom="0" percent="0" rank="0" text="" dxfId="1">
      <formula>1.00001</formula>
      <formula>1.1</formula>
    </cfRule>
    <cfRule type="cellIs" priority="544" operator="greaterThan" aboveAverage="0" equalAverage="0" bottom="0" percent="0" rank="0" text="" dxfId="2">
      <formula>1.1</formula>
    </cfRule>
  </conditionalFormatting>
  <conditionalFormatting sqref="R33">
    <cfRule type="cellIs" priority="545" operator="lessThanOrEqual" aboveAverage="0" equalAverage="0" bottom="0" percent="0" rank="0" text="" dxfId="0">
      <formula>1</formula>
    </cfRule>
    <cfRule type="cellIs" priority="546" operator="between" aboveAverage="0" equalAverage="0" bottom="0" percent="0" rank="0" text="" dxfId="1">
      <formula>1.00001</formula>
      <formula>1.1</formula>
    </cfRule>
    <cfRule type="cellIs" priority="547" operator="greaterThan" aboveAverage="0" equalAverage="0" bottom="0" percent="0" rank="0" text="" dxfId="2">
      <formula>1.1</formula>
    </cfRule>
  </conditionalFormatting>
  <conditionalFormatting sqref="S33">
    <cfRule type="cellIs" priority="548" operator="lessThanOrEqual" aboveAverage="0" equalAverage="0" bottom="0" percent="0" rank="0" text="" dxfId="0">
      <formula>1</formula>
    </cfRule>
    <cfRule type="cellIs" priority="549" operator="between" aboveAverage="0" equalAverage="0" bottom="0" percent="0" rank="0" text="" dxfId="1">
      <formula>1.00001</formula>
      <formula>1.1</formula>
    </cfRule>
    <cfRule type="cellIs" priority="550" operator="greaterThan" aboveAverage="0" equalAverage="0" bottom="0" percent="0" rank="0" text="" dxfId="2">
      <formula>1.1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2019-04-27T21:53:22Z</dcterms:created>
  <dc:language>en-US</dc:language>
  <cp:revision>0</cp:revision>
</cp:coreProperties>
</file>