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Raushan Kumar\Downloads\"/>
    </mc:Choice>
  </mc:AlternateContent>
  <xr:revisionPtr revIDLastSave="0" documentId="8_{6A029DF8-C686-480C-89C7-F560F447E156}" xr6:coauthVersionLast="47" xr6:coauthVersionMax="47" xr10:uidLastSave="{00000000-0000-0000-0000-000000000000}"/>
  <bookViews>
    <workbookView xWindow="-108" yWindow="-108" windowWidth="23256" windowHeight="13896" xr2:uid="{DD7A1FB3-7E18-49B5-BD25-852F760F4461}"/>
  </bookViews>
  <sheets>
    <sheet name="Data" sheetId="7" r:id="rId1"/>
    <sheet name="Pivote" sheetId="2" r:id="rId2"/>
    <sheet name="DASHBOARD" sheetId="3" r:id="rId3"/>
  </sheets>
  <definedNames>
    <definedName name="_xlcn.WorksheetConnection_SalesAgentPerformanceData.xlsxSalesData1" hidden="1">SalesData</definedName>
    <definedName name="Slicer_Nam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Sales Agent Performance Data.xlsx!SalesData"/>
        </x15:modelTables>
        <x15:extLst>
          <ext xmlns:x16="http://schemas.microsoft.com/office/spreadsheetml/2014/11/main" uri="{9835A34E-60A6-4A7C-AAB8-D5F71C897F49}">
            <x16:modelTimeGroupings>
              <x16:modelTimeGrouping tableName="Sales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1" i="7" l="1"/>
  <c r="G240" i="7"/>
  <c r="G239" i="7"/>
  <c r="G238" i="7"/>
  <c r="G237" i="7"/>
  <c r="G236" i="7"/>
  <c r="G235" i="7"/>
  <c r="G234" i="7"/>
  <c r="G233" i="7"/>
  <c r="G232" i="7"/>
  <c r="G231" i="7"/>
  <c r="G230" i="7"/>
  <c r="G229" i="7"/>
  <c r="G228" i="7"/>
  <c r="G227" i="7"/>
  <c r="G226" i="7"/>
  <c r="G225" i="7"/>
  <c r="G224" i="7"/>
  <c r="G223" i="7"/>
  <c r="G222" i="7"/>
  <c r="K19" i="2"/>
  <c r="K20" i="2"/>
  <c r="K21" i="2"/>
  <c r="K22" i="2"/>
  <c r="K23" i="2"/>
  <c r="K24" i="2"/>
  <c r="K25" i="2"/>
  <c r="K26" i="2"/>
  <c r="K27" i="2"/>
  <c r="K28" i="2"/>
  <c r="K29" i="2"/>
  <c r="J19" i="2"/>
  <c r="J20" i="2"/>
  <c r="J21" i="2"/>
  <c r="J22" i="2"/>
  <c r="J23" i="2"/>
  <c r="J24" i="2"/>
  <c r="J25" i="2"/>
  <c r="J26" i="2"/>
  <c r="J27" i="2"/>
  <c r="J28" i="2"/>
  <c r="J29" i="2"/>
  <c r="K18" i="2"/>
  <c r="J18" i="2"/>
  <c r="I29" i="2"/>
  <c r="I25" i="2"/>
  <c r="I26" i="2"/>
  <c r="I27" i="2"/>
  <c r="I28" i="2"/>
  <c r="I19" i="2"/>
  <c r="I20" i="2"/>
  <c r="I21" i="2"/>
  <c r="I22" i="2"/>
  <c r="I23" i="2"/>
  <c r="I24" i="2"/>
  <c r="I18" i="2"/>
  <c r="E7" i="2"/>
  <c r="E5" i="2"/>
  <c r="E6" i="2"/>
  <c r="E4" i="2"/>
  <c r="D5" i="2"/>
  <c r="D6" i="2"/>
  <c r="D7"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F76490-A8BA-43A7-AD79-963445F850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C5A26CA-55C9-4E12-B2F2-CF5220DCD586}" name="WorksheetConnection_Sales Agent Performance Data.xlsx!SalesData" type="102" refreshedVersion="8" minRefreshableVersion="5">
    <extLst>
      <ext xmlns:x15="http://schemas.microsoft.com/office/spreadsheetml/2010/11/main" uri="{DE250136-89BD-433C-8126-D09CA5730AF9}">
        <x15:connection id="SalesData" autoDelete="1">
          <x15:rangePr sourceName="_xlcn.WorksheetConnection_SalesAgentPerformanceData.xlsxSalesData1"/>
        </x15:connection>
      </ext>
    </extLst>
  </connection>
</connections>
</file>

<file path=xl/sharedStrings.xml><?xml version="1.0" encoding="utf-8"?>
<sst xmlns="http://schemas.openxmlformats.org/spreadsheetml/2006/main" count="363" uniqueCount="53">
  <si>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</si>
  <si>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</si>
  <si>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</si>
  <si>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</si>
  <si>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</si>
  <si>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</si>
  <si>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</si>
  <si>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</si>
  <si>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</si>
  <si>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</si>
  <si>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</si>
  <si>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</si>
  <si>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</si>
  <si>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</si>
  <si>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</si>
  <si>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</si>
  <si>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Molly</t>
  </si>
  <si>
    <t>Chris</t>
  </si>
  <si>
    <t>Paul</t>
  </si>
  <si>
    <t>Ian</t>
  </si>
  <si>
    <t>Alex</t>
  </si>
  <si>
    <t>Karol</t>
  </si>
  <si>
    <t>Will</t>
  </si>
  <si>
    <t>Vicky</t>
  </si>
  <si>
    <t>Grace</t>
  </si>
  <si>
    <t>Josh</t>
  </si>
  <si>
    <t>Craig</t>
  </si>
  <si>
    <t>David</t>
  </si>
  <si>
    <t>Mimi</t>
  </si>
  <si>
    <t>Sum of Total Calls</t>
  </si>
  <si>
    <t>Sum of Calls Reached</t>
  </si>
  <si>
    <t>Sum of Deals Closed</t>
  </si>
  <si>
    <t>Sum of Deal Value ($)</t>
  </si>
  <si>
    <t>Values</t>
  </si>
  <si>
    <t>KPI</t>
  </si>
  <si>
    <t>gg</t>
  </si>
  <si>
    <t>Row Labels</t>
  </si>
  <si>
    <t>Jan</t>
  </si>
  <si>
    <t>Feb</t>
  </si>
  <si>
    <t>Mar</t>
  </si>
  <si>
    <t>Apr</t>
  </si>
  <si>
    <t>May</t>
  </si>
  <si>
    <t>Jun</t>
  </si>
  <si>
    <t>Jul</t>
  </si>
  <si>
    <t>Aug</t>
  </si>
  <si>
    <t>Sep</t>
  </si>
  <si>
    <t>Oct</t>
  </si>
  <si>
    <t>Nov</t>
  </si>
  <si>
    <t>Dec</t>
  </si>
  <si>
    <t>Grand Total</t>
  </si>
  <si>
    <t xml:space="preserve"> Deals Closed</t>
  </si>
  <si>
    <t>Average of Average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</si>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</sst>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0.0,\k"/>
    <numFmt numFmtId="165" formatCode="_-[$$-409]* #,##0_ ;_-[$$-409]* \-#,##0\ ;_-[$$-409]* &quot;-&quot;??_ ;_-@_ "/>
    <numFmt numFmtId="166" formatCode="_-[$$-409]* #,##0.00_ ;_-[$$-409]* \-#,##0.00\ ;_-[$$-409]* &quot;-&quot;??_ ;_-@_ "/>
  </numFmts>
  <fonts count="4" x14ac:knownFonts="1">
    <font>
      <sz val="11"/>
      <color theme="1"/>
      <name val="Aptos Narrow"/>
      <family val="2"/>
      <scheme val="minor"/>
    </font>
    <font>
      <sz val="11"/>
      <color theme="0"/>
      <name val="Aptos Narrow"/>
      <family val="2"/>
      <scheme val="minor"/>
    </font>
    <font>
      <sz val="8"/>
      <name val="Aptos Narrow"/>
      <family val="2"/>
      <scheme val="minor"/>
    </font>
    <font>
      <sz val="10"/>
      <color theme="0"/>
      <name val="Calibri"/>
      <family val="2"/>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14" fontId="0" fillId="0" borderId="0" xfId="0" applyNumberFormat="1"/>
    <xf numFmtId="0" fontId="0" fillId="0" borderId="0" xfId="0" pivotButton="1"/>
    <xf numFmtId="0" fontId="0" fillId="2" borderId="1" xfId="0" applyFill="1" applyBorder="1"/>
    <xf numFmtId="0" fontId="0" fillId="0" borderId="1" xfId="0" applyBorder="1"/>
    <xf numFmtId="0" fontId="0" fillId="0" borderId="0" xfId="0" applyAlignment="1">
      <alignment horizontal="left"/>
    </xf>
    <xf numFmtId="164" fontId="0" fillId="0" borderId="0" xfId="0" applyNumberFormat="1"/>
    <xf numFmtId="1" fontId="0" fillId="0" borderId="0" xfId="0" applyNumberFormat="1" applyAlignment="1">
      <alignment horizontal="left"/>
    </xf>
    <xf numFmtId="9" fontId="0" fillId="0" borderId="0" xfId="0" applyNumberFormat="1" applyAlignment="1">
      <alignment horizontal="left"/>
    </xf>
    <xf numFmtId="0" fontId="1" fillId="0" borderId="0" xfId="0" applyFont="1" applyAlignment="1">
      <alignment horizontal="center" vertical="center"/>
    </xf>
    <xf numFmtId="165" fontId="0" fillId="0" borderId="1" xfId="0" applyNumberFormat="1" applyBorder="1"/>
    <xf numFmtId="166" fontId="0" fillId="0" borderId="0" xfId="0" applyNumberFormat="1"/>
    <xf numFmtId="0" fontId="0" fillId="3"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10" fontId="0" fillId="0" borderId="0" xfId="0" applyNumberFormat="1" applyAlignment="1">
      <alignment horizontal="left"/>
    </xf>
  </cellXfs>
  <cellStyles count="1">
    <cellStyle name="Normal" xfId="0" builtinId="0"/>
  </cellStyles>
  <dxfs count="20">
    <dxf>
      <fill>
        <patternFill patternType="solid">
          <bgColor theme="0" tint="-4.9989318521683403E-2"/>
        </patternFill>
      </fill>
    </dxf>
    <dxf>
      <fill>
        <patternFill patternType="solid">
          <bgColor theme="0" tint="-4.9989318521683403E-2"/>
        </patternFill>
      </fill>
    </dxf>
    <dxf>
      <numFmt numFmtId="166" formatCode="_-[$$-409]* #,##0.00_ ;_-[$$-409]* \-#,##0.00\ ;_-[$$-409]* &quot;-&quot;??_ ;_-@_ "/>
    </dxf>
    <dxf>
      <numFmt numFmtId="1" formatCode="0"/>
    </dxf>
    <dxf>
      <alignment relativeIndent="-1"/>
    </dxf>
    <dxf>
      <alignment relativeIndent="-1"/>
    </dxf>
    <dxf>
      <alignment relativeIndent="1"/>
    </dxf>
    <dxf>
      <alignment horizontal="left" relativeIndent="1"/>
    </dxf>
    <dxf>
      <numFmt numFmtId="0" formatCode="General"/>
    </dxf>
    <dxf>
      <numFmt numFmtId="14" formatCode="0.00%"/>
    </dxf>
    <dxf>
      <numFmt numFmtId="13" formatCode="0%"/>
    </dxf>
    <dxf>
      <alignment relativeIndent="-1"/>
    </dxf>
    <dxf>
      <alignment relativeIndent="-1"/>
    </dxf>
    <dxf>
      <alignment relativeIndent="1"/>
    </dxf>
    <dxf>
      <alignment horizontal="left" relativeIndent="1"/>
    </dxf>
    <dxf>
      <numFmt numFmtId="0" formatCode="General"/>
    </dxf>
    <dxf>
      <numFmt numFmtId="164" formatCode="\ 0.0,\k"/>
    </dxf>
    <dxf>
      <numFmt numFmtId="19" formatCode="dd/mm/yyyy"/>
    </dxf>
    <dxf>
      <font>
        <sz val="10"/>
        <color theme="0"/>
      </font>
      <border>
        <bottom style="thin">
          <color theme="4"/>
        </bottom>
        <vertical/>
        <horizontal/>
      </border>
    </dxf>
    <dxf>
      <font>
        <b/>
        <i val="0"/>
        <sz val="10"/>
        <color theme="1"/>
      </font>
      <fill>
        <patternFill patternType="solid">
          <bgColor rgb="FF002060"/>
        </patternFill>
      </fill>
      <border diagonalUp="0" diagonalDown="0">
        <left/>
        <right/>
        <top/>
        <bottom/>
        <vertical/>
        <horizontal/>
      </border>
    </dxf>
  </dxfs>
  <tableStyles count="1" defaultTableStyle="TableStyleMedium2" defaultPivotStyle="PivotStyleLight16">
    <tableStyle name=" 2" pivot="0" table="0" count="10" xr9:uid="{0CA563B1-F2F5-4248-912D-C83AA21634C7}">
      <tableStyleElement type="wholeTable" dxfId="19"/>
      <tableStyleElement type="headerRow" dxfId="18"/>
    </tableStyle>
  </tableStyles>
  <colors>
    <mruColors>
      <color rgb="FFE8D042"/>
      <color rgb="FF004FE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002060"/>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3.xml"/><Relationship Id="rId10" Type="http://schemas.openxmlformats.org/officeDocument/2006/relationships/pivotCacheDefinition" Target="pivotCache/pivotCacheDefinition7.xml"/><Relationship Id="rId19"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image" Target="../media/image7.png"/></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Analysis.xlsx]Pivote!PivotTable4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ext>
          </c:extLst>
        </c:dLbl>
      </c:pivotFmt>
    </c:pivotFmts>
    <c:plotArea>
      <c:layout>
        <c:manualLayout>
          <c:layoutTarget val="inner"/>
          <c:xMode val="edge"/>
          <c:yMode val="edge"/>
          <c:x val="1.9444444444444445E-2"/>
          <c:y val="2.3148148148148147E-2"/>
          <c:w val="0.96388888888888891"/>
          <c:h val="0.86087197433654128"/>
        </c:manualLayout>
      </c:layout>
      <c:lineChart>
        <c:grouping val="standard"/>
        <c:varyColors val="0"/>
        <c:ser>
          <c:idx val="0"/>
          <c:order val="0"/>
          <c:tx>
            <c:strRef>
              <c:f>Pivote!$N$3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solidFill>
                  <a:ln>
                    <a:noFill/>
                  </a:ln>
                </c15:spPr>
                <c15:showLeaderLines val="1"/>
                <c15:leaderLines>
                  <c:spPr>
                    <a:ln w="9525">
                      <a:solidFill>
                        <a:schemeClr val="accent1">
                          <a:lumMod val="60000"/>
                          <a:lumOff val="40000"/>
                        </a:schemeClr>
                      </a:solidFill>
                    </a:ln>
                    <a:effectLst/>
                  </c:spPr>
                </c15:leaderLines>
              </c:ext>
            </c:extLst>
          </c:dLbls>
          <c:cat>
            <c:strRef>
              <c:f>Pivote!$M$4:$M$16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Pivote!$N$4:$N$16</c:f>
              <c:numCache>
                <c:formatCode>\ 0.0,\k</c:formatCode>
                <c:ptCount val="12"/>
                <c:pt idx="0">
                  <c:v>41958.35</c:v>
                </c:pt>
                <c:pt idx="1">
                  <c:v>42481.46</c:v>
                </c:pt>
                <c:pt idx="2">
                  <c:v>43231.49</c:v>
                </c:pt>
                <c:pt idx="3">
                  <c:v>42593.18</c:v>
                </c:pt>
                <c:pt idx="4">
                  <c:v>41922.54</c:v>
                </c:pt>
                <c:pt idx="5">
                  <c:v>41840.68</c:v>
                </c:pt>
                <c:pt idx="6">
                  <c:v>41886.85</c:v>
                </c:pt>
                <c:pt idx="7">
                  <c:v>42025.91</c:v>
                </c:pt>
                <c:pt idx="8">
                  <c:v>42169.96</c:v>
                </c:pt>
                <c:pt idx="9">
                  <c:v>42936.23</c:v>
                </c:pt>
                <c:pt idx="10">
                  <c:v>43263.18</c:v>
                </c:pt>
                <c:pt idx="11">
                  <c:v>42894.95</c:v>
                </c:pt>
              </c:numCache>
            </c:numRef>
          </c:val>
          <c:smooth val="0"/>
          <c:extLst>
            <c:ext xmlns:c16="http://schemas.microsoft.com/office/drawing/2014/chart" uri="{C3380CC4-5D6E-409C-BE32-E72D297353CC}">
              <c16:uniqueId val="{00000000-DA49-4242-A66F-55C3A7E3F77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30444032"/>
        <c:axId val="430442592"/>
      </c:lineChart>
      <c:catAx>
        <c:axId val="43044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chemeClr val="lt1"/>
                </a:solidFill>
                <a:latin typeface="+mn-lt"/>
                <a:ea typeface="+mn-ea"/>
                <a:cs typeface="+mn-cs"/>
              </a:defRPr>
            </a:pPr>
            <a:endParaRPr lang="en-US"/>
          </a:p>
        </c:txPr>
        <c:crossAx val="430442592"/>
        <c:crosses val="autoZero"/>
        <c:auto val="1"/>
        <c:lblAlgn val="ctr"/>
        <c:lblOffset val="100"/>
        <c:noMultiLvlLbl val="0"/>
      </c:catAx>
      <c:valAx>
        <c:axId val="430442592"/>
        <c:scaling>
          <c:orientation val="minMax"/>
        </c:scaling>
        <c:delete val="1"/>
        <c:axPos val="l"/>
        <c:numFmt formatCode="\ 0.0,\k" sourceLinked="1"/>
        <c:majorTickMark val="none"/>
        <c:minorTickMark val="none"/>
        <c:tickLblPos val="nextTo"/>
        <c:crossAx val="430444032"/>
        <c:crosses val="autoZero"/>
        <c:crossBetween val="between"/>
      </c:valAx>
      <c:spPr>
        <a:solidFill>
          <a:srgbClr val="00206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02076124567477E-2"/>
          <c:y val="0.12207671409494864"/>
          <c:w val="0.93656286043829295"/>
          <c:h val="0.74272873785513649"/>
        </c:manualLayout>
      </c:layout>
      <c:barChart>
        <c:barDir val="col"/>
        <c:grouping val="clustered"/>
        <c:varyColors val="0"/>
        <c:ser>
          <c:idx val="1"/>
          <c:order val="1"/>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8900000" scaled="1"/>
              <a:tileRect/>
            </a:gradFill>
            <a:ln>
              <a:noFill/>
            </a:ln>
            <a:effectLst/>
          </c:spPr>
          <c:invertIfNegative val="0"/>
          <c:dLbls>
            <c:spPr>
              <a:solidFill>
                <a:schemeClr val="accent1">
                  <a:lumMod val="20000"/>
                  <a:lumOff val="8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Cliberi"/>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c15:spPr>
                <c15:showLeaderLines val="1"/>
                <c15:leaderLines>
                  <c:spPr>
                    <a:ln w="9525" cap="flat" cmpd="sng" algn="ctr">
                      <a:solidFill>
                        <a:schemeClr val="tx1">
                          <a:lumMod val="35000"/>
                          <a:lumOff val="65000"/>
                        </a:schemeClr>
                      </a:solidFill>
                      <a:round/>
                    </a:ln>
                    <a:effectLst/>
                  </c:spPr>
                </c15:leaderLines>
              </c:ext>
            </c:extLst>
          </c:dLbls>
          <c:cat>
            <c:strRef>
              <c:f>Pivote!$I$18:$I$29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Pivote!$K$18:$K$29</c:f>
              <c:numCache>
                <c:formatCode>General</c:formatCode>
                <c:ptCount val="12"/>
                <c:pt idx="0">
                  <c:v>247</c:v>
                </c:pt>
                <c:pt idx="1">
                  <c:v>262</c:v>
                </c:pt>
                <c:pt idx="2">
                  <c:v>250</c:v>
                </c:pt>
                <c:pt idx="3">
                  <c:v>247</c:v>
                </c:pt>
                <c:pt idx="4">
                  <c:v>258</c:v>
                </c:pt>
                <c:pt idx="5">
                  <c:v>256</c:v>
                </c:pt>
                <c:pt idx="6">
                  <c:v>242</c:v>
                </c:pt>
                <c:pt idx="7">
                  <c:v>249</c:v>
                </c:pt>
                <c:pt idx="8">
                  <c:v>255</c:v>
                </c:pt>
                <c:pt idx="9">
                  <c:v>252</c:v>
                </c:pt>
                <c:pt idx="10">
                  <c:v>252</c:v>
                </c:pt>
                <c:pt idx="11">
                  <c:v>246</c:v>
                </c:pt>
              </c:numCache>
            </c:numRef>
          </c:val>
          <c:extLst>
            <c:ext xmlns:c16="http://schemas.microsoft.com/office/drawing/2014/chart" uri="{C3380CC4-5D6E-409C-BE32-E72D297353CC}">
              <c16:uniqueId val="{00000001-20BA-4475-A373-1B841DAEEE3A}"/>
            </c:ext>
          </c:extLst>
        </c:ser>
        <c:dLbls>
          <c:showLegendKey val="0"/>
          <c:showVal val="0"/>
          <c:showCatName val="0"/>
          <c:showSerName val="0"/>
          <c:showPercent val="0"/>
          <c:showBubbleSize val="0"/>
        </c:dLbls>
        <c:gapWidth val="75"/>
        <c:axId val="1887446624"/>
        <c:axId val="1887447584"/>
      </c:barChart>
      <c:barChart>
        <c:barDir val="col"/>
        <c:grouping val="clustered"/>
        <c:varyColors val="0"/>
        <c:ser>
          <c:idx val="0"/>
          <c:order val="0"/>
          <c:spPr>
            <a:solidFill>
              <a:schemeClr val="accent5">
                <a:lumMod val="50000"/>
              </a:schemeClr>
            </a:solidFill>
            <a:ln>
              <a:noFill/>
            </a:ln>
            <a:effectLst/>
          </c:spPr>
          <c:invertIfNegative val="0"/>
          <c:cat>
            <c:strRef>
              <c:f>Pivote!$I$18:$I$29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Pivote!$J$18:$J$29</c:f>
              <c:numCache>
                <c:formatCode>General</c:formatCode>
                <c:ptCount val="12"/>
                <c:pt idx="0">
                  <c:v>87</c:v>
                </c:pt>
                <c:pt idx="1">
                  <c:v>88</c:v>
                </c:pt>
                <c:pt idx="2">
                  <c:v>82</c:v>
                </c:pt>
                <c:pt idx="3">
                  <c:v>84</c:v>
                </c:pt>
                <c:pt idx="4">
                  <c:v>81</c:v>
                </c:pt>
                <c:pt idx="5">
                  <c:v>81</c:v>
                </c:pt>
                <c:pt idx="6">
                  <c:v>82</c:v>
                </c:pt>
                <c:pt idx="7">
                  <c:v>71</c:v>
                </c:pt>
                <c:pt idx="8">
                  <c:v>78</c:v>
                </c:pt>
                <c:pt idx="9">
                  <c:v>79</c:v>
                </c:pt>
                <c:pt idx="10">
                  <c:v>80</c:v>
                </c:pt>
                <c:pt idx="11">
                  <c:v>83</c:v>
                </c:pt>
              </c:numCache>
            </c:numRef>
          </c:val>
          <c:extLst>
            <c:ext xmlns:c16="http://schemas.microsoft.com/office/drawing/2014/chart" uri="{C3380CC4-5D6E-409C-BE32-E72D297353CC}">
              <c16:uniqueId val="{00000000-20BA-4475-A373-1B841DAEEE3A}"/>
            </c:ext>
          </c:extLst>
        </c:ser>
        <c:dLbls>
          <c:showLegendKey val="0"/>
          <c:showVal val="0"/>
          <c:showCatName val="0"/>
          <c:showSerName val="0"/>
          <c:showPercent val="0"/>
          <c:showBubbleSize val="0"/>
        </c:dLbls>
        <c:gapWidth val="75"/>
        <c:axId val="673164416"/>
        <c:axId val="673150016"/>
      </c:barChart>
      <c:lineChart>
        <c:grouping val="standard"/>
        <c:varyColors val="0"/>
        <c:ser>
          <c:idx val="2"/>
          <c:order val="2"/>
          <c:spPr>
            <a:ln w="28575" cap="rnd">
              <a:noFill/>
              <a:round/>
            </a:ln>
            <a:effectLst/>
          </c:spPr>
          <c:marker>
            <c:symbol val="picture"/>
            <c:spPr>
              <a:blipFill>
                <a:blip xmlns:r="http://schemas.openxmlformats.org/officeDocument/2006/relationships" r:embed="rId1"/>
                <a:stretch>
                  <a:fillRect/>
                </a:stretch>
              </a:blipFill>
              <a:ln w="25400">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liberi"/>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Pivote!$J$18:$J$29</c:f>
              <c:numCache>
                <c:formatCode>General</c:formatCode>
                <c:ptCount val="12"/>
                <c:pt idx="0">
                  <c:v>87</c:v>
                </c:pt>
                <c:pt idx="1">
                  <c:v>88</c:v>
                </c:pt>
                <c:pt idx="2">
                  <c:v>82</c:v>
                </c:pt>
                <c:pt idx="3">
                  <c:v>84</c:v>
                </c:pt>
                <c:pt idx="4">
                  <c:v>81</c:v>
                </c:pt>
                <c:pt idx="5">
                  <c:v>81</c:v>
                </c:pt>
                <c:pt idx="6">
                  <c:v>82</c:v>
                </c:pt>
                <c:pt idx="7">
                  <c:v>71</c:v>
                </c:pt>
                <c:pt idx="8">
                  <c:v>78</c:v>
                </c:pt>
                <c:pt idx="9">
                  <c:v>79</c:v>
                </c:pt>
                <c:pt idx="10">
                  <c:v>80</c:v>
                </c:pt>
                <c:pt idx="11">
                  <c:v>83</c:v>
                </c:pt>
              </c:numCache>
            </c:numRef>
          </c:val>
          <c:smooth val="0"/>
          <c:extLst>
            <c:ext xmlns:c16="http://schemas.microsoft.com/office/drawing/2014/chart" uri="{C3380CC4-5D6E-409C-BE32-E72D297353CC}">
              <c16:uniqueId val="{00000003-20BA-4475-A373-1B841DAEEE3A}"/>
            </c:ext>
          </c:extLst>
        </c:ser>
        <c:dLbls>
          <c:showLegendKey val="0"/>
          <c:showVal val="0"/>
          <c:showCatName val="0"/>
          <c:showSerName val="0"/>
          <c:showPercent val="0"/>
          <c:showBubbleSize val="0"/>
        </c:dLbls>
        <c:marker val="1"/>
        <c:smooth val="0"/>
        <c:axId val="1887446624"/>
        <c:axId val="1887447584"/>
      </c:lineChart>
      <c:catAx>
        <c:axId val="188744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liberi"/>
                <a:ea typeface="+mn-ea"/>
                <a:cs typeface="+mn-cs"/>
              </a:defRPr>
            </a:pPr>
            <a:endParaRPr lang="en-US"/>
          </a:p>
        </c:txPr>
        <c:crossAx val="1887447584"/>
        <c:crosses val="autoZero"/>
        <c:auto val="1"/>
        <c:lblAlgn val="ctr"/>
        <c:lblOffset val="100"/>
        <c:noMultiLvlLbl val="0"/>
      </c:catAx>
      <c:valAx>
        <c:axId val="1887447584"/>
        <c:scaling>
          <c:orientation val="minMax"/>
        </c:scaling>
        <c:delete val="1"/>
        <c:axPos val="l"/>
        <c:numFmt formatCode="General" sourceLinked="1"/>
        <c:majorTickMark val="out"/>
        <c:minorTickMark val="none"/>
        <c:tickLblPos val="nextTo"/>
        <c:crossAx val="1887446624"/>
        <c:crosses val="autoZero"/>
        <c:crossBetween val="between"/>
      </c:valAx>
      <c:valAx>
        <c:axId val="673150016"/>
        <c:scaling>
          <c:orientation val="minMax"/>
        </c:scaling>
        <c:delete val="1"/>
        <c:axPos val="r"/>
        <c:numFmt formatCode="General" sourceLinked="1"/>
        <c:majorTickMark val="out"/>
        <c:minorTickMark val="none"/>
        <c:tickLblPos val="nextTo"/>
        <c:crossAx val="673164416"/>
        <c:crosses val="max"/>
        <c:crossBetween val="between"/>
      </c:valAx>
      <c:catAx>
        <c:axId val="673164416"/>
        <c:scaling>
          <c:orientation val="minMax"/>
        </c:scaling>
        <c:delete val="1"/>
        <c:axPos val="t"/>
        <c:numFmt formatCode="General" sourceLinked="1"/>
        <c:majorTickMark val="out"/>
        <c:minorTickMark val="none"/>
        <c:tickLblPos val="nextTo"/>
        <c:crossAx val="673150016"/>
        <c:crosses val="max"/>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Clibe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Analysis.xlsx]Pivote!PivotTable5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solidFill>
              <a:schemeClr val="accent1">
                <a:lumMod val="20000"/>
                <a:lumOff val="80000"/>
              </a:schemeClr>
            </a:solidFill>
            <a:ln>
              <a:solidFill>
                <a:schemeClr val="dk1">
                  <a:lumMod val="25000"/>
                  <a:lumOff val="75000"/>
                </a:schemeClr>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Cliberi"/>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Pivote!$R$3</c:f>
              <c:strCache>
                <c:ptCount val="1"/>
                <c:pt idx="0">
                  <c:v>Total</c:v>
                </c:pt>
              </c:strCache>
            </c:strRef>
          </c:tx>
          <c:spPr>
            <a:solidFill>
              <a:srgbClr val="002060"/>
            </a:solidFill>
            <a:ln>
              <a:noFill/>
            </a:ln>
            <a:effectLst/>
          </c:spPr>
          <c:invertIfNegative val="0"/>
          <c:dLbls>
            <c:spPr>
              <a:solidFill>
                <a:schemeClr val="accent1">
                  <a:lumMod val="20000"/>
                  <a:lumOff val="80000"/>
                </a:schemeClr>
              </a:solidFill>
              <a:ln>
                <a:solidFill>
                  <a:schemeClr val="dk1">
                    <a:lumMod val="25000"/>
                    <a:lumOff val="75000"/>
                  </a:schemeClr>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Cliberi"/>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Pivote!$Q$4:$Q$16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Pivote!$R$4:$R$16</c:f>
              <c:numCache>
                <c:formatCode>0</c:formatCode>
                <c:ptCount val="12"/>
                <c:pt idx="0">
                  <c:v>332.553</c:v>
                </c:pt>
                <c:pt idx="1">
                  <c:v>328.76350000000002</c:v>
                </c:pt>
                <c:pt idx="2">
                  <c:v>332.97199999999998</c:v>
                </c:pt>
                <c:pt idx="3">
                  <c:v>337.24149999999997</c:v>
                </c:pt>
                <c:pt idx="4">
                  <c:v>335.28550000000001</c:v>
                </c:pt>
                <c:pt idx="5">
                  <c:v>331.73149999999998</c:v>
                </c:pt>
                <c:pt idx="6">
                  <c:v>328.43449999999996</c:v>
                </c:pt>
                <c:pt idx="7">
                  <c:v>332.95249999999999</c:v>
                </c:pt>
                <c:pt idx="8">
                  <c:v>333.73699999999997</c:v>
                </c:pt>
                <c:pt idx="9">
                  <c:v>332.65999999999997</c:v>
                </c:pt>
                <c:pt idx="10">
                  <c:v>331.63</c:v>
                </c:pt>
                <c:pt idx="11">
                  <c:v>327.77449999999999</c:v>
                </c:pt>
              </c:numCache>
            </c:numRef>
          </c:val>
          <c:extLst>
            <c:ext xmlns:c16="http://schemas.microsoft.com/office/drawing/2014/chart" uri="{C3380CC4-5D6E-409C-BE32-E72D297353CC}">
              <c16:uniqueId val="{00000000-C91A-4234-8AE9-0A0B5EEB4B69}"/>
            </c:ext>
          </c:extLst>
        </c:ser>
        <c:dLbls>
          <c:dLblPos val="outEnd"/>
          <c:showLegendKey val="0"/>
          <c:showVal val="1"/>
          <c:showCatName val="0"/>
          <c:showSerName val="0"/>
          <c:showPercent val="0"/>
          <c:showBubbleSize val="0"/>
        </c:dLbls>
        <c:gapWidth val="50"/>
        <c:overlap val="-27"/>
        <c:axId val="665944400"/>
        <c:axId val="665940560"/>
      </c:barChart>
      <c:catAx>
        <c:axId val="66594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liberi"/>
                <a:ea typeface="+mn-ea"/>
                <a:cs typeface="+mn-cs"/>
              </a:defRPr>
            </a:pPr>
            <a:endParaRPr lang="en-US"/>
          </a:p>
        </c:txPr>
        <c:crossAx val="665940560"/>
        <c:crosses val="autoZero"/>
        <c:auto val="1"/>
        <c:lblAlgn val="ctr"/>
        <c:lblOffset val="100"/>
        <c:noMultiLvlLbl val="0"/>
      </c:catAx>
      <c:valAx>
        <c:axId val="665940560"/>
        <c:scaling>
          <c:orientation val="minMax"/>
        </c:scaling>
        <c:delete val="1"/>
        <c:axPos val="l"/>
        <c:numFmt formatCode="0" sourceLinked="1"/>
        <c:majorTickMark val="out"/>
        <c:minorTickMark val="none"/>
        <c:tickLblPos val="nextTo"/>
        <c:crossAx val="66594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Analysis.xlsx]Pivote!PivotTable5</c:name>
    <c:fmtId val="12"/>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Pivote!$R$3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Pivote!$Q$4:$Q$16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Pivote!$R$4:$R$16</c:f>
              <c:numCache>
                <c:formatCode>0</c:formatCode>
                <c:ptCount val="12"/>
                <c:pt idx="0">
                  <c:v>332.553</c:v>
                </c:pt>
                <c:pt idx="1">
                  <c:v>328.76350000000002</c:v>
                </c:pt>
                <c:pt idx="2">
                  <c:v>332.97199999999998</c:v>
                </c:pt>
                <c:pt idx="3">
                  <c:v>337.24149999999997</c:v>
                </c:pt>
                <c:pt idx="4">
                  <c:v>335.28550000000001</c:v>
                </c:pt>
                <c:pt idx="5">
                  <c:v>331.73149999999998</c:v>
                </c:pt>
                <c:pt idx="6">
                  <c:v>328.43449999999996</c:v>
                </c:pt>
                <c:pt idx="7">
                  <c:v>332.95249999999999</c:v>
                </c:pt>
                <c:pt idx="8">
                  <c:v>333.73699999999997</c:v>
                </c:pt>
                <c:pt idx="9">
                  <c:v>332.65999999999997</c:v>
                </c:pt>
                <c:pt idx="10">
                  <c:v>331.63</c:v>
                </c:pt>
                <c:pt idx="11">
                  <c:v>327.77449999999999</c:v>
                </c:pt>
              </c:numCache>
            </c:numRef>
          </c:val>
          <c:extLst>
            <c:ext xmlns:c16="http://schemas.microsoft.com/office/drawing/2014/chart" uri="{C3380CC4-5D6E-409C-BE32-E72D297353CC}">
              <c16:uniqueId val="{00000000-E4E2-405D-B394-C55C8A05FB2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93888959"/>
        <c:axId val="1793892799"/>
      </c:areaChart>
      <c:catAx>
        <c:axId val="17938889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93892799"/>
        <c:crosses val="autoZero"/>
        <c:auto val="1"/>
        <c:lblAlgn val="ctr"/>
        <c:lblOffset val="100"/>
        <c:noMultiLvlLbl val="0"/>
      </c:catAx>
      <c:valAx>
        <c:axId val="1793892799"/>
        <c:scaling>
          <c:orientation val="minMax"/>
        </c:scaling>
        <c:delete val="1"/>
        <c:axPos val="l"/>
        <c:numFmt formatCode="0" sourceLinked="1"/>
        <c:majorTickMark val="out"/>
        <c:minorTickMark val="none"/>
        <c:tickLblPos val="nextTo"/>
        <c:crossAx val="1793888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9.svg"/><Relationship Id="rId17"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2.png"/><Relationship Id="rId10" Type="http://schemas.openxmlformats.org/officeDocument/2006/relationships/hyperlink" Target="#Data!A1"/><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0</xdr:col>
      <xdr:colOff>81914</xdr:colOff>
      <xdr:row>0</xdr:row>
      <xdr:rowOff>74295</xdr:rowOff>
    </xdr:from>
    <xdr:to>
      <xdr:col>20</xdr:col>
      <xdr:colOff>83820</xdr:colOff>
      <xdr:row>35</xdr:row>
      <xdr:rowOff>15240</xdr:rowOff>
    </xdr:to>
    <xdr:sp macro="" textlink="">
      <xdr:nvSpPr>
        <xdr:cNvPr id="2" name="Rectangle: Rounded Corners 1">
          <a:extLst>
            <a:ext uri="{FF2B5EF4-FFF2-40B4-BE49-F238E27FC236}">
              <a16:creationId xmlns:a16="http://schemas.microsoft.com/office/drawing/2014/main" id="{9717C598-A6E0-8AA1-FC27-DF94C45BF5E3}"/>
            </a:ext>
          </a:extLst>
        </xdr:cNvPr>
        <xdr:cNvSpPr/>
      </xdr:nvSpPr>
      <xdr:spPr>
        <a:xfrm>
          <a:off x="81914" y="74295"/>
          <a:ext cx="14205586" cy="7179945"/>
        </a:xfrm>
        <a:prstGeom prst="roundRect">
          <a:avLst>
            <a:gd name="adj" fmla="val 671"/>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0</xdr:row>
      <xdr:rowOff>137160</xdr:rowOff>
    </xdr:from>
    <xdr:to>
      <xdr:col>20</xdr:col>
      <xdr:colOff>0</xdr:colOff>
      <xdr:row>4</xdr:row>
      <xdr:rowOff>121920</xdr:rowOff>
    </xdr:to>
    <xdr:sp macro="" textlink="">
      <xdr:nvSpPr>
        <xdr:cNvPr id="3" name="Rectangle: Rounded Corners 2">
          <a:extLst>
            <a:ext uri="{FF2B5EF4-FFF2-40B4-BE49-F238E27FC236}">
              <a16:creationId xmlns:a16="http://schemas.microsoft.com/office/drawing/2014/main" id="{922184D9-C635-5FCF-21B2-8436C1E8B182}"/>
            </a:ext>
          </a:extLst>
        </xdr:cNvPr>
        <xdr:cNvSpPr/>
      </xdr:nvSpPr>
      <xdr:spPr>
        <a:xfrm>
          <a:off x="144780" y="137160"/>
          <a:ext cx="13914120" cy="716280"/>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1</xdr:row>
      <xdr:rowOff>22860</xdr:rowOff>
    </xdr:from>
    <xdr:to>
      <xdr:col>18</xdr:col>
      <xdr:colOff>167640</xdr:colOff>
      <xdr:row>4</xdr:row>
      <xdr:rowOff>83820</xdr:rowOff>
    </xdr:to>
    <xdr:sp macro="" textlink="">
      <xdr:nvSpPr>
        <xdr:cNvPr id="4" name="TextBox 3">
          <a:extLst>
            <a:ext uri="{FF2B5EF4-FFF2-40B4-BE49-F238E27FC236}">
              <a16:creationId xmlns:a16="http://schemas.microsoft.com/office/drawing/2014/main" id="{7B8C8302-90A4-2031-3025-E4E1A7FF446A}"/>
            </a:ext>
          </a:extLst>
        </xdr:cNvPr>
        <xdr:cNvSpPr txBox="1"/>
      </xdr:nvSpPr>
      <xdr:spPr>
        <a:xfrm>
          <a:off x="1729740" y="205740"/>
          <a:ext cx="1030224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00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rPr>
            <a:t>SALES AGENT PREFORMANCE DASHBOARD</a:t>
          </a:r>
        </a:p>
      </xdr:txBody>
    </xdr:sp>
    <xdr:clientData/>
  </xdr:twoCellAnchor>
  <xdr:twoCellAnchor editAs="oneCell">
    <xdr:from>
      <xdr:col>19</xdr:col>
      <xdr:colOff>198120</xdr:colOff>
      <xdr:row>0</xdr:row>
      <xdr:rowOff>144780</xdr:rowOff>
    </xdr:from>
    <xdr:to>
      <xdr:col>19</xdr:col>
      <xdr:colOff>944880</xdr:colOff>
      <xdr:row>4</xdr:row>
      <xdr:rowOff>114300</xdr:rowOff>
    </xdr:to>
    <xdr:pic>
      <xdr:nvPicPr>
        <xdr:cNvPr id="6" name="Graphic 5" descr="Monitor with solid fill">
          <a:extLst>
            <a:ext uri="{FF2B5EF4-FFF2-40B4-BE49-F238E27FC236}">
              <a16:creationId xmlns:a16="http://schemas.microsoft.com/office/drawing/2014/main" id="{E550099F-E1C6-3781-DE53-094623850B7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780520" y="144780"/>
          <a:ext cx="746760" cy="701040"/>
        </a:xfrm>
        <a:prstGeom prst="rect">
          <a:avLst/>
        </a:prstGeom>
      </xdr:spPr>
    </xdr:pic>
    <xdr:clientData/>
  </xdr:twoCellAnchor>
  <xdr:twoCellAnchor>
    <xdr:from>
      <xdr:col>0</xdr:col>
      <xdr:colOff>121920</xdr:colOff>
      <xdr:row>4</xdr:row>
      <xdr:rowOff>167640</xdr:rowOff>
    </xdr:from>
    <xdr:to>
      <xdr:col>4</xdr:col>
      <xdr:colOff>83820</xdr:colOff>
      <xdr:row>10</xdr:row>
      <xdr:rowOff>7620</xdr:rowOff>
    </xdr:to>
    <xdr:grpSp>
      <xdr:nvGrpSpPr>
        <xdr:cNvPr id="13" name="Group 12">
          <a:extLst>
            <a:ext uri="{FF2B5EF4-FFF2-40B4-BE49-F238E27FC236}">
              <a16:creationId xmlns:a16="http://schemas.microsoft.com/office/drawing/2014/main" id="{CA5295FF-E959-09DD-6CA9-B4AF8AF823AF}"/>
            </a:ext>
          </a:extLst>
        </xdr:cNvPr>
        <xdr:cNvGrpSpPr/>
      </xdr:nvGrpSpPr>
      <xdr:grpSpPr>
        <a:xfrm>
          <a:off x="121920" y="899160"/>
          <a:ext cx="2400300" cy="937260"/>
          <a:chOff x="243840" y="990600"/>
          <a:chExt cx="2362200" cy="1249680"/>
        </a:xfrm>
      </xdr:grpSpPr>
      <xdr:sp macro="" textlink="">
        <xdr:nvSpPr>
          <xdr:cNvPr id="10" name="Rectangle: Top Corners Rounded 9">
            <a:extLst>
              <a:ext uri="{FF2B5EF4-FFF2-40B4-BE49-F238E27FC236}">
                <a16:creationId xmlns:a16="http://schemas.microsoft.com/office/drawing/2014/main" id="{14901B81-5EF5-F05B-E7A1-090BFEA132F5}"/>
              </a:ext>
            </a:extLst>
          </xdr:cNvPr>
          <xdr:cNvSpPr/>
        </xdr:nvSpPr>
        <xdr:spPr>
          <a:xfrm rot="16200000">
            <a:off x="727710" y="506730"/>
            <a:ext cx="1249680" cy="2217420"/>
          </a:xfrm>
          <a:prstGeom prst="round2SameRect">
            <a:avLst>
              <a:gd name="adj1" fmla="val 10714"/>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D7937A47-518D-4607-B69A-14BA3A08DCF6}"/>
              </a:ext>
            </a:extLst>
          </xdr:cNvPr>
          <xdr:cNvSpPr/>
        </xdr:nvSpPr>
        <xdr:spPr>
          <a:xfrm rot="5400000">
            <a:off x="864779" y="499019"/>
            <a:ext cx="1242241" cy="224028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236220</xdr:colOff>
      <xdr:row>5</xdr:row>
      <xdr:rowOff>30480</xdr:rowOff>
    </xdr:from>
    <xdr:to>
      <xdr:col>20</xdr:col>
      <xdr:colOff>0</xdr:colOff>
      <xdr:row>10</xdr:row>
      <xdr:rowOff>53340</xdr:rowOff>
    </xdr:to>
    <xdr:grpSp>
      <xdr:nvGrpSpPr>
        <xdr:cNvPr id="34" name="Group 33">
          <a:extLst>
            <a:ext uri="{FF2B5EF4-FFF2-40B4-BE49-F238E27FC236}">
              <a16:creationId xmlns:a16="http://schemas.microsoft.com/office/drawing/2014/main" id="{90EA92A8-F8E8-2A48-F8E7-95736B39D5FC}"/>
            </a:ext>
          </a:extLst>
        </xdr:cNvPr>
        <xdr:cNvGrpSpPr/>
      </xdr:nvGrpSpPr>
      <xdr:grpSpPr>
        <a:xfrm>
          <a:off x="10309860" y="944880"/>
          <a:ext cx="3749040" cy="937260"/>
          <a:chOff x="243840" y="990600"/>
          <a:chExt cx="2362200" cy="1249680"/>
        </a:xfrm>
      </xdr:grpSpPr>
      <xdr:sp macro="" textlink="">
        <xdr:nvSpPr>
          <xdr:cNvPr id="35" name="Rectangle: Top Corners Rounded 34">
            <a:extLst>
              <a:ext uri="{FF2B5EF4-FFF2-40B4-BE49-F238E27FC236}">
                <a16:creationId xmlns:a16="http://schemas.microsoft.com/office/drawing/2014/main" id="{99057A03-8970-AC03-7E7B-9BD6CEA21586}"/>
              </a:ext>
            </a:extLst>
          </xdr:cNvPr>
          <xdr:cNvSpPr/>
        </xdr:nvSpPr>
        <xdr:spPr>
          <a:xfrm rot="16200000">
            <a:off x="727710" y="506730"/>
            <a:ext cx="1249680" cy="2217420"/>
          </a:xfrm>
          <a:prstGeom prst="round2SameRect">
            <a:avLst>
              <a:gd name="adj1" fmla="val 10714"/>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Top Corners Rounded 35">
            <a:extLst>
              <a:ext uri="{FF2B5EF4-FFF2-40B4-BE49-F238E27FC236}">
                <a16:creationId xmlns:a16="http://schemas.microsoft.com/office/drawing/2014/main" id="{5E698034-2AD6-2193-0C48-87B0999B30FB}"/>
              </a:ext>
            </a:extLst>
          </xdr:cNvPr>
          <xdr:cNvSpPr/>
        </xdr:nvSpPr>
        <xdr:spPr>
          <a:xfrm rot="5400000">
            <a:off x="864779" y="499019"/>
            <a:ext cx="1242242" cy="224028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160020</xdr:colOff>
      <xdr:row>5</xdr:row>
      <xdr:rowOff>7620</xdr:rowOff>
    </xdr:from>
    <xdr:to>
      <xdr:col>8</xdr:col>
      <xdr:colOff>121920</xdr:colOff>
      <xdr:row>10</xdr:row>
      <xdr:rowOff>30480</xdr:rowOff>
    </xdr:to>
    <xdr:grpSp>
      <xdr:nvGrpSpPr>
        <xdr:cNvPr id="37" name="Group 36">
          <a:extLst>
            <a:ext uri="{FF2B5EF4-FFF2-40B4-BE49-F238E27FC236}">
              <a16:creationId xmlns:a16="http://schemas.microsoft.com/office/drawing/2014/main" id="{7A7B4A9B-CA50-244F-669B-43CD6B8697D8}"/>
            </a:ext>
          </a:extLst>
        </xdr:cNvPr>
        <xdr:cNvGrpSpPr/>
      </xdr:nvGrpSpPr>
      <xdr:grpSpPr>
        <a:xfrm>
          <a:off x="2598420" y="922020"/>
          <a:ext cx="2400300" cy="937260"/>
          <a:chOff x="243840" y="990600"/>
          <a:chExt cx="2362200" cy="1249680"/>
        </a:xfrm>
      </xdr:grpSpPr>
      <xdr:sp macro="" textlink="">
        <xdr:nvSpPr>
          <xdr:cNvPr id="38" name="Rectangle: Top Corners Rounded 37">
            <a:extLst>
              <a:ext uri="{FF2B5EF4-FFF2-40B4-BE49-F238E27FC236}">
                <a16:creationId xmlns:a16="http://schemas.microsoft.com/office/drawing/2014/main" id="{F18D453C-7CD8-ECC1-60FE-33F25FA23E4A}"/>
              </a:ext>
            </a:extLst>
          </xdr:cNvPr>
          <xdr:cNvSpPr/>
        </xdr:nvSpPr>
        <xdr:spPr>
          <a:xfrm rot="16200000">
            <a:off x="727710" y="506730"/>
            <a:ext cx="1249680" cy="2217420"/>
          </a:xfrm>
          <a:prstGeom prst="round2SameRect">
            <a:avLst>
              <a:gd name="adj1" fmla="val 10714"/>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ectangle: Top Corners Rounded 38">
            <a:extLst>
              <a:ext uri="{FF2B5EF4-FFF2-40B4-BE49-F238E27FC236}">
                <a16:creationId xmlns:a16="http://schemas.microsoft.com/office/drawing/2014/main" id="{33BE220F-530F-933C-D837-56381F91D593}"/>
              </a:ext>
            </a:extLst>
          </xdr:cNvPr>
          <xdr:cNvSpPr/>
        </xdr:nvSpPr>
        <xdr:spPr>
          <a:xfrm rot="5400000">
            <a:off x="864779" y="499019"/>
            <a:ext cx="1242241" cy="224028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190500</xdr:colOff>
      <xdr:row>5</xdr:row>
      <xdr:rowOff>15240</xdr:rowOff>
    </xdr:from>
    <xdr:to>
      <xdr:col>12</xdr:col>
      <xdr:colOff>152400</xdr:colOff>
      <xdr:row>10</xdr:row>
      <xdr:rowOff>38100</xdr:rowOff>
    </xdr:to>
    <xdr:grpSp>
      <xdr:nvGrpSpPr>
        <xdr:cNvPr id="40" name="Group 39">
          <a:extLst>
            <a:ext uri="{FF2B5EF4-FFF2-40B4-BE49-F238E27FC236}">
              <a16:creationId xmlns:a16="http://schemas.microsoft.com/office/drawing/2014/main" id="{9A4A0145-6DD0-F9EE-DCD9-5F11AE5271AF}"/>
            </a:ext>
          </a:extLst>
        </xdr:cNvPr>
        <xdr:cNvGrpSpPr/>
      </xdr:nvGrpSpPr>
      <xdr:grpSpPr>
        <a:xfrm>
          <a:off x="5067300" y="929640"/>
          <a:ext cx="2400300" cy="937260"/>
          <a:chOff x="243840" y="990600"/>
          <a:chExt cx="2362200" cy="1249680"/>
        </a:xfrm>
      </xdr:grpSpPr>
      <xdr:sp macro="" textlink="">
        <xdr:nvSpPr>
          <xdr:cNvPr id="41" name="Rectangle: Top Corners Rounded 40">
            <a:extLst>
              <a:ext uri="{FF2B5EF4-FFF2-40B4-BE49-F238E27FC236}">
                <a16:creationId xmlns:a16="http://schemas.microsoft.com/office/drawing/2014/main" id="{7A04D06E-5DFE-0B25-4FAD-D92932D79BB4}"/>
              </a:ext>
            </a:extLst>
          </xdr:cNvPr>
          <xdr:cNvSpPr/>
        </xdr:nvSpPr>
        <xdr:spPr>
          <a:xfrm rot="16200000">
            <a:off x="727710" y="506730"/>
            <a:ext cx="1249680" cy="2217420"/>
          </a:xfrm>
          <a:prstGeom prst="round2SameRect">
            <a:avLst>
              <a:gd name="adj1" fmla="val 10714"/>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Top Corners Rounded 41">
            <a:extLst>
              <a:ext uri="{FF2B5EF4-FFF2-40B4-BE49-F238E27FC236}">
                <a16:creationId xmlns:a16="http://schemas.microsoft.com/office/drawing/2014/main" id="{E8E331AD-C116-A57E-BD18-448D216CE5CE}"/>
              </a:ext>
            </a:extLst>
          </xdr:cNvPr>
          <xdr:cNvSpPr/>
        </xdr:nvSpPr>
        <xdr:spPr>
          <a:xfrm rot="5400000">
            <a:off x="864779" y="499019"/>
            <a:ext cx="1242241" cy="224028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198120</xdr:colOff>
      <xdr:row>5</xdr:row>
      <xdr:rowOff>30480</xdr:rowOff>
    </xdr:from>
    <xdr:to>
      <xdr:col>16</xdr:col>
      <xdr:colOff>160020</xdr:colOff>
      <xdr:row>10</xdr:row>
      <xdr:rowOff>53340</xdr:rowOff>
    </xdr:to>
    <xdr:grpSp>
      <xdr:nvGrpSpPr>
        <xdr:cNvPr id="43" name="Group 42">
          <a:extLst>
            <a:ext uri="{FF2B5EF4-FFF2-40B4-BE49-F238E27FC236}">
              <a16:creationId xmlns:a16="http://schemas.microsoft.com/office/drawing/2014/main" id="{57AAE3A3-1107-641F-974A-2EE4011CCB5B}"/>
            </a:ext>
          </a:extLst>
        </xdr:cNvPr>
        <xdr:cNvGrpSpPr/>
      </xdr:nvGrpSpPr>
      <xdr:grpSpPr>
        <a:xfrm>
          <a:off x="7513320" y="944880"/>
          <a:ext cx="2720340" cy="937260"/>
          <a:chOff x="243840" y="990600"/>
          <a:chExt cx="2362200" cy="1249680"/>
        </a:xfrm>
      </xdr:grpSpPr>
      <xdr:sp macro="" textlink="">
        <xdr:nvSpPr>
          <xdr:cNvPr id="44" name="Rectangle: Top Corners Rounded 43">
            <a:extLst>
              <a:ext uri="{FF2B5EF4-FFF2-40B4-BE49-F238E27FC236}">
                <a16:creationId xmlns:a16="http://schemas.microsoft.com/office/drawing/2014/main" id="{26808E56-5A6B-F204-9A01-06CD6A0C2637}"/>
              </a:ext>
            </a:extLst>
          </xdr:cNvPr>
          <xdr:cNvSpPr/>
        </xdr:nvSpPr>
        <xdr:spPr>
          <a:xfrm rot="16200000">
            <a:off x="727710" y="506730"/>
            <a:ext cx="1249680" cy="2217420"/>
          </a:xfrm>
          <a:prstGeom prst="round2SameRect">
            <a:avLst>
              <a:gd name="adj1" fmla="val 10714"/>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ectangle: Top Corners Rounded 44">
            <a:extLst>
              <a:ext uri="{FF2B5EF4-FFF2-40B4-BE49-F238E27FC236}">
                <a16:creationId xmlns:a16="http://schemas.microsoft.com/office/drawing/2014/main" id="{33F561E0-D2A6-76B6-572C-59ACBDDEF010}"/>
              </a:ext>
            </a:extLst>
          </xdr:cNvPr>
          <xdr:cNvSpPr/>
        </xdr:nvSpPr>
        <xdr:spPr>
          <a:xfrm rot="5400000">
            <a:off x="864779" y="499019"/>
            <a:ext cx="1242241" cy="224028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1</xdr:col>
      <xdr:colOff>481911</xdr:colOff>
      <xdr:row>4</xdr:row>
      <xdr:rowOff>106726</xdr:rowOff>
    </xdr:from>
    <xdr:ext cx="1400229" cy="593304"/>
    <xdr:sp macro="" textlink="Pivote!E4">
      <xdr:nvSpPr>
        <xdr:cNvPr id="46" name="TextBox 45">
          <a:extLst>
            <a:ext uri="{FF2B5EF4-FFF2-40B4-BE49-F238E27FC236}">
              <a16:creationId xmlns:a16="http://schemas.microsoft.com/office/drawing/2014/main" id="{37947B84-3159-3834-6917-BB1F835006B9}"/>
            </a:ext>
          </a:extLst>
        </xdr:cNvPr>
        <xdr:cNvSpPr txBox="1"/>
      </xdr:nvSpPr>
      <xdr:spPr>
        <a:xfrm rot="10800000" flipH="1" flipV="1">
          <a:off x="1091511" y="838246"/>
          <a:ext cx="140022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2E70C54F-CC4F-426A-9D0A-F8264F20C39B}" type="TxLink">
            <a:rPr lang="en-US" sz="32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14808</a:t>
          </a:fld>
          <a:endParaRPr lang="en-IN" sz="32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editAs="oneCell">
    <xdr:from>
      <xdr:col>0</xdr:col>
      <xdr:colOff>472440</xdr:colOff>
      <xdr:row>5</xdr:row>
      <xdr:rowOff>160020</xdr:rowOff>
    </xdr:from>
    <xdr:to>
      <xdr:col>1</xdr:col>
      <xdr:colOff>342900</xdr:colOff>
      <xdr:row>8</xdr:row>
      <xdr:rowOff>91440</xdr:rowOff>
    </xdr:to>
    <xdr:pic>
      <xdr:nvPicPr>
        <xdr:cNvPr id="51" name="Graphic 50" descr="Receiver with solid fill">
          <a:extLst>
            <a:ext uri="{FF2B5EF4-FFF2-40B4-BE49-F238E27FC236}">
              <a16:creationId xmlns:a16="http://schemas.microsoft.com/office/drawing/2014/main" id="{47B19CFE-D5C7-99EE-C532-C6B92C76563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2440" y="1074420"/>
          <a:ext cx="480060" cy="480060"/>
        </a:xfrm>
        <a:prstGeom prst="rect">
          <a:avLst/>
        </a:prstGeom>
      </xdr:spPr>
    </xdr:pic>
    <xdr:clientData/>
  </xdr:twoCellAnchor>
  <xdr:oneCellAnchor>
    <xdr:from>
      <xdr:col>2</xdr:col>
      <xdr:colOff>228600</xdr:colOff>
      <xdr:row>7</xdr:row>
      <xdr:rowOff>89990</xdr:rowOff>
    </xdr:from>
    <xdr:ext cx="744909" cy="374141"/>
    <xdr:sp macro="" textlink="">
      <xdr:nvSpPr>
        <xdr:cNvPr id="52" name="TextBox 51">
          <a:extLst>
            <a:ext uri="{FF2B5EF4-FFF2-40B4-BE49-F238E27FC236}">
              <a16:creationId xmlns:a16="http://schemas.microsoft.com/office/drawing/2014/main" id="{250E18E3-DE42-4E12-A383-534D8082395D}"/>
            </a:ext>
          </a:extLst>
        </xdr:cNvPr>
        <xdr:cNvSpPr txBox="1"/>
      </xdr:nvSpPr>
      <xdr:spPr>
        <a:xfrm rot="10800000" flipH="1" flipV="1">
          <a:off x="1447800" y="1370150"/>
          <a:ext cx="74490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CALLS</a:t>
          </a:r>
        </a:p>
      </xdr:txBody>
    </xdr:sp>
    <xdr:clientData/>
  </xdr:oneCellAnchor>
  <xdr:twoCellAnchor>
    <xdr:from>
      <xdr:col>1</xdr:col>
      <xdr:colOff>449580</xdr:colOff>
      <xdr:row>5</xdr:row>
      <xdr:rowOff>160020</xdr:rowOff>
    </xdr:from>
    <xdr:to>
      <xdr:col>1</xdr:col>
      <xdr:colOff>449580</xdr:colOff>
      <xdr:row>9</xdr:row>
      <xdr:rowOff>53340</xdr:rowOff>
    </xdr:to>
    <xdr:cxnSp macro="">
      <xdr:nvCxnSpPr>
        <xdr:cNvPr id="54" name="Straight Connector 53">
          <a:extLst>
            <a:ext uri="{FF2B5EF4-FFF2-40B4-BE49-F238E27FC236}">
              <a16:creationId xmlns:a16="http://schemas.microsoft.com/office/drawing/2014/main" id="{6AB3A5D2-98C2-9909-1E8D-8390D46AEA1F}"/>
            </a:ext>
          </a:extLst>
        </xdr:cNvPr>
        <xdr:cNvCxnSpPr/>
      </xdr:nvCxnSpPr>
      <xdr:spPr>
        <a:xfrm>
          <a:off x="1059180" y="1074420"/>
          <a:ext cx="0" cy="624840"/>
        </a:xfrm>
        <a:prstGeom prst="line">
          <a:avLst/>
        </a:prstGeom>
        <a:ln>
          <a:solidFill>
            <a:schemeClr val="accent4">
              <a:lumMod val="20000"/>
              <a:lumOff val="8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497151</xdr:colOff>
      <xdr:row>4</xdr:row>
      <xdr:rowOff>160066</xdr:rowOff>
    </xdr:from>
    <xdr:ext cx="1339269" cy="593304"/>
    <xdr:sp macro="" textlink="Pivote!E5">
      <xdr:nvSpPr>
        <xdr:cNvPr id="59" name="TextBox 58">
          <a:extLst>
            <a:ext uri="{FF2B5EF4-FFF2-40B4-BE49-F238E27FC236}">
              <a16:creationId xmlns:a16="http://schemas.microsoft.com/office/drawing/2014/main" id="{52E94362-2102-12FC-87E4-5AFE3F6BD468}"/>
            </a:ext>
          </a:extLst>
        </xdr:cNvPr>
        <xdr:cNvSpPr txBox="1"/>
      </xdr:nvSpPr>
      <xdr:spPr>
        <a:xfrm rot="10800000" flipH="1" flipV="1">
          <a:off x="3545151" y="891586"/>
          <a:ext cx="133926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E4D278D-49EB-440F-84F0-942430B04C50}" type="TxLink">
            <a:rPr lang="en-US" sz="32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3016</a:t>
          </a:fld>
          <a:endParaRPr lang="en-IN" sz="32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6</xdr:col>
      <xdr:colOff>30480</xdr:colOff>
      <xdr:row>7</xdr:row>
      <xdr:rowOff>135710</xdr:rowOff>
    </xdr:from>
    <xdr:ext cx="1127760" cy="374141"/>
    <xdr:sp macro="" textlink="">
      <xdr:nvSpPr>
        <xdr:cNvPr id="60" name="TextBox 59">
          <a:extLst>
            <a:ext uri="{FF2B5EF4-FFF2-40B4-BE49-F238E27FC236}">
              <a16:creationId xmlns:a16="http://schemas.microsoft.com/office/drawing/2014/main" id="{877FCC22-01F3-7A42-0EB0-A3495C0F1F8A}"/>
            </a:ext>
          </a:extLst>
        </xdr:cNvPr>
        <xdr:cNvSpPr txBox="1"/>
      </xdr:nvSpPr>
      <xdr:spPr>
        <a:xfrm rot="10800000" flipH="1" flipV="1">
          <a:off x="3688080" y="1415870"/>
          <a:ext cx="112776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REACHED</a:t>
          </a:r>
        </a:p>
      </xdr:txBody>
    </xdr:sp>
    <xdr:clientData/>
  </xdr:oneCellAnchor>
  <xdr:twoCellAnchor>
    <xdr:from>
      <xdr:col>5</xdr:col>
      <xdr:colOff>396240</xdr:colOff>
      <xdr:row>6</xdr:row>
      <xdr:rowOff>38100</xdr:rowOff>
    </xdr:from>
    <xdr:to>
      <xdr:col>5</xdr:col>
      <xdr:colOff>396240</xdr:colOff>
      <xdr:row>9</xdr:row>
      <xdr:rowOff>114300</xdr:rowOff>
    </xdr:to>
    <xdr:cxnSp macro="">
      <xdr:nvCxnSpPr>
        <xdr:cNvPr id="61" name="Straight Connector 60">
          <a:extLst>
            <a:ext uri="{FF2B5EF4-FFF2-40B4-BE49-F238E27FC236}">
              <a16:creationId xmlns:a16="http://schemas.microsoft.com/office/drawing/2014/main" id="{B684000F-F60E-5299-ECCE-A5996A9304E5}"/>
            </a:ext>
          </a:extLst>
        </xdr:cNvPr>
        <xdr:cNvCxnSpPr/>
      </xdr:nvCxnSpPr>
      <xdr:spPr>
        <a:xfrm>
          <a:off x="3444240" y="1135380"/>
          <a:ext cx="0" cy="624840"/>
        </a:xfrm>
        <a:prstGeom prst="line">
          <a:avLst/>
        </a:prstGeom>
        <a:ln>
          <a:solidFill>
            <a:schemeClr val="accent4">
              <a:lumMod val="20000"/>
              <a:lumOff val="8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4</xdr:col>
      <xdr:colOff>358140</xdr:colOff>
      <xdr:row>6</xdr:row>
      <xdr:rowOff>30480</xdr:rowOff>
    </xdr:from>
    <xdr:to>
      <xdr:col>5</xdr:col>
      <xdr:colOff>220980</xdr:colOff>
      <xdr:row>8</xdr:row>
      <xdr:rowOff>137160</xdr:rowOff>
    </xdr:to>
    <xdr:pic>
      <xdr:nvPicPr>
        <xdr:cNvPr id="63" name="Graphic 62" descr="Magnifying glass with solid fill">
          <a:extLst>
            <a:ext uri="{FF2B5EF4-FFF2-40B4-BE49-F238E27FC236}">
              <a16:creationId xmlns:a16="http://schemas.microsoft.com/office/drawing/2014/main" id="{BE68A3FA-805E-D744-3EA4-6DD2716EEB5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96540" y="1127760"/>
          <a:ext cx="472440" cy="472440"/>
        </a:xfrm>
        <a:prstGeom prst="rect">
          <a:avLst/>
        </a:prstGeom>
      </xdr:spPr>
    </xdr:pic>
    <xdr:clientData/>
  </xdr:twoCellAnchor>
  <xdr:oneCellAnchor>
    <xdr:from>
      <xdr:col>9</xdr:col>
      <xdr:colOff>573351</xdr:colOff>
      <xdr:row>5</xdr:row>
      <xdr:rowOff>4361</xdr:rowOff>
    </xdr:from>
    <xdr:ext cx="1194489" cy="593304"/>
    <xdr:sp macro="" textlink="Pivote!E6">
      <xdr:nvSpPr>
        <xdr:cNvPr id="68" name="TextBox 67">
          <a:extLst>
            <a:ext uri="{FF2B5EF4-FFF2-40B4-BE49-F238E27FC236}">
              <a16:creationId xmlns:a16="http://schemas.microsoft.com/office/drawing/2014/main" id="{3CDC0389-119B-BD51-F65E-8DD707C3AAF8}"/>
            </a:ext>
          </a:extLst>
        </xdr:cNvPr>
        <xdr:cNvSpPr txBox="1"/>
      </xdr:nvSpPr>
      <xdr:spPr>
        <a:xfrm rot="10800000" flipH="1" flipV="1">
          <a:off x="6059751" y="918761"/>
          <a:ext cx="119448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1BCD362-407B-4FCF-BD22-4B8CB77C7550}" type="TxLink">
            <a:rPr lang="en-US" sz="32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976</a:t>
          </a:fld>
          <a:endParaRPr lang="en-IN" sz="32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10</xdr:col>
      <xdr:colOff>129540</xdr:colOff>
      <xdr:row>7</xdr:row>
      <xdr:rowOff>181430</xdr:rowOff>
    </xdr:from>
    <xdr:ext cx="1066800" cy="374141"/>
    <xdr:sp macro="" textlink="">
      <xdr:nvSpPr>
        <xdr:cNvPr id="69" name="TextBox 68">
          <a:extLst>
            <a:ext uri="{FF2B5EF4-FFF2-40B4-BE49-F238E27FC236}">
              <a16:creationId xmlns:a16="http://schemas.microsoft.com/office/drawing/2014/main" id="{AC8E3D47-CC79-1871-5765-1A604BB487D2}"/>
            </a:ext>
          </a:extLst>
        </xdr:cNvPr>
        <xdr:cNvSpPr txBox="1"/>
      </xdr:nvSpPr>
      <xdr:spPr>
        <a:xfrm rot="10800000" flipH="1" flipV="1">
          <a:off x="6225540" y="1461590"/>
          <a:ext cx="10668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CLOSED</a:t>
          </a:r>
        </a:p>
      </xdr:txBody>
    </xdr:sp>
    <xdr:clientData/>
  </xdr:oneCellAnchor>
  <xdr:twoCellAnchor>
    <xdr:from>
      <xdr:col>9</xdr:col>
      <xdr:colOff>495300</xdr:colOff>
      <xdr:row>5</xdr:row>
      <xdr:rowOff>167640</xdr:rowOff>
    </xdr:from>
    <xdr:to>
      <xdr:col>9</xdr:col>
      <xdr:colOff>495300</xdr:colOff>
      <xdr:row>9</xdr:row>
      <xdr:rowOff>60960</xdr:rowOff>
    </xdr:to>
    <xdr:cxnSp macro="">
      <xdr:nvCxnSpPr>
        <xdr:cNvPr id="70" name="Straight Connector 69">
          <a:extLst>
            <a:ext uri="{FF2B5EF4-FFF2-40B4-BE49-F238E27FC236}">
              <a16:creationId xmlns:a16="http://schemas.microsoft.com/office/drawing/2014/main" id="{37A83564-777D-6B4A-8E18-67956B0BEF8E}"/>
            </a:ext>
          </a:extLst>
        </xdr:cNvPr>
        <xdr:cNvCxnSpPr/>
      </xdr:nvCxnSpPr>
      <xdr:spPr>
        <a:xfrm>
          <a:off x="5981700" y="1082040"/>
          <a:ext cx="0" cy="624840"/>
        </a:xfrm>
        <a:prstGeom prst="line">
          <a:avLst/>
        </a:prstGeom>
        <a:ln>
          <a:solidFill>
            <a:schemeClr val="accent4">
              <a:lumMod val="20000"/>
              <a:lumOff val="8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14</xdr:col>
      <xdr:colOff>259080</xdr:colOff>
      <xdr:row>7</xdr:row>
      <xdr:rowOff>166190</xdr:rowOff>
    </xdr:from>
    <xdr:ext cx="1003989" cy="374141"/>
    <xdr:sp macro="" textlink="">
      <xdr:nvSpPr>
        <xdr:cNvPr id="72" name="TextBox 71">
          <a:extLst>
            <a:ext uri="{FF2B5EF4-FFF2-40B4-BE49-F238E27FC236}">
              <a16:creationId xmlns:a16="http://schemas.microsoft.com/office/drawing/2014/main" id="{B1F6AC43-9521-C7F9-55CE-6823D1171AA0}"/>
            </a:ext>
          </a:extLst>
        </xdr:cNvPr>
        <xdr:cNvSpPr txBox="1"/>
      </xdr:nvSpPr>
      <xdr:spPr>
        <a:xfrm rot="10800000" flipH="1" flipV="1">
          <a:off x="8793480" y="1446350"/>
          <a:ext cx="100398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VALUE</a:t>
          </a:r>
        </a:p>
      </xdr:txBody>
    </xdr:sp>
    <xdr:clientData/>
  </xdr:oneCellAnchor>
  <xdr:twoCellAnchor>
    <xdr:from>
      <xdr:col>13</xdr:col>
      <xdr:colOff>556260</xdr:colOff>
      <xdr:row>6</xdr:row>
      <xdr:rowOff>45720</xdr:rowOff>
    </xdr:from>
    <xdr:to>
      <xdr:col>13</xdr:col>
      <xdr:colOff>556260</xdr:colOff>
      <xdr:row>9</xdr:row>
      <xdr:rowOff>121920</xdr:rowOff>
    </xdr:to>
    <xdr:cxnSp macro="">
      <xdr:nvCxnSpPr>
        <xdr:cNvPr id="73" name="Straight Connector 72">
          <a:extLst>
            <a:ext uri="{FF2B5EF4-FFF2-40B4-BE49-F238E27FC236}">
              <a16:creationId xmlns:a16="http://schemas.microsoft.com/office/drawing/2014/main" id="{9826A48F-7BC2-F135-9E3D-928878411D9E}"/>
            </a:ext>
          </a:extLst>
        </xdr:cNvPr>
        <xdr:cNvCxnSpPr/>
      </xdr:nvCxnSpPr>
      <xdr:spPr>
        <a:xfrm>
          <a:off x="8481060" y="1143000"/>
          <a:ext cx="0" cy="624840"/>
        </a:xfrm>
        <a:prstGeom prst="line">
          <a:avLst/>
        </a:prstGeom>
        <a:ln>
          <a:solidFill>
            <a:schemeClr val="accent4">
              <a:lumMod val="20000"/>
              <a:lumOff val="8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13</xdr:col>
      <xdr:colOff>451431</xdr:colOff>
      <xdr:row>5</xdr:row>
      <xdr:rowOff>66164</xdr:rowOff>
    </xdr:from>
    <xdr:ext cx="1727889" cy="530658"/>
    <xdr:sp macro="" textlink="Pivote!E7">
      <xdr:nvSpPr>
        <xdr:cNvPr id="75" name="TextBox 74">
          <a:extLst>
            <a:ext uri="{FF2B5EF4-FFF2-40B4-BE49-F238E27FC236}">
              <a16:creationId xmlns:a16="http://schemas.microsoft.com/office/drawing/2014/main" id="{E8493E47-3B38-7096-772E-A561EBD7C920}"/>
            </a:ext>
          </a:extLst>
        </xdr:cNvPr>
        <xdr:cNvSpPr txBox="1"/>
      </xdr:nvSpPr>
      <xdr:spPr>
        <a:xfrm rot="10800000" flipH="1" flipV="1">
          <a:off x="8376231" y="980564"/>
          <a:ext cx="172788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6B63D7B-A105-40FE-A160-9B903064BAD0}" type="TxLink">
            <a:rPr lang="en-US" sz="2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 $5,09,205 </a:t>
          </a:fld>
          <a:endParaRPr lang="en-IN" sz="28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xdr:from>
      <xdr:col>0</xdr:col>
      <xdr:colOff>137160</xdr:colOff>
      <xdr:row>10</xdr:row>
      <xdr:rowOff>76200</xdr:rowOff>
    </xdr:from>
    <xdr:to>
      <xdr:col>7</xdr:col>
      <xdr:colOff>304800</xdr:colOff>
      <xdr:row>22</xdr:row>
      <xdr:rowOff>160020</xdr:rowOff>
    </xdr:to>
    <xdr:grpSp>
      <xdr:nvGrpSpPr>
        <xdr:cNvPr id="22" name="Group 21">
          <a:extLst>
            <a:ext uri="{FF2B5EF4-FFF2-40B4-BE49-F238E27FC236}">
              <a16:creationId xmlns:a16="http://schemas.microsoft.com/office/drawing/2014/main" id="{7DAAC4AA-89DA-7011-7E2E-74640C7A48C8}"/>
            </a:ext>
          </a:extLst>
        </xdr:cNvPr>
        <xdr:cNvGrpSpPr/>
      </xdr:nvGrpSpPr>
      <xdr:grpSpPr>
        <a:xfrm>
          <a:off x="137160" y="1905000"/>
          <a:ext cx="4434840" cy="2621280"/>
          <a:chOff x="137160" y="1905000"/>
          <a:chExt cx="4434840" cy="2537460"/>
        </a:xfrm>
      </xdr:grpSpPr>
      <xdr:sp macro="" textlink="">
        <xdr:nvSpPr>
          <xdr:cNvPr id="76" name="Rectangle 75">
            <a:extLst>
              <a:ext uri="{FF2B5EF4-FFF2-40B4-BE49-F238E27FC236}">
                <a16:creationId xmlns:a16="http://schemas.microsoft.com/office/drawing/2014/main" id="{DF1F1DC6-02A1-FC19-4184-134E664C8E2B}"/>
              </a:ext>
            </a:extLst>
          </xdr:cNvPr>
          <xdr:cNvSpPr/>
        </xdr:nvSpPr>
        <xdr:spPr>
          <a:xfrm>
            <a:off x="137160" y="1905000"/>
            <a:ext cx="4434840" cy="2537460"/>
          </a:xfrm>
          <a:prstGeom prst="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Top Corners Rounded 17">
            <a:extLst>
              <a:ext uri="{FF2B5EF4-FFF2-40B4-BE49-F238E27FC236}">
                <a16:creationId xmlns:a16="http://schemas.microsoft.com/office/drawing/2014/main" id="{81BD56A2-40BB-4195-92DF-BD8702BF42C1}"/>
              </a:ext>
            </a:extLst>
          </xdr:cNvPr>
          <xdr:cNvSpPr/>
        </xdr:nvSpPr>
        <xdr:spPr>
          <a:xfrm rot="10800000">
            <a:off x="148800" y="1946700"/>
            <a:ext cx="4415580" cy="42312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14</xdr:col>
      <xdr:colOff>594360</xdr:colOff>
      <xdr:row>10</xdr:row>
      <xdr:rowOff>95040</xdr:rowOff>
    </xdr:from>
    <xdr:to>
      <xdr:col>20</xdr:col>
      <xdr:colOff>0</xdr:colOff>
      <xdr:row>12</xdr:row>
      <xdr:rowOff>144780</xdr:rowOff>
    </xdr:to>
    <xdr:sp macro="" textlink="">
      <xdr:nvSpPr>
        <xdr:cNvPr id="27" name="Rectangle: Top Corners Rounded 26">
          <a:extLst>
            <a:ext uri="{FF2B5EF4-FFF2-40B4-BE49-F238E27FC236}">
              <a16:creationId xmlns:a16="http://schemas.microsoft.com/office/drawing/2014/main" id="{B9FC2663-F285-4B26-B860-D0D5053415FA}"/>
            </a:ext>
          </a:extLst>
        </xdr:cNvPr>
        <xdr:cNvSpPr/>
      </xdr:nvSpPr>
      <xdr:spPr>
        <a:xfrm>
          <a:off x="9128760" y="1923840"/>
          <a:ext cx="4861560" cy="41550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22</xdr:row>
      <xdr:rowOff>190500</xdr:rowOff>
    </xdr:from>
    <xdr:to>
      <xdr:col>7</xdr:col>
      <xdr:colOff>297180</xdr:colOff>
      <xdr:row>34</xdr:row>
      <xdr:rowOff>160020</xdr:rowOff>
    </xdr:to>
    <xdr:grpSp>
      <xdr:nvGrpSpPr>
        <xdr:cNvPr id="31" name="Group 30">
          <a:extLst>
            <a:ext uri="{FF2B5EF4-FFF2-40B4-BE49-F238E27FC236}">
              <a16:creationId xmlns:a16="http://schemas.microsoft.com/office/drawing/2014/main" id="{802F0D17-3CC1-FE22-E96D-A84FFD1AA108}"/>
            </a:ext>
          </a:extLst>
        </xdr:cNvPr>
        <xdr:cNvGrpSpPr/>
      </xdr:nvGrpSpPr>
      <xdr:grpSpPr>
        <a:xfrm>
          <a:off x="129540" y="4556760"/>
          <a:ext cx="4434840" cy="2621280"/>
          <a:chOff x="137160" y="1905000"/>
          <a:chExt cx="4434840" cy="2537460"/>
        </a:xfrm>
      </xdr:grpSpPr>
      <xdr:sp macro="" textlink="">
        <xdr:nvSpPr>
          <xdr:cNvPr id="32" name="Rectangle 31">
            <a:extLst>
              <a:ext uri="{FF2B5EF4-FFF2-40B4-BE49-F238E27FC236}">
                <a16:creationId xmlns:a16="http://schemas.microsoft.com/office/drawing/2014/main" id="{06ED7404-77A9-7EEB-9461-E4D42D3FCE2E}"/>
              </a:ext>
            </a:extLst>
          </xdr:cNvPr>
          <xdr:cNvSpPr/>
        </xdr:nvSpPr>
        <xdr:spPr>
          <a:xfrm>
            <a:off x="137160" y="1905000"/>
            <a:ext cx="4434840" cy="2537460"/>
          </a:xfrm>
          <a:prstGeom prst="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Top Corners Rounded 32">
            <a:extLst>
              <a:ext uri="{FF2B5EF4-FFF2-40B4-BE49-F238E27FC236}">
                <a16:creationId xmlns:a16="http://schemas.microsoft.com/office/drawing/2014/main" id="{60C9EA85-FB49-E477-429E-1CC6BC92EC31}"/>
              </a:ext>
            </a:extLst>
          </xdr:cNvPr>
          <xdr:cNvSpPr/>
        </xdr:nvSpPr>
        <xdr:spPr>
          <a:xfrm rot="10800000">
            <a:off x="148800" y="1946700"/>
            <a:ext cx="4415580" cy="42312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327660</xdr:colOff>
      <xdr:row>10</xdr:row>
      <xdr:rowOff>91440</xdr:rowOff>
    </xdr:from>
    <xdr:to>
      <xdr:col>14</xdr:col>
      <xdr:colOff>495300</xdr:colOff>
      <xdr:row>22</xdr:row>
      <xdr:rowOff>175260</xdr:rowOff>
    </xdr:to>
    <xdr:grpSp>
      <xdr:nvGrpSpPr>
        <xdr:cNvPr id="47" name="Group 46">
          <a:extLst>
            <a:ext uri="{FF2B5EF4-FFF2-40B4-BE49-F238E27FC236}">
              <a16:creationId xmlns:a16="http://schemas.microsoft.com/office/drawing/2014/main" id="{3567DE67-3066-F10B-870F-EBCDBB4941F5}"/>
            </a:ext>
          </a:extLst>
        </xdr:cNvPr>
        <xdr:cNvGrpSpPr/>
      </xdr:nvGrpSpPr>
      <xdr:grpSpPr>
        <a:xfrm>
          <a:off x="4594860" y="1920240"/>
          <a:ext cx="4434840" cy="2621280"/>
          <a:chOff x="137160" y="1905000"/>
          <a:chExt cx="4434840" cy="2537460"/>
        </a:xfrm>
      </xdr:grpSpPr>
      <xdr:sp macro="" textlink="">
        <xdr:nvSpPr>
          <xdr:cNvPr id="48" name="Rectangle 47">
            <a:extLst>
              <a:ext uri="{FF2B5EF4-FFF2-40B4-BE49-F238E27FC236}">
                <a16:creationId xmlns:a16="http://schemas.microsoft.com/office/drawing/2014/main" id="{4361F9AA-F464-ED89-32B0-6F973265432C}"/>
              </a:ext>
            </a:extLst>
          </xdr:cNvPr>
          <xdr:cNvSpPr/>
        </xdr:nvSpPr>
        <xdr:spPr>
          <a:xfrm>
            <a:off x="137160" y="1905000"/>
            <a:ext cx="4434840" cy="2537460"/>
          </a:xfrm>
          <a:prstGeom prst="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9" name="Rectangle: Top Corners Rounded 48">
            <a:extLst>
              <a:ext uri="{FF2B5EF4-FFF2-40B4-BE49-F238E27FC236}">
                <a16:creationId xmlns:a16="http://schemas.microsoft.com/office/drawing/2014/main" id="{59F26081-7970-DD62-0BD3-E4EFC04AE354}"/>
              </a:ext>
            </a:extLst>
          </xdr:cNvPr>
          <xdr:cNvSpPr/>
        </xdr:nvSpPr>
        <xdr:spPr>
          <a:xfrm rot="10800000">
            <a:off x="148800" y="1946700"/>
            <a:ext cx="4415580" cy="42312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342900</xdr:colOff>
      <xdr:row>22</xdr:row>
      <xdr:rowOff>205740</xdr:rowOff>
    </xdr:from>
    <xdr:to>
      <xdr:col>14</xdr:col>
      <xdr:colOff>510540</xdr:colOff>
      <xdr:row>34</xdr:row>
      <xdr:rowOff>175260</xdr:rowOff>
    </xdr:to>
    <xdr:grpSp>
      <xdr:nvGrpSpPr>
        <xdr:cNvPr id="50" name="Group 49">
          <a:extLst>
            <a:ext uri="{FF2B5EF4-FFF2-40B4-BE49-F238E27FC236}">
              <a16:creationId xmlns:a16="http://schemas.microsoft.com/office/drawing/2014/main" id="{12EE5B11-59ED-C772-6A60-55F233E6DDC1}"/>
            </a:ext>
          </a:extLst>
        </xdr:cNvPr>
        <xdr:cNvGrpSpPr/>
      </xdr:nvGrpSpPr>
      <xdr:grpSpPr>
        <a:xfrm>
          <a:off x="4610100" y="4572000"/>
          <a:ext cx="4434840" cy="2621280"/>
          <a:chOff x="137160" y="1905000"/>
          <a:chExt cx="4434840" cy="2537460"/>
        </a:xfrm>
      </xdr:grpSpPr>
      <xdr:sp macro="" textlink="">
        <xdr:nvSpPr>
          <xdr:cNvPr id="53" name="Rectangle 52">
            <a:extLst>
              <a:ext uri="{FF2B5EF4-FFF2-40B4-BE49-F238E27FC236}">
                <a16:creationId xmlns:a16="http://schemas.microsoft.com/office/drawing/2014/main" id="{35B536F8-472B-4CC1-8D13-7DCCB9A067E0}"/>
              </a:ext>
            </a:extLst>
          </xdr:cNvPr>
          <xdr:cNvSpPr/>
        </xdr:nvSpPr>
        <xdr:spPr>
          <a:xfrm>
            <a:off x="137160" y="1905000"/>
            <a:ext cx="4434840" cy="2537460"/>
          </a:xfrm>
          <a:prstGeom prst="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Rectangle: Top Corners Rounded 54">
            <a:extLst>
              <a:ext uri="{FF2B5EF4-FFF2-40B4-BE49-F238E27FC236}">
                <a16:creationId xmlns:a16="http://schemas.microsoft.com/office/drawing/2014/main" id="{AC976D3E-8C55-6B28-A04E-BB4F7035F3CE}"/>
              </a:ext>
            </a:extLst>
          </xdr:cNvPr>
          <xdr:cNvSpPr/>
        </xdr:nvSpPr>
        <xdr:spPr>
          <a:xfrm rot="10800000">
            <a:off x="148800" y="1946700"/>
            <a:ext cx="4415580" cy="423120"/>
          </a:xfrm>
          <a:prstGeom prst="round2SameRect">
            <a:avLst>
              <a:gd name="adj1" fmla="val 12475"/>
              <a:gd name="adj2"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76200</xdr:colOff>
      <xdr:row>10</xdr:row>
      <xdr:rowOff>144780</xdr:rowOff>
    </xdr:from>
    <xdr:to>
      <xdr:col>19</xdr:col>
      <xdr:colOff>1348740</xdr:colOff>
      <xdr:row>12</xdr:row>
      <xdr:rowOff>114300</xdr:rowOff>
    </xdr:to>
    <xdr:sp macro="" textlink="">
      <xdr:nvSpPr>
        <xdr:cNvPr id="56" name="TextBox 55">
          <a:extLst>
            <a:ext uri="{FF2B5EF4-FFF2-40B4-BE49-F238E27FC236}">
              <a16:creationId xmlns:a16="http://schemas.microsoft.com/office/drawing/2014/main" id="{271C7609-E803-3E99-BA23-E9A14F62E280}"/>
            </a:ext>
          </a:extLst>
        </xdr:cNvPr>
        <xdr:cNvSpPr txBox="1"/>
      </xdr:nvSpPr>
      <xdr:spPr>
        <a:xfrm>
          <a:off x="9220200" y="1973580"/>
          <a:ext cx="48234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Cliberi"/>
            </a:rPr>
            <a:t>Sales</a:t>
          </a:r>
          <a:r>
            <a:rPr lang="en-IN" sz="1600" baseline="0">
              <a:solidFill>
                <a:schemeClr val="bg1"/>
              </a:solidFill>
              <a:latin typeface="Cliberi"/>
            </a:rPr>
            <a:t> Agent KPIs Performance</a:t>
          </a:r>
          <a:endParaRPr lang="en-IN" sz="1600">
            <a:solidFill>
              <a:schemeClr val="bg1"/>
            </a:solidFill>
            <a:latin typeface="Cliberi"/>
          </a:endParaRPr>
        </a:p>
      </xdr:txBody>
    </xdr:sp>
    <xdr:clientData/>
  </xdr:twoCellAnchor>
  <xdr:twoCellAnchor>
    <xdr:from>
      <xdr:col>7</xdr:col>
      <xdr:colOff>411480</xdr:colOff>
      <xdr:row>11</xdr:row>
      <xdr:rowOff>0</xdr:rowOff>
    </xdr:from>
    <xdr:to>
      <xdr:col>13</xdr:col>
      <xdr:colOff>289560</xdr:colOff>
      <xdr:row>12</xdr:row>
      <xdr:rowOff>152400</xdr:rowOff>
    </xdr:to>
    <xdr:sp macro="" textlink="">
      <xdr:nvSpPr>
        <xdr:cNvPr id="57" name="TextBox 56">
          <a:extLst>
            <a:ext uri="{FF2B5EF4-FFF2-40B4-BE49-F238E27FC236}">
              <a16:creationId xmlns:a16="http://schemas.microsoft.com/office/drawing/2014/main" id="{1C52D6D9-A8D7-DDFD-3D5A-B662B3196CCD}"/>
            </a:ext>
          </a:extLst>
        </xdr:cNvPr>
        <xdr:cNvSpPr txBox="1"/>
      </xdr:nvSpPr>
      <xdr:spPr>
        <a:xfrm>
          <a:off x="4678680" y="2011680"/>
          <a:ext cx="35356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Cliberi"/>
            </a:rPr>
            <a:t>Call</a:t>
          </a:r>
          <a:r>
            <a:rPr lang="en-IN" sz="1600" baseline="0">
              <a:solidFill>
                <a:schemeClr val="bg1"/>
              </a:solidFill>
              <a:latin typeface="Cliberi"/>
            </a:rPr>
            <a:t> Reach &amp; Deal Closed Analysis</a:t>
          </a:r>
          <a:endParaRPr lang="en-IN" sz="1600">
            <a:solidFill>
              <a:schemeClr val="bg1"/>
            </a:solidFill>
            <a:latin typeface="Cliberi"/>
          </a:endParaRPr>
        </a:p>
      </xdr:txBody>
    </xdr:sp>
    <xdr:clientData/>
  </xdr:twoCellAnchor>
  <xdr:twoCellAnchor>
    <xdr:from>
      <xdr:col>0</xdr:col>
      <xdr:colOff>182880</xdr:colOff>
      <xdr:row>10</xdr:row>
      <xdr:rowOff>152400</xdr:rowOff>
    </xdr:from>
    <xdr:to>
      <xdr:col>7</xdr:col>
      <xdr:colOff>175260</xdr:colOff>
      <xdr:row>12</xdr:row>
      <xdr:rowOff>121920</xdr:rowOff>
    </xdr:to>
    <xdr:sp macro="" textlink="">
      <xdr:nvSpPr>
        <xdr:cNvPr id="58" name="TextBox 57">
          <a:extLst>
            <a:ext uri="{FF2B5EF4-FFF2-40B4-BE49-F238E27FC236}">
              <a16:creationId xmlns:a16="http://schemas.microsoft.com/office/drawing/2014/main" id="{A76E401B-588F-6243-B03C-FBDE1DF1F208}"/>
            </a:ext>
          </a:extLst>
        </xdr:cNvPr>
        <xdr:cNvSpPr txBox="1"/>
      </xdr:nvSpPr>
      <xdr:spPr>
        <a:xfrm>
          <a:off x="182880" y="1981200"/>
          <a:ext cx="42595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Cliberi"/>
            </a:rPr>
            <a:t>Monthly</a:t>
          </a:r>
          <a:r>
            <a:rPr lang="en-IN" sz="1600" baseline="0">
              <a:solidFill>
                <a:schemeClr val="bg1"/>
              </a:solidFill>
              <a:latin typeface="Cliberi"/>
            </a:rPr>
            <a:t> Deal Value Analysis</a:t>
          </a:r>
          <a:endParaRPr lang="en-IN" sz="1600">
            <a:solidFill>
              <a:schemeClr val="bg1"/>
            </a:solidFill>
            <a:latin typeface="Cliberi"/>
          </a:endParaRPr>
        </a:p>
      </xdr:txBody>
    </xdr:sp>
    <xdr:clientData/>
  </xdr:twoCellAnchor>
  <xdr:twoCellAnchor>
    <xdr:from>
      <xdr:col>0</xdr:col>
      <xdr:colOff>137160</xdr:colOff>
      <xdr:row>12</xdr:row>
      <xdr:rowOff>167640</xdr:rowOff>
    </xdr:from>
    <xdr:to>
      <xdr:col>7</xdr:col>
      <xdr:colOff>304800</xdr:colOff>
      <xdr:row>22</xdr:row>
      <xdr:rowOff>160020</xdr:rowOff>
    </xdr:to>
    <xdr:graphicFrame macro="">
      <xdr:nvGraphicFramePr>
        <xdr:cNvPr id="62" name="Chart 61">
          <a:extLst>
            <a:ext uri="{FF2B5EF4-FFF2-40B4-BE49-F238E27FC236}">
              <a16:creationId xmlns:a16="http://schemas.microsoft.com/office/drawing/2014/main" id="{E5E0CC6D-5BA0-4B21-823C-5AE05CAF8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373380</xdr:colOff>
      <xdr:row>13</xdr:row>
      <xdr:rowOff>22860</xdr:rowOff>
    </xdr:from>
    <xdr:to>
      <xdr:col>14</xdr:col>
      <xdr:colOff>510540</xdr:colOff>
      <xdr:row>22</xdr:row>
      <xdr:rowOff>205740</xdr:rowOff>
    </xdr:to>
    <xdr:graphicFrame macro="">
      <xdr:nvGraphicFramePr>
        <xdr:cNvPr id="64" name="Chart 63">
          <a:extLst>
            <a:ext uri="{FF2B5EF4-FFF2-40B4-BE49-F238E27FC236}">
              <a16:creationId xmlns:a16="http://schemas.microsoft.com/office/drawing/2014/main" id="{CD977EAD-ADD8-4343-BCF6-6ACF09015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297180</xdr:colOff>
      <xdr:row>37</xdr:row>
      <xdr:rowOff>114300</xdr:rowOff>
    </xdr:from>
    <xdr:to>
      <xdr:col>8</xdr:col>
      <xdr:colOff>571500</xdr:colOff>
      <xdr:row>38</xdr:row>
      <xdr:rowOff>68580</xdr:rowOff>
    </xdr:to>
    <xdr:sp macro="" textlink="">
      <xdr:nvSpPr>
        <xdr:cNvPr id="65" name="Rectangle: Rounded Corners 64">
          <a:extLst>
            <a:ext uri="{FF2B5EF4-FFF2-40B4-BE49-F238E27FC236}">
              <a16:creationId xmlns:a16="http://schemas.microsoft.com/office/drawing/2014/main" id="{B91CBFF0-C173-73DD-0890-3E648F535B70}"/>
            </a:ext>
          </a:extLst>
        </xdr:cNvPr>
        <xdr:cNvSpPr/>
      </xdr:nvSpPr>
      <xdr:spPr>
        <a:xfrm>
          <a:off x="5173980" y="7795260"/>
          <a:ext cx="274320" cy="17526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23</xdr:row>
      <xdr:rowOff>68580</xdr:rowOff>
    </xdr:from>
    <xdr:to>
      <xdr:col>7</xdr:col>
      <xdr:colOff>182880</xdr:colOff>
      <xdr:row>24</xdr:row>
      <xdr:rowOff>182880</xdr:rowOff>
    </xdr:to>
    <xdr:sp macro="" textlink="">
      <xdr:nvSpPr>
        <xdr:cNvPr id="66" name="TextBox 65">
          <a:extLst>
            <a:ext uri="{FF2B5EF4-FFF2-40B4-BE49-F238E27FC236}">
              <a16:creationId xmlns:a16="http://schemas.microsoft.com/office/drawing/2014/main" id="{449A01B7-CD98-4871-AE56-EB09B294F953}"/>
            </a:ext>
          </a:extLst>
        </xdr:cNvPr>
        <xdr:cNvSpPr txBox="1"/>
      </xdr:nvSpPr>
      <xdr:spPr>
        <a:xfrm>
          <a:off x="190500" y="4655820"/>
          <a:ext cx="42595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aseline="0">
              <a:solidFill>
                <a:schemeClr val="bg1"/>
              </a:solidFill>
              <a:latin typeface="Cliberi"/>
            </a:rPr>
            <a:t>Avg  Conversation Rate (sec)</a:t>
          </a:r>
          <a:endParaRPr lang="en-IN" sz="1600">
            <a:solidFill>
              <a:schemeClr val="bg1"/>
            </a:solidFill>
            <a:latin typeface="Cliberi"/>
          </a:endParaRPr>
        </a:p>
      </xdr:txBody>
    </xdr:sp>
    <xdr:clientData/>
  </xdr:twoCellAnchor>
  <xdr:twoCellAnchor>
    <xdr:from>
      <xdr:col>7</xdr:col>
      <xdr:colOff>396240</xdr:colOff>
      <xdr:row>23</xdr:row>
      <xdr:rowOff>83820</xdr:rowOff>
    </xdr:from>
    <xdr:to>
      <xdr:col>14</xdr:col>
      <xdr:colOff>388620</xdr:colOff>
      <xdr:row>24</xdr:row>
      <xdr:rowOff>198120</xdr:rowOff>
    </xdr:to>
    <xdr:sp macro="" textlink="">
      <xdr:nvSpPr>
        <xdr:cNvPr id="67" name="TextBox 66">
          <a:extLst>
            <a:ext uri="{FF2B5EF4-FFF2-40B4-BE49-F238E27FC236}">
              <a16:creationId xmlns:a16="http://schemas.microsoft.com/office/drawing/2014/main" id="{077F2EEE-E4D5-C598-3CD3-FABFDB27F324}"/>
            </a:ext>
          </a:extLst>
        </xdr:cNvPr>
        <xdr:cNvSpPr txBox="1"/>
      </xdr:nvSpPr>
      <xdr:spPr>
        <a:xfrm>
          <a:off x="4663440" y="4671060"/>
          <a:ext cx="42595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Cliberi"/>
            </a:rPr>
            <a:t>Monthly</a:t>
          </a:r>
          <a:r>
            <a:rPr lang="en-IN" sz="1600" baseline="0">
              <a:solidFill>
                <a:schemeClr val="bg1"/>
              </a:solidFill>
              <a:latin typeface="Cliberi"/>
            </a:rPr>
            <a:t> Call Duration Analysis</a:t>
          </a:r>
          <a:endParaRPr lang="en-IN" sz="1600">
            <a:solidFill>
              <a:schemeClr val="bg1"/>
            </a:solidFill>
            <a:latin typeface="Cliberi"/>
          </a:endParaRPr>
        </a:p>
      </xdr:txBody>
    </xdr:sp>
    <xdr:clientData/>
  </xdr:twoCellAnchor>
  <xdr:twoCellAnchor>
    <xdr:from>
      <xdr:col>7</xdr:col>
      <xdr:colOff>350520</xdr:colOff>
      <xdr:row>25</xdr:row>
      <xdr:rowOff>45720</xdr:rowOff>
    </xdr:from>
    <xdr:to>
      <xdr:col>14</xdr:col>
      <xdr:colOff>495300</xdr:colOff>
      <xdr:row>34</xdr:row>
      <xdr:rowOff>182880</xdr:rowOff>
    </xdr:to>
    <xdr:graphicFrame macro="">
      <xdr:nvGraphicFramePr>
        <xdr:cNvPr id="5" name="Chart 4">
          <a:extLst>
            <a:ext uri="{FF2B5EF4-FFF2-40B4-BE49-F238E27FC236}">
              <a16:creationId xmlns:a16="http://schemas.microsoft.com/office/drawing/2014/main" id="{7465AFB8-9F5F-4445-835B-08BBF3BC9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419100</xdr:colOff>
      <xdr:row>5</xdr:row>
      <xdr:rowOff>45721</xdr:rowOff>
    </xdr:from>
    <xdr:to>
      <xdr:col>20</xdr:col>
      <xdr:colOff>76200</xdr:colOff>
      <xdr:row>10</xdr:row>
      <xdr:rowOff>30480</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6123B1B5-05E6-4346-8D79-C5797CEF08B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492740" y="960121"/>
              <a:ext cx="36423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xdr:row>
      <xdr:rowOff>60960</xdr:rowOff>
    </xdr:from>
    <xdr:to>
      <xdr:col>1</xdr:col>
      <xdr:colOff>518160</xdr:colOff>
      <xdr:row>4</xdr:row>
      <xdr:rowOff>38100</xdr:rowOff>
    </xdr:to>
    <xdr:pic>
      <xdr:nvPicPr>
        <xdr:cNvPr id="9" name="Graphic 8" descr="Database with solid fill">
          <a:hlinkClick xmlns:r="http://schemas.openxmlformats.org/officeDocument/2006/relationships" r:id="rId10"/>
          <a:extLst>
            <a:ext uri="{FF2B5EF4-FFF2-40B4-BE49-F238E27FC236}">
              <a16:creationId xmlns:a16="http://schemas.microsoft.com/office/drawing/2014/main" id="{4A5C8FA3-995A-3554-CBBE-FED8C85B462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1980" y="243840"/>
          <a:ext cx="525780" cy="525780"/>
        </a:xfrm>
        <a:prstGeom prst="rect">
          <a:avLst/>
        </a:prstGeom>
      </xdr:spPr>
    </xdr:pic>
    <xdr:clientData/>
  </xdr:twoCellAnchor>
  <xdr:twoCellAnchor editAs="oneCell">
    <xdr:from>
      <xdr:col>12</xdr:col>
      <xdr:colOff>396240</xdr:colOff>
      <xdr:row>6</xdr:row>
      <xdr:rowOff>22860</xdr:rowOff>
    </xdr:from>
    <xdr:to>
      <xdr:col>13</xdr:col>
      <xdr:colOff>480060</xdr:colOff>
      <xdr:row>9</xdr:row>
      <xdr:rowOff>167640</xdr:rowOff>
    </xdr:to>
    <xdr:pic>
      <xdr:nvPicPr>
        <xdr:cNvPr id="14" name="Graphic 13" descr="Money with solid fill">
          <a:extLst>
            <a:ext uri="{FF2B5EF4-FFF2-40B4-BE49-F238E27FC236}">
              <a16:creationId xmlns:a16="http://schemas.microsoft.com/office/drawing/2014/main" id="{A91D2DA9-2491-E76A-4C1D-5F63824AA8E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11440" y="1120140"/>
          <a:ext cx="693420" cy="693420"/>
        </a:xfrm>
        <a:prstGeom prst="rect">
          <a:avLst/>
        </a:prstGeom>
      </xdr:spPr>
    </xdr:pic>
    <xdr:clientData/>
  </xdr:twoCellAnchor>
  <xdr:twoCellAnchor editAs="oneCell">
    <xdr:from>
      <xdr:col>8</xdr:col>
      <xdr:colOff>363360</xdr:colOff>
      <xdr:row>5</xdr:row>
      <xdr:rowOff>117120</xdr:rowOff>
    </xdr:from>
    <xdr:to>
      <xdr:col>9</xdr:col>
      <xdr:colOff>419100</xdr:colOff>
      <xdr:row>9</xdr:row>
      <xdr:rowOff>50940</xdr:rowOff>
    </xdr:to>
    <xdr:pic>
      <xdr:nvPicPr>
        <xdr:cNvPr id="16" name="Graphic 15" descr="Ribbon with solid fill">
          <a:extLst>
            <a:ext uri="{FF2B5EF4-FFF2-40B4-BE49-F238E27FC236}">
              <a16:creationId xmlns:a16="http://schemas.microsoft.com/office/drawing/2014/main" id="{023A72ED-761F-1D05-1E65-8A0CF74B2A7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240160" y="1031520"/>
          <a:ext cx="665340" cy="665340"/>
        </a:xfrm>
        <a:prstGeom prst="rect">
          <a:avLst/>
        </a:prstGeom>
      </xdr:spPr>
    </xdr:pic>
    <xdr:clientData/>
  </xdr:twoCellAnchor>
  <xdr:twoCellAnchor>
    <xdr:from>
      <xdr:col>0</xdr:col>
      <xdr:colOff>152400</xdr:colOff>
      <xdr:row>24</xdr:row>
      <xdr:rowOff>205740</xdr:rowOff>
    </xdr:from>
    <xdr:to>
      <xdr:col>7</xdr:col>
      <xdr:colOff>259080</xdr:colOff>
      <xdr:row>34</xdr:row>
      <xdr:rowOff>144780</xdr:rowOff>
    </xdr:to>
    <xdr:graphicFrame macro="">
      <xdr:nvGraphicFramePr>
        <xdr:cNvPr id="17" name="Chart 16">
          <a:extLst>
            <a:ext uri="{FF2B5EF4-FFF2-40B4-BE49-F238E27FC236}">
              <a16:creationId xmlns:a16="http://schemas.microsoft.com/office/drawing/2014/main" id="{0D10538B-F234-45C0-AA6E-6325327A4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449176504633" backgroundQuery="1" createdVersion="8" refreshedVersion="8" minRefreshableVersion="3" recordCount="0" supportSubquery="1" supportAdvancedDrill="1" xr:uid="{7E54DAF0-D81C-4A22-80B1-A19A2DC830A6}">
  <cacheSource type="external" connectionId="1"/>
  <cacheFields count="2">
    <cacheField name="[SalesData].[Date (Month)].[Date (Month)]" caption="Date (Month)" numFmtId="0" hierarchy="9" level="1">
      <sharedItems count="12">
        <s v="Jan"/>
        <s v="Feb"/>
        <s v="Mar"/>
        <s v="Apr"/>
        <s v="May"/>
        <s v="Jun"/>
        <s v="Jul"/>
        <s v="Aug"/>
        <s v="Sep"/>
        <s v="Oct"/>
        <s v="Nov"/>
        <s v="Dec"/>
      </sharedItems>
    </cacheField>
    <cacheField name="[Measures].[Average of Call Drop Rate (%)]" caption="Average of Call Drop Rate (%)" numFmtId="0" hierarchy="20" level="32767"/>
  </cacheFields>
  <cacheHierarchies count="21">
    <cacheHierarchy uniqueName="[SalesData].[Name]" caption="Name" attribute="1" defaultMemberUniqueName="[SalesData].[Name].[All]" allUniqueName="[SalesData].[Name].[All]" dimensionUniqueName="[SalesData]" displayFolder="" count="0"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2" memberValueDatatype="130" unbalanced="0">
      <fieldsUsage count="2">
        <fieldUsage x="-1"/>
        <fieldUsage x="0"/>
      </fieldsUsage>
    </cacheHierarchy>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hidden="1">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hidden="1">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hidden="1">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0231479" backgroundQuery="1" createdVersion="8" refreshedVersion="8" minRefreshableVersion="3" recordCount="0" supportSubquery="1" supportAdvancedDrill="1" xr:uid="{C8945C02-1397-419F-90B6-BFA550F26344}">
  <cacheSource type="external" connectionId="1"/>
  <cacheFields count="3">
    <cacheField name="[SalesData].[Date (Month)].[Date (Month)]" caption="Date (Month)" numFmtId="0" hierarchy="9" level="1">
      <sharedItems count="12">
        <s v="Jan"/>
        <s v="Feb"/>
        <s v="Mar"/>
        <s v="Apr"/>
        <s v="May"/>
        <s v="Jun"/>
        <s v="Jul"/>
        <s v="Aug"/>
        <s v="Sep"/>
        <s v="Oct"/>
        <s v="Nov"/>
        <s v="Dec"/>
      </sharedItems>
    </cacheField>
    <cacheField name="[Measures].[Average of Average Duration (sec)]" caption="Average of Average Duration (sec)" numFmtId="0" hierarchy="18"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2"/>
      </fieldsUsage>
    </cacheHierarchy>
    <cacheHierarchy uniqueName="[SalesData].[Date]" caption="Date" attribute="1" time="1" defaultMemberUniqueName="[SalesData].[Date].[All]" allUniqueName="[SalesData].[Date].[All]" dimensionUniqueName="[SalesData]" displayFolder="" count="2" memberValueDatatype="7" unbalanced="0"/>
    <cacheHierarchy uniqueName="[SalesData].[Total Calls]" caption="Total Calls" attribute="1" defaultMemberUniqueName="[SalesData].[Total Calls].[All]" allUniqueName="[SalesData].[Total Calls].[All]" dimensionUniqueName="[SalesData]" displayFolder="" count="2" memberValueDatatype="20" unbalanced="0"/>
    <cacheHierarchy uniqueName="[SalesData].[Calls Reached]" caption="Calls Reached" attribute="1" defaultMemberUniqueName="[SalesData].[Calls Reached].[All]" allUniqueName="[SalesData].[Calls Reached].[All]" dimensionUniqueName="[SalesData]" displayFolder="" count="2" memberValueDatatype="20" unbalanced="0"/>
    <cacheHierarchy uniqueName="[SalesData].[Average Duration (sec)]" caption="Average Duration (sec)" attribute="1" defaultMemberUniqueName="[SalesData].[Average Duration (sec)].[All]" allUniqueName="[SalesData].[Average Duration (sec)].[All]" dimensionUniqueName="[SalesData]" displayFolder="" count="2" memberValueDatatype="5" unbalanced="0"/>
    <cacheHierarchy uniqueName="[SalesData].[Deals Closed]" caption="Deals Closed" attribute="1" defaultMemberUniqueName="[SalesData].[Deals Closed].[All]" allUniqueName="[SalesData].[Deals Closed].[All]" dimensionUniqueName="[SalesData]" displayFolder="" count="2"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2" memberValueDatatype="5" unbalanced="0"/>
    <cacheHierarchy uniqueName="[SalesData].[Deal Value ($)]" caption="Deal Value ($)" attribute="1" defaultMemberUniqueName="[SalesData].[Deal Value ($)].[All]" allUniqueName="[SalesData].[Deal Value ($)].[All]" dimensionUniqueName="[SalesData]" displayFolder="" count="2" memberValueDatatype="5" unbalanced="0"/>
    <cacheHierarchy uniqueName="[SalesData].[Call Drop Rate (%)]" caption="Call Drop Rate (%)" attribute="1" defaultMemberUniqueName="[SalesData].[Call Drop Rate (%)].[All]" allUniqueName="[SalesData].[Call Drop Rate (%)].[All]" dimensionUniqueName="[SalesData]" displayFolder="" count="2" memberValueDatatype="5" unbalanced="0"/>
    <cacheHierarchy uniqueName="[SalesData].[Date (Month)]" caption="Date (Month)" attribute="1" defaultMemberUniqueName="[SalesData].[Date (Month)].[All]" allUniqueName="[SalesData].[Date (Month)].[All]" dimensionUniqueName="[SalesData]" displayFolder="" count="2" memberValueDatatype="130" unbalanced="0">
      <fieldsUsage count="2">
        <fieldUsage x="-1"/>
        <fieldUsage x="0"/>
      </fieldsUsage>
    </cacheHierarchy>
    <cacheHierarchy uniqueName="[SalesData].[Date (Month Index)]" caption="Date (Month Index)" attribute="1" defaultMemberUniqueName="[SalesData].[Date (Month Index)].[All]" allUniqueName="[SalesData].[Date (Month Index)].[All]" dimensionUniqueName="[SalesData]" displayFolder="" count="2"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hidden="1">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hidden="1">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hidden="1">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0810187" backgroundQuery="1" createdVersion="8" refreshedVersion="8" minRefreshableVersion="3" recordCount="0" supportSubquery="1" supportAdvancedDrill="1" xr:uid="{E21670D6-FE0E-456A-A57A-F5880DB70F81}">
  <cacheSource type="external" connectionId="1"/>
  <cacheFields count="5">
    <cacheField name="[Measures].[Sum of Total Calls]" caption="Sum of Total Calls" numFmtId="0" hierarchy="13" level="32767"/>
    <cacheField name="[Measures].[Sum of Calls Reached]" caption="Sum of Calls Reached" numFmtId="0" hierarchy="14" level="32767"/>
    <cacheField name="[Measures].[Sum of Deals Closed]" caption="Sum of Deals Closed" numFmtId="0" hierarchy="15" level="32767"/>
    <cacheField name="[Measures].[Sum of Deal Value ($)]" caption="Sum of Deal Value ($)" numFmtId="0" hierarchy="16"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4"/>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0" memberValueDatatype="130" unbalanced="0"/>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1157411" backgroundQuery="1" createdVersion="8" refreshedVersion="8" minRefreshableVersion="3" recordCount="0" supportSubquery="1" supportAdvancedDrill="1" xr:uid="{9BBBF063-BE0F-4BC2-95ED-CA870D9F8558}">
  <cacheSource type="external" connectionId="1"/>
  <cacheFields count="5">
    <cacheField name="[Measures].[Sum of Total Calls]" caption="Sum of Total Calls" numFmtId="0" hierarchy="13" level="32767"/>
    <cacheField name="[Measures].[Sum of Calls Reached]" caption="Sum of Calls Reached" numFmtId="0" hierarchy="14" level="32767"/>
    <cacheField name="[Measures].[Sum of Deals Closed]" caption="Sum of Deals Closed" numFmtId="0" hierarchy="15" level="32767"/>
    <cacheField name="[Measures].[Sum of Deal Value ($)]" caption="Sum of Deal Value ($)" numFmtId="0" hierarchy="16"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4"/>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0" memberValueDatatype="130" unbalanced="0"/>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1620372" backgroundQuery="1" createdVersion="8" refreshedVersion="8" minRefreshableVersion="3" recordCount="0" supportSubquery="1" supportAdvancedDrill="1" xr:uid="{C9684FB4-180C-4854-B6A7-2EA603AE53AD}">
  <cacheSource type="external" connectionId="1"/>
  <cacheFields count="4">
    <cacheField name="[SalesData].[Date (Month)].[Date (Month)]" caption="Date (Month)" numFmtId="0" hierarchy="9" level="1">
      <sharedItems count="12">
        <s v="Jan"/>
        <s v="Feb"/>
        <s v="Mar"/>
        <s v="Apr"/>
        <s v="May"/>
        <s v="Jun"/>
        <s v="Jul"/>
        <s v="Aug"/>
        <s v="Sep"/>
        <s v="Oct"/>
        <s v="Nov"/>
        <s v="Dec"/>
      </sharedItems>
    </cacheField>
    <cacheField name="[Measures].[Sum of Calls Reached]" caption="Sum of Calls Reached" numFmtId="0" hierarchy="14" level="32767"/>
    <cacheField name="[Measures].[Sum of Deals Closed]" caption="Sum of Deals Closed" numFmtId="0" hierarchy="15"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3"/>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2" memberValueDatatype="130" unbalanced="0">
      <fieldsUsage count="2">
        <fieldUsage x="-1"/>
        <fieldUsage x="0"/>
      </fieldsUsage>
    </cacheHierarchy>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hidden="1">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1967596" backgroundQuery="1" createdVersion="8" refreshedVersion="8" minRefreshableVersion="3" recordCount="0" supportSubquery="1" supportAdvancedDrill="1" xr:uid="{A0298091-418E-4E93-9856-52CBB0B9F959}">
  <cacheSource type="external" connectionId="1"/>
  <cacheFields count="3">
    <cacheField name="[SalesData].[Date (Month)].[Date (Month)]" caption="Date (Month)" numFmtId="0" hierarchy="9" level="1">
      <sharedItems count="12">
        <s v="Jan"/>
        <s v="Feb"/>
        <s v="Mar"/>
        <s v="Apr"/>
        <s v="May"/>
        <s v="Jun"/>
        <s v="Jul"/>
        <s v="Aug"/>
        <s v="Sep"/>
        <s v="Oct"/>
        <s v="Nov"/>
        <s v="Dec"/>
      </sharedItems>
    </cacheField>
    <cacheField name="[Measures].[Sum of Deal Value ($)]" caption="Sum of Deal Value ($)" numFmtId="0" hierarchy="16"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2"/>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2" memberValueDatatype="130" unbalanced="0">
      <fieldsUsage count="2">
        <fieldUsage x="-1"/>
        <fieldUsage x="0"/>
      </fieldsUsage>
    </cacheHierarchy>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hidden="1">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hidden="1">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2314812" backgroundQuery="1" createdVersion="8" refreshedVersion="8" minRefreshableVersion="3" recordCount="0" supportSubquery="1" supportAdvancedDrill="1" xr:uid="{8E6EED83-FA13-40BD-8673-AB4A5E6115B1}">
  <cacheSource type="external" connectionId="1"/>
  <cacheFields count="3">
    <cacheField name="[SalesData].[Date (Month)].[Date (Month)]" caption="Date (Month)" numFmtId="0" hierarchy="9" level="1">
      <sharedItems count="12">
        <s v="Jan"/>
        <s v="Feb"/>
        <s v="Mar"/>
        <s v="Apr"/>
        <s v="May"/>
        <s v="Jun"/>
        <s v="Jul"/>
        <s v="Aug"/>
        <s v="Sep"/>
        <s v="Oct"/>
        <s v="Nov"/>
        <s v="Dec"/>
      </sharedItems>
    </cacheField>
    <cacheField name="[Measures].[Average of Call Drop Rate (%)]" caption="Average of Call Drop Rate (%)" numFmtId="0" hierarchy="20" level="32767"/>
    <cacheField name="[SalesData].[Name].[Name]" caption="Name" numFmtId="0" level="1">
      <sharedItems containsSemiMixedTypes="0" containsNonDate="0" containsString="0"/>
    </cacheField>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2"/>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2" memberValueDatatype="130" unbalanced="0">
      <fieldsUsage count="2">
        <fieldUsage x="-1"/>
        <fieldUsage x="0"/>
      </fieldsUsage>
    </cacheHierarchy>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hidden="1">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hidden="1">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hidden="1">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521952662035" backgroundQuery="1" createdVersion="8" refreshedVersion="8" minRefreshableVersion="3" recordCount="0" supportSubquery="1" supportAdvancedDrill="1" xr:uid="{B3C0371F-BA26-47ED-B4C0-3B3A7F6855A0}">
  <cacheSource type="external" connectionId="1"/>
  <cacheFields count="5">
    <cacheField name="[SalesData].[Name].[Name]" caption="Name" numFmtId="0" level="1">
      <sharedItems count="20">
        <s v="Alex"/>
        <s v="Alice"/>
        <s v="Bob"/>
        <s v="Chris"/>
        <s v="Craig"/>
        <s v="David"/>
        <s v="Diana"/>
        <s v="Evan"/>
        <s v="Grace"/>
        <s v="Ian"/>
        <s v="Jake"/>
        <s v="Josh"/>
        <s v="Karol"/>
        <s v="Liam"/>
        <s v="Mimi"/>
        <s v="Molly"/>
        <s v="Paul"/>
        <s v="Rick"/>
        <s v="Vicky"/>
        <s v="Will"/>
      </sharedItems>
    </cacheField>
    <cacheField name="[Measures].[Sum of Total Calls]" caption="Sum of Total Calls" numFmtId="0" hierarchy="13" level="32767"/>
    <cacheField name="[Measures].[Sum of Calls Reached]" caption="Sum of Calls Reached" numFmtId="0" hierarchy="14" level="32767"/>
    <cacheField name="[Measures].[Sum of Deals Closed]" caption="Sum of Deals Closed" numFmtId="0" hierarchy="15" level="32767"/>
    <cacheField name="[Measures].[Sum of Deal Value ($)]" caption="Sum of Deal Value ($)" numFmtId="0" hierarchy="16" level="32767"/>
  </cacheFields>
  <cacheHierarchies count="21">
    <cacheHierarchy uniqueName="[SalesData].[Name]" caption="Name" attribute="1" defaultMemberUniqueName="[SalesData].[Name].[All]" allUniqueName="[SalesData].[Name].[All]" dimensionUniqueName="[SalesData]" displayFolder="" count="2" memberValueDatatype="130" unbalanced="0">
      <fieldsUsage count="2">
        <fieldUsage x="-1"/>
        <fieldUsage x="0"/>
      </fieldsUsage>
    </cacheHierarchy>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2" memberValueDatatype="130" unbalanced="0"/>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7.43688587963" backgroundQuery="1" createdVersion="3" refreshedVersion="8" minRefreshableVersion="3" recordCount="0" supportSubquery="1" supportAdvancedDrill="1" xr:uid="{2384F591-2F5F-4272-A04D-4975296DEE2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SalesData].[Name]" caption="Name" attribute="1" defaultMemberUniqueName="[SalesData].[Name].[All]" allUniqueName="[SalesData].[Name].[All]" dimensionUniqueName="[SalesData]" displayFolder="" count="2" memberValueDatatype="130" unbalanced="0"/>
    <cacheHierarchy uniqueName="[SalesData].[Date]" caption="Date" attribute="1" time="1" defaultMemberUniqueName="[SalesData].[Date].[All]" allUniqueName="[SalesData].[Date].[All]" dimensionUniqueName="[SalesData]" displayFolder="" count="0" memberValueDatatype="7" unbalanced="0"/>
    <cacheHierarchy uniqueName="[SalesData].[Total Calls]" caption="Total Calls" attribute="1" defaultMemberUniqueName="[SalesData].[Total Calls].[All]" allUniqueName="[SalesData].[Total Calls].[All]" dimensionUniqueName="[SalesData]" displayFolder="" count="0" memberValueDatatype="20" unbalanced="0"/>
    <cacheHierarchy uniqueName="[SalesData].[Calls Reached]" caption="Calls Reached" attribute="1" defaultMemberUniqueName="[SalesData].[Calls Reached].[All]" allUniqueName="[SalesData].[Calls Reached].[All]" dimensionUniqueName="[SalesData]" displayFolder="" count="0" memberValueDatatype="20" unbalanced="0"/>
    <cacheHierarchy uniqueName="[SalesData].[Average Duration (sec)]" caption="Average Duration (sec)" attribute="1" defaultMemberUniqueName="[SalesData].[Average Duration (sec)].[All]" allUniqueName="[SalesData].[Average Duration (sec)].[All]" dimensionUniqueName="[SalesData]" displayFolder="" count="0" memberValueDatatype="5" unbalanced="0"/>
    <cacheHierarchy uniqueName="[SalesData].[Deals Closed]" caption="Deals Closed" attribute="1" defaultMemberUniqueName="[SalesData].[Deals Closed].[All]" allUniqueName="[SalesData].[Deals Closed].[All]" dimensionUniqueName="[SalesData]" displayFolder="" count="0" memberValueDatatype="20" unbalanced="0"/>
    <cacheHierarchy uniqueName="[SalesData].[Call Conversion Rate (%)]" caption="Call Conversion Rate (%)" attribute="1" defaultMemberUniqueName="[SalesData].[Call Conversion Rate (%)].[All]" allUniqueName="[SalesData].[Call Conversion Rate (%)].[All]" dimensionUniqueName="[SalesData]" displayFolder="" count="0" memberValueDatatype="5" unbalanced="0"/>
    <cacheHierarchy uniqueName="[SalesData].[Deal Value ($)]" caption="Deal Value ($)" attribute="1" defaultMemberUniqueName="[SalesData].[Deal Value ($)].[All]" allUniqueName="[SalesData].[Deal Value ($)].[All]" dimensionUniqueName="[SalesData]" displayFolder="" count="0" memberValueDatatype="5" unbalanced="0"/>
    <cacheHierarchy uniqueName="[SalesData].[Call Drop Rate (%)]" caption="Call Drop Rate (%)" attribute="1" defaultMemberUniqueName="[SalesData].[Call Drop Rate (%)].[All]" allUniqueName="[SalesData].[Call Drop Rate (%)].[All]" dimensionUniqueName="[SalesData]" displayFolder="" count="0" memberValueDatatype="5" unbalanced="0"/>
    <cacheHierarchy uniqueName="[SalesData].[Date (Month)]" caption="Date (Month)" attribute="1" defaultMemberUniqueName="[SalesData].[Date (Month)].[All]" allUniqueName="[SalesData].[Date (Month)].[All]" dimensionUniqueName="[SalesData]" displayFolder="" count="0" memberValueDatatype="130" unbalanced="0"/>
    <cacheHierarchy uniqueName="[SalesData].[Date (Month Index)]" caption="Date (Month Index)" attribute="1" defaultMemberUniqueName="[SalesData].[Date (Month Index)].[All]" allUniqueName="[SalesData].[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Calls]" caption="Sum of Total Calls" measure="1" displayFolder="" measureGroup="SalesData" count="0" hidden="1">
      <extLst>
        <ext xmlns:x15="http://schemas.microsoft.com/office/spreadsheetml/2010/11/main" uri="{B97F6D7D-B522-45F9-BDA1-12C45D357490}">
          <x15:cacheHierarchy aggregatedColumn="2"/>
        </ext>
      </extLst>
    </cacheHierarchy>
    <cacheHierarchy uniqueName="[Measures].[Sum of Calls Reached]" caption="Sum of Calls Reached" measure="1" displayFolder="" measureGroup="SalesData" count="0" hidden="1">
      <extLst>
        <ext xmlns:x15="http://schemas.microsoft.com/office/spreadsheetml/2010/11/main" uri="{B97F6D7D-B522-45F9-BDA1-12C45D357490}">
          <x15:cacheHierarchy aggregatedColumn="3"/>
        </ext>
      </extLst>
    </cacheHierarchy>
    <cacheHierarchy uniqueName="[Measures].[Sum of Deals Closed]" caption="Sum of Deals Closed" measure="1" displayFolder="" measureGroup="SalesData" count="0" hidden="1">
      <extLst>
        <ext xmlns:x15="http://schemas.microsoft.com/office/spreadsheetml/2010/11/main" uri="{B97F6D7D-B522-45F9-BDA1-12C45D357490}">
          <x15:cacheHierarchy aggregatedColumn="5"/>
        </ext>
      </extLst>
    </cacheHierarchy>
    <cacheHierarchy uniqueName="[Measures].[Sum of Deal Value ($)]" caption="Sum of Deal Value ($)" measure="1" displayFolder="" measureGroup="SalesData" count="0" hidden="1">
      <extLst>
        <ext xmlns:x15="http://schemas.microsoft.com/office/spreadsheetml/2010/11/main" uri="{B97F6D7D-B522-45F9-BDA1-12C45D357490}">
          <x15:cacheHierarchy aggregatedColumn="7"/>
        </ext>
      </extLst>
    </cacheHierarchy>
    <cacheHierarchy uniqueName="[Measures].[Sum of Average Duration (sec)]" caption="Sum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Average of Average Duration (sec)]" caption="Average of Average Duration (sec)" measure="1" displayFolder="" measureGroup="SalesData" count="0" hidden="1">
      <extLst>
        <ext xmlns:x15="http://schemas.microsoft.com/office/spreadsheetml/2010/11/main" uri="{B97F6D7D-B522-45F9-BDA1-12C45D357490}">
          <x15:cacheHierarchy aggregatedColumn="4"/>
        </ext>
      </extLst>
    </cacheHierarchy>
    <cacheHierarchy uniqueName="[Measures].[Sum of Call Drop Rate (%)]" caption="Sum of Call Drop Rate (%)" measure="1" displayFolder="" measureGroup="SalesData" count="0" hidden="1">
      <extLst>
        <ext xmlns:x15="http://schemas.microsoft.com/office/spreadsheetml/2010/11/main" uri="{B97F6D7D-B522-45F9-BDA1-12C45D357490}">
          <x15:cacheHierarchy aggregatedColumn="8"/>
        </ext>
      </extLst>
    </cacheHierarchy>
    <cacheHierarchy uniqueName="[Measures].[Average of Call Drop Rate (%)]" caption="Average of Call Drop Rate (%)" measure="1" displayFolder="" measureGroup="Sales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388435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D51B6-4ADF-4D8D-8A18-CBF84694B3CE}" name="PivotTable5" cacheId="1" applyNumberFormats="0" applyBorderFormats="0" applyFontFormats="0" applyPatternFormats="0" applyAlignmentFormats="0" applyWidthHeightFormats="1" dataCaption="t" updatedVersion="8" minRefreshableVersion="3" itemPrintTitles="1" createdVersion="8" indent="0" multipleFieldFilters="0" chartFormat="13">
  <location ref="Q3:R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Average Duration (sec)" fld="1" subtotal="average" baseField="0" baseItem="0" numFmtId="1"/>
  </dataFields>
  <formats count="6">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alls Reached"/>
    <pivotHierarchy dragToData="1" caption=" Deals Closed"/>
    <pivotHierarchy dragToData="1"/>
    <pivotHierarchy dragToData="1"/>
    <pivotHierarchy dragToData="1" caption="Average of Average Duration (sec)"/>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349AF-D537-4B2D-9CAA-6962904B6559}" name="PivotTable3" cacheId="4" applyNumberFormats="0" applyBorderFormats="0" applyFontFormats="0" applyPatternFormats="0" applyAlignmentFormats="0" applyWidthHeightFormats="1" dataCaption="t" updatedVersion="8" minRefreshableVersion="3" itemPrintTitles="1" createdVersion="8" indent="0" multipleFieldFilters="0">
  <location ref="I3:K16"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alls Reached" fld="1" baseField="0" baseItem="0"/>
    <dataField name=" Deals Closed" fld="2" baseField="0" baseItem="0"/>
  </dataField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alls Reached"/>
    <pivotHierarchy dragToData="1" caption=" Deals Close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A427B-0BC6-4286-925B-EE828A3A7327}" name="PivotTable6" cacheId="6" applyNumberFormats="0" applyBorderFormats="0" applyFontFormats="0" applyPatternFormats="0" applyAlignmentFormats="0" applyWidthHeightFormats="1" dataCaption="t" updatedVersion="8" minRefreshableVersion="3" subtotalHiddenItems="1" itemPrintTitles="1" createdVersion="8" indent="0" multipleFieldFilters="0">
  <location ref="V3:W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Call Drop Rate (%)" fld="1" subtotal="average" baseField="0" baseItem="0" numFmtId="9"/>
  </dataFields>
  <formats count="7">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collapsedLevelsAreSubtotals="1" fieldPosition="0">
        <references count="1">
          <reference field="0" count="0"/>
        </references>
      </pivotArea>
    </format>
  </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alls Reached"/>
    <pivotHierarchy dragToData="1" caption=" Deals Closed"/>
    <pivotHierarchy dragToData="1"/>
    <pivotHierarchy dragToData="1"/>
    <pivotHierarchy dragToData="1" caption="Average of Average Duration (sec)"/>
    <pivotHierarchy dragToData="1"/>
    <pivotHierarchy dragToData="1" caption="Average of Call Drop Rate (%)"/>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4CFB9-B79E-496E-BA85-08F16E0C4967}"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Z4:AA17"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Average of Call Drop Rate (%)"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all Drop Rate (%)"/>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D2B53-2EB7-40B4-ADA2-3B0ED555EAAF}"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5">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Items count="1">
    <i/>
  </colItems>
  <dataFields count="4">
    <dataField name="Sum of Total Calls" fld="0" baseField="0" baseItem="0"/>
    <dataField name="Sum of Calls Reached" fld="1" baseField="0" baseItem="0"/>
    <dataField name="Sum of Deals Closed" fld="2" baseField="0" baseItem="0"/>
    <dataField name="Sum of Deal Value ($)" fld="3" baseField="0" baseItem="0"/>
  </dataField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0B952E-AD22-492A-B0A0-78E7C5AEFF4C}" name="PivotTable2" cacheId="3" dataOnRows="1" applyNumberFormats="0" applyBorderFormats="0" applyFontFormats="0" applyPatternFormats="0" applyAlignmentFormats="0" applyWidthHeightFormats="1" dataCaption="gg" updatedVersion="8" minRefreshableVersion="3" useAutoFormatting="1" itemPrintTitles="1" createdVersion="8" indent="0" multipleFieldFilters="0">
  <location ref="A14:B18" firstHeaderRow="1" firstDataRow="1" firstDataCol="1"/>
  <pivotFields count="5">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Items count="1">
    <i/>
  </colItems>
  <dataFields count="4">
    <dataField name="Sum of Total Calls" fld="0" baseField="0" baseItem="0"/>
    <dataField name="Sum of Calls Reached" fld="1" baseField="0" baseItem="0"/>
    <dataField name="Sum of Deals Closed" fld="2" baseField="0" baseItem="0"/>
    <dataField name="Sum of Deal Value ($)" fld="3" baseField="0" baseItem="0"/>
  </dataField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ECB718-7648-40B9-BADB-20C0E4632210}" name="PivotTable4" cacheId="5" applyNumberFormats="0" applyBorderFormats="0" applyFontFormats="0" applyPatternFormats="0" applyAlignmentFormats="0" applyWidthHeightFormats="1" dataCaption="t" updatedVersion="8" minRefreshableVersion="3" itemPrintTitles="1" createdVersion="8" indent="0" multipleFieldFilters="0" chartFormat="9">
  <location ref="M3:N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Deal Value ($)" fld="1" baseField="0" baseItem="0" numFmtId="164"/>
  </dataFields>
  <formats count="1">
    <format dxfId="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alls Reached"/>
    <pivotHierarchy dragToData="1" caption=" Deals Close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06F87E-1CAB-40CC-AB35-654F16AAD56A}" name="PivotTable3" cacheId="7" applyNumberFormats="0" applyBorderFormats="0" applyFontFormats="0" applyPatternFormats="0" applyAlignmentFormats="0" applyWidthHeightFormats="1" dataCaption="t" updatedVersion="8" minRefreshableVersion="3" subtotalHiddenItems="1" itemPrintTitles="1" createdVersion="8" indent="0" multipleFieldFilters="0">
  <location ref="P14:T35" firstHeaderRow="0" firstDataRow="1" firstDataCol="1"/>
  <pivotFields count="5">
    <pivotField axis="axisRow" allDrilled="1" showAll="0" sortType="descending"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s>
  <rowFields count="1">
    <field x="0"/>
  </rowFields>
  <rowItems count="21">
    <i>
      <x v="14"/>
    </i>
    <i>
      <x v="7"/>
    </i>
    <i>
      <x v="9"/>
    </i>
    <i>
      <x v="12"/>
    </i>
    <i>
      <x v="1"/>
    </i>
    <i>
      <x v="2"/>
    </i>
    <i>
      <x v="6"/>
    </i>
    <i>
      <x v="4"/>
    </i>
    <i>
      <x v="17"/>
    </i>
    <i>
      <x v="8"/>
    </i>
    <i>
      <x v="10"/>
    </i>
    <i>
      <x/>
    </i>
    <i>
      <x v="18"/>
    </i>
    <i>
      <x v="15"/>
    </i>
    <i>
      <x v="13"/>
    </i>
    <i>
      <x v="3"/>
    </i>
    <i>
      <x v="11"/>
    </i>
    <i>
      <x v="19"/>
    </i>
    <i>
      <x v="16"/>
    </i>
    <i>
      <x v="5"/>
    </i>
    <i t="grand">
      <x/>
    </i>
  </rowItems>
  <colFields count="1">
    <field x="-2"/>
  </colFields>
  <colItems count="4">
    <i>
      <x/>
    </i>
    <i i="1">
      <x v="1"/>
    </i>
    <i i="2">
      <x v="2"/>
    </i>
    <i i="3">
      <x v="3"/>
    </i>
  </colItems>
  <dataFields count="4">
    <dataField name="Total Calls" fld="1" baseField="0" baseItem="14"/>
    <dataField name="Calls Reached" fld="2" baseField="0" baseItem="14"/>
    <dataField name=" Deals Closed" fld="3" baseField="0" baseItem="14"/>
    <dataField name="Deal Value ($)" fld="4" baseField="0" baseItem="14" numFmtId="166"/>
  </dataFields>
  <formats count="3">
    <format dxfId="2">
      <pivotArea outline="0" collapsedLevelsAreSubtotals="1" fieldPosition="0">
        <references count="1">
          <reference field="4294967294" count="1" selected="0">
            <x v="3"/>
          </reference>
        </references>
      </pivotArea>
    </format>
    <format dxfId="1">
      <pivotArea field="0" type="button" dataOnly="0" labelOnly="1" outline="0" axis="axisRow" fieldPosition="0"/>
    </format>
    <format dxfId="0">
      <pivotArea dataOnly="0" labelOnly="1" outline="0" fieldPosition="0">
        <references count="1">
          <reference field="4294967294" count="4">
            <x v="0"/>
            <x v="1"/>
            <x v="2"/>
            <x v="3"/>
          </reference>
        </references>
      </pivotArea>
    </format>
  </formats>
  <conditionalFormats count="6">
    <conditionalFormat priority="7">
      <pivotAreas count="1">
        <pivotArea type="data" collapsedLevelsAreSubtotals="1" fieldPosition="0">
          <references count="2">
            <reference field="4294967294" count="1" selected="0">
              <x v="0"/>
            </reference>
            <reference field="0" count="20">
              <x v="0"/>
              <x v="1"/>
              <x v="2"/>
              <x v="3"/>
              <x v="4"/>
              <x v="5"/>
              <x v="6"/>
              <x v="7"/>
              <x v="8"/>
              <x v="9"/>
              <x v="10"/>
              <x v="11"/>
              <x v="12"/>
              <x v="13"/>
              <x v="14"/>
              <x v="15"/>
              <x v="16"/>
              <x v="17"/>
              <x v="18"/>
              <x v="19"/>
            </reference>
          </references>
        </pivotArea>
      </pivotAreas>
    </conditionalFormat>
    <conditionalFormat priority="6">
      <pivotAreas count="1">
        <pivotArea type="data" collapsedLevelsAreSubtotals="1" fieldPosition="0">
          <references count="2">
            <reference field="4294967294" count="1" selected="0">
              <x v="1"/>
            </reference>
            <reference field="0" count="20">
              <x v="0"/>
              <x v="1"/>
              <x v="2"/>
              <x v="3"/>
              <x v="4"/>
              <x v="5"/>
              <x v="6"/>
              <x v="7"/>
              <x v="8"/>
              <x v="9"/>
              <x v="10"/>
              <x v="11"/>
              <x v="12"/>
              <x v="13"/>
              <x v="14"/>
              <x v="15"/>
              <x v="16"/>
              <x v="17"/>
              <x v="18"/>
              <x v="19"/>
            </reference>
          </references>
        </pivotArea>
      </pivotAreas>
    </conditionalFormat>
    <conditionalFormat priority="1">
      <pivotAreas count="1">
        <pivotArea type="data" collapsedLevelsAreSubtotals="1" fieldPosition="0">
          <references count="2">
            <reference field="4294967294" count="1" selected="0">
              <x v="2"/>
            </reference>
            <reference field="0" count="20">
              <x v="0"/>
              <x v="1"/>
              <x v="2"/>
              <x v="3"/>
              <x v="4"/>
              <x v="5"/>
              <x v="6"/>
              <x v="7"/>
              <x v="8"/>
              <x v="9"/>
              <x v="10"/>
              <x v="11"/>
              <x v="12"/>
              <x v="13"/>
              <x v="14"/>
              <x v="15"/>
              <x v="16"/>
              <x v="17"/>
              <x v="18"/>
              <x v="19"/>
            </reference>
          </references>
        </pivotArea>
      </pivotAreas>
    </conditionalFormat>
    <conditionalFormat priority="4">
      <pivotAreas count="1">
        <pivotArea type="data" collapsedLevelsAreSubtotals="1" fieldPosition="0">
          <references count="2">
            <reference field="4294967294" count="1" selected="0">
              <x v="3"/>
            </reference>
            <reference field="0" count="20">
              <x v="0"/>
              <x v="1"/>
              <x v="2"/>
              <x v="3"/>
              <x v="4"/>
              <x v="5"/>
              <x v="6"/>
              <x v="7"/>
              <x v="8"/>
              <x v="9"/>
              <x v="10"/>
              <x v="11"/>
              <x v="12"/>
              <x v="13"/>
              <x v="14"/>
              <x v="15"/>
              <x v="16"/>
              <x v="17"/>
              <x v="18"/>
              <x v="19"/>
            </reference>
          </references>
        </pivotArea>
      </pivotAreas>
    </conditionalFormat>
    <conditionalFormat priority="3">
      <pivotAreas count="1">
        <pivotArea type="data" collapsedLevelsAreSubtotals="1" fieldPosition="0">
          <references count="2">
            <reference field="4294967294" count="1" selected="0">
              <x v="0"/>
            </reference>
            <reference field="0" count="20">
              <x v="0"/>
              <x v="1"/>
              <x v="2"/>
              <x v="3"/>
              <x v="4"/>
              <x v="5"/>
              <x v="6"/>
              <x v="7"/>
              <x v="8"/>
              <x v="9"/>
              <x v="10"/>
              <x v="11"/>
              <x v="12"/>
              <x v="13"/>
              <x v="14"/>
              <x v="15"/>
              <x v="16"/>
              <x v="17"/>
              <x v="18"/>
              <x v="19"/>
            </reference>
          </references>
        </pivotArea>
      </pivotAreas>
    </conditionalFormat>
    <conditionalFormat priority="2">
      <pivotAreas count="1">
        <pivotArea type="data" collapsedLevelsAreSubtotals="1" fieldPosition="0">
          <references count="2">
            <reference field="4294967294" count="1" selected="0">
              <x v="1"/>
            </reference>
            <reference field="0" count="20">
              <x v="0"/>
              <x v="1"/>
              <x v="2"/>
              <x v="3"/>
              <x v="4"/>
              <x v="5"/>
              <x v="6"/>
              <x v="7"/>
              <x v="8"/>
              <x v="9"/>
              <x v="10"/>
              <x v="11"/>
              <x v="12"/>
              <x v="13"/>
              <x v="14"/>
              <x v="15"/>
              <x v="16"/>
              <x v="17"/>
              <x v="18"/>
              <x v="19"/>
            </reference>
          </references>
        </pivotArea>
      </pivotAreas>
    </conditionalFormat>
  </conditional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lls"/>
    <pivotHierarchy dragToData="1" caption="Calls Reached"/>
    <pivotHierarchy dragToData="1" caption=" Deals Closed"/>
    <pivotHierarchy dragToData="1" caption="Deal Value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gent Performance Data.xlsx!SalesData">
        <x15:activeTabTopLevelEntity name="[Sales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6821256-A848-49EE-998A-02949F11CABD}" sourceName="[SalesData].[Name]">
  <pivotTables>
    <pivotTable tabId="2" name="PivotTable5"/>
    <pivotTable tabId="2" name="PivotTable1"/>
    <pivotTable tabId="2" name="PivotTable2"/>
    <pivotTable tabId="2" name="PivotTable3"/>
    <pivotTable tabId="2" name="PivotTable4"/>
    <pivotTable tabId="2" name="PivotTable6"/>
    <pivotTable tabId="3" name="PivotTable3"/>
  </pivotTables>
  <data>
    <olap pivotCacheId="1138843547">
      <levels count="2">
        <level uniqueName="[SalesData].[Name].[(All)]" sourceCaption="(All)" count="0"/>
        <level uniqueName="[SalesData].[Name].[Name]" sourceCaption="Name" count="20">
          <ranges>
            <range startItem="0">
              <i n="[SalesData].[Name].&amp;[Alex]" c="Alex"/>
              <i n="[SalesData].[Name].&amp;[Alice]" c="Alice"/>
              <i n="[SalesData].[Name].&amp;[Bob]" c="Bob"/>
              <i n="[SalesData].[Name].&amp;[Chris]" c="Chris"/>
              <i n="[SalesData].[Name].&amp;[Craig]" c="Craig"/>
              <i n="[SalesData].[Name].&amp;[David]" c="David"/>
              <i n="[SalesData].[Name].&amp;[Diana]" c="Diana"/>
              <i n="[SalesData].[Name].&amp;[Evan]" c="Evan"/>
              <i n="[SalesData].[Name].&amp;[Grace]" c="Grace"/>
              <i n="[SalesData].[Name].&amp;[Ian]" c="Ian"/>
              <i n="[SalesData].[Name].&amp;[Jake]" c="Jake"/>
              <i n="[SalesData].[Name].&amp;[Josh]" c="Josh"/>
              <i n="[SalesData].[Name].&amp;[Karol]" c="Karol"/>
              <i n="[SalesData].[Name].&amp;[Liam]" c="Liam"/>
              <i n="[SalesData].[Name].&amp;[Mimi]" c="Mimi"/>
              <i n="[SalesData].[Name].&amp;[Molly]" c="Molly"/>
              <i n="[SalesData].[Name].&amp;[Paul]" c="Paul"/>
              <i n="[SalesData].[Name].&amp;[Rick]" c="Rick"/>
              <i n="[SalesData].[Name].&amp;[Vicky]" c="Vicky"/>
              <i n="[SalesData].[Name].&amp;[Will]" c="Will"/>
            </range>
          </ranges>
        </level>
      </levels>
      <selections count="1">
        <selection n="[SalesData].[Name].[All]"/>
      </selections>
    </olap>
  </data>
  <extLst>
    <x:ext xmlns:x15="http://schemas.microsoft.com/office/spreadsheetml/2010/11/main" uri="{470722E0-AACD-4C17-9CDC-17EF765DBC7E}">
      <x15:slicerCacheHideItemsWithNoData count="1">
        <x15:slicerCacheOlapLevelName uniqueName="[SalesData].[Name].[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F8DB00E-012D-45EE-9239-CE0F9C84D440}" cache="Slicer_Name" caption="Name" columnCount="5" level="1" style="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B60C00-E668-427B-8518-627DB83E7E46}" name="SalesData3" displayName="SalesData3" ref="A1:I241" totalsRowShown="0">
  <autoFilter ref="A1:I241" xr:uid="{098629F0-6D64-4CFC-AE0C-25058564A9A6}"/>
  <tableColumns count="9">
    <tableColumn id="1" xr3:uid="{4B0FCCD3-7BF6-4243-A2D8-08524EA7CE0A}" name="Name"/>
    <tableColumn id="2" xr3:uid="{2C8576BA-605A-4DEE-9C87-1B5BC249A107}" name="Date" dataDxfId="17"/>
    <tableColumn id="3" xr3:uid="{A6EFCB87-832F-4496-8C2C-03D7179E34EC}" name="Total Calls"/>
    <tableColumn id="4" xr3:uid="{8116126F-D372-4BFD-A17C-33ADC1981293}" name="Calls Reached"/>
    <tableColumn id="5" xr3:uid="{CC37A47C-7724-40EE-902F-7D90E90A78FB}" name="Average Duration (sec)"/>
    <tableColumn id="6" xr3:uid="{A71DA15F-1903-487A-ADC5-61A708357EEB}" name="Deals Closed"/>
    <tableColumn id="7" xr3:uid="{F068DBBE-4E9F-4F63-A25B-2C107BD6B8DF}" name="Call Conversion Rate (%)"/>
    <tableColumn id="8" xr3:uid="{C25C35C2-F2E9-4E4A-B30D-1BBB62B5DC72}" name="Deal Value ($)"/>
    <tableColumn id="9" xr3:uid="{59CC70E0-0A19-4732-BE3C-3E2B28B1D32C}" name="Call Drop Rate (%)"/>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035A-A342-4AE6-98C1-DBF0B6ED6203}">
  <dimension ref="A1:I241"/>
  <sheetViews>
    <sheetView showGridLines="0" tabSelected="1" topLeftCell="A4" workbookViewId="0">
      <pane ySplit="1" topLeftCell="A5" activePane="bottomLeft" state="frozen"/>
      <selection activeCell="A4" sqref="A4"/>
      <selection pane="bottomLeft" activeCell="L13" sqref="L13"/>
    </sheetView>
  </sheetViews>
  <sheetFormatPr defaultRowHeight="14.4" x14ac:dyDescent="0.3"/>
  <cols>
    <col min="1" max="1" width="8.109375" bestFit="1" customWidth="1"/>
    <col min="2" max="2" width="10.33203125" style="1" bestFit="1" customWidth="1"/>
    <col min="3" max="3" width="11.44140625" bestFit="1" customWidth="1"/>
    <col min="4" max="4" width="14.6640625" bestFit="1" customWidth="1"/>
    <col min="5" max="5" width="21.44140625" bestFit="1" customWidth="1"/>
    <col min="6" max="6" width="13.6640625" bestFit="1" customWidth="1"/>
    <col min="7" max="7" width="22.88671875" bestFit="1" customWidth="1"/>
    <col min="8" max="8" width="14.21875" bestFit="1" customWidth="1"/>
    <col min="9" max="9" width="17.6640625" bestFit="1" customWidth="1"/>
  </cols>
  <sheetData>
    <row r="1" spans="1:9" x14ac:dyDescent="0.3">
      <c r="A1" t="s">
        <v>0</v>
      </c>
      <c r="B1" s="1" t="s">
        <v>1</v>
      </c>
      <c r="C1" t="s">
        <v>2</v>
      </c>
      <c r="D1" t="s">
        <v>3</v>
      </c>
      <c r="E1" t="s">
        <v>4</v>
      </c>
      <c r="F1" t="s">
        <v>5</v>
      </c>
      <c r="G1" t="s">
        <v>6</v>
      </c>
      <c r="H1" t="s">
        <v>7</v>
      </c>
      <c r="I1" t="s">
        <v>8</v>
      </c>
    </row>
    <row r="2" spans="1:9" x14ac:dyDescent="0.3">
      <c r="A2" t="s">
        <v>9</v>
      </c>
      <c r="B2" s="1">
        <v>45292</v>
      </c>
      <c r="C2">
        <v>74</v>
      </c>
      <c r="D2">
        <v>12</v>
      </c>
      <c r="E2">
        <v>330.42</v>
      </c>
      <c r="F2">
        <v>7</v>
      </c>
      <c r="G2">
        <v>0.58333333333333337</v>
      </c>
      <c r="H2">
        <v>4276.3100000000004</v>
      </c>
      <c r="I2">
        <v>2.9500000000000002E-2</v>
      </c>
    </row>
    <row r="3" spans="1:9" x14ac:dyDescent="0.3">
      <c r="A3" t="s">
        <v>10</v>
      </c>
      <c r="B3" s="1">
        <v>45292</v>
      </c>
      <c r="C3">
        <v>78</v>
      </c>
      <c r="D3">
        <v>12</v>
      </c>
      <c r="E3">
        <v>377.5</v>
      </c>
      <c r="F3">
        <v>4</v>
      </c>
      <c r="G3">
        <v>0.33333333333333331</v>
      </c>
      <c r="H3">
        <v>3880.98</v>
      </c>
      <c r="I3">
        <v>2.9500000000000002E-2</v>
      </c>
    </row>
    <row r="4" spans="1:9" x14ac:dyDescent="0.3">
      <c r="A4" t="s">
        <v>11</v>
      </c>
      <c r="B4" s="1">
        <v>45292</v>
      </c>
      <c r="C4">
        <v>47</v>
      </c>
      <c r="D4">
        <v>14</v>
      </c>
      <c r="E4">
        <v>418.92</v>
      </c>
      <c r="F4">
        <v>2</v>
      </c>
      <c r="G4">
        <v>0.14285714285714285</v>
      </c>
      <c r="H4">
        <v>3716</v>
      </c>
      <c r="I4">
        <v>2.9500000000000002E-2</v>
      </c>
    </row>
    <row r="5" spans="1:9" x14ac:dyDescent="0.3">
      <c r="A5" t="s">
        <v>12</v>
      </c>
      <c r="B5" s="1">
        <v>45292</v>
      </c>
      <c r="C5">
        <v>24</v>
      </c>
      <c r="D5">
        <v>6</v>
      </c>
      <c r="E5">
        <v>76.930000000000007</v>
      </c>
      <c r="F5">
        <v>4</v>
      </c>
      <c r="G5">
        <v>0.66666666666666663</v>
      </c>
      <c r="H5">
        <v>1552.35</v>
      </c>
      <c r="I5">
        <v>4.3400000000000001E-2</v>
      </c>
    </row>
    <row r="6" spans="1:9" x14ac:dyDescent="0.3">
      <c r="A6" t="s">
        <v>13</v>
      </c>
      <c r="B6" s="1">
        <v>45292</v>
      </c>
      <c r="C6">
        <v>81</v>
      </c>
      <c r="D6">
        <v>16</v>
      </c>
      <c r="E6">
        <v>516.23</v>
      </c>
      <c r="F6">
        <v>5</v>
      </c>
      <c r="G6">
        <v>0.3125</v>
      </c>
      <c r="H6">
        <v>1030.68</v>
      </c>
      <c r="I6">
        <v>4.3900000000000002E-2</v>
      </c>
    </row>
    <row r="7" spans="1:9" x14ac:dyDescent="0.3">
      <c r="A7" t="s">
        <v>14</v>
      </c>
      <c r="B7" s="1">
        <v>45292</v>
      </c>
      <c r="C7">
        <v>59</v>
      </c>
      <c r="D7">
        <v>5</v>
      </c>
      <c r="E7">
        <v>520.05999999999995</v>
      </c>
      <c r="F7">
        <v>3</v>
      </c>
      <c r="G7">
        <v>0.6</v>
      </c>
      <c r="H7">
        <v>3546.72</v>
      </c>
      <c r="I7">
        <v>3.0800000000000001E-2</v>
      </c>
    </row>
    <row r="8" spans="1:9" x14ac:dyDescent="0.3">
      <c r="A8" t="s">
        <v>15</v>
      </c>
      <c r="B8" s="1">
        <v>45292</v>
      </c>
      <c r="C8">
        <v>68</v>
      </c>
      <c r="D8">
        <v>19</v>
      </c>
      <c r="E8">
        <v>290.39</v>
      </c>
      <c r="F8">
        <v>3</v>
      </c>
      <c r="G8">
        <v>0.15789473684210525</v>
      </c>
      <c r="H8">
        <v>2472.2399999999998</v>
      </c>
      <c r="I8">
        <v>4.1099999999999998E-2</v>
      </c>
    </row>
    <row r="9" spans="1:9" x14ac:dyDescent="0.3">
      <c r="A9" t="s">
        <v>16</v>
      </c>
      <c r="B9" s="1">
        <v>45292</v>
      </c>
      <c r="C9">
        <v>34</v>
      </c>
      <c r="D9">
        <v>21</v>
      </c>
      <c r="E9">
        <v>362.62</v>
      </c>
      <c r="F9">
        <v>9</v>
      </c>
      <c r="G9">
        <v>0.42857142857142855</v>
      </c>
      <c r="H9">
        <v>1140.08</v>
      </c>
      <c r="I9">
        <v>1.2699999999999999E-2</v>
      </c>
    </row>
    <row r="10" spans="1:9" x14ac:dyDescent="0.3">
      <c r="A10" t="s">
        <v>17</v>
      </c>
      <c r="B10" s="1">
        <v>45292</v>
      </c>
      <c r="C10">
        <v>59</v>
      </c>
      <c r="D10">
        <v>13</v>
      </c>
      <c r="E10">
        <v>307.49</v>
      </c>
      <c r="F10">
        <v>10</v>
      </c>
      <c r="G10">
        <v>0.76923076923076927</v>
      </c>
      <c r="H10">
        <v>979.09</v>
      </c>
      <c r="I10">
        <v>9.5399999999999999E-2</v>
      </c>
    </row>
    <row r="11" spans="1:9" x14ac:dyDescent="0.3">
      <c r="A11" t="s">
        <v>18</v>
      </c>
      <c r="B11" s="1">
        <v>45292</v>
      </c>
      <c r="C11">
        <v>67</v>
      </c>
      <c r="D11">
        <v>17</v>
      </c>
      <c r="E11">
        <v>552.54999999999995</v>
      </c>
      <c r="F11">
        <v>2</v>
      </c>
      <c r="G11">
        <v>0.11764705882352941</v>
      </c>
      <c r="H11">
        <v>330.12</v>
      </c>
      <c r="I11">
        <v>5.4600000000000003E-2</v>
      </c>
    </row>
    <row r="12" spans="1:9" x14ac:dyDescent="0.3">
      <c r="A12" t="s">
        <v>19</v>
      </c>
      <c r="B12" s="1">
        <v>45292</v>
      </c>
      <c r="C12">
        <v>36</v>
      </c>
      <c r="D12">
        <v>9</v>
      </c>
      <c r="E12">
        <v>216.03</v>
      </c>
      <c r="F12">
        <v>2</v>
      </c>
      <c r="G12">
        <v>0.22222222222222221</v>
      </c>
      <c r="H12">
        <v>4072.07</v>
      </c>
      <c r="I12">
        <v>3.27E-2</v>
      </c>
    </row>
    <row r="13" spans="1:9" x14ac:dyDescent="0.3">
      <c r="A13" t="s">
        <v>20</v>
      </c>
      <c r="B13" s="1">
        <v>45292</v>
      </c>
      <c r="C13">
        <v>82</v>
      </c>
      <c r="D13">
        <v>4</v>
      </c>
      <c r="E13">
        <v>180.06</v>
      </c>
      <c r="F13">
        <v>4</v>
      </c>
      <c r="G13">
        <v>1</v>
      </c>
      <c r="H13">
        <v>1207.17</v>
      </c>
      <c r="I13">
        <v>3.7199999999999997E-2</v>
      </c>
    </row>
    <row r="14" spans="1:9" x14ac:dyDescent="0.3">
      <c r="A14" t="s">
        <v>21</v>
      </c>
      <c r="B14" s="1">
        <v>45292</v>
      </c>
      <c r="C14">
        <v>81</v>
      </c>
      <c r="D14">
        <v>7</v>
      </c>
      <c r="E14">
        <v>82.43</v>
      </c>
      <c r="F14">
        <v>7</v>
      </c>
      <c r="G14">
        <v>1</v>
      </c>
      <c r="H14">
        <v>3463.96</v>
      </c>
      <c r="I14">
        <v>3.7199999999999997E-2</v>
      </c>
    </row>
    <row r="15" spans="1:9" x14ac:dyDescent="0.3">
      <c r="A15" t="s">
        <v>22</v>
      </c>
      <c r="B15" s="1">
        <v>45292</v>
      </c>
      <c r="C15">
        <v>92</v>
      </c>
      <c r="D15">
        <v>20</v>
      </c>
      <c r="E15">
        <v>161.41999999999999</v>
      </c>
      <c r="F15">
        <v>4</v>
      </c>
      <c r="G15">
        <v>0.2</v>
      </c>
      <c r="H15">
        <v>425.41</v>
      </c>
      <c r="I15">
        <v>4.1200000000000001E-2</v>
      </c>
    </row>
    <row r="16" spans="1:9" x14ac:dyDescent="0.3">
      <c r="A16" t="s">
        <v>23</v>
      </c>
      <c r="B16" s="1">
        <v>45292</v>
      </c>
      <c r="C16">
        <v>73</v>
      </c>
      <c r="D16">
        <v>12</v>
      </c>
      <c r="E16">
        <v>507.45</v>
      </c>
      <c r="F16">
        <v>0</v>
      </c>
      <c r="G16">
        <v>0</v>
      </c>
      <c r="H16">
        <v>1123.8399999999999</v>
      </c>
      <c r="I16">
        <v>2.9500000000000002E-2</v>
      </c>
    </row>
    <row r="17" spans="1:9" x14ac:dyDescent="0.3">
      <c r="A17" t="s">
        <v>24</v>
      </c>
      <c r="B17" s="1">
        <v>45292</v>
      </c>
      <c r="C17">
        <v>25</v>
      </c>
      <c r="D17">
        <v>14</v>
      </c>
      <c r="E17">
        <v>279.95</v>
      </c>
      <c r="F17">
        <v>2</v>
      </c>
      <c r="G17">
        <v>0.14285714285714285</v>
      </c>
      <c r="H17">
        <v>1432.23</v>
      </c>
      <c r="I17">
        <v>8.4199999999999997E-2</v>
      </c>
    </row>
    <row r="18" spans="1:9" x14ac:dyDescent="0.3">
      <c r="A18" t="s">
        <v>25</v>
      </c>
      <c r="B18" s="1">
        <v>45292</v>
      </c>
      <c r="C18">
        <v>63</v>
      </c>
      <c r="D18">
        <v>8</v>
      </c>
      <c r="E18">
        <v>170.49</v>
      </c>
      <c r="F18">
        <v>7</v>
      </c>
      <c r="G18">
        <v>0.875</v>
      </c>
      <c r="H18">
        <v>526.12</v>
      </c>
      <c r="I18">
        <v>8.4900000000000003E-2</v>
      </c>
    </row>
    <row r="19" spans="1:9" x14ac:dyDescent="0.3">
      <c r="A19" t="s">
        <v>26</v>
      </c>
      <c r="B19" s="1">
        <v>45292</v>
      </c>
      <c r="C19">
        <v>92</v>
      </c>
      <c r="D19">
        <v>13</v>
      </c>
      <c r="E19">
        <v>422.39</v>
      </c>
      <c r="F19">
        <v>1</v>
      </c>
      <c r="G19">
        <v>7.6923076923076927E-2</v>
      </c>
      <c r="H19">
        <v>2695.84</v>
      </c>
      <c r="I19">
        <v>0.1045</v>
      </c>
    </row>
    <row r="20" spans="1:9" x14ac:dyDescent="0.3">
      <c r="A20" t="s">
        <v>27</v>
      </c>
      <c r="B20" s="1">
        <v>45292</v>
      </c>
      <c r="C20">
        <v>38</v>
      </c>
      <c r="D20">
        <v>10</v>
      </c>
      <c r="E20">
        <v>514.25</v>
      </c>
      <c r="F20">
        <v>4</v>
      </c>
      <c r="G20">
        <v>0.4</v>
      </c>
      <c r="H20">
        <v>243.62</v>
      </c>
      <c r="I20">
        <v>8.9999999999999998E-4</v>
      </c>
    </row>
    <row r="21" spans="1:9" x14ac:dyDescent="0.3">
      <c r="A21" t="s">
        <v>28</v>
      </c>
      <c r="B21" s="1">
        <v>45292</v>
      </c>
      <c r="C21">
        <v>43</v>
      </c>
      <c r="D21">
        <v>15</v>
      </c>
      <c r="E21">
        <v>363.48</v>
      </c>
      <c r="F21">
        <v>7</v>
      </c>
      <c r="G21">
        <v>0.46666666666666667</v>
      </c>
      <c r="H21">
        <v>3843.52</v>
      </c>
      <c r="I21">
        <v>5.1700000000000003E-2</v>
      </c>
    </row>
    <row r="22" spans="1:9" x14ac:dyDescent="0.3">
      <c r="A22" t="s">
        <v>9</v>
      </c>
      <c r="B22" s="1">
        <v>45323</v>
      </c>
      <c r="C22">
        <v>62</v>
      </c>
      <c r="D22">
        <v>15</v>
      </c>
      <c r="E22">
        <v>361.38</v>
      </c>
      <c r="F22">
        <v>6</v>
      </c>
      <c r="G22">
        <v>0.4</v>
      </c>
      <c r="H22">
        <v>4195.1400000000003</v>
      </c>
      <c r="I22">
        <v>8.3500000000000005E-2</v>
      </c>
    </row>
    <row r="23" spans="1:9" x14ac:dyDescent="0.3">
      <c r="A23" t="s">
        <v>10</v>
      </c>
      <c r="B23" s="1">
        <v>45323</v>
      </c>
      <c r="C23">
        <v>81</v>
      </c>
      <c r="D23">
        <v>14</v>
      </c>
      <c r="E23">
        <v>362.96</v>
      </c>
      <c r="F23">
        <v>5</v>
      </c>
      <c r="G23">
        <v>0.35714285714285715</v>
      </c>
      <c r="H23">
        <v>3620.19</v>
      </c>
      <c r="I23">
        <v>2.46E-2</v>
      </c>
    </row>
    <row r="24" spans="1:9" x14ac:dyDescent="0.3">
      <c r="A24" t="s">
        <v>11</v>
      </c>
      <c r="B24" s="1">
        <v>45323</v>
      </c>
      <c r="C24">
        <v>52</v>
      </c>
      <c r="D24">
        <v>14</v>
      </c>
      <c r="E24">
        <v>382.59</v>
      </c>
      <c r="F24">
        <v>3</v>
      </c>
      <c r="G24">
        <v>0.21428571428571427</v>
      </c>
      <c r="H24">
        <v>3394.39</v>
      </c>
      <c r="I24">
        <v>6.4399999999999999E-2</v>
      </c>
    </row>
    <row r="25" spans="1:9" x14ac:dyDescent="0.3">
      <c r="A25" t="s">
        <v>12</v>
      </c>
      <c r="B25" s="1">
        <v>45323</v>
      </c>
      <c r="C25">
        <v>22</v>
      </c>
      <c r="D25">
        <v>7</v>
      </c>
      <c r="E25">
        <v>79.459999999999994</v>
      </c>
      <c r="F25">
        <v>3</v>
      </c>
      <c r="G25">
        <v>0.42857142857142855</v>
      </c>
      <c r="H25">
        <v>1638.74</v>
      </c>
      <c r="I25">
        <v>2.9500000000000002E-2</v>
      </c>
    </row>
    <row r="26" spans="1:9" x14ac:dyDescent="0.3">
      <c r="A26" t="s">
        <v>13</v>
      </c>
      <c r="B26" s="1">
        <v>45323</v>
      </c>
      <c r="C26">
        <v>93</v>
      </c>
      <c r="D26">
        <v>11</v>
      </c>
      <c r="E26">
        <v>446.3</v>
      </c>
      <c r="F26">
        <v>5</v>
      </c>
      <c r="G26">
        <v>0.45454545454545453</v>
      </c>
      <c r="H26">
        <v>1057.1400000000001</v>
      </c>
      <c r="I26">
        <v>2.9500000000000002E-2</v>
      </c>
    </row>
    <row r="27" spans="1:9" x14ac:dyDescent="0.3">
      <c r="A27" t="s">
        <v>14</v>
      </c>
      <c r="B27" s="1">
        <v>45323</v>
      </c>
      <c r="C27">
        <v>65</v>
      </c>
      <c r="D27">
        <v>7</v>
      </c>
      <c r="E27">
        <v>461.67</v>
      </c>
      <c r="F27">
        <v>2</v>
      </c>
      <c r="G27">
        <v>0.2857142857142857</v>
      </c>
      <c r="H27">
        <v>3486.23</v>
      </c>
      <c r="I27">
        <v>2.9500000000000002E-2</v>
      </c>
    </row>
    <row r="28" spans="1:9" x14ac:dyDescent="0.3">
      <c r="A28" t="s">
        <v>15</v>
      </c>
      <c r="B28" s="1">
        <v>45323</v>
      </c>
      <c r="C28">
        <v>90</v>
      </c>
      <c r="D28">
        <v>20</v>
      </c>
      <c r="E28">
        <v>328.63</v>
      </c>
      <c r="F28">
        <v>3</v>
      </c>
      <c r="G28">
        <v>0.15</v>
      </c>
      <c r="H28">
        <v>2662.44</v>
      </c>
      <c r="I28">
        <v>2.9500000000000002E-2</v>
      </c>
    </row>
    <row r="29" spans="1:9" x14ac:dyDescent="0.3">
      <c r="A29" t="s">
        <v>16</v>
      </c>
      <c r="B29" s="1">
        <v>45323</v>
      </c>
      <c r="C29">
        <v>37</v>
      </c>
      <c r="D29">
        <v>17</v>
      </c>
      <c r="E29">
        <v>378.61</v>
      </c>
      <c r="F29">
        <v>10</v>
      </c>
      <c r="G29">
        <v>0.58823529411764708</v>
      </c>
      <c r="H29">
        <v>1295.07</v>
      </c>
      <c r="I29">
        <v>2.9500000000000002E-2</v>
      </c>
    </row>
    <row r="30" spans="1:9" x14ac:dyDescent="0.3">
      <c r="A30" t="s">
        <v>17</v>
      </c>
      <c r="B30" s="1">
        <v>45323</v>
      </c>
      <c r="C30">
        <v>68</v>
      </c>
      <c r="D30">
        <v>16</v>
      </c>
      <c r="E30">
        <v>299.58999999999997</v>
      </c>
      <c r="F30">
        <v>9</v>
      </c>
      <c r="G30">
        <v>0.5625</v>
      </c>
      <c r="H30">
        <v>979.47</v>
      </c>
      <c r="I30">
        <v>2.9500000000000002E-2</v>
      </c>
    </row>
    <row r="31" spans="1:9" x14ac:dyDescent="0.3">
      <c r="A31" t="s">
        <v>18</v>
      </c>
      <c r="B31" s="1">
        <v>45323</v>
      </c>
      <c r="C31">
        <v>68</v>
      </c>
      <c r="D31">
        <v>21</v>
      </c>
      <c r="E31">
        <v>553.08000000000004</v>
      </c>
      <c r="F31">
        <v>3</v>
      </c>
      <c r="G31">
        <v>0.14285714285714285</v>
      </c>
      <c r="H31">
        <v>360.7</v>
      </c>
      <c r="I31">
        <v>4.1099999999999998E-2</v>
      </c>
    </row>
    <row r="32" spans="1:9" x14ac:dyDescent="0.3">
      <c r="A32" t="s">
        <v>19</v>
      </c>
      <c r="B32" s="1">
        <v>45323</v>
      </c>
      <c r="C32">
        <v>30</v>
      </c>
      <c r="D32">
        <v>8</v>
      </c>
      <c r="E32">
        <v>223.22</v>
      </c>
      <c r="F32">
        <v>2</v>
      </c>
      <c r="G32">
        <v>0.25</v>
      </c>
      <c r="H32">
        <v>3595.12</v>
      </c>
      <c r="I32">
        <v>2.9500000000000002E-2</v>
      </c>
    </row>
    <row r="33" spans="1:9" x14ac:dyDescent="0.3">
      <c r="A33" t="s">
        <v>20</v>
      </c>
      <c r="B33" s="1">
        <v>45323</v>
      </c>
      <c r="C33">
        <v>92</v>
      </c>
      <c r="D33">
        <v>6</v>
      </c>
      <c r="E33">
        <v>180.46</v>
      </c>
      <c r="F33">
        <v>5</v>
      </c>
      <c r="G33">
        <v>0.83333333333333337</v>
      </c>
      <c r="H33">
        <v>1173.27</v>
      </c>
      <c r="I33">
        <v>2.9500000000000002E-2</v>
      </c>
    </row>
    <row r="34" spans="1:9" x14ac:dyDescent="0.3">
      <c r="A34" t="s">
        <v>21</v>
      </c>
      <c r="B34" s="1">
        <v>45323</v>
      </c>
      <c r="C34">
        <v>92</v>
      </c>
      <c r="D34">
        <v>7</v>
      </c>
      <c r="E34">
        <v>80.12</v>
      </c>
      <c r="F34">
        <v>6</v>
      </c>
      <c r="G34">
        <v>0.8571428571428571</v>
      </c>
      <c r="H34">
        <v>3794.02</v>
      </c>
      <c r="I34">
        <v>2.9500000000000002E-2</v>
      </c>
    </row>
    <row r="35" spans="1:9" x14ac:dyDescent="0.3">
      <c r="A35" t="s">
        <v>22</v>
      </c>
      <c r="B35" s="1">
        <v>45323</v>
      </c>
      <c r="C35">
        <v>83</v>
      </c>
      <c r="D35">
        <v>20</v>
      </c>
      <c r="E35">
        <v>193.39</v>
      </c>
      <c r="F35">
        <v>5</v>
      </c>
      <c r="G35">
        <v>0.25</v>
      </c>
      <c r="H35">
        <v>402.53</v>
      </c>
      <c r="I35">
        <v>2.9500000000000002E-2</v>
      </c>
    </row>
    <row r="36" spans="1:9" x14ac:dyDescent="0.3">
      <c r="A36" t="s">
        <v>23</v>
      </c>
      <c r="B36" s="1">
        <v>45323</v>
      </c>
      <c r="C36">
        <v>57</v>
      </c>
      <c r="D36">
        <v>11</v>
      </c>
      <c r="E36">
        <v>454.77</v>
      </c>
      <c r="F36">
        <v>1</v>
      </c>
      <c r="G36">
        <v>9.0909090909090912E-2</v>
      </c>
      <c r="H36">
        <v>1152.4100000000001</v>
      </c>
      <c r="I36">
        <v>2.9500000000000002E-2</v>
      </c>
    </row>
    <row r="37" spans="1:9" x14ac:dyDescent="0.3">
      <c r="A37" t="s">
        <v>24</v>
      </c>
      <c r="B37" s="1">
        <v>45323</v>
      </c>
      <c r="C37">
        <v>22</v>
      </c>
      <c r="D37">
        <v>17</v>
      </c>
      <c r="E37">
        <v>291.97000000000003</v>
      </c>
      <c r="F37">
        <v>1</v>
      </c>
      <c r="G37">
        <v>5.8823529411764705E-2</v>
      </c>
      <c r="H37">
        <v>1703.6</v>
      </c>
      <c r="I37">
        <v>2.9500000000000002E-2</v>
      </c>
    </row>
    <row r="38" spans="1:9" x14ac:dyDescent="0.3">
      <c r="A38" t="s">
        <v>25</v>
      </c>
      <c r="B38" s="1">
        <v>45323</v>
      </c>
      <c r="C38">
        <v>68</v>
      </c>
      <c r="D38">
        <v>7</v>
      </c>
      <c r="E38">
        <v>171.76</v>
      </c>
      <c r="F38">
        <v>7</v>
      </c>
      <c r="G38">
        <v>1</v>
      </c>
      <c r="H38">
        <v>548.36</v>
      </c>
      <c r="I38">
        <v>4.1200000000000001E-2</v>
      </c>
    </row>
    <row r="39" spans="1:9" x14ac:dyDescent="0.3">
      <c r="A39" t="s">
        <v>26</v>
      </c>
      <c r="B39" s="1">
        <v>45323</v>
      </c>
      <c r="C39">
        <v>83</v>
      </c>
      <c r="D39">
        <v>16</v>
      </c>
      <c r="E39">
        <v>382.21</v>
      </c>
      <c r="F39">
        <v>1</v>
      </c>
      <c r="G39">
        <v>6.25E-2</v>
      </c>
      <c r="H39">
        <v>3017.43</v>
      </c>
      <c r="I39">
        <v>2.9500000000000002E-2</v>
      </c>
    </row>
    <row r="40" spans="1:9" x14ac:dyDescent="0.3">
      <c r="A40" t="s">
        <v>27</v>
      </c>
      <c r="B40" s="1">
        <v>45323</v>
      </c>
      <c r="C40">
        <v>31</v>
      </c>
      <c r="D40">
        <v>11</v>
      </c>
      <c r="E40">
        <v>562.73</v>
      </c>
      <c r="F40">
        <v>4</v>
      </c>
      <c r="G40">
        <v>0.36363636363636365</v>
      </c>
      <c r="H40">
        <v>221.94</v>
      </c>
      <c r="I40">
        <v>2.9500000000000002E-2</v>
      </c>
    </row>
    <row r="41" spans="1:9" x14ac:dyDescent="0.3">
      <c r="A41" t="s">
        <v>28</v>
      </c>
      <c r="B41" s="1">
        <v>45323</v>
      </c>
      <c r="C41">
        <v>34</v>
      </c>
      <c r="D41">
        <v>17</v>
      </c>
      <c r="E41">
        <v>380.37</v>
      </c>
      <c r="F41">
        <v>7</v>
      </c>
      <c r="G41">
        <v>0.41176470588235292</v>
      </c>
      <c r="H41">
        <v>4183.2700000000004</v>
      </c>
      <c r="I41">
        <v>2.9500000000000002E-2</v>
      </c>
    </row>
    <row r="42" spans="1:9" x14ac:dyDescent="0.3">
      <c r="A42" t="s">
        <v>9</v>
      </c>
      <c r="B42" s="1">
        <v>45352</v>
      </c>
      <c r="C42">
        <v>55</v>
      </c>
      <c r="D42">
        <v>17</v>
      </c>
      <c r="E42">
        <v>315.62</v>
      </c>
      <c r="F42">
        <v>5</v>
      </c>
      <c r="G42">
        <v>0.29411764705882354</v>
      </c>
      <c r="H42">
        <v>3890.73</v>
      </c>
      <c r="I42">
        <v>2.9500000000000002E-2</v>
      </c>
    </row>
    <row r="43" spans="1:9" x14ac:dyDescent="0.3">
      <c r="A43" t="s">
        <v>10</v>
      </c>
      <c r="B43" s="1">
        <v>45352</v>
      </c>
      <c r="C43">
        <v>91</v>
      </c>
      <c r="D43">
        <v>10</v>
      </c>
      <c r="E43">
        <v>361.58</v>
      </c>
      <c r="F43">
        <v>4</v>
      </c>
      <c r="G43">
        <v>0.4</v>
      </c>
      <c r="H43">
        <v>3674.37</v>
      </c>
      <c r="I43">
        <v>2.9500000000000002E-2</v>
      </c>
    </row>
    <row r="44" spans="1:9" x14ac:dyDescent="0.3">
      <c r="A44" t="s">
        <v>11</v>
      </c>
      <c r="B44" s="1">
        <v>45352</v>
      </c>
      <c r="C44">
        <v>59</v>
      </c>
      <c r="D44">
        <v>13</v>
      </c>
      <c r="E44">
        <v>402.9</v>
      </c>
      <c r="F44">
        <v>2</v>
      </c>
      <c r="G44">
        <v>0.15384615384615385</v>
      </c>
      <c r="H44">
        <v>3357.27</v>
      </c>
      <c r="I44">
        <v>2.9500000000000002E-2</v>
      </c>
    </row>
    <row r="45" spans="1:9" x14ac:dyDescent="0.3">
      <c r="A45" t="s">
        <v>12</v>
      </c>
      <c r="B45" s="1">
        <v>45352</v>
      </c>
      <c r="C45">
        <v>19</v>
      </c>
      <c r="D45">
        <v>6</v>
      </c>
      <c r="E45">
        <v>82.65</v>
      </c>
      <c r="F45">
        <v>3</v>
      </c>
      <c r="G45">
        <v>0.5</v>
      </c>
      <c r="H45">
        <v>1469.62</v>
      </c>
      <c r="I45">
        <v>2.9500000000000002E-2</v>
      </c>
    </row>
    <row r="46" spans="1:9" x14ac:dyDescent="0.3">
      <c r="A46" t="s">
        <v>13</v>
      </c>
      <c r="B46" s="1">
        <v>45352</v>
      </c>
      <c r="C46">
        <v>77</v>
      </c>
      <c r="D46">
        <v>14</v>
      </c>
      <c r="E46">
        <v>494.43</v>
      </c>
      <c r="F46">
        <v>4</v>
      </c>
      <c r="G46">
        <v>0.2857142857142857</v>
      </c>
      <c r="H46">
        <v>963.35</v>
      </c>
      <c r="I46">
        <v>3.9800000000000002E-2</v>
      </c>
    </row>
    <row r="47" spans="1:9" x14ac:dyDescent="0.3">
      <c r="A47" t="s">
        <v>14</v>
      </c>
      <c r="B47" s="1">
        <v>45352</v>
      </c>
      <c r="C47">
        <v>50</v>
      </c>
      <c r="D47">
        <v>8</v>
      </c>
      <c r="E47">
        <v>512.92999999999995</v>
      </c>
      <c r="F47">
        <v>3</v>
      </c>
      <c r="G47">
        <v>0.375</v>
      </c>
      <c r="H47">
        <v>3725.66</v>
      </c>
      <c r="I47">
        <v>2.9500000000000002E-2</v>
      </c>
    </row>
    <row r="48" spans="1:9" x14ac:dyDescent="0.3">
      <c r="A48" t="s">
        <v>15</v>
      </c>
      <c r="B48" s="1">
        <v>45352</v>
      </c>
      <c r="C48">
        <v>88</v>
      </c>
      <c r="D48">
        <v>18</v>
      </c>
      <c r="E48">
        <v>291.04000000000002</v>
      </c>
      <c r="F48">
        <v>2</v>
      </c>
      <c r="G48">
        <v>0.1111111111111111</v>
      </c>
      <c r="H48">
        <v>2619.84</v>
      </c>
      <c r="I48">
        <v>2.9500000000000002E-2</v>
      </c>
    </row>
    <row r="49" spans="1:9" x14ac:dyDescent="0.3">
      <c r="A49" t="s">
        <v>16</v>
      </c>
      <c r="B49" s="1">
        <v>45352</v>
      </c>
      <c r="C49">
        <v>33</v>
      </c>
      <c r="D49">
        <v>18</v>
      </c>
      <c r="E49">
        <v>348.57</v>
      </c>
      <c r="F49">
        <v>8</v>
      </c>
      <c r="G49">
        <v>0.44444444444444442</v>
      </c>
      <c r="H49">
        <v>1169.6400000000001</v>
      </c>
      <c r="I49">
        <v>2.9500000000000002E-2</v>
      </c>
    </row>
    <row r="50" spans="1:9" x14ac:dyDescent="0.3">
      <c r="A50" t="s">
        <v>17</v>
      </c>
      <c r="B50" s="1">
        <v>45352</v>
      </c>
      <c r="C50">
        <v>54</v>
      </c>
      <c r="D50">
        <v>15</v>
      </c>
      <c r="E50">
        <v>321.99</v>
      </c>
      <c r="F50">
        <v>8</v>
      </c>
      <c r="G50">
        <v>0.53333333333333333</v>
      </c>
      <c r="H50">
        <v>1080.0899999999999</v>
      </c>
      <c r="I50">
        <v>2.9500000000000002E-2</v>
      </c>
    </row>
    <row r="51" spans="1:9" x14ac:dyDescent="0.3">
      <c r="A51" t="s">
        <v>18</v>
      </c>
      <c r="B51" s="1">
        <v>45352</v>
      </c>
      <c r="C51">
        <v>68</v>
      </c>
      <c r="D51">
        <v>19</v>
      </c>
      <c r="E51">
        <v>623.25</v>
      </c>
      <c r="F51">
        <v>3</v>
      </c>
      <c r="G51">
        <v>0.15789473684210525</v>
      </c>
      <c r="H51">
        <v>355.96</v>
      </c>
      <c r="I51">
        <v>2.9500000000000002E-2</v>
      </c>
    </row>
    <row r="52" spans="1:9" x14ac:dyDescent="0.3">
      <c r="A52" t="s">
        <v>19</v>
      </c>
      <c r="B52" s="1">
        <v>45352</v>
      </c>
      <c r="C52">
        <v>31</v>
      </c>
      <c r="D52">
        <v>9</v>
      </c>
      <c r="E52">
        <v>209.18</v>
      </c>
      <c r="F52">
        <v>2</v>
      </c>
      <c r="G52">
        <v>0.22222222222222221</v>
      </c>
      <c r="H52">
        <v>4153.3100000000004</v>
      </c>
      <c r="I52">
        <v>2.9500000000000002E-2</v>
      </c>
    </row>
    <row r="53" spans="1:9" x14ac:dyDescent="0.3">
      <c r="A53" t="s">
        <v>20</v>
      </c>
      <c r="B53" s="1">
        <v>45352</v>
      </c>
      <c r="C53">
        <v>83</v>
      </c>
      <c r="D53">
        <v>5</v>
      </c>
      <c r="E53">
        <v>170.12</v>
      </c>
      <c r="F53">
        <v>3</v>
      </c>
      <c r="G53">
        <v>0.6</v>
      </c>
      <c r="H53">
        <v>1171.95</v>
      </c>
      <c r="I53">
        <v>2.9500000000000002E-2</v>
      </c>
    </row>
    <row r="54" spans="1:9" x14ac:dyDescent="0.3">
      <c r="A54" t="s">
        <v>21</v>
      </c>
      <c r="B54" s="1">
        <v>45352</v>
      </c>
      <c r="C54">
        <v>74</v>
      </c>
      <c r="D54">
        <v>7</v>
      </c>
      <c r="E54">
        <v>87.89</v>
      </c>
      <c r="F54">
        <v>7</v>
      </c>
      <c r="G54">
        <v>1</v>
      </c>
      <c r="H54">
        <v>3848.14</v>
      </c>
      <c r="I54">
        <v>2.9500000000000002E-2</v>
      </c>
    </row>
    <row r="55" spans="1:9" x14ac:dyDescent="0.3">
      <c r="A55" t="s">
        <v>22</v>
      </c>
      <c r="B55" s="1">
        <v>45352</v>
      </c>
      <c r="C55">
        <v>84</v>
      </c>
      <c r="D55">
        <v>15</v>
      </c>
      <c r="E55">
        <v>163.21</v>
      </c>
      <c r="F55">
        <v>5</v>
      </c>
      <c r="G55">
        <v>0.33333333333333331</v>
      </c>
      <c r="H55">
        <v>411.36</v>
      </c>
      <c r="I55">
        <v>2.9500000000000002E-2</v>
      </c>
    </row>
    <row r="56" spans="1:9" x14ac:dyDescent="0.3">
      <c r="A56" t="s">
        <v>23</v>
      </c>
      <c r="B56" s="1">
        <v>45352</v>
      </c>
      <c r="C56">
        <v>64</v>
      </c>
      <c r="D56">
        <v>13</v>
      </c>
      <c r="E56">
        <v>496.4</v>
      </c>
      <c r="F56">
        <v>0</v>
      </c>
      <c r="G56">
        <v>0</v>
      </c>
      <c r="H56">
        <v>1306.3800000000001</v>
      </c>
      <c r="I56">
        <v>2.9500000000000002E-2</v>
      </c>
    </row>
    <row r="57" spans="1:9" x14ac:dyDescent="0.3">
      <c r="A57" t="s">
        <v>24</v>
      </c>
      <c r="B57" s="1">
        <v>45352</v>
      </c>
      <c r="C57">
        <v>21</v>
      </c>
      <c r="D57">
        <v>13</v>
      </c>
      <c r="E57">
        <v>315.41000000000003</v>
      </c>
      <c r="F57">
        <v>1</v>
      </c>
      <c r="G57">
        <v>7.6923076923076927E-2</v>
      </c>
      <c r="H57">
        <v>1692.59</v>
      </c>
      <c r="I57">
        <v>2.9500000000000002E-2</v>
      </c>
    </row>
    <row r="58" spans="1:9" x14ac:dyDescent="0.3">
      <c r="A58" t="s">
        <v>25</v>
      </c>
      <c r="B58" s="1">
        <v>45352</v>
      </c>
      <c r="C58">
        <v>62</v>
      </c>
      <c r="D58">
        <v>8</v>
      </c>
      <c r="E58">
        <v>198.84</v>
      </c>
      <c r="F58">
        <v>8</v>
      </c>
      <c r="G58">
        <v>1</v>
      </c>
      <c r="H58">
        <v>534.58000000000004</v>
      </c>
      <c r="I58">
        <v>2.9500000000000002E-2</v>
      </c>
    </row>
    <row r="59" spans="1:9" x14ac:dyDescent="0.3">
      <c r="A59" t="s">
        <v>26</v>
      </c>
      <c r="B59" s="1">
        <v>45352</v>
      </c>
      <c r="C59">
        <v>108</v>
      </c>
      <c r="D59">
        <v>14</v>
      </c>
      <c r="E59">
        <v>416.78</v>
      </c>
      <c r="F59">
        <v>1</v>
      </c>
      <c r="G59">
        <v>7.1428571428571425E-2</v>
      </c>
      <c r="H59">
        <v>2989.69</v>
      </c>
      <c r="I59">
        <v>2.9500000000000002E-2</v>
      </c>
    </row>
    <row r="60" spans="1:9" x14ac:dyDescent="0.3">
      <c r="A60" t="s">
        <v>27</v>
      </c>
      <c r="B60" s="1">
        <v>45352</v>
      </c>
      <c r="C60">
        <v>28</v>
      </c>
      <c r="D60">
        <v>12</v>
      </c>
      <c r="E60">
        <v>533.85</v>
      </c>
      <c r="F60">
        <v>5</v>
      </c>
      <c r="G60">
        <v>0.41666666666666669</v>
      </c>
      <c r="H60">
        <v>224.87</v>
      </c>
      <c r="I60">
        <v>2.9500000000000002E-2</v>
      </c>
    </row>
    <row r="61" spans="1:9" x14ac:dyDescent="0.3">
      <c r="A61" t="s">
        <v>28</v>
      </c>
      <c r="B61" s="1">
        <v>45352</v>
      </c>
      <c r="C61">
        <v>39</v>
      </c>
      <c r="D61">
        <v>16</v>
      </c>
      <c r="E61">
        <v>312.8</v>
      </c>
      <c r="F61">
        <v>8</v>
      </c>
      <c r="G61">
        <v>0.5</v>
      </c>
      <c r="H61">
        <v>4592.09</v>
      </c>
      <c r="I61">
        <v>2.9500000000000002E-2</v>
      </c>
    </row>
    <row r="62" spans="1:9" x14ac:dyDescent="0.3">
      <c r="A62" t="s">
        <v>9</v>
      </c>
      <c r="B62" s="1">
        <v>45383</v>
      </c>
      <c r="C62">
        <v>69</v>
      </c>
      <c r="D62">
        <v>17</v>
      </c>
      <c r="E62">
        <v>342.81</v>
      </c>
      <c r="F62">
        <v>6</v>
      </c>
      <c r="G62">
        <v>0.35294117647058826</v>
      </c>
      <c r="H62">
        <v>3728.2</v>
      </c>
      <c r="I62">
        <v>2.9500000000000002E-2</v>
      </c>
    </row>
    <row r="63" spans="1:9" x14ac:dyDescent="0.3">
      <c r="A63" t="s">
        <v>10</v>
      </c>
      <c r="B63" s="1">
        <v>45383</v>
      </c>
      <c r="C63">
        <v>83</v>
      </c>
      <c r="D63">
        <v>11</v>
      </c>
      <c r="E63">
        <v>365.12</v>
      </c>
      <c r="F63">
        <v>5</v>
      </c>
      <c r="G63">
        <v>0.45454545454545453</v>
      </c>
      <c r="H63">
        <v>3682.69</v>
      </c>
      <c r="I63">
        <v>2.9500000000000002E-2</v>
      </c>
    </row>
    <row r="64" spans="1:9" x14ac:dyDescent="0.3">
      <c r="A64" t="s">
        <v>11</v>
      </c>
      <c r="B64" s="1">
        <v>45383</v>
      </c>
      <c r="C64">
        <v>41</v>
      </c>
      <c r="D64">
        <v>14</v>
      </c>
      <c r="E64">
        <v>416.88</v>
      </c>
      <c r="F64">
        <v>2</v>
      </c>
      <c r="G64">
        <v>0.14285714285714285</v>
      </c>
      <c r="H64">
        <v>3638.83</v>
      </c>
      <c r="I64">
        <v>2.9500000000000002E-2</v>
      </c>
    </row>
    <row r="65" spans="1:9" x14ac:dyDescent="0.3">
      <c r="A65" t="s">
        <v>12</v>
      </c>
      <c r="B65" s="1">
        <v>45383</v>
      </c>
      <c r="C65">
        <v>17</v>
      </c>
      <c r="D65">
        <v>7</v>
      </c>
      <c r="E65">
        <v>81.14</v>
      </c>
      <c r="F65">
        <v>3</v>
      </c>
      <c r="G65">
        <v>0.42857142857142855</v>
      </c>
      <c r="H65">
        <v>1419.04</v>
      </c>
      <c r="I65">
        <v>2.9500000000000002E-2</v>
      </c>
    </row>
    <row r="66" spans="1:9" x14ac:dyDescent="0.3">
      <c r="A66" t="s">
        <v>13</v>
      </c>
      <c r="B66" s="1">
        <v>45383</v>
      </c>
      <c r="C66">
        <v>76</v>
      </c>
      <c r="D66">
        <v>16</v>
      </c>
      <c r="E66">
        <v>449.04</v>
      </c>
      <c r="F66">
        <v>4</v>
      </c>
      <c r="G66">
        <v>0.25</v>
      </c>
      <c r="H66">
        <v>1019.97</v>
      </c>
      <c r="I66">
        <v>2.9500000000000002E-2</v>
      </c>
    </row>
    <row r="67" spans="1:9" x14ac:dyDescent="0.3">
      <c r="A67" t="s">
        <v>14</v>
      </c>
      <c r="B67" s="1">
        <v>45383</v>
      </c>
      <c r="C67">
        <v>72</v>
      </c>
      <c r="D67">
        <v>6</v>
      </c>
      <c r="E67">
        <v>508.55</v>
      </c>
      <c r="F67">
        <v>3</v>
      </c>
      <c r="G67">
        <v>0.5</v>
      </c>
      <c r="H67">
        <v>3633.75</v>
      </c>
      <c r="I67">
        <v>2.9500000000000002E-2</v>
      </c>
    </row>
    <row r="68" spans="1:9" x14ac:dyDescent="0.3">
      <c r="A68" t="s">
        <v>15</v>
      </c>
      <c r="B68" s="1">
        <v>45383</v>
      </c>
      <c r="C68">
        <v>72</v>
      </c>
      <c r="D68">
        <v>18</v>
      </c>
      <c r="E68">
        <v>299.08999999999997</v>
      </c>
      <c r="F68">
        <v>2</v>
      </c>
      <c r="G68">
        <v>0.1111111111111111</v>
      </c>
      <c r="H68">
        <v>2378.29</v>
      </c>
      <c r="I68">
        <v>2.9500000000000002E-2</v>
      </c>
    </row>
    <row r="69" spans="1:9" x14ac:dyDescent="0.3">
      <c r="A69" t="s">
        <v>16</v>
      </c>
      <c r="B69" s="1">
        <v>45383</v>
      </c>
      <c r="C69">
        <v>29</v>
      </c>
      <c r="D69">
        <v>16</v>
      </c>
      <c r="E69">
        <v>412.07</v>
      </c>
      <c r="F69">
        <v>10</v>
      </c>
      <c r="G69">
        <v>0.625</v>
      </c>
      <c r="H69">
        <v>1075.94</v>
      </c>
      <c r="I69">
        <v>2.9500000000000002E-2</v>
      </c>
    </row>
    <row r="70" spans="1:9" x14ac:dyDescent="0.3">
      <c r="A70" t="s">
        <v>17</v>
      </c>
      <c r="B70" s="1">
        <v>45383</v>
      </c>
      <c r="C70">
        <v>64</v>
      </c>
      <c r="D70">
        <v>13</v>
      </c>
      <c r="E70">
        <v>317.58</v>
      </c>
      <c r="F70">
        <v>8</v>
      </c>
      <c r="G70">
        <v>0.61538461538461542</v>
      </c>
      <c r="H70">
        <v>1088.22</v>
      </c>
      <c r="I70">
        <v>2.9500000000000002E-2</v>
      </c>
    </row>
    <row r="71" spans="1:9" x14ac:dyDescent="0.3">
      <c r="A71" t="s">
        <v>18</v>
      </c>
      <c r="B71" s="1">
        <v>45383</v>
      </c>
      <c r="C71">
        <v>81</v>
      </c>
      <c r="D71">
        <v>16</v>
      </c>
      <c r="E71">
        <v>584.29999999999995</v>
      </c>
      <c r="F71">
        <v>3</v>
      </c>
      <c r="G71">
        <v>0.1875</v>
      </c>
      <c r="H71">
        <v>377.45</v>
      </c>
      <c r="I71">
        <v>2.9500000000000002E-2</v>
      </c>
    </row>
    <row r="72" spans="1:9" x14ac:dyDescent="0.3">
      <c r="A72" t="s">
        <v>19</v>
      </c>
      <c r="B72" s="1">
        <v>45383</v>
      </c>
      <c r="C72">
        <v>26</v>
      </c>
      <c r="D72">
        <v>6</v>
      </c>
      <c r="E72">
        <v>231.59</v>
      </c>
      <c r="F72">
        <v>2</v>
      </c>
      <c r="G72">
        <v>0.33333333333333331</v>
      </c>
      <c r="H72">
        <v>3988.15</v>
      </c>
      <c r="I72">
        <v>2.9500000000000002E-2</v>
      </c>
    </row>
    <row r="73" spans="1:9" x14ac:dyDescent="0.3">
      <c r="A73" t="s">
        <v>20</v>
      </c>
      <c r="B73" s="1">
        <v>45383</v>
      </c>
      <c r="C73">
        <v>103</v>
      </c>
      <c r="D73">
        <v>6</v>
      </c>
      <c r="E73">
        <v>165.74</v>
      </c>
      <c r="F73">
        <v>6</v>
      </c>
      <c r="G73">
        <v>1</v>
      </c>
      <c r="H73">
        <v>1169.3800000000001</v>
      </c>
      <c r="I73">
        <v>2.9500000000000002E-2</v>
      </c>
    </row>
    <row r="74" spans="1:9" x14ac:dyDescent="0.3">
      <c r="A74" t="s">
        <v>21</v>
      </c>
      <c r="B74" s="1">
        <v>45383</v>
      </c>
      <c r="C74">
        <v>100</v>
      </c>
      <c r="D74">
        <v>7</v>
      </c>
      <c r="E74">
        <v>82.62</v>
      </c>
      <c r="F74">
        <v>6</v>
      </c>
      <c r="G74">
        <v>0.8571428571428571</v>
      </c>
      <c r="H74">
        <v>4085.91</v>
      </c>
      <c r="I74">
        <v>2.9500000000000002E-2</v>
      </c>
    </row>
    <row r="75" spans="1:9" x14ac:dyDescent="0.3">
      <c r="A75" t="s">
        <v>22</v>
      </c>
      <c r="B75" s="1">
        <v>45383</v>
      </c>
      <c r="C75">
        <v>104</v>
      </c>
      <c r="D75">
        <v>22</v>
      </c>
      <c r="E75">
        <v>190.87</v>
      </c>
      <c r="F75">
        <v>4</v>
      </c>
      <c r="G75">
        <v>0.18181818181818182</v>
      </c>
      <c r="H75">
        <v>433.41</v>
      </c>
      <c r="I75">
        <v>2.9500000000000002E-2</v>
      </c>
    </row>
    <row r="76" spans="1:9" x14ac:dyDescent="0.3">
      <c r="A76" t="s">
        <v>23</v>
      </c>
      <c r="B76" s="1">
        <v>45383</v>
      </c>
      <c r="C76">
        <v>63</v>
      </c>
      <c r="D76">
        <v>11</v>
      </c>
      <c r="E76">
        <v>554.51</v>
      </c>
      <c r="F76">
        <v>1</v>
      </c>
      <c r="G76">
        <v>9.0909090909090912E-2</v>
      </c>
      <c r="H76">
        <v>1138.51</v>
      </c>
      <c r="I76">
        <v>4.1200000000000001E-2</v>
      </c>
    </row>
    <row r="77" spans="1:9" x14ac:dyDescent="0.3">
      <c r="A77" t="s">
        <v>24</v>
      </c>
      <c r="B77" s="1">
        <v>45383</v>
      </c>
      <c r="C77">
        <v>22</v>
      </c>
      <c r="D77">
        <v>13</v>
      </c>
      <c r="E77">
        <v>302.49</v>
      </c>
      <c r="F77">
        <v>2</v>
      </c>
      <c r="G77">
        <v>0.15384615384615385</v>
      </c>
      <c r="H77">
        <v>1591.45</v>
      </c>
      <c r="I77">
        <v>2.9500000000000002E-2</v>
      </c>
    </row>
    <row r="78" spans="1:9" x14ac:dyDescent="0.3">
      <c r="A78" t="s">
        <v>25</v>
      </c>
      <c r="B78" s="1">
        <v>45383</v>
      </c>
      <c r="C78">
        <v>77</v>
      </c>
      <c r="D78">
        <v>8</v>
      </c>
      <c r="E78">
        <v>173.88</v>
      </c>
      <c r="F78">
        <v>6</v>
      </c>
      <c r="G78">
        <v>0.75</v>
      </c>
      <c r="H78">
        <v>462.44</v>
      </c>
      <c r="I78">
        <v>2.9500000000000002E-2</v>
      </c>
    </row>
    <row r="79" spans="1:9" x14ac:dyDescent="0.3">
      <c r="A79" t="s">
        <v>26</v>
      </c>
      <c r="B79" s="1">
        <v>45383</v>
      </c>
      <c r="C79">
        <v>90</v>
      </c>
      <c r="D79">
        <v>17</v>
      </c>
      <c r="E79">
        <v>366.84</v>
      </c>
      <c r="F79">
        <v>0</v>
      </c>
      <c r="G79">
        <v>0</v>
      </c>
      <c r="H79">
        <v>3153.56</v>
      </c>
      <c r="I79">
        <v>2.9500000000000002E-2</v>
      </c>
    </row>
    <row r="80" spans="1:9" x14ac:dyDescent="0.3">
      <c r="A80" t="s">
        <v>27</v>
      </c>
      <c r="B80" s="1">
        <v>45383</v>
      </c>
      <c r="C80">
        <v>33</v>
      </c>
      <c r="D80">
        <v>9</v>
      </c>
      <c r="E80">
        <v>578.41999999999996</v>
      </c>
      <c r="F80">
        <v>4</v>
      </c>
      <c r="G80">
        <v>0.44444444444444442</v>
      </c>
      <c r="H80">
        <v>229.72</v>
      </c>
      <c r="I80">
        <v>2.9500000000000002E-2</v>
      </c>
    </row>
    <row r="81" spans="1:9" x14ac:dyDescent="0.3">
      <c r="A81" t="s">
        <v>28</v>
      </c>
      <c r="B81" s="1">
        <v>45383</v>
      </c>
      <c r="C81">
        <v>42</v>
      </c>
      <c r="D81">
        <v>14</v>
      </c>
      <c r="E81">
        <v>321.29000000000002</v>
      </c>
      <c r="F81">
        <v>7</v>
      </c>
      <c r="G81">
        <v>0.5</v>
      </c>
      <c r="H81">
        <v>4298.2700000000004</v>
      </c>
      <c r="I81">
        <v>2.9500000000000002E-2</v>
      </c>
    </row>
    <row r="82" spans="1:9" x14ac:dyDescent="0.3">
      <c r="A82" t="s">
        <v>9</v>
      </c>
      <c r="B82" s="1">
        <v>45413</v>
      </c>
      <c r="C82">
        <v>69</v>
      </c>
      <c r="D82">
        <v>16</v>
      </c>
      <c r="E82">
        <v>299.22000000000003</v>
      </c>
      <c r="F82">
        <v>6</v>
      </c>
      <c r="G82">
        <v>0.375</v>
      </c>
      <c r="H82">
        <v>3716.14</v>
      </c>
      <c r="I82">
        <v>2.9500000000000002E-2</v>
      </c>
    </row>
    <row r="83" spans="1:9" x14ac:dyDescent="0.3">
      <c r="A83" t="s">
        <v>10</v>
      </c>
      <c r="B83" s="1">
        <v>45413</v>
      </c>
      <c r="C83">
        <v>68</v>
      </c>
      <c r="D83">
        <v>11</v>
      </c>
      <c r="E83">
        <v>345.62</v>
      </c>
      <c r="F83">
        <v>4</v>
      </c>
      <c r="G83">
        <v>0.36363636363636365</v>
      </c>
      <c r="H83">
        <v>3558.13</v>
      </c>
      <c r="I83">
        <v>2.9500000000000002E-2</v>
      </c>
    </row>
    <row r="84" spans="1:9" x14ac:dyDescent="0.3">
      <c r="A84" t="s">
        <v>11</v>
      </c>
      <c r="B84" s="1">
        <v>45413</v>
      </c>
      <c r="C84">
        <v>45</v>
      </c>
      <c r="D84">
        <v>17</v>
      </c>
      <c r="E84">
        <v>416.96</v>
      </c>
      <c r="F84">
        <v>3</v>
      </c>
      <c r="G84">
        <v>0.17647058823529413</v>
      </c>
      <c r="H84">
        <v>3327.07</v>
      </c>
      <c r="I84">
        <v>2.9500000000000002E-2</v>
      </c>
    </row>
    <row r="85" spans="1:9" x14ac:dyDescent="0.3">
      <c r="A85" t="s">
        <v>12</v>
      </c>
      <c r="B85" s="1">
        <v>45413</v>
      </c>
      <c r="C85">
        <v>17</v>
      </c>
      <c r="D85">
        <v>8</v>
      </c>
      <c r="E85">
        <v>72.05</v>
      </c>
      <c r="F85">
        <v>3</v>
      </c>
      <c r="G85">
        <v>0.375</v>
      </c>
      <c r="H85">
        <v>1672.82</v>
      </c>
      <c r="I85">
        <v>2.9500000000000002E-2</v>
      </c>
    </row>
    <row r="86" spans="1:9" x14ac:dyDescent="0.3">
      <c r="A86" t="s">
        <v>13</v>
      </c>
      <c r="B86" s="1">
        <v>45413</v>
      </c>
      <c r="C86">
        <v>85</v>
      </c>
      <c r="D86">
        <v>13</v>
      </c>
      <c r="E86">
        <v>475.61</v>
      </c>
      <c r="F86">
        <v>5</v>
      </c>
      <c r="G86">
        <v>0.38461538461538464</v>
      </c>
      <c r="H86">
        <v>939.32</v>
      </c>
      <c r="I86">
        <v>2.9500000000000002E-2</v>
      </c>
    </row>
    <row r="87" spans="1:9" x14ac:dyDescent="0.3">
      <c r="A87" t="s">
        <v>14</v>
      </c>
      <c r="B87" s="1">
        <v>45413</v>
      </c>
      <c r="C87">
        <v>49</v>
      </c>
      <c r="D87">
        <v>7</v>
      </c>
      <c r="E87">
        <v>469.53</v>
      </c>
      <c r="F87">
        <v>3</v>
      </c>
      <c r="G87">
        <v>0.42857142857142855</v>
      </c>
      <c r="H87">
        <v>3623.32</v>
      </c>
      <c r="I87">
        <v>2.9500000000000002E-2</v>
      </c>
    </row>
    <row r="88" spans="1:9" x14ac:dyDescent="0.3">
      <c r="A88" t="s">
        <v>15</v>
      </c>
      <c r="B88" s="1">
        <v>45413</v>
      </c>
      <c r="C88">
        <v>66</v>
      </c>
      <c r="D88">
        <v>15</v>
      </c>
      <c r="E88">
        <v>333.1</v>
      </c>
      <c r="F88">
        <v>2</v>
      </c>
      <c r="G88">
        <v>0.13333333333333333</v>
      </c>
      <c r="H88">
        <v>2631.58</v>
      </c>
      <c r="I88">
        <v>2.9500000000000002E-2</v>
      </c>
    </row>
    <row r="89" spans="1:9" x14ac:dyDescent="0.3">
      <c r="A89" t="s">
        <v>16</v>
      </c>
      <c r="B89" s="1">
        <v>45413</v>
      </c>
      <c r="C89">
        <v>31</v>
      </c>
      <c r="D89">
        <v>20</v>
      </c>
      <c r="E89">
        <v>400.8</v>
      </c>
      <c r="F89">
        <v>8</v>
      </c>
      <c r="G89">
        <v>0.4</v>
      </c>
      <c r="H89">
        <v>1294.3599999999999</v>
      </c>
      <c r="I89">
        <v>2.9500000000000002E-2</v>
      </c>
    </row>
    <row r="90" spans="1:9" x14ac:dyDescent="0.3">
      <c r="A90" t="s">
        <v>17</v>
      </c>
      <c r="B90" s="1">
        <v>45413</v>
      </c>
      <c r="C90">
        <v>75</v>
      </c>
      <c r="D90">
        <v>19</v>
      </c>
      <c r="E90">
        <v>343.28</v>
      </c>
      <c r="F90">
        <v>9</v>
      </c>
      <c r="G90">
        <v>0.47368421052631576</v>
      </c>
      <c r="H90">
        <v>899.46</v>
      </c>
      <c r="I90">
        <v>2.9500000000000002E-2</v>
      </c>
    </row>
    <row r="91" spans="1:9" x14ac:dyDescent="0.3">
      <c r="A91" t="s">
        <v>18</v>
      </c>
      <c r="B91" s="1">
        <v>45413</v>
      </c>
      <c r="C91">
        <v>74</v>
      </c>
      <c r="D91">
        <v>20</v>
      </c>
      <c r="E91">
        <v>623.33000000000004</v>
      </c>
      <c r="F91">
        <v>2</v>
      </c>
      <c r="G91">
        <v>0.1</v>
      </c>
      <c r="H91">
        <v>359.97</v>
      </c>
      <c r="I91">
        <v>2.9500000000000002E-2</v>
      </c>
    </row>
    <row r="92" spans="1:9" x14ac:dyDescent="0.3">
      <c r="A92" t="s">
        <v>19</v>
      </c>
      <c r="B92" s="1">
        <v>45413</v>
      </c>
      <c r="C92">
        <v>26</v>
      </c>
      <c r="D92">
        <v>7</v>
      </c>
      <c r="E92">
        <v>200.45</v>
      </c>
      <c r="F92">
        <v>1</v>
      </c>
      <c r="G92">
        <v>0.14285714285714285</v>
      </c>
      <c r="H92">
        <v>3797.35</v>
      </c>
      <c r="I92">
        <v>2.9500000000000002E-2</v>
      </c>
    </row>
    <row r="93" spans="1:9" x14ac:dyDescent="0.3">
      <c r="A93" t="s">
        <v>20</v>
      </c>
      <c r="B93" s="1">
        <v>45413</v>
      </c>
      <c r="C93">
        <v>97</v>
      </c>
      <c r="D93">
        <v>5</v>
      </c>
      <c r="E93">
        <v>185.62</v>
      </c>
      <c r="F93">
        <v>4</v>
      </c>
      <c r="G93">
        <v>0.8</v>
      </c>
      <c r="H93">
        <v>1282.81</v>
      </c>
      <c r="I93">
        <v>2.9500000000000002E-2</v>
      </c>
    </row>
    <row r="94" spans="1:9" x14ac:dyDescent="0.3">
      <c r="A94" t="s">
        <v>21</v>
      </c>
      <c r="B94" s="1">
        <v>45413</v>
      </c>
      <c r="C94">
        <v>91</v>
      </c>
      <c r="D94">
        <v>7</v>
      </c>
      <c r="E94">
        <v>89.39</v>
      </c>
      <c r="F94">
        <v>6</v>
      </c>
      <c r="G94">
        <v>0.8571428571428571</v>
      </c>
      <c r="H94">
        <v>3971.59</v>
      </c>
      <c r="I94">
        <v>2.9500000000000002E-2</v>
      </c>
    </row>
    <row r="95" spans="1:9" x14ac:dyDescent="0.3">
      <c r="A95" t="s">
        <v>22</v>
      </c>
      <c r="B95" s="1">
        <v>45413</v>
      </c>
      <c r="C95">
        <v>91</v>
      </c>
      <c r="D95">
        <v>15</v>
      </c>
      <c r="E95">
        <v>173.03</v>
      </c>
      <c r="F95">
        <v>4</v>
      </c>
      <c r="G95">
        <v>0.26666666666666666</v>
      </c>
      <c r="H95">
        <v>386.08</v>
      </c>
      <c r="I95">
        <v>2.9500000000000002E-2</v>
      </c>
    </row>
    <row r="96" spans="1:9" x14ac:dyDescent="0.3">
      <c r="A96" t="s">
        <v>23</v>
      </c>
      <c r="B96" s="1">
        <v>45413</v>
      </c>
      <c r="C96">
        <v>67</v>
      </c>
      <c r="D96">
        <v>15</v>
      </c>
      <c r="E96">
        <v>499.68</v>
      </c>
      <c r="F96">
        <v>0</v>
      </c>
      <c r="G96">
        <v>0</v>
      </c>
      <c r="H96">
        <v>1287.1300000000001</v>
      </c>
      <c r="I96">
        <v>2.9500000000000002E-2</v>
      </c>
    </row>
    <row r="97" spans="1:9" x14ac:dyDescent="0.3">
      <c r="A97" t="s">
        <v>24</v>
      </c>
      <c r="B97" s="1">
        <v>45413</v>
      </c>
      <c r="C97">
        <v>19</v>
      </c>
      <c r="D97">
        <v>13</v>
      </c>
      <c r="E97">
        <v>316.23</v>
      </c>
      <c r="F97">
        <v>1</v>
      </c>
      <c r="G97">
        <v>7.6923076923076927E-2</v>
      </c>
      <c r="H97">
        <v>1598.49</v>
      </c>
      <c r="I97">
        <v>2.9500000000000002E-2</v>
      </c>
    </row>
    <row r="98" spans="1:9" x14ac:dyDescent="0.3">
      <c r="A98" t="s">
        <v>25</v>
      </c>
      <c r="B98" s="1">
        <v>45413</v>
      </c>
      <c r="C98">
        <v>73</v>
      </c>
      <c r="D98">
        <v>8</v>
      </c>
      <c r="E98">
        <v>175.52</v>
      </c>
      <c r="F98">
        <v>7</v>
      </c>
      <c r="G98">
        <v>0.875</v>
      </c>
      <c r="H98">
        <v>455.32</v>
      </c>
      <c r="I98">
        <v>2.9500000000000002E-2</v>
      </c>
    </row>
    <row r="99" spans="1:9" x14ac:dyDescent="0.3">
      <c r="A99" t="s">
        <v>26</v>
      </c>
      <c r="B99" s="1">
        <v>45413</v>
      </c>
      <c r="C99">
        <v>111</v>
      </c>
      <c r="D99">
        <v>13</v>
      </c>
      <c r="E99">
        <v>358.31</v>
      </c>
      <c r="F99">
        <v>0</v>
      </c>
      <c r="G99">
        <v>0</v>
      </c>
      <c r="H99">
        <v>2811.77</v>
      </c>
      <c r="I99">
        <v>2.9500000000000002E-2</v>
      </c>
    </row>
    <row r="100" spans="1:9" x14ac:dyDescent="0.3">
      <c r="A100" t="s">
        <v>27</v>
      </c>
      <c r="B100" s="1">
        <v>45413</v>
      </c>
      <c r="C100">
        <v>38</v>
      </c>
      <c r="D100">
        <v>12</v>
      </c>
      <c r="E100">
        <v>556.33000000000004</v>
      </c>
      <c r="F100">
        <v>4</v>
      </c>
      <c r="G100">
        <v>0.33333333333333331</v>
      </c>
      <c r="H100">
        <v>241.08</v>
      </c>
      <c r="I100">
        <v>2.9500000000000002E-2</v>
      </c>
    </row>
    <row r="101" spans="1:9" x14ac:dyDescent="0.3">
      <c r="A101" t="s">
        <v>28</v>
      </c>
      <c r="B101" s="1">
        <v>45413</v>
      </c>
      <c r="C101">
        <v>33</v>
      </c>
      <c r="D101">
        <v>17</v>
      </c>
      <c r="E101">
        <v>371.65</v>
      </c>
      <c r="F101">
        <v>9</v>
      </c>
      <c r="G101">
        <v>0.52941176470588236</v>
      </c>
      <c r="H101">
        <v>4068.75</v>
      </c>
      <c r="I101">
        <v>2.9500000000000002E-2</v>
      </c>
    </row>
    <row r="102" spans="1:9" x14ac:dyDescent="0.3">
      <c r="A102" t="s">
        <v>9</v>
      </c>
      <c r="B102" s="1">
        <v>45444</v>
      </c>
      <c r="C102">
        <v>59</v>
      </c>
      <c r="D102">
        <v>16</v>
      </c>
      <c r="E102">
        <v>359.47</v>
      </c>
      <c r="F102">
        <v>7</v>
      </c>
      <c r="G102">
        <v>0.4375</v>
      </c>
      <c r="H102">
        <v>3958.94</v>
      </c>
      <c r="I102">
        <v>2.9500000000000002E-2</v>
      </c>
    </row>
    <row r="103" spans="1:9" x14ac:dyDescent="0.3">
      <c r="A103" t="s">
        <v>10</v>
      </c>
      <c r="B103" s="1">
        <v>45444</v>
      </c>
      <c r="C103">
        <v>71</v>
      </c>
      <c r="D103">
        <v>11</v>
      </c>
      <c r="E103">
        <v>379.33</v>
      </c>
      <c r="F103">
        <v>4</v>
      </c>
      <c r="G103">
        <v>0.36363636363636365</v>
      </c>
      <c r="H103">
        <v>4003.52</v>
      </c>
      <c r="I103">
        <v>2.9500000000000002E-2</v>
      </c>
    </row>
    <row r="104" spans="1:9" x14ac:dyDescent="0.3">
      <c r="A104" t="s">
        <v>11</v>
      </c>
      <c r="B104" s="1">
        <v>45444</v>
      </c>
      <c r="C104">
        <v>48</v>
      </c>
      <c r="D104">
        <v>14</v>
      </c>
      <c r="E104">
        <v>383.94</v>
      </c>
      <c r="F104">
        <v>3</v>
      </c>
      <c r="G104">
        <v>0.21428571428571427</v>
      </c>
      <c r="H104">
        <v>3173.36</v>
      </c>
      <c r="I104">
        <v>2.9500000000000002E-2</v>
      </c>
    </row>
    <row r="105" spans="1:9" x14ac:dyDescent="0.3">
      <c r="A105" t="s">
        <v>12</v>
      </c>
      <c r="B105" s="1">
        <v>45444</v>
      </c>
      <c r="C105">
        <v>18</v>
      </c>
      <c r="D105">
        <v>7</v>
      </c>
      <c r="E105">
        <v>85.32</v>
      </c>
      <c r="F105">
        <v>3</v>
      </c>
      <c r="G105">
        <v>0.42857142857142855</v>
      </c>
      <c r="H105">
        <v>1431.69</v>
      </c>
      <c r="I105">
        <v>2.9500000000000002E-2</v>
      </c>
    </row>
    <row r="106" spans="1:9" x14ac:dyDescent="0.3">
      <c r="A106" t="s">
        <v>13</v>
      </c>
      <c r="B106" s="1">
        <v>45444</v>
      </c>
      <c r="C106">
        <v>93</v>
      </c>
      <c r="D106">
        <v>14</v>
      </c>
      <c r="E106">
        <v>466.81</v>
      </c>
      <c r="F106">
        <v>5</v>
      </c>
      <c r="G106">
        <v>0.35714285714285715</v>
      </c>
      <c r="H106">
        <v>988.98</v>
      </c>
      <c r="I106">
        <v>2.9500000000000002E-2</v>
      </c>
    </row>
    <row r="107" spans="1:9" x14ac:dyDescent="0.3">
      <c r="A107" t="s">
        <v>14</v>
      </c>
      <c r="B107" s="1">
        <v>45444</v>
      </c>
      <c r="C107">
        <v>49</v>
      </c>
      <c r="D107">
        <v>7</v>
      </c>
      <c r="E107">
        <v>512.88</v>
      </c>
      <c r="F107">
        <v>2</v>
      </c>
      <c r="G107">
        <v>0.2857142857142857</v>
      </c>
      <c r="H107">
        <v>3545.66</v>
      </c>
      <c r="I107">
        <v>2.9500000000000002E-2</v>
      </c>
    </row>
    <row r="108" spans="1:9" x14ac:dyDescent="0.3">
      <c r="A108" t="s">
        <v>15</v>
      </c>
      <c r="B108" s="1">
        <v>45444</v>
      </c>
      <c r="C108">
        <v>85</v>
      </c>
      <c r="D108">
        <v>17</v>
      </c>
      <c r="E108">
        <v>324.56</v>
      </c>
      <c r="F108">
        <v>3</v>
      </c>
      <c r="G108">
        <v>0.17647058823529413</v>
      </c>
      <c r="H108">
        <v>2420.5300000000002</v>
      </c>
      <c r="I108">
        <v>2.9500000000000002E-2</v>
      </c>
    </row>
    <row r="109" spans="1:9" x14ac:dyDescent="0.3">
      <c r="A109" t="s">
        <v>16</v>
      </c>
      <c r="B109" s="1">
        <v>45444</v>
      </c>
      <c r="C109">
        <v>30</v>
      </c>
      <c r="D109">
        <v>16</v>
      </c>
      <c r="E109">
        <v>353.65</v>
      </c>
      <c r="F109">
        <v>9</v>
      </c>
      <c r="G109">
        <v>0.5625</v>
      </c>
      <c r="H109">
        <v>1213.5899999999999</v>
      </c>
      <c r="I109">
        <v>2.9500000000000002E-2</v>
      </c>
    </row>
    <row r="110" spans="1:9" x14ac:dyDescent="0.3">
      <c r="A110" t="s">
        <v>17</v>
      </c>
      <c r="B110" s="1">
        <v>45444</v>
      </c>
      <c r="C110">
        <v>54</v>
      </c>
      <c r="D110">
        <v>16</v>
      </c>
      <c r="E110">
        <v>334.41</v>
      </c>
      <c r="F110">
        <v>9</v>
      </c>
      <c r="G110">
        <v>0.5625</v>
      </c>
      <c r="H110">
        <v>1056.98</v>
      </c>
      <c r="I110">
        <v>2.9500000000000002E-2</v>
      </c>
    </row>
    <row r="111" spans="1:9" x14ac:dyDescent="0.3">
      <c r="A111" t="s">
        <v>18</v>
      </c>
      <c r="B111" s="1">
        <v>45444</v>
      </c>
      <c r="C111">
        <v>73</v>
      </c>
      <c r="D111">
        <v>21</v>
      </c>
      <c r="E111">
        <v>601.02</v>
      </c>
      <c r="F111">
        <v>2</v>
      </c>
      <c r="G111">
        <v>9.5238095238095233E-2</v>
      </c>
      <c r="H111">
        <v>364.56</v>
      </c>
      <c r="I111">
        <v>2.9500000000000002E-2</v>
      </c>
    </row>
    <row r="112" spans="1:9" x14ac:dyDescent="0.3">
      <c r="A112" t="s">
        <v>19</v>
      </c>
      <c r="B112" s="1">
        <v>45444</v>
      </c>
      <c r="C112">
        <v>36</v>
      </c>
      <c r="D112">
        <v>9</v>
      </c>
      <c r="E112">
        <v>196.74</v>
      </c>
      <c r="F112">
        <v>1</v>
      </c>
      <c r="G112">
        <v>0.1111111111111111</v>
      </c>
      <c r="H112">
        <v>3760.57</v>
      </c>
      <c r="I112">
        <v>2.9500000000000002E-2</v>
      </c>
    </row>
    <row r="113" spans="1:9" x14ac:dyDescent="0.3">
      <c r="A113" t="s">
        <v>20</v>
      </c>
      <c r="B113" s="1">
        <v>45444</v>
      </c>
      <c r="C113">
        <v>100</v>
      </c>
      <c r="D113">
        <v>5</v>
      </c>
      <c r="E113">
        <v>153.87</v>
      </c>
      <c r="F113">
        <v>2</v>
      </c>
      <c r="G113">
        <v>0.4</v>
      </c>
      <c r="H113">
        <v>1190.24</v>
      </c>
      <c r="I113">
        <v>2.9500000000000002E-2</v>
      </c>
    </row>
    <row r="114" spans="1:9" x14ac:dyDescent="0.3">
      <c r="A114" t="s">
        <v>21</v>
      </c>
      <c r="B114" s="1">
        <v>45444</v>
      </c>
      <c r="C114">
        <v>93</v>
      </c>
      <c r="D114">
        <v>5</v>
      </c>
      <c r="E114">
        <v>85.65</v>
      </c>
      <c r="F114">
        <v>5</v>
      </c>
      <c r="G114">
        <v>1</v>
      </c>
      <c r="H114">
        <v>3913.17</v>
      </c>
      <c r="I114">
        <v>2.9500000000000002E-2</v>
      </c>
    </row>
    <row r="115" spans="1:9" x14ac:dyDescent="0.3">
      <c r="A115" t="s">
        <v>22</v>
      </c>
      <c r="B115" s="1">
        <v>45444</v>
      </c>
      <c r="C115">
        <v>88</v>
      </c>
      <c r="D115">
        <v>18</v>
      </c>
      <c r="E115">
        <v>181.21</v>
      </c>
      <c r="F115">
        <v>4</v>
      </c>
      <c r="G115">
        <v>0.22222222222222221</v>
      </c>
      <c r="H115">
        <v>377.13</v>
      </c>
      <c r="I115">
        <v>2.9500000000000002E-2</v>
      </c>
    </row>
    <row r="116" spans="1:9" x14ac:dyDescent="0.3">
      <c r="A116" t="s">
        <v>23</v>
      </c>
      <c r="B116" s="1">
        <v>45444</v>
      </c>
      <c r="C116">
        <v>69</v>
      </c>
      <c r="D116">
        <v>16</v>
      </c>
      <c r="E116">
        <v>495.32</v>
      </c>
      <c r="F116">
        <v>0</v>
      </c>
      <c r="G116">
        <v>0</v>
      </c>
      <c r="H116">
        <v>1262.99</v>
      </c>
      <c r="I116">
        <v>2.9500000000000002E-2</v>
      </c>
    </row>
    <row r="117" spans="1:9" x14ac:dyDescent="0.3">
      <c r="A117" t="s">
        <v>24</v>
      </c>
      <c r="B117" s="1">
        <v>45444</v>
      </c>
      <c r="C117">
        <v>21</v>
      </c>
      <c r="D117">
        <v>16</v>
      </c>
      <c r="E117">
        <v>315.91000000000003</v>
      </c>
      <c r="F117">
        <v>1</v>
      </c>
      <c r="G117">
        <v>6.25E-2</v>
      </c>
      <c r="H117">
        <v>1455.83</v>
      </c>
      <c r="I117">
        <v>2.9500000000000002E-2</v>
      </c>
    </row>
    <row r="118" spans="1:9" x14ac:dyDescent="0.3">
      <c r="A118" t="s">
        <v>25</v>
      </c>
      <c r="B118" s="1">
        <v>45444</v>
      </c>
      <c r="C118">
        <v>58</v>
      </c>
      <c r="D118">
        <v>7</v>
      </c>
      <c r="E118">
        <v>173.24</v>
      </c>
      <c r="F118">
        <v>7</v>
      </c>
      <c r="G118">
        <v>1</v>
      </c>
      <c r="H118">
        <v>525.73</v>
      </c>
      <c r="I118">
        <v>2.9500000000000002E-2</v>
      </c>
    </row>
    <row r="119" spans="1:9" x14ac:dyDescent="0.3">
      <c r="A119" t="s">
        <v>26</v>
      </c>
      <c r="B119" s="1">
        <v>45444</v>
      </c>
      <c r="C119">
        <v>114</v>
      </c>
      <c r="D119">
        <v>13</v>
      </c>
      <c r="E119">
        <v>364.35</v>
      </c>
      <c r="F119">
        <v>0</v>
      </c>
      <c r="G119">
        <v>0</v>
      </c>
      <c r="H119">
        <v>2988.28</v>
      </c>
      <c r="I119">
        <v>2.9500000000000002E-2</v>
      </c>
    </row>
    <row r="120" spans="1:9" x14ac:dyDescent="0.3">
      <c r="A120" t="s">
        <v>27</v>
      </c>
      <c r="B120" s="1">
        <v>45444</v>
      </c>
      <c r="C120">
        <v>35</v>
      </c>
      <c r="D120">
        <v>12</v>
      </c>
      <c r="E120">
        <v>515.24</v>
      </c>
      <c r="F120">
        <v>5</v>
      </c>
      <c r="G120">
        <v>0.41666666666666669</v>
      </c>
      <c r="H120">
        <v>224.24</v>
      </c>
      <c r="I120">
        <v>2.9500000000000002E-2</v>
      </c>
    </row>
    <row r="121" spans="1:9" x14ac:dyDescent="0.3">
      <c r="A121" t="s">
        <v>28</v>
      </c>
      <c r="B121" s="1">
        <v>45444</v>
      </c>
      <c r="C121">
        <v>35</v>
      </c>
      <c r="D121">
        <v>16</v>
      </c>
      <c r="E121">
        <v>351.71</v>
      </c>
      <c r="F121">
        <v>9</v>
      </c>
      <c r="G121">
        <v>0.5625</v>
      </c>
      <c r="H121">
        <v>3984.69</v>
      </c>
      <c r="I121">
        <v>2.9500000000000002E-2</v>
      </c>
    </row>
    <row r="122" spans="1:9" x14ac:dyDescent="0.3">
      <c r="A122" t="s">
        <v>9</v>
      </c>
      <c r="B122" s="1">
        <v>45474</v>
      </c>
      <c r="C122">
        <v>71</v>
      </c>
      <c r="D122">
        <v>17</v>
      </c>
      <c r="E122">
        <v>360.1</v>
      </c>
      <c r="F122">
        <v>6</v>
      </c>
      <c r="G122">
        <v>0.35294117647058826</v>
      </c>
      <c r="H122">
        <v>4444.83</v>
      </c>
      <c r="I122">
        <v>2.9500000000000002E-2</v>
      </c>
    </row>
    <row r="123" spans="1:9" x14ac:dyDescent="0.3">
      <c r="A123" t="s">
        <v>10</v>
      </c>
      <c r="B123" s="1">
        <v>45474</v>
      </c>
      <c r="C123">
        <v>62</v>
      </c>
      <c r="D123">
        <v>13</v>
      </c>
      <c r="E123">
        <v>364.64</v>
      </c>
      <c r="F123">
        <v>4</v>
      </c>
      <c r="G123">
        <v>0.30769230769230771</v>
      </c>
      <c r="H123">
        <v>3704.33</v>
      </c>
      <c r="I123">
        <v>2.9500000000000002E-2</v>
      </c>
    </row>
    <row r="124" spans="1:9" x14ac:dyDescent="0.3">
      <c r="A124" t="s">
        <v>11</v>
      </c>
      <c r="B124" s="1">
        <v>45474</v>
      </c>
      <c r="C124">
        <v>53</v>
      </c>
      <c r="D124">
        <v>14</v>
      </c>
      <c r="E124">
        <v>367.56</v>
      </c>
      <c r="F124">
        <v>2</v>
      </c>
      <c r="G124">
        <v>0.14285714285714285</v>
      </c>
      <c r="H124">
        <v>3514.07</v>
      </c>
      <c r="I124">
        <v>2.9500000000000002E-2</v>
      </c>
    </row>
    <row r="125" spans="1:9" x14ac:dyDescent="0.3">
      <c r="A125" t="s">
        <v>12</v>
      </c>
      <c r="B125" s="1">
        <v>45474</v>
      </c>
      <c r="C125">
        <v>18</v>
      </c>
      <c r="D125">
        <v>6</v>
      </c>
      <c r="E125">
        <v>76.27</v>
      </c>
      <c r="F125">
        <v>4</v>
      </c>
      <c r="G125">
        <v>0.66666666666666663</v>
      </c>
      <c r="H125">
        <v>1597.98</v>
      </c>
      <c r="I125">
        <v>2.9500000000000002E-2</v>
      </c>
    </row>
    <row r="126" spans="1:9" x14ac:dyDescent="0.3">
      <c r="A126" t="s">
        <v>13</v>
      </c>
      <c r="B126" s="1">
        <v>45474</v>
      </c>
      <c r="C126">
        <v>71</v>
      </c>
      <c r="D126">
        <v>12</v>
      </c>
      <c r="E126">
        <v>487.04</v>
      </c>
      <c r="F126">
        <v>5</v>
      </c>
      <c r="G126">
        <v>0.41666666666666669</v>
      </c>
      <c r="H126">
        <v>1004.9</v>
      </c>
      <c r="I126">
        <v>2.9500000000000002E-2</v>
      </c>
    </row>
    <row r="127" spans="1:9" x14ac:dyDescent="0.3">
      <c r="A127" t="s">
        <v>14</v>
      </c>
      <c r="B127" s="1">
        <v>45474</v>
      </c>
      <c r="C127">
        <v>70</v>
      </c>
      <c r="D127">
        <v>5</v>
      </c>
      <c r="E127">
        <v>491.31</v>
      </c>
      <c r="F127">
        <v>3</v>
      </c>
      <c r="G127">
        <v>0.6</v>
      </c>
      <c r="H127">
        <v>3289.06</v>
      </c>
      <c r="I127">
        <v>2.9500000000000002E-2</v>
      </c>
    </row>
    <row r="128" spans="1:9" x14ac:dyDescent="0.3">
      <c r="A128" t="s">
        <v>15</v>
      </c>
      <c r="B128" s="1">
        <v>45474</v>
      </c>
      <c r="C128">
        <v>77</v>
      </c>
      <c r="D128">
        <v>15</v>
      </c>
      <c r="E128">
        <v>282.58999999999997</v>
      </c>
      <c r="F128">
        <v>2</v>
      </c>
      <c r="G128">
        <v>0.13333333333333333</v>
      </c>
      <c r="H128">
        <v>2296.14</v>
      </c>
      <c r="I128">
        <v>2.9500000000000002E-2</v>
      </c>
    </row>
    <row r="129" spans="1:9" x14ac:dyDescent="0.3">
      <c r="A129" t="s">
        <v>16</v>
      </c>
      <c r="B129" s="1">
        <v>45474</v>
      </c>
      <c r="C129">
        <v>31</v>
      </c>
      <c r="D129">
        <v>15</v>
      </c>
      <c r="E129">
        <v>347.38</v>
      </c>
      <c r="F129">
        <v>10</v>
      </c>
      <c r="G129">
        <v>0.66666666666666663</v>
      </c>
      <c r="H129">
        <v>1101.06</v>
      </c>
      <c r="I129">
        <v>2.9500000000000002E-2</v>
      </c>
    </row>
    <row r="130" spans="1:9" x14ac:dyDescent="0.3">
      <c r="A130" t="s">
        <v>17</v>
      </c>
      <c r="B130" s="1">
        <v>45474</v>
      </c>
      <c r="C130">
        <v>77</v>
      </c>
      <c r="D130">
        <v>16</v>
      </c>
      <c r="E130">
        <v>335.59</v>
      </c>
      <c r="F130">
        <v>7</v>
      </c>
      <c r="G130">
        <v>0.4375</v>
      </c>
      <c r="H130">
        <v>1087.4100000000001</v>
      </c>
      <c r="I130">
        <v>2.9500000000000002E-2</v>
      </c>
    </row>
    <row r="131" spans="1:9" x14ac:dyDescent="0.3">
      <c r="A131" t="s">
        <v>18</v>
      </c>
      <c r="B131" s="1">
        <v>45474</v>
      </c>
      <c r="C131">
        <v>72</v>
      </c>
      <c r="D131">
        <v>21</v>
      </c>
      <c r="E131">
        <v>604.57000000000005</v>
      </c>
      <c r="F131">
        <v>2</v>
      </c>
      <c r="G131">
        <v>9.5238095238095233E-2</v>
      </c>
      <c r="H131">
        <v>327.82</v>
      </c>
      <c r="I131">
        <v>2.9500000000000002E-2</v>
      </c>
    </row>
    <row r="132" spans="1:9" x14ac:dyDescent="0.3">
      <c r="A132" t="s">
        <v>19</v>
      </c>
      <c r="B132" s="1">
        <v>45474</v>
      </c>
      <c r="C132">
        <v>34</v>
      </c>
      <c r="D132">
        <v>7</v>
      </c>
      <c r="E132">
        <v>199.39</v>
      </c>
      <c r="F132">
        <v>1</v>
      </c>
      <c r="G132">
        <v>0.14285714285714285</v>
      </c>
      <c r="H132">
        <v>3767.74</v>
      </c>
      <c r="I132">
        <v>2.9500000000000002E-2</v>
      </c>
    </row>
    <row r="133" spans="1:9" x14ac:dyDescent="0.3">
      <c r="A133" t="s">
        <v>20</v>
      </c>
      <c r="B133" s="1">
        <v>45474</v>
      </c>
      <c r="C133">
        <v>83</v>
      </c>
      <c r="D133">
        <v>5</v>
      </c>
      <c r="E133">
        <v>166.85</v>
      </c>
      <c r="F133">
        <v>4</v>
      </c>
      <c r="G133">
        <v>0.8</v>
      </c>
      <c r="H133">
        <v>1364.24</v>
      </c>
      <c r="I133">
        <v>2.9500000000000002E-2</v>
      </c>
    </row>
    <row r="134" spans="1:9" x14ac:dyDescent="0.3">
      <c r="A134" t="s">
        <v>21</v>
      </c>
      <c r="B134" s="1">
        <v>45474</v>
      </c>
      <c r="C134">
        <v>71</v>
      </c>
      <c r="D134">
        <v>7</v>
      </c>
      <c r="E134">
        <v>78.53</v>
      </c>
      <c r="F134">
        <v>4</v>
      </c>
      <c r="G134">
        <v>0.5714285714285714</v>
      </c>
      <c r="H134">
        <v>3652.64</v>
      </c>
      <c r="I134">
        <v>2.9500000000000002E-2</v>
      </c>
    </row>
    <row r="135" spans="1:9" x14ac:dyDescent="0.3">
      <c r="A135" t="s">
        <v>22</v>
      </c>
      <c r="B135" s="1">
        <v>45474</v>
      </c>
      <c r="C135">
        <v>75</v>
      </c>
      <c r="D135">
        <v>17</v>
      </c>
      <c r="E135">
        <v>176.07</v>
      </c>
      <c r="F135">
        <v>5</v>
      </c>
      <c r="G135">
        <v>0.29411764705882354</v>
      </c>
      <c r="H135">
        <v>458.18</v>
      </c>
      <c r="I135">
        <v>2.9500000000000002E-2</v>
      </c>
    </row>
    <row r="136" spans="1:9" x14ac:dyDescent="0.3">
      <c r="A136" t="s">
        <v>23</v>
      </c>
      <c r="B136" s="1">
        <v>45474</v>
      </c>
      <c r="C136">
        <v>76</v>
      </c>
      <c r="D136">
        <v>11</v>
      </c>
      <c r="E136">
        <v>486.93</v>
      </c>
      <c r="F136">
        <v>0</v>
      </c>
      <c r="G136">
        <v>0</v>
      </c>
      <c r="H136">
        <v>1219.29</v>
      </c>
      <c r="I136">
        <v>2.9500000000000002E-2</v>
      </c>
    </row>
    <row r="137" spans="1:9" x14ac:dyDescent="0.3">
      <c r="A137" t="s">
        <v>24</v>
      </c>
      <c r="B137" s="1">
        <v>45474</v>
      </c>
      <c r="C137">
        <v>20</v>
      </c>
      <c r="D137">
        <v>14</v>
      </c>
      <c r="E137">
        <v>283.66000000000003</v>
      </c>
      <c r="F137">
        <v>2</v>
      </c>
      <c r="G137">
        <v>0.14285714285714285</v>
      </c>
      <c r="H137">
        <v>1494.14</v>
      </c>
      <c r="I137">
        <v>2.9500000000000002E-2</v>
      </c>
    </row>
    <row r="138" spans="1:9" x14ac:dyDescent="0.3">
      <c r="A138" t="s">
        <v>25</v>
      </c>
      <c r="B138" s="1">
        <v>45474</v>
      </c>
      <c r="C138">
        <v>82</v>
      </c>
      <c r="D138">
        <v>9</v>
      </c>
      <c r="E138">
        <v>171.86</v>
      </c>
      <c r="F138">
        <v>7</v>
      </c>
      <c r="G138">
        <v>0.77777777777777779</v>
      </c>
      <c r="H138">
        <v>506.88</v>
      </c>
      <c r="I138">
        <v>2.9500000000000002E-2</v>
      </c>
    </row>
    <row r="139" spans="1:9" x14ac:dyDescent="0.3">
      <c r="A139" t="s">
        <v>26</v>
      </c>
      <c r="B139" s="1">
        <v>45474</v>
      </c>
      <c r="C139">
        <v>103</v>
      </c>
      <c r="D139">
        <v>15</v>
      </c>
      <c r="E139">
        <v>359.16</v>
      </c>
      <c r="F139">
        <v>1</v>
      </c>
      <c r="G139">
        <v>6.6666666666666666E-2</v>
      </c>
      <c r="H139">
        <v>2949.94</v>
      </c>
      <c r="I139">
        <v>2.9500000000000002E-2</v>
      </c>
    </row>
    <row r="140" spans="1:9" x14ac:dyDescent="0.3">
      <c r="A140" t="s">
        <v>27</v>
      </c>
      <c r="B140" s="1">
        <v>45474</v>
      </c>
      <c r="C140">
        <v>41</v>
      </c>
      <c r="D140">
        <v>9</v>
      </c>
      <c r="E140">
        <v>569.97</v>
      </c>
      <c r="F140">
        <v>5</v>
      </c>
      <c r="G140">
        <v>0.55555555555555558</v>
      </c>
      <c r="H140">
        <v>259.86</v>
      </c>
      <c r="I140">
        <v>2.9500000000000002E-2</v>
      </c>
    </row>
    <row r="141" spans="1:9" x14ac:dyDescent="0.3">
      <c r="A141" t="s">
        <v>28</v>
      </c>
      <c r="B141" s="1">
        <v>45474</v>
      </c>
      <c r="C141">
        <v>38</v>
      </c>
      <c r="D141">
        <v>14</v>
      </c>
      <c r="E141">
        <v>359.22</v>
      </c>
      <c r="F141">
        <v>8</v>
      </c>
      <c r="G141">
        <v>0.5714285714285714</v>
      </c>
      <c r="H141">
        <v>3846.34</v>
      </c>
      <c r="I141">
        <v>2.9500000000000002E-2</v>
      </c>
    </row>
    <row r="142" spans="1:9" x14ac:dyDescent="0.3">
      <c r="A142" t="s">
        <v>9</v>
      </c>
      <c r="B142" s="1">
        <v>45505</v>
      </c>
      <c r="C142">
        <v>71</v>
      </c>
      <c r="D142">
        <v>15</v>
      </c>
      <c r="E142">
        <v>297.05</v>
      </c>
      <c r="F142">
        <v>6</v>
      </c>
      <c r="G142">
        <v>0.4</v>
      </c>
      <c r="H142">
        <v>4043.62</v>
      </c>
      <c r="I142">
        <v>2.9500000000000002E-2</v>
      </c>
    </row>
    <row r="143" spans="1:9" x14ac:dyDescent="0.3">
      <c r="A143" t="s">
        <v>10</v>
      </c>
      <c r="B143" s="1">
        <v>45505</v>
      </c>
      <c r="C143">
        <v>66</v>
      </c>
      <c r="D143">
        <v>13</v>
      </c>
      <c r="E143">
        <v>376.76</v>
      </c>
      <c r="F143">
        <v>5</v>
      </c>
      <c r="G143">
        <v>0.38461538461538464</v>
      </c>
      <c r="H143">
        <v>3819.73</v>
      </c>
      <c r="I143">
        <v>2.9500000000000002E-2</v>
      </c>
    </row>
    <row r="144" spans="1:9" x14ac:dyDescent="0.3">
      <c r="A144" t="s">
        <v>11</v>
      </c>
      <c r="B144" s="1">
        <v>45505</v>
      </c>
      <c r="C144">
        <v>53</v>
      </c>
      <c r="D144">
        <v>15</v>
      </c>
      <c r="E144">
        <v>379.29</v>
      </c>
      <c r="F144">
        <v>2</v>
      </c>
      <c r="G144">
        <v>0.13333333333333333</v>
      </c>
      <c r="H144">
        <v>3409.69</v>
      </c>
      <c r="I144">
        <v>2.9500000000000002E-2</v>
      </c>
    </row>
    <row r="145" spans="1:9" x14ac:dyDescent="0.3">
      <c r="A145" t="s">
        <v>12</v>
      </c>
      <c r="B145" s="1">
        <v>45505</v>
      </c>
      <c r="C145">
        <v>18</v>
      </c>
      <c r="D145">
        <v>8</v>
      </c>
      <c r="E145">
        <v>82.91</v>
      </c>
      <c r="F145">
        <v>3</v>
      </c>
      <c r="G145">
        <v>0.375</v>
      </c>
      <c r="H145">
        <v>1387.86</v>
      </c>
      <c r="I145">
        <v>2.9500000000000002E-2</v>
      </c>
    </row>
    <row r="146" spans="1:9" x14ac:dyDescent="0.3">
      <c r="A146" t="s">
        <v>13</v>
      </c>
      <c r="B146" s="1">
        <v>45505</v>
      </c>
      <c r="C146">
        <v>72</v>
      </c>
      <c r="D146">
        <v>14</v>
      </c>
      <c r="E146">
        <v>437.47</v>
      </c>
      <c r="F146">
        <v>4</v>
      </c>
      <c r="G146">
        <v>0.2857142857142857</v>
      </c>
      <c r="H146">
        <v>958.02</v>
      </c>
      <c r="I146">
        <v>2.9500000000000002E-2</v>
      </c>
    </row>
    <row r="147" spans="1:9" x14ac:dyDescent="0.3">
      <c r="A147" t="s">
        <v>14</v>
      </c>
      <c r="B147" s="1">
        <v>45505</v>
      </c>
      <c r="C147">
        <v>64</v>
      </c>
      <c r="D147">
        <v>7</v>
      </c>
      <c r="E147">
        <v>554.20000000000005</v>
      </c>
      <c r="F147">
        <v>2</v>
      </c>
      <c r="G147">
        <v>0.2857142857142857</v>
      </c>
      <c r="H147">
        <v>3620.9</v>
      </c>
      <c r="I147">
        <v>2.9500000000000002E-2</v>
      </c>
    </row>
    <row r="148" spans="1:9" x14ac:dyDescent="0.3">
      <c r="A148" t="s">
        <v>15</v>
      </c>
      <c r="B148" s="1">
        <v>45505</v>
      </c>
      <c r="C148">
        <v>76</v>
      </c>
      <c r="D148">
        <v>21</v>
      </c>
      <c r="E148">
        <v>293.93</v>
      </c>
      <c r="F148">
        <v>2</v>
      </c>
      <c r="G148">
        <v>9.5238095238095233E-2</v>
      </c>
      <c r="H148">
        <v>2531.4</v>
      </c>
      <c r="I148">
        <v>2.9500000000000002E-2</v>
      </c>
    </row>
    <row r="149" spans="1:9" x14ac:dyDescent="0.3">
      <c r="A149" t="s">
        <v>16</v>
      </c>
      <c r="B149" s="1">
        <v>45505</v>
      </c>
      <c r="C149">
        <v>26</v>
      </c>
      <c r="D149">
        <v>17</v>
      </c>
      <c r="E149">
        <v>391.73</v>
      </c>
      <c r="F149">
        <v>7</v>
      </c>
      <c r="G149">
        <v>0.41176470588235292</v>
      </c>
      <c r="H149">
        <v>1166.55</v>
      </c>
      <c r="I149">
        <v>2.9500000000000002E-2</v>
      </c>
    </row>
    <row r="150" spans="1:9" x14ac:dyDescent="0.3">
      <c r="A150" t="s">
        <v>17</v>
      </c>
      <c r="B150" s="1">
        <v>45505</v>
      </c>
      <c r="C150">
        <v>65</v>
      </c>
      <c r="D150">
        <v>13</v>
      </c>
      <c r="E150">
        <v>324.26</v>
      </c>
      <c r="F150">
        <v>7</v>
      </c>
      <c r="G150">
        <v>0.53846153846153844</v>
      </c>
      <c r="H150">
        <v>1044.8599999999999</v>
      </c>
      <c r="I150">
        <v>2.9500000000000002E-2</v>
      </c>
    </row>
    <row r="151" spans="1:9" x14ac:dyDescent="0.3">
      <c r="A151" t="s">
        <v>18</v>
      </c>
      <c r="B151" s="1">
        <v>45505</v>
      </c>
      <c r="C151">
        <v>83</v>
      </c>
      <c r="D151">
        <v>15</v>
      </c>
      <c r="E151">
        <v>601.05999999999995</v>
      </c>
      <c r="F151">
        <v>3</v>
      </c>
      <c r="G151">
        <v>0.2</v>
      </c>
      <c r="H151">
        <v>350.62</v>
      </c>
      <c r="I151">
        <v>2.9500000000000002E-2</v>
      </c>
    </row>
    <row r="152" spans="1:9" x14ac:dyDescent="0.3">
      <c r="A152" t="s">
        <v>19</v>
      </c>
      <c r="B152" s="1">
        <v>45505</v>
      </c>
      <c r="C152">
        <v>35</v>
      </c>
      <c r="D152">
        <v>6</v>
      </c>
      <c r="E152">
        <v>192.19</v>
      </c>
      <c r="F152">
        <v>1</v>
      </c>
      <c r="G152">
        <v>0.16666666666666666</v>
      </c>
      <c r="H152">
        <v>3963.32</v>
      </c>
      <c r="I152">
        <v>2.9500000000000002E-2</v>
      </c>
    </row>
    <row r="153" spans="1:9" x14ac:dyDescent="0.3">
      <c r="A153" t="s">
        <v>20</v>
      </c>
      <c r="B153" s="1">
        <v>45505</v>
      </c>
      <c r="C153">
        <v>104</v>
      </c>
      <c r="D153">
        <v>4</v>
      </c>
      <c r="E153">
        <v>169.75</v>
      </c>
      <c r="F153">
        <v>3</v>
      </c>
      <c r="G153">
        <v>0.75</v>
      </c>
      <c r="H153">
        <v>1255.83</v>
      </c>
      <c r="I153">
        <v>2.9500000000000002E-2</v>
      </c>
    </row>
    <row r="154" spans="1:9" x14ac:dyDescent="0.3">
      <c r="A154" t="s">
        <v>21</v>
      </c>
      <c r="B154" s="1">
        <v>45505</v>
      </c>
      <c r="C154">
        <v>71</v>
      </c>
      <c r="D154">
        <v>6</v>
      </c>
      <c r="E154">
        <v>87.5</v>
      </c>
      <c r="F154">
        <v>3</v>
      </c>
      <c r="G154">
        <v>0.5</v>
      </c>
      <c r="H154">
        <v>3666.64</v>
      </c>
      <c r="I154">
        <v>2.9500000000000002E-2</v>
      </c>
    </row>
    <row r="155" spans="1:9" x14ac:dyDescent="0.3">
      <c r="A155" t="s">
        <v>22</v>
      </c>
      <c r="B155" s="1">
        <v>45505</v>
      </c>
      <c r="C155">
        <v>85</v>
      </c>
      <c r="D155">
        <v>17</v>
      </c>
      <c r="E155">
        <v>187.72</v>
      </c>
      <c r="F155">
        <v>5</v>
      </c>
      <c r="G155">
        <v>0.29411764705882354</v>
      </c>
      <c r="H155">
        <v>443.22</v>
      </c>
      <c r="I155">
        <v>2.9500000000000002E-2</v>
      </c>
    </row>
    <row r="156" spans="1:9" x14ac:dyDescent="0.3">
      <c r="A156" t="s">
        <v>23</v>
      </c>
      <c r="B156" s="1">
        <v>45505</v>
      </c>
      <c r="C156">
        <v>80</v>
      </c>
      <c r="D156">
        <v>13</v>
      </c>
      <c r="E156">
        <v>504.59</v>
      </c>
      <c r="F156">
        <v>0</v>
      </c>
      <c r="G156">
        <v>0</v>
      </c>
      <c r="H156">
        <v>1265.47</v>
      </c>
      <c r="I156">
        <v>2.9500000000000002E-2</v>
      </c>
    </row>
    <row r="157" spans="1:9" x14ac:dyDescent="0.3">
      <c r="A157" t="s">
        <v>24</v>
      </c>
      <c r="B157" s="1">
        <v>45505</v>
      </c>
      <c r="C157">
        <v>18</v>
      </c>
      <c r="D157">
        <v>12</v>
      </c>
      <c r="E157">
        <v>262.26</v>
      </c>
      <c r="F157">
        <v>1</v>
      </c>
      <c r="G157">
        <v>8.3333333333333329E-2</v>
      </c>
      <c r="H157">
        <v>1573.7</v>
      </c>
      <c r="I157">
        <v>2.9500000000000002E-2</v>
      </c>
    </row>
    <row r="158" spans="1:9" x14ac:dyDescent="0.3">
      <c r="A158" t="s">
        <v>25</v>
      </c>
      <c r="B158" s="1">
        <v>45505</v>
      </c>
      <c r="C158">
        <v>71</v>
      </c>
      <c r="D158">
        <v>9</v>
      </c>
      <c r="E158">
        <v>172.96</v>
      </c>
      <c r="F158">
        <v>6</v>
      </c>
      <c r="G158">
        <v>0.66666666666666663</v>
      </c>
      <c r="H158">
        <v>464.49</v>
      </c>
      <c r="I158">
        <v>2.9500000000000002E-2</v>
      </c>
    </row>
    <row r="159" spans="1:9" x14ac:dyDescent="0.3">
      <c r="A159" t="s">
        <v>26</v>
      </c>
      <c r="B159" s="1">
        <v>45505</v>
      </c>
      <c r="C159">
        <v>115</v>
      </c>
      <c r="D159">
        <v>17</v>
      </c>
      <c r="E159">
        <v>422.48</v>
      </c>
      <c r="F159">
        <v>0</v>
      </c>
      <c r="G159">
        <v>0</v>
      </c>
      <c r="H159">
        <v>2681.51</v>
      </c>
      <c r="I159">
        <v>2.9500000000000002E-2</v>
      </c>
    </row>
    <row r="160" spans="1:9" x14ac:dyDescent="0.3">
      <c r="A160" t="s">
        <v>27</v>
      </c>
      <c r="B160" s="1">
        <v>45505</v>
      </c>
      <c r="C160">
        <v>34</v>
      </c>
      <c r="D160">
        <v>10</v>
      </c>
      <c r="E160">
        <v>565.11</v>
      </c>
      <c r="F160">
        <v>5</v>
      </c>
      <c r="G160">
        <v>0.5</v>
      </c>
      <c r="H160">
        <v>222.62</v>
      </c>
      <c r="I160">
        <v>2.9500000000000002E-2</v>
      </c>
    </row>
    <row r="161" spans="1:9" x14ac:dyDescent="0.3">
      <c r="A161" t="s">
        <v>28</v>
      </c>
      <c r="B161" s="1">
        <v>45505</v>
      </c>
      <c r="C161">
        <v>40</v>
      </c>
      <c r="D161">
        <v>17</v>
      </c>
      <c r="E161">
        <v>355.83</v>
      </c>
      <c r="F161">
        <v>6</v>
      </c>
      <c r="G161">
        <v>0.35294117647058826</v>
      </c>
      <c r="H161">
        <v>4155.8599999999997</v>
      </c>
      <c r="I161">
        <v>2.9500000000000002E-2</v>
      </c>
    </row>
    <row r="162" spans="1:9" x14ac:dyDescent="0.3">
      <c r="A162" t="s">
        <v>9</v>
      </c>
      <c r="B162" s="1">
        <v>45536</v>
      </c>
      <c r="C162">
        <v>51</v>
      </c>
      <c r="D162">
        <v>15</v>
      </c>
      <c r="E162">
        <v>349.71</v>
      </c>
      <c r="F162">
        <v>8</v>
      </c>
      <c r="G162">
        <v>0.53333333333333333</v>
      </c>
      <c r="H162">
        <v>4017.54</v>
      </c>
      <c r="I162">
        <v>2.9500000000000002E-2</v>
      </c>
    </row>
    <row r="163" spans="1:9" x14ac:dyDescent="0.3">
      <c r="A163" t="s">
        <v>10</v>
      </c>
      <c r="B163" s="1">
        <v>45536</v>
      </c>
      <c r="C163">
        <v>79</v>
      </c>
      <c r="D163">
        <v>9</v>
      </c>
      <c r="E163">
        <v>358.67</v>
      </c>
      <c r="F163">
        <v>5</v>
      </c>
      <c r="G163">
        <v>0.55555555555555558</v>
      </c>
      <c r="H163">
        <v>3658.64</v>
      </c>
      <c r="I163">
        <v>2.9500000000000002E-2</v>
      </c>
    </row>
    <row r="164" spans="1:9" x14ac:dyDescent="0.3">
      <c r="A164" t="s">
        <v>11</v>
      </c>
      <c r="B164" s="1">
        <v>45536</v>
      </c>
      <c r="C164">
        <v>57</v>
      </c>
      <c r="D164">
        <v>18</v>
      </c>
      <c r="E164">
        <v>403.41</v>
      </c>
      <c r="F164">
        <v>3</v>
      </c>
      <c r="G164">
        <v>0.16666666666666666</v>
      </c>
      <c r="H164">
        <v>3767.63</v>
      </c>
      <c r="I164">
        <v>2.9500000000000002E-2</v>
      </c>
    </row>
    <row r="165" spans="1:9" x14ac:dyDescent="0.3">
      <c r="A165" t="s">
        <v>12</v>
      </c>
      <c r="B165" s="1">
        <v>45536</v>
      </c>
      <c r="C165">
        <v>24</v>
      </c>
      <c r="D165">
        <v>7</v>
      </c>
      <c r="E165">
        <v>79.62</v>
      </c>
      <c r="F165">
        <v>4</v>
      </c>
      <c r="G165">
        <v>0.5714285714285714</v>
      </c>
      <c r="H165">
        <v>1650.69</v>
      </c>
      <c r="I165">
        <v>2.9500000000000002E-2</v>
      </c>
    </row>
    <row r="166" spans="1:9" x14ac:dyDescent="0.3">
      <c r="A166" t="s">
        <v>13</v>
      </c>
      <c r="B166" s="1">
        <v>45536</v>
      </c>
      <c r="C166">
        <v>77</v>
      </c>
      <c r="D166">
        <v>11</v>
      </c>
      <c r="E166">
        <v>487.47</v>
      </c>
      <c r="F166">
        <v>4</v>
      </c>
      <c r="G166">
        <v>0.36363636363636365</v>
      </c>
      <c r="H166">
        <v>990.89</v>
      </c>
      <c r="I166">
        <v>2.9500000000000002E-2</v>
      </c>
    </row>
    <row r="167" spans="1:9" x14ac:dyDescent="0.3">
      <c r="A167" t="s">
        <v>14</v>
      </c>
      <c r="B167" s="1">
        <v>45536</v>
      </c>
      <c r="C167">
        <v>69</v>
      </c>
      <c r="D167">
        <v>7</v>
      </c>
      <c r="E167">
        <v>549.77</v>
      </c>
      <c r="F167">
        <v>2</v>
      </c>
      <c r="G167">
        <v>0.2857142857142857</v>
      </c>
      <c r="H167">
        <v>3916.58</v>
      </c>
      <c r="I167">
        <v>2.9500000000000002E-2</v>
      </c>
    </row>
    <row r="168" spans="1:9" x14ac:dyDescent="0.3">
      <c r="A168" t="s">
        <v>15</v>
      </c>
      <c r="B168" s="1">
        <v>45536</v>
      </c>
      <c r="C168">
        <v>74</v>
      </c>
      <c r="D168">
        <v>18</v>
      </c>
      <c r="E168">
        <v>306.89999999999998</v>
      </c>
      <c r="F168">
        <v>3</v>
      </c>
      <c r="G168">
        <v>0.16666666666666666</v>
      </c>
      <c r="H168">
        <v>2254.16</v>
      </c>
      <c r="I168">
        <v>2.9500000000000002E-2</v>
      </c>
    </row>
    <row r="169" spans="1:9" x14ac:dyDescent="0.3">
      <c r="A169" t="s">
        <v>16</v>
      </c>
      <c r="B169" s="1">
        <v>45536</v>
      </c>
      <c r="C169">
        <v>26</v>
      </c>
      <c r="D169">
        <v>21</v>
      </c>
      <c r="E169">
        <v>359.51</v>
      </c>
      <c r="F169">
        <v>9</v>
      </c>
      <c r="G169">
        <v>0.42857142857142855</v>
      </c>
      <c r="H169">
        <v>1187.3699999999999</v>
      </c>
      <c r="I169">
        <v>2.9500000000000002E-2</v>
      </c>
    </row>
    <row r="170" spans="1:9" x14ac:dyDescent="0.3">
      <c r="A170" t="s">
        <v>17</v>
      </c>
      <c r="B170" s="1">
        <v>45536</v>
      </c>
      <c r="C170">
        <v>76</v>
      </c>
      <c r="D170">
        <v>18</v>
      </c>
      <c r="E170">
        <v>339.1</v>
      </c>
      <c r="F170">
        <v>8</v>
      </c>
      <c r="G170">
        <v>0.44444444444444442</v>
      </c>
      <c r="H170">
        <v>924.79</v>
      </c>
      <c r="I170">
        <v>2.9500000000000002E-2</v>
      </c>
    </row>
    <row r="171" spans="1:9" x14ac:dyDescent="0.3">
      <c r="A171" t="s">
        <v>18</v>
      </c>
      <c r="B171" s="1">
        <v>45536</v>
      </c>
      <c r="C171">
        <v>87</v>
      </c>
      <c r="D171">
        <v>21</v>
      </c>
      <c r="E171">
        <v>633.13</v>
      </c>
      <c r="F171">
        <v>2</v>
      </c>
      <c r="G171">
        <v>9.5238095238095233E-2</v>
      </c>
      <c r="H171">
        <v>336.22</v>
      </c>
      <c r="I171">
        <v>2.9500000000000002E-2</v>
      </c>
    </row>
    <row r="172" spans="1:9" x14ac:dyDescent="0.3">
      <c r="A172" t="s">
        <v>19</v>
      </c>
      <c r="B172" s="1">
        <v>45536</v>
      </c>
      <c r="C172">
        <v>37</v>
      </c>
      <c r="D172">
        <v>8</v>
      </c>
      <c r="E172">
        <v>215.09</v>
      </c>
      <c r="F172">
        <v>2</v>
      </c>
      <c r="G172">
        <v>0.25</v>
      </c>
      <c r="H172">
        <v>3424.83</v>
      </c>
      <c r="I172">
        <v>2.9500000000000002E-2</v>
      </c>
    </row>
    <row r="173" spans="1:9" x14ac:dyDescent="0.3">
      <c r="A173" t="s">
        <v>20</v>
      </c>
      <c r="B173" s="1">
        <v>45536</v>
      </c>
      <c r="C173">
        <v>81</v>
      </c>
      <c r="D173">
        <v>5</v>
      </c>
      <c r="E173">
        <v>153.5</v>
      </c>
      <c r="F173">
        <v>2</v>
      </c>
      <c r="G173">
        <v>0.4</v>
      </c>
      <c r="H173">
        <v>1307.47</v>
      </c>
      <c r="I173">
        <v>2.9500000000000002E-2</v>
      </c>
    </row>
    <row r="174" spans="1:9" x14ac:dyDescent="0.3">
      <c r="A174" t="s">
        <v>21</v>
      </c>
      <c r="B174" s="1">
        <v>45536</v>
      </c>
      <c r="C174">
        <v>93</v>
      </c>
      <c r="D174">
        <v>5</v>
      </c>
      <c r="E174">
        <v>77.12</v>
      </c>
      <c r="F174">
        <v>2</v>
      </c>
      <c r="G174">
        <v>0.4</v>
      </c>
      <c r="H174">
        <v>3483.91</v>
      </c>
      <c r="I174">
        <v>2.9500000000000002E-2</v>
      </c>
    </row>
    <row r="175" spans="1:9" x14ac:dyDescent="0.3">
      <c r="A175" t="s">
        <v>22</v>
      </c>
      <c r="B175" s="1">
        <v>45536</v>
      </c>
      <c r="C175">
        <v>86</v>
      </c>
      <c r="D175">
        <v>17</v>
      </c>
      <c r="E175">
        <v>160.88999999999999</v>
      </c>
      <c r="F175">
        <v>4</v>
      </c>
      <c r="G175">
        <v>0.23529411764705882</v>
      </c>
      <c r="H175">
        <v>418.33</v>
      </c>
      <c r="I175">
        <v>2.9500000000000002E-2</v>
      </c>
    </row>
    <row r="176" spans="1:9" x14ac:dyDescent="0.3">
      <c r="A176" t="s">
        <v>23</v>
      </c>
      <c r="B176" s="1">
        <v>45536</v>
      </c>
      <c r="C176">
        <v>72</v>
      </c>
      <c r="D176">
        <v>11</v>
      </c>
      <c r="E176">
        <v>459.86</v>
      </c>
      <c r="F176">
        <v>0</v>
      </c>
      <c r="G176">
        <v>0</v>
      </c>
      <c r="H176">
        <v>1269.5999999999999</v>
      </c>
      <c r="I176">
        <v>2.9500000000000002E-2</v>
      </c>
    </row>
    <row r="177" spans="1:9" x14ac:dyDescent="0.3">
      <c r="A177" t="s">
        <v>24</v>
      </c>
      <c r="B177" s="1">
        <v>45536</v>
      </c>
      <c r="C177">
        <v>18</v>
      </c>
      <c r="D177">
        <v>13</v>
      </c>
      <c r="E177">
        <v>290.14</v>
      </c>
      <c r="F177">
        <v>2</v>
      </c>
      <c r="G177">
        <v>0.15384615384615385</v>
      </c>
      <c r="H177">
        <v>1444.65</v>
      </c>
      <c r="I177">
        <v>2.9500000000000002E-2</v>
      </c>
    </row>
    <row r="178" spans="1:9" x14ac:dyDescent="0.3">
      <c r="A178" t="s">
        <v>25</v>
      </c>
      <c r="B178" s="1">
        <v>45536</v>
      </c>
      <c r="C178">
        <v>75</v>
      </c>
      <c r="D178">
        <v>8</v>
      </c>
      <c r="E178">
        <v>177.88</v>
      </c>
      <c r="F178">
        <v>7</v>
      </c>
      <c r="G178">
        <v>0.875</v>
      </c>
      <c r="H178">
        <v>507.1</v>
      </c>
      <c r="I178">
        <v>2.9500000000000002E-2</v>
      </c>
    </row>
    <row r="179" spans="1:9" x14ac:dyDescent="0.3">
      <c r="A179" t="s">
        <v>26</v>
      </c>
      <c r="B179" s="1">
        <v>45536</v>
      </c>
      <c r="C179">
        <v>98</v>
      </c>
      <c r="D179">
        <v>12</v>
      </c>
      <c r="E179">
        <v>406.95</v>
      </c>
      <c r="F179">
        <v>0</v>
      </c>
      <c r="G179">
        <v>0</v>
      </c>
      <c r="H179">
        <v>2978.09</v>
      </c>
      <c r="I179">
        <v>2.9500000000000002E-2</v>
      </c>
    </row>
    <row r="180" spans="1:9" x14ac:dyDescent="0.3">
      <c r="A180" t="s">
        <v>27</v>
      </c>
      <c r="B180" s="1">
        <v>45536</v>
      </c>
      <c r="C180">
        <v>33</v>
      </c>
      <c r="D180">
        <v>13</v>
      </c>
      <c r="E180">
        <v>517.1</v>
      </c>
      <c r="F180">
        <v>4</v>
      </c>
      <c r="G180">
        <v>0.30769230769230771</v>
      </c>
      <c r="H180">
        <v>250.08</v>
      </c>
      <c r="I180">
        <v>2.9500000000000002E-2</v>
      </c>
    </row>
    <row r="181" spans="1:9" x14ac:dyDescent="0.3">
      <c r="A181" t="s">
        <v>28</v>
      </c>
      <c r="B181" s="1">
        <v>45536</v>
      </c>
      <c r="C181">
        <v>35</v>
      </c>
      <c r="D181">
        <v>18</v>
      </c>
      <c r="E181">
        <v>348.92</v>
      </c>
      <c r="F181">
        <v>7</v>
      </c>
      <c r="G181">
        <v>0.3888888888888889</v>
      </c>
      <c r="H181">
        <v>4381.3900000000003</v>
      </c>
      <c r="I181">
        <v>2.9500000000000002E-2</v>
      </c>
    </row>
    <row r="182" spans="1:9" x14ac:dyDescent="0.3">
      <c r="A182" t="s">
        <v>9</v>
      </c>
      <c r="B182" s="1">
        <v>45566</v>
      </c>
      <c r="C182">
        <v>74</v>
      </c>
      <c r="D182">
        <v>16</v>
      </c>
      <c r="E182">
        <v>308.51</v>
      </c>
      <c r="F182">
        <v>7</v>
      </c>
      <c r="G182">
        <v>0.4375</v>
      </c>
      <c r="H182">
        <v>4267.5</v>
      </c>
      <c r="I182">
        <v>2.9500000000000002E-2</v>
      </c>
    </row>
    <row r="183" spans="1:9" x14ac:dyDescent="0.3">
      <c r="A183" t="s">
        <v>10</v>
      </c>
      <c r="B183" s="1">
        <v>45566</v>
      </c>
      <c r="C183">
        <v>72</v>
      </c>
      <c r="D183">
        <v>10</v>
      </c>
      <c r="E183">
        <v>362.58</v>
      </c>
      <c r="F183">
        <v>5</v>
      </c>
      <c r="G183">
        <v>0.5</v>
      </c>
      <c r="H183">
        <v>3679.65</v>
      </c>
      <c r="I183">
        <v>2.9500000000000002E-2</v>
      </c>
    </row>
    <row r="184" spans="1:9" x14ac:dyDescent="0.3">
      <c r="A184" t="s">
        <v>11</v>
      </c>
      <c r="B184" s="1">
        <v>45566</v>
      </c>
      <c r="C184">
        <v>58</v>
      </c>
      <c r="D184">
        <v>13</v>
      </c>
      <c r="E184">
        <v>368.06</v>
      </c>
      <c r="F184">
        <v>2</v>
      </c>
      <c r="G184">
        <v>0.15384615384615385</v>
      </c>
      <c r="H184">
        <v>3626.22</v>
      </c>
      <c r="I184">
        <v>2.9500000000000002E-2</v>
      </c>
    </row>
    <row r="185" spans="1:9" x14ac:dyDescent="0.3">
      <c r="A185" t="s">
        <v>12</v>
      </c>
      <c r="B185" s="1">
        <v>45566</v>
      </c>
      <c r="C185">
        <v>22</v>
      </c>
      <c r="D185">
        <v>7</v>
      </c>
      <c r="E185">
        <v>74.680000000000007</v>
      </c>
      <c r="F185">
        <v>4</v>
      </c>
      <c r="G185">
        <v>0.5714285714285714</v>
      </c>
      <c r="H185">
        <v>1543.72</v>
      </c>
      <c r="I185">
        <v>2.9500000000000002E-2</v>
      </c>
    </row>
    <row r="186" spans="1:9" x14ac:dyDescent="0.3">
      <c r="A186" t="s">
        <v>13</v>
      </c>
      <c r="B186" s="1">
        <v>45566</v>
      </c>
      <c r="C186">
        <v>74</v>
      </c>
      <c r="D186">
        <v>15</v>
      </c>
      <c r="E186">
        <v>460.2</v>
      </c>
      <c r="F186">
        <v>4</v>
      </c>
      <c r="G186">
        <v>0.26666666666666666</v>
      </c>
      <c r="H186">
        <v>980.1</v>
      </c>
      <c r="I186">
        <v>2.9500000000000002E-2</v>
      </c>
    </row>
    <row r="187" spans="1:9" x14ac:dyDescent="0.3">
      <c r="A187" t="s">
        <v>14</v>
      </c>
      <c r="B187" s="1">
        <v>45566</v>
      </c>
      <c r="C187">
        <v>62</v>
      </c>
      <c r="D187">
        <v>8</v>
      </c>
      <c r="E187">
        <v>540.79999999999995</v>
      </c>
      <c r="F187">
        <v>3</v>
      </c>
      <c r="G187">
        <v>0.375</v>
      </c>
      <c r="H187">
        <v>3928.71</v>
      </c>
      <c r="I187">
        <v>2.9500000000000002E-2</v>
      </c>
    </row>
    <row r="188" spans="1:9" x14ac:dyDescent="0.3">
      <c r="A188" t="s">
        <v>15</v>
      </c>
      <c r="B188" s="1">
        <v>45566</v>
      </c>
      <c r="C188">
        <v>70</v>
      </c>
      <c r="D188">
        <v>21</v>
      </c>
      <c r="E188">
        <v>319.62</v>
      </c>
      <c r="F188">
        <v>3</v>
      </c>
      <c r="G188">
        <v>0.14285714285714285</v>
      </c>
      <c r="H188">
        <v>2486.2199999999998</v>
      </c>
      <c r="I188">
        <v>2.9500000000000002E-2</v>
      </c>
    </row>
    <row r="189" spans="1:9" x14ac:dyDescent="0.3">
      <c r="A189" t="s">
        <v>16</v>
      </c>
      <c r="B189" s="1">
        <v>45566</v>
      </c>
      <c r="C189">
        <v>32</v>
      </c>
      <c r="D189">
        <v>16</v>
      </c>
      <c r="E189">
        <v>393.04</v>
      </c>
      <c r="F189">
        <v>7</v>
      </c>
      <c r="G189">
        <v>0.4375</v>
      </c>
      <c r="H189">
        <v>1286.18</v>
      </c>
      <c r="I189">
        <v>2.9500000000000002E-2</v>
      </c>
    </row>
    <row r="190" spans="1:9" x14ac:dyDescent="0.3">
      <c r="A190" t="s">
        <v>17</v>
      </c>
      <c r="B190" s="1">
        <v>45566</v>
      </c>
      <c r="C190">
        <v>71</v>
      </c>
      <c r="D190">
        <v>16</v>
      </c>
      <c r="E190">
        <v>323.56</v>
      </c>
      <c r="F190">
        <v>9</v>
      </c>
      <c r="G190">
        <v>0.5625</v>
      </c>
      <c r="H190">
        <v>957.05</v>
      </c>
      <c r="I190">
        <v>2.9500000000000002E-2</v>
      </c>
    </row>
    <row r="191" spans="1:9" x14ac:dyDescent="0.3">
      <c r="A191" t="s">
        <v>18</v>
      </c>
      <c r="B191" s="1">
        <v>45566</v>
      </c>
      <c r="C191">
        <v>73</v>
      </c>
      <c r="D191">
        <v>17</v>
      </c>
      <c r="E191">
        <v>557.29999999999995</v>
      </c>
      <c r="F191">
        <v>3</v>
      </c>
      <c r="G191">
        <v>0.17647058823529413</v>
      </c>
      <c r="H191">
        <v>376.66</v>
      </c>
      <c r="I191">
        <v>2.9500000000000002E-2</v>
      </c>
    </row>
    <row r="192" spans="1:9" x14ac:dyDescent="0.3">
      <c r="A192" t="s">
        <v>19</v>
      </c>
      <c r="B192" s="1">
        <v>45566</v>
      </c>
      <c r="C192">
        <v>27</v>
      </c>
      <c r="D192">
        <v>6</v>
      </c>
      <c r="E192">
        <v>202.37</v>
      </c>
      <c r="F192">
        <v>1</v>
      </c>
      <c r="G192">
        <v>0.16666666666666666</v>
      </c>
      <c r="H192">
        <v>3781.81</v>
      </c>
      <c r="I192">
        <v>2.9500000000000002E-2</v>
      </c>
    </row>
    <row r="193" spans="1:9" x14ac:dyDescent="0.3">
      <c r="A193" t="s">
        <v>20</v>
      </c>
      <c r="B193" s="1">
        <v>45566</v>
      </c>
      <c r="C193">
        <v>106</v>
      </c>
      <c r="D193">
        <v>5</v>
      </c>
      <c r="E193">
        <v>163.38</v>
      </c>
      <c r="F193">
        <v>1</v>
      </c>
      <c r="G193">
        <v>0.2</v>
      </c>
      <c r="H193">
        <v>1148.1400000000001</v>
      </c>
      <c r="I193">
        <v>2.9500000000000002E-2</v>
      </c>
    </row>
    <row r="194" spans="1:9" x14ac:dyDescent="0.3">
      <c r="A194" t="s">
        <v>21</v>
      </c>
      <c r="B194" s="1">
        <v>45566</v>
      </c>
      <c r="C194">
        <v>102</v>
      </c>
      <c r="D194">
        <v>5</v>
      </c>
      <c r="E194">
        <v>86.37</v>
      </c>
      <c r="F194">
        <v>5</v>
      </c>
      <c r="G194">
        <v>1</v>
      </c>
      <c r="H194">
        <v>3851.19</v>
      </c>
      <c r="I194">
        <v>2.9500000000000002E-2</v>
      </c>
    </row>
    <row r="195" spans="1:9" x14ac:dyDescent="0.3">
      <c r="A195" t="s">
        <v>22</v>
      </c>
      <c r="B195" s="1">
        <v>45566</v>
      </c>
      <c r="C195">
        <v>104</v>
      </c>
      <c r="D195">
        <v>20</v>
      </c>
      <c r="E195">
        <v>181.9</v>
      </c>
      <c r="F195">
        <v>4</v>
      </c>
      <c r="G195">
        <v>0.2</v>
      </c>
      <c r="H195">
        <v>400.92</v>
      </c>
      <c r="I195">
        <v>2.9500000000000002E-2</v>
      </c>
    </row>
    <row r="196" spans="1:9" x14ac:dyDescent="0.3">
      <c r="A196" t="s">
        <v>23</v>
      </c>
      <c r="B196" s="1">
        <v>45566</v>
      </c>
      <c r="C196">
        <v>64</v>
      </c>
      <c r="D196">
        <v>15</v>
      </c>
      <c r="E196">
        <v>514.38</v>
      </c>
      <c r="F196">
        <v>0</v>
      </c>
      <c r="G196">
        <v>0</v>
      </c>
      <c r="H196">
        <v>1220.5899999999999</v>
      </c>
      <c r="I196">
        <v>2.9500000000000002E-2</v>
      </c>
    </row>
    <row r="197" spans="1:9" x14ac:dyDescent="0.3">
      <c r="A197" t="s">
        <v>24</v>
      </c>
      <c r="B197" s="1">
        <v>45566</v>
      </c>
      <c r="C197">
        <v>21</v>
      </c>
      <c r="D197">
        <v>15</v>
      </c>
      <c r="E197">
        <v>309.75</v>
      </c>
      <c r="F197">
        <v>2</v>
      </c>
      <c r="G197">
        <v>0.13333333333333333</v>
      </c>
      <c r="H197">
        <v>1649.09</v>
      </c>
      <c r="I197">
        <v>2.9500000000000002E-2</v>
      </c>
    </row>
    <row r="198" spans="1:9" x14ac:dyDescent="0.3">
      <c r="A198" t="s">
        <v>25</v>
      </c>
      <c r="B198" s="1">
        <v>45566</v>
      </c>
      <c r="C198">
        <v>63</v>
      </c>
      <c r="D198">
        <v>10</v>
      </c>
      <c r="E198">
        <v>194.21</v>
      </c>
      <c r="F198">
        <v>7</v>
      </c>
      <c r="G198">
        <v>0.7</v>
      </c>
      <c r="H198">
        <v>508.84</v>
      </c>
      <c r="I198">
        <v>2.9500000000000002E-2</v>
      </c>
    </row>
    <row r="199" spans="1:9" x14ac:dyDescent="0.3">
      <c r="A199" t="s">
        <v>26</v>
      </c>
      <c r="B199" s="1">
        <v>45566</v>
      </c>
      <c r="C199">
        <v>85</v>
      </c>
      <c r="D199">
        <v>15</v>
      </c>
      <c r="E199">
        <v>400.65</v>
      </c>
      <c r="F199">
        <v>0</v>
      </c>
      <c r="G199">
        <v>0</v>
      </c>
      <c r="H199">
        <v>2890.62</v>
      </c>
      <c r="I199">
        <v>2.9500000000000002E-2</v>
      </c>
    </row>
    <row r="200" spans="1:9" x14ac:dyDescent="0.3">
      <c r="A200" t="s">
        <v>27</v>
      </c>
      <c r="B200" s="1">
        <v>45566</v>
      </c>
      <c r="C200">
        <v>36</v>
      </c>
      <c r="D200">
        <v>10</v>
      </c>
      <c r="E200">
        <v>535.44000000000005</v>
      </c>
      <c r="F200">
        <v>4</v>
      </c>
      <c r="G200">
        <v>0.4</v>
      </c>
      <c r="H200">
        <v>241.26</v>
      </c>
      <c r="I200">
        <v>2.9500000000000002E-2</v>
      </c>
    </row>
    <row r="201" spans="1:9" x14ac:dyDescent="0.3">
      <c r="A201" t="s">
        <v>28</v>
      </c>
      <c r="B201" s="1">
        <v>45566</v>
      </c>
      <c r="C201">
        <v>34</v>
      </c>
      <c r="D201">
        <v>12</v>
      </c>
      <c r="E201">
        <v>356.4</v>
      </c>
      <c r="F201">
        <v>8</v>
      </c>
      <c r="G201">
        <v>0.66666666666666663</v>
      </c>
      <c r="H201">
        <v>4111.76</v>
      </c>
      <c r="I201">
        <v>2.9500000000000002E-2</v>
      </c>
    </row>
    <row r="202" spans="1:9" x14ac:dyDescent="0.3">
      <c r="A202" t="s">
        <v>9</v>
      </c>
      <c r="B202" s="1">
        <v>45597</v>
      </c>
      <c r="C202">
        <v>67</v>
      </c>
      <c r="D202">
        <v>12</v>
      </c>
      <c r="E202">
        <v>352.6</v>
      </c>
      <c r="F202">
        <v>6</v>
      </c>
      <c r="G202">
        <v>0.5</v>
      </c>
      <c r="H202">
        <v>4402.41</v>
      </c>
      <c r="I202">
        <v>2.9500000000000002E-2</v>
      </c>
    </row>
    <row r="203" spans="1:9" x14ac:dyDescent="0.3">
      <c r="A203" t="s">
        <v>10</v>
      </c>
      <c r="B203" s="1">
        <v>45597</v>
      </c>
      <c r="C203">
        <v>76</v>
      </c>
      <c r="D203">
        <v>14</v>
      </c>
      <c r="E203">
        <v>351.42</v>
      </c>
      <c r="F203">
        <v>4</v>
      </c>
      <c r="G203">
        <v>0.2857142857142857</v>
      </c>
      <c r="H203">
        <v>3917.99</v>
      </c>
      <c r="I203">
        <v>2.9500000000000002E-2</v>
      </c>
    </row>
    <row r="204" spans="1:9" x14ac:dyDescent="0.3">
      <c r="A204" t="s">
        <v>11</v>
      </c>
      <c r="B204" s="1">
        <v>45597</v>
      </c>
      <c r="C204">
        <v>53</v>
      </c>
      <c r="D204">
        <v>17</v>
      </c>
      <c r="E204">
        <v>404.22</v>
      </c>
      <c r="F204">
        <v>2</v>
      </c>
      <c r="G204">
        <v>0.11764705882352941</v>
      </c>
      <c r="H204">
        <v>3669.4</v>
      </c>
      <c r="I204">
        <v>2.9500000000000002E-2</v>
      </c>
    </row>
    <row r="205" spans="1:9" x14ac:dyDescent="0.3">
      <c r="A205" t="s">
        <v>12</v>
      </c>
      <c r="B205" s="1">
        <v>45597</v>
      </c>
      <c r="C205">
        <v>22</v>
      </c>
      <c r="D205">
        <v>6</v>
      </c>
      <c r="E205">
        <v>80.02</v>
      </c>
      <c r="F205">
        <v>3</v>
      </c>
      <c r="G205">
        <v>0.5</v>
      </c>
      <c r="H205">
        <v>1476.69</v>
      </c>
      <c r="I205">
        <v>2.9500000000000002E-2</v>
      </c>
    </row>
    <row r="206" spans="1:9" x14ac:dyDescent="0.3">
      <c r="A206" t="s">
        <v>13</v>
      </c>
      <c r="B206" s="1">
        <v>45597</v>
      </c>
      <c r="C206">
        <v>77</v>
      </c>
      <c r="D206">
        <v>16</v>
      </c>
      <c r="E206">
        <v>502.41</v>
      </c>
      <c r="F206">
        <v>5</v>
      </c>
      <c r="G206">
        <v>0.3125</v>
      </c>
      <c r="H206">
        <v>1093.75</v>
      </c>
      <c r="I206">
        <v>2.9500000000000002E-2</v>
      </c>
    </row>
    <row r="207" spans="1:9" x14ac:dyDescent="0.3">
      <c r="A207" t="s">
        <v>14</v>
      </c>
      <c r="B207" s="1">
        <v>45597</v>
      </c>
      <c r="C207">
        <v>52</v>
      </c>
      <c r="D207">
        <v>6</v>
      </c>
      <c r="E207">
        <v>492.23</v>
      </c>
      <c r="F207">
        <v>2</v>
      </c>
      <c r="G207">
        <v>0.33333333333333331</v>
      </c>
      <c r="H207">
        <v>3775.84</v>
      </c>
      <c r="I207">
        <v>2.9500000000000002E-2</v>
      </c>
    </row>
    <row r="208" spans="1:9" x14ac:dyDescent="0.3">
      <c r="A208" t="s">
        <v>15</v>
      </c>
      <c r="B208" s="1">
        <v>45597</v>
      </c>
      <c r="C208">
        <v>74</v>
      </c>
      <c r="D208">
        <v>17</v>
      </c>
      <c r="E208">
        <v>284.91000000000003</v>
      </c>
      <c r="F208">
        <v>3</v>
      </c>
      <c r="G208">
        <v>0.17647058823529413</v>
      </c>
      <c r="H208">
        <v>2481.64</v>
      </c>
      <c r="I208">
        <v>2.9500000000000002E-2</v>
      </c>
    </row>
    <row r="209" spans="1:9" x14ac:dyDescent="0.3">
      <c r="A209" t="s">
        <v>16</v>
      </c>
      <c r="B209" s="1">
        <v>45597</v>
      </c>
      <c r="C209">
        <v>30</v>
      </c>
      <c r="D209">
        <v>21</v>
      </c>
      <c r="E209">
        <v>372.34</v>
      </c>
      <c r="F209">
        <v>7</v>
      </c>
      <c r="G209">
        <v>0.33333333333333331</v>
      </c>
      <c r="H209">
        <v>1172.04</v>
      </c>
      <c r="I209">
        <v>2.9500000000000002E-2</v>
      </c>
    </row>
    <row r="210" spans="1:9" x14ac:dyDescent="0.3">
      <c r="A210" t="s">
        <v>17</v>
      </c>
      <c r="B210" s="1">
        <v>45597</v>
      </c>
      <c r="C210">
        <v>74</v>
      </c>
      <c r="D210">
        <v>13</v>
      </c>
      <c r="E210">
        <v>324.77999999999997</v>
      </c>
      <c r="F210">
        <v>7</v>
      </c>
      <c r="G210">
        <v>0.53846153846153844</v>
      </c>
      <c r="H210">
        <v>995.6</v>
      </c>
      <c r="I210">
        <v>2.9500000000000002E-2</v>
      </c>
    </row>
    <row r="211" spans="1:9" x14ac:dyDescent="0.3">
      <c r="A211" t="s">
        <v>18</v>
      </c>
      <c r="B211" s="1">
        <v>45597</v>
      </c>
      <c r="C211">
        <v>59</v>
      </c>
      <c r="D211">
        <v>21</v>
      </c>
      <c r="E211">
        <v>633.37</v>
      </c>
      <c r="F211">
        <v>2</v>
      </c>
      <c r="G211">
        <v>9.5238095238095233E-2</v>
      </c>
      <c r="H211">
        <v>358.29</v>
      </c>
      <c r="I211">
        <v>2.9500000000000002E-2</v>
      </c>
    </row>
    <row r="212" spans="1:9" x14ac:dyDescent="0.3">
      <c r="A212" t="s">
        <v>19</v>
      </c>
      <c r="B212" s="1">
        <v>45597</v>
      </c>
      <c r="C212">
        <v>30</v>
      </c>
      <c r="D212">
        <v>6</v>
      </c>
      <c r="E212">
        <v>209.84</v>
      </c>
      <c r="F212">
        <v>1</v>
      </c>
      <c r="G212">
        <v>0.16666666666666666</v>
      </c>
      <c r="H212">
        <v>3534.1</v>
      </c>
      <c r="I212">
        <v>2.9500000000000002E-2</v>
      </c>
    </row>
    <row r="213" spans="1:9" x14ac:dyDescent="0.3">
      <c r="A213" t="s">
        <v>20</v>
      </c>
      <c r="B213" s="1">
        <v>45597</v>
      </c>
      <c r="C213">
        <v>100</v>
      </c>
      <c r="D213">
        <v>6</v>
      </c>
      <c r="E213">
        <v>153.34</v>
      </c>
      <c r="F213">
        <v>3</v>
      </c>
      <c r="G213">
        <v>0.5</v>
      </c>
      <c r="H213">
        <v>1248.54</v>
      </c>
      <c r="I213">
        <v>2.9500000000000002E-2</v>
      </c>
    </row>
    <row r="214" spans="1:9" x14ac:dyDescent="0.3">
      <c r="A214" t="s">
        <v>21</v>
      </c>
      <c r="B214" s="1">
        <v>45597</v>
      </c>
      <c r="C214">
        <v>81</v>
      </c>
      <c r="D214">
        <v>7</v>
      </c>
      <c r="E214">
        <v>79.62</v>
      </c>
      <c r="F214">
        <v>7</v>
      </c>
      <c r="G214">
        <v>1</v>
      </c>
      <c r="H214">
        <v>3892.76</v>
      </c>
      <c r="I214">
        <v>2.9500000000000002E-2</v>
      </c>
    </row>
    <row r="215" spans="1:9" x14ac:dyDescent="0.3">
      <c r="A215" t="s">
        <v>22</v>
      </c>
      <c r="B215" s="1">
        <v>45597</v>
      </c>
      <c r="C215">
        <v>96</v>
      </c>
      <c r="D215">
        <v>16</v>
      </c>
      <c r="E215">
        <v>161.69</v>
      </c>
      <c r="F215">
        <v>5</v>
      </c>
      <c r="G215">
        <v>0.3125</v>
      </c>
      <c r="H215">
        <v>392.05</v>
      </c>
      <c r="I215">
        <v>2.9500000000000002E-2</v>
      </c>
    </row>
    <row r="216" spans="1:9" x14ac:dyDescent="0.3">
      <c r="A216" t="s">
        <v>23</v>
      </c>
      <c r="B216" s="1">
        <v>45597</v>
      </c>
      <c r="C216">
        <v>72</v>
      </c>
      <c r="D216">
        <v>12</v>
      </c>
      <c r="E216">
        <v>474.28</v>
      </c>
      <c r="F216">
        <v>1</v>
      </c>
      <c r="G216">
        <v>8.3333333333333329E-2</v>
      </c>
      <c r="H216">
        <v>1097.5999999999999</v>
      </c>
      <c r="I216">
        <v>2.9500000000000002E-2</v>
      </c>
    </row>
    <row r="217" spans="1:9" x14ac:dyDescent="0.3">
      <c r="A217" t="s">
        <v>24</v>
      </c>
      <c r="B217" s="1">
        <v>45597</v>
      </c>
      <c r="C217">
        <v>18</v>
      </c>
      <c r="D217">
        <v>15</v>
      </c>
      <c r="E217">
        <v>268.94</v>
      </c>
      <c r="F217">
        <v>1</v>
      </c>
      <c r="G217">
        <v>6.6666666666666666E-2</v>
      </c>
      <c r="H217">
        <v>1469.71</v>
      </c>
      <c r="I217">
        <v>2.9500000000000002E-2</v>
      </c>
    </row>
    <row r="218" spans="1:9" x14ac:dyDescent="0.3">
      <c r="A218" t="s">
        <v>25</v>
      </c>
      <c r="B218" s="1">
        <v>45597</v>
      </c>
      <c r="C218">
        <v>73</v>
      </c>
      <c r="D218">
        <v>8</v>
      </c>
      <c r="E218">
        <v>182.48</v>
      </c>
      <c r="F218">
        <v>8</v>
      </c>
      <c r="G218">
        <v>1</v>
      </c>
      <c r="H218">
        <v>548.46</v>
      </c>
      <c r="I218">
        <v>2.9500000000000002E-2</v>
      </c>
    </row>
    <row r="219" spans="1:9" x14ac:dyDescent="0.3">
      <c r="A219" t="s">
        <v>26</v>
      </c>
      <c r="B219" s="1">
        <v>45597</v>
      </c>
      <c r="C219">
        <v>97</v>
      </c>
      <c r="D219">
        <v>14</v>
      </c>
      <c r="E219">
        <v>368.16</v>
      </c>
      <c r="F219">
        <v>0</v>
      </c>
      <c r="G219">
        <v>0</v>
      </c>
      <c r="H219">
        <v>3020.19</v>
      </c>
      <c r="I219">
        <v>2.9500000000000002E-2</v>
      </c>
    </row>
    <row r="220" spans="1:9" x14ac:dyDescent="0.3">
      <c r="A220" t="s">
        <v>27</v>
      </c>
      <c r="B220" s="1">
        <v>45597</v>
      </c>
      <c r="C220">
        <v>28</v>
      </c>
      <c r="D220">
        <v>12</v>
      </c>
      <c r="E220">
        <v>565.51</v>
      </c>
      <c r="F220">
        <v>4</v>
      </c>
      <c r="G220">
        <v>0.33333333333333331</v>
      </c>
      <c r="H220">
        <v>231.16</v>
      </c>
      <c r="I220">
        <v>2.9500000000000002E-2</v>
      </c>
    </row>
    <row r="221" spans="1:9" x14ac:dyDescent="0.3">
      <c r="A221" t="s">
        <v>28</v>
      </c>
      <c r="B221" s="1">
        <v>45597</v>
      </c>
      <c r="C221">
        <v>41</v>
      </c>
      <c r="D221">
        <v>13</v>
      </c>
      <c r="E221">
        <v>370.44</v>
      </c>
      <c r="F221">
        <v>9</v>
      </c>
      <c r="G221">
        <v>0.69230769230769229</v>
      </c>
      <c r="H221">
        <v>4484.96</v>
      </c>
      <c r="I221">
        <v>2.9500000000000002E-2</v>
      </c>
    </row>
    <row r="222" spans="1:9" x14ac:dyDescent="0.3">
      <c r="A222" t="s">
        <v>9</v>
      </c>
      <c r="B222" s="1">
        <v>45627</v>
      </c>
      <c r="C222">
        <v>61</v>
      </c>
      <c r="D222">
        <v>13</v>
      </c>
      <c r="E222">
        <v>356.61</v>
      </c>
      <c r="F222">
        <v>7</v>
      </c>
      <c r="G222">
        <f t="shared" ref="G222:G241" si="0">F222/D222</f>
        <v>0.53846153846153844</v>
      </c>
      <c r="H222">
        <v>4099.6400000000003</v>
      </c>
      <c r="I222">
        <v>2.9500000000000002E-2</v>
      </c>
    </row>
    <row r="223" spans="1:9" x14ac:dyDescent="0.3">
      <c r="A223" t="s">
        <v>10</v>
      </c>
      <c r="B223" s="1">
        <v>45627</v>
      </c>
      <c r="C223">
        <v>80</v>
      </c>
      <c r="D223">
        <v>13</v>
      </c>
      <c r="E223">
        <v>369.46</v>
      </c>
      <c r="F223">
        <v>4</v>
      </c>
      <c r="G223">
        <f t="shared" si="0"/>
        <v>0.30769230769230771</v>
      </c>
      <c r="H223">
        <v>3996.04</v>
      </c>
      <c r="I223">
        <v>2.9500000000000002E-2</v>
      </c>
    </row>
    <row r="224" spans="1:9" x14ac:dyDescent="0.3">
      <c r="A224" t="s">
        <v>11</v>
      </c>
      <c r="B224" s="1">
        <v>45627</v>
      </c>
      <c r="C224">
        <v>51</v>
      </c>
      <c r="D224">
        <v>14</v>
      </c>
      <c r="E224">
        <v>419.93</v>
      </c>
      <c r="F224">
        <v>2</v>
      </c>
      <c r="G224">
        <f t="shared" si="0"/>
        <v>0.14285714285714285</v>
      </c>
      <c r="H224">
        <v>3543.6</v>
      </c>
      <c r="I224">
        <v>2.9500000000000002E-2</v>
      </c>
    </row>
    <row r="225" spans="1:9" x14ac:dyDescent="0.3">
      <c r="A225" t="s">
        <v>12</v>
      </c>
      <c r="B225" s="1">
        <v>45627</v>
      </c>
      <c r="C225">
        <v>20</v>
      </c>
      <c r="D225">
        <v>5</v>
      </c>
      <c r="E225">
        <v>71.41</v>
      </c>
      <c r="F225">
        <v>3</v>
      </c>
      <c r="G225">
        <f t="shared" si="0"/>
        <v>0.6</v>
      </c>
      <c r="H225">
        <v>1527.27</v>
      </c>
      <c r="I225">
        <v>2.9500000000000002E-2</v>
      </c>
    </row>
    <row r="226" spans="1:9" x14ac:dyDescent="0.3">
      <c r="A226" t="s">
        <v>13</v>
      </c>
      <c r="B226" s="1">
        <v>45627</v>
      </c>
      <c r="C226">
        <v>101</v>
      </c>
      <c r="D226">
        <v>14</v>
      </c>
      <c r="E226">
        <v>503.93</v>
      </c>
      <c r="F226">
        <v>5</v>
      </c>
      <c r="G226">
        <f t="shared" si="0"/>
        <v>0.35714285714285715</v>
      </c>
      <c r="H226">
        <v>1116.6099999999999</v>
      </c>
      <c r="I226">
        <v>2.9500000000000002E-2</v>
      </c>
    </row>
    <row r="227" spans="1:9" x14ac:dyDescent="0.3">
      <c r="A227" t="s">
        <v>14</v>
      </c>
      <c r="B227" s="1">
        <v>45627</v>
      </c>
      <c r="C227">
        <v>70</v>
      </c>
      <c r="D227">
        <v>6</v>
      </c>
      <c r="E227">
        <v>488.97</v>
      </c>
      <c r="F227">
        <v>3</v>
      </c>
      <c r="G227">
        <f t="shared" si="0"/>
        <v>0.5</v>
      </c>
      <c r="H227">
        <v>3767.09</v>
      </c>
      <c r="I227">
        <v>2.9500000000000002E-2</v>
      </c>
    </row>
    <row r="228" spans="1:9" x14ac:dyDescent="0.3">
      <c r="A228" t="s">
        <v>15</v>
      </c>
      <c r="B228" s="1">
        <v>45627</v>
      </c>
      <c r="C228">
        <v>84</v>
      </c>
      <c r="D228">
        <v>19</v>
      </c>
      <c r="E228">
        <v>301.2</v>
      </c>
      <c r="F228">
        <v>2</v>
      </c>
      <c r="G228">
        <f t="shared" si="0"/>
        <v>0.10526315789473684</v>
      </c>
      <c r="H228">
        <v>2608.4699999999998</v>
      </c>
      <c r="I228">
        <v>2.9500000000000002E-2</v>
      </c>
    </row>
    <row r="229" spans="1:9" x14ac:dyDescent="0.3">
      <c r="A229" t="s">
        <v>16</v>
      </c>
      <c r="B229" s="1">
        <v>45627</v>
      </c>
      <c r="C229">
        <v>28</v>
      </c>
      <c r="D229">
        <v>19</v>
      </c>
      <c r="E229">
        <v>352.06</v>
      </c>
      <c r="F229">
        <v>9</v>
      </c>
      <c r="G229">
        <f t="shared" si="0"/>
        <v>0.47368421052631576</v>
      </c>
      <c r="H229">
        <v>1107.51</v>
      </c>
      <c r="I229">
        <v>2.9500000000000002E-2</v>
      </c>
    </row>
    <row r="230" spans="1:9" x14ac:dyDescent="0.3">
      <c r="A230" t="s">
        <v>17</v>
      </c>
      <c r="B230" s="1">
        <v>45627</v>
      </c>
      <c r="C230">
        <v>69</v>
      </c>
      <c r="D230">
        <v>16</v>
      </c>
      <c r="E230">
        <v>337.7</v>
      </c>
      <c r="F230">
        <v>9</v>
      </c>
      <c r="G230">
        <f t="shared" si="0"/>
        <v>0.5625</v>
      </c>
      <c r="H230">
        <v>947.47</v>
      </c>
      <c r="I230">
        <v>2.9500000000000002E-2</v>
      </c>
    </row>
    <row r="231" spans="1:9" x14ac:dyDescent="0.3">
      <c r="A231" t="s">
        <v>18</v>
      </c>
      <c r="B231" s="1">
        <v>45627</v>
      </c>
      <c r="C231">
        <v>77</v>
      </c>
      <c r="D231">
        <v>16</v>
      </c>
      <c r="E231">
        <v>539.26</v>
      </c>
      <c r="F231">
        <v>3</v>
      </c>
      <c r="G231">
        <f t="shared" si="0"/>
        <v>0.1875</v>
      </c>
      <c r="H231">
        <v>379.83</v>
      </c>
      <c r="I231">
        <v>2.9500000000000002E-2</v>
      </c>
    </row>
    <row r="232" spans="1:9" x14ac:dyDescent="0.3">
      <c r="A232" t="s">
        <v>19</v>
      </c>
      <c r="B232" s="1">
        <v>45627</v>
      </c>
      <c r="C232">
        <v>31</v>
      </c>
      <c r="D232">
        <v>6</v>
      </c>
      <c r="E232">
        <v>191.66</v>
      </c>
      <c r="F232">
        <v>2</v>
      </c>
      <c r="G232">
        <f t="shared" si="0"/>
        <v>0.33333333333333331</v>
      </c>
      <c r="H232">
        <v>3753.06</v>
      </c>
      <c r="I232">
        <v>2.9500000000000002E-2</v>
      </c>
    </row>
    <row r="233" spans="1:9" x14ac:dyDescent="0.3">
      <c r="A233" t="s">
        <v>20</v>
      </c>
      <c r="B233" s="1">
        <v>45627</v>
      </c>
      <c r="C233">
        <v>88</v>
      </c>
      <c r="D233">
        <v>5</v>
      </c>
      <c r="E233">
        <v>168.89</v>
      </c>
      <c r="F233">
        <v>3</v>
      </c>
      <c r="G233">
        <f t="shared" si="0"/>
        <v>0.6</v>
      </c>
      <c r="H233">
        <v>1153.93</v>
      </c>
      <c r="I233">
        <v>2.9500000000000002E-2</v>
      </c>
    </row>
    <row r="234" spans="1:9" x14ac:dyDescent="0.3">
      <c r="A234" t="s">
        <v>21</v>
      </c>
      <c r="B234" s="1">
        <v>45627</v>
      </c>
      <c r="C234">
        <v>74</v>
      </c>
      <c r="D234">
        <v>6</v>
      </c>
      <c r="E234">
        <v>87.83</v>
      </c>
      <c r="F234">
        <v>6</v>
      </c>
      <c r="G234">
        <f t="shared" si="0"/>
        <v>1</v>
      </c>
      <c r="H234">
        <v>3741.27</v>
      </c>
      <c r="I234">
        <v>2.9500000000000002E-2</v>
      </c>
    </row>
    <row r="235" spans="1:9" x14ac:dyDescent="0.3">
      <c r="A235" t="s">
        <v>22</v>
      </c>
      <c r="B235" s="1">
        <v>45627</v>
      </c>
      <c r="C235">
        <v>99</v>
      </c>
      <c r="D235">
        <v>15</v>
      </c>
      <c r="E235">
        <v>181.12</v>
      </c>
      <c r="F235">
        <v>5</v>
      </c>
      <c r="G235">
        <f t="shared" si="0"/>
        <v>0.33333333333333331</v>
      </c>
      <c r="H235">
        <v>454.09</v>
      </c>
      <c r="I235">
        <v>2.9500000000000002E-2</v>
      </c>
    </row>
    <row r="236" spans="1:9" x14ac:dyDescent="0.3">
      <c r="A236" t="s">
        <v>23</v>
      </c>
      <c r="B236" s="1">
        <v>45627</v>
      </c>
      <c r="C236">
        <v>74</v>
      </c>
      <c r="D236">
        <v>14</v>
      </c>
      <c r="E236">
        <v>508.85</v>
      </c>
      <c r="F236">
        <v>1</v>
      </c>
      <c r="G236">
        <f t="shared" si="0"/>
        <v>7.1428571428571425E-2</v>
      </c>
      <c r="H236">
        <v>1182.6300000000001</v>
      </c>
      <c r="I236">
        <v>2.9500000000000002E-2</v>
      </c>
    </row>
    <row r="237" spans="1:9" x14ac:dyDescent="0.3">
      <c r="A237" t="s">
        <v>24</v>
      </c>
      <c r="B237" s="1">
        <v>45627</v>
      </c>
      <c r="C237">
        <v>21</v>
      </c>
      <c r="D237">
        <v>17</v>
      </c>
      <c r="E237">
        <v>297.83999999999997</v>
      </c>
      <c r="F237">
        <v>1</v>
      </c>
      <c r="G237">
        <f t="shared" si="0"/>
        <v>5.8823529411764705E-2</v>
      </c>
      <c r="H237">
        <v>1553.7</v>
      </c>
      <c r="I237">
        <v>2.9500000000000002E-2</v>
      </c>
    </row>
    <row r="238" spans="1:9" x14ac:dyDescent="0.3">
      <c r="A238" t="s">
        <v>25</v>
      </c>
      <c r="B238" s="1">
        <v>45627</v>
      </c>
      <c r="C238">
        <v>83</v>
      </c>
      <c r="D238">
        <v>9</v>
      </c>
      <c r="E238">
        <v>188.49</v>
      </c>
      <c r="F238">
        <v>7</v>
      </c>
      <c r="G238">
        <f t="shared" si="0"/>
        <v>0.77777777777777779</v>
      </c>
      <c r="H238">
        <v>545.09</v>
      </c>
      <c r="I238">
        <v>2.9500000000000002E-2</v>
      </c>
    </row>
    <row r="239" spans="1:9" x14ac:dyDescent="0.3">
      <c r="A239" t="s">
        <v>26</v>
      </c>
      <c r="B239" s="1">
        <v>45627</v>
      </c>
      <c r="C239">
        <v>84</v>
      </c>
      <c r="D239">
        <v>14</v>
      </c>
      <c r="E239">
        <v>370.36</v>
      </c>
      <c r="F239">
        <v>0</v>
      </c>
      <c r="G239">
        <f t="shared" si="0"/>
        <v>0</v>
      </c>
      <c r="H239">
        <v>2605.02</v>
      </c>
      <c r="I239">
        <v>2.9500000000000002E-2</v>
      </c>
    </row>
    <row r="240" spans="1:9" x14ac:dyDescent="0.3">
      <c r="A240" t="s">
        <v>27</v>
      </c>
      <c r="B240" s="1">
        <v>45627</v>
      </c>
      <c r="C240">
        <v>32</v>
      </c>
      <c r="D240">
        <v>10</v>
      </c>
      <c r="E240">
        <v>500.83</v>
      </c>
      <c r="F240">
        <v>4</v>
      </c>
      <c r="G240">
        <f t="shared" si="0"/>
        <v>0.4</v>
      </c>
      <c r="H240">
        <v>239.13</v>
      </c>
      <c r="I240">
        <v>2.9500000000000002E-2</v>
      </c>
    </row>
    <row r="241" spans="1:9" x14ac:dyDescent="0.3">
      <c r="A241" t="s">
        <v>28</v>
      </c>
      <c r="B241" s="1">
        <v>45627</v>
      </c>
      <c r="C241">
        <v>39</v>
      </c>
      <c r="D241">
        <v>15</v>
      </c>
      <c r="E241">
        <v>319.08999999999997</v>
      </c>
      <c r="F241">
        <v>7</v>
      </c>
      <c r="G241">
        <f t="shared" si="0"/>
        <v>0.46666666666666667</v>
      </c>
      <c r="H241">
        <v>4573.5</v>
      </c>
      <c r="I241">
        <v>2.9500000000000002E-2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391BF-DE82-496A-91C5-D3E7E439C917}">
  <dimension ref="A3:AA29"/>
  <sheetViews>
    <sheetView showGridLines="0" topLeftCell="P1" workbookViewId="0">
      <selection activeCell="X4" sqref="X4"/>
    </sheetView>
  </sheetViews>
  <sheetFormatPr defaultRowHeight="27" customHeight="1" x14ac:dyDescent="0.3"/>
  <cols>
    <col min="1" max="1" width="18.44140625" bestFit="1" customWidth="1"/>
    <col min="2" max="2" width="10" bestFit="1" customWidth="1"/>
    <col min="3" max="3" width="18" bestFit="1" customWidth="1"/>
    <col min="4" max="4" width="18.44140625" bestFit="1" customWidth="1"/>
    <col min="5" max="5" width="10.109375" bestFit="1" customWidth="1"/>
    <col min="6" max="6" width="3.77734375" customWidth="1"/>
    <col min="7" max="7" width="8.88671875" hidden="1" customWidth="1"/>
    <col min="8" max="8" width="8.21875" hidden="1" customWidth="1"/>
    <col min="9" max="9" width="10.5546875" bestFit="1" customWidth="1"/>
    <col min="10" max="10" width="12.77734375" bestFit="1" customWidth="1"/>
    <col min="11" max="11" width="12.109375" bestFit="1" customWidth="1"/>
    <col min="12" max="12" width="4.109375" customWidth="1"/>
    <col min="13" max="13" width="10.5546875" bestFit="1" customWidth="1"/>
    <col min="14" max="14" width="18.6640625" bestFit="1" customWidth="1"/>
    <col min="17" max="17" width="10.5546875" bestFit="1" customWidth="1"/>
    <col min="18" max="18" width="28.77734375" bestFit="1" customWidth="1"/>
    <col min="22" max="22" width="10.5546875" bestFit="1" customWidth="1"/>
    <col min="23" max="23" width="25.109375" bestFit="1" customWidth="1"/>
    <col min="26" max="26" width="12.44140625" bestFit="1" customWidth="1"/>
    <col min="27" max="27" width="25.109375" bestFit="1" customWidth="1"/>
    <col min="28" max="38" width="10.33203125" bestFit="1" customWidth="1"/>
    <col min="39" max="39" width="10.5546875" bestFit="1" customWidth="1"/>
    <col min="40" max="40" width="10.33203125" bestFit="1" customWidth="1"/>
    <col min="41" max="41" width="8.44140625" bestFit="1" customWidth="1"/>
    <col min="42" max="42" width="10.33203125" bestFit="1" customWidth="1"/>
    <col min="43" max="43" width="8.6640625" bestFit="1" customWidth="1"/>
    <col min="44" max="44" width="10.33203125" bestFit="1" customWidth="1"/>
    <col min="45" max="45" width="8.44140625" bestFit="1" customWidth="1"/>
    <col min="46" max="46" width="10.33203125" bestFit="1" customWidth="1"/>
    <col min="47" max="47" width="8.6640625" bestFit="1" customWidth="1"/>
    <col min="48" max="48" width="10.33203125" bestFit="1" customWidth="1"/>
    <col min="49" max="49" width="8.6640625" bestFit="1" customWidth="1"/>
    <col min="50" max="50" width="10.5546875" bestFit="1" customWidth="1"/>
  </cols>
  <sheetData>
    <row r="3" spans="1:27" ht="27" customHeight="1" x14ac:dyDescent="0.3">
      <c r="A3" s="2" t="s">
        <v>33</v>
      </c>
      <c r="D3" s="3" t="s">
        <v>34</v>
      </c>
      <c r="E3" s="3" t="s">
        <v>33</v>
      </c>
      <c r="I3" s="2" t="s">
        <v>36</v>
      </c>
      <c r="J3" t="s">
        <v>3</v>
      </c>
      <c r="K3" t="s">
        <v>50</v>
      </c>
      <c r="M3" s="2" t="s">
        <v>36</v>
      </c>
      <c r="N3" t="s">
        <v>32</v>
      </c>
      <c r="Q3" s="2" t="s">
        <v>36</v>
      </c>
      <c r="R3" t="s">
        <v>51</v>
      </c>
      <c r="V3" s="2" t="s">
        <v>36</v>
      </c>
      <c r="W3" t="s">
        <v>52</v>
      </c>
    </row>
    <row r="4" spans="1:27" ht="27" customHeight="1" x14ac:dyDescent="0.3">
      <c r="A4" t="s">
        <v>29</v>
      </c>
      <c r="B4">
        <v>14808</v>
      </c>
      <c r="D4" s="4" t="str">
        <f>A4</f>
        <v>Sum of Total Calls</v>
      </c>
      <c r="E4" s="4">
        <f>B4</f>
        <v>14808</v>
      </c>
      <c r="I4" s="5" t="s">
        <v>37</v>
      </c>
      <c r="J4">
        <v>247</v>
      </c>
      <c r="K4">
        <v>87</v>
      </c>
      <c r="M4" s="5" t="s">
        <v>37</v>
      </c>
      <c r="N4" s="6">
        <v>41958.35</v>
      </c>
      <c r="Q4" s="5" t="s">
        <v>37</v>
      </c>
      <c r="R4" s="7">
        <v>332.553</v>
      </c>
      <c r="V4" s="5" t="s">
        <v>37</v>
      </c>
      <c r="W4" s="22">
        <v>2.9500000000000005E-2</v>
      </c>
      <c r="Z4" s="2" t="s">
        <v>36</v>
      </c>
      <c r="AA4" t="s">
        <v>52</v>
      </c>
    </row>
    <row r="5" spans="1:27" ht="27" customHeight="1" x14ac:dyDescent="0.3">
      <c r="A5" t="s">
        <v>30</v>
      </c>
      <c r="B5">
        <v>3016</v>
      </c>
      <c r="D5" s="4" t="str">
        <f t="shared" ref="D5:D7" si="0">A5</f>
        <v>Sum of Calls Reached</v>
      </c>
      <c r="E5" s="4">
        <f t="shared" ref="E5:E6" si="1">B5</f>
        <v>3016</v>
      </c>
      <c r="I5" s="5" t="s">
        <v>38</v>
      </c>
      <c r="J5">
        <v>262</v>
      </c>
      <c r="K5">
        <v>88</v>
      </c>
      <c r="M5" s="5" t="s">
        <v>38</v>
      </c>
      <c r="N5" s="6">
        <v>42481.46</v>
      </c>
      <c r="Q5" s="5" t="s">
        <v>38</v>
      </c>
      <c r="R5" s="7">
        <v>328.76350000000002</v>
      </c>
      <c r="V5" s="5" t="s">
        <v>38</v>
      </c>
      <c r="W5" s="22">
        <v>2.9500000000000005E-2</v>
      </c>
      <c r="Z5" s="5" t="s">
        <v>37</v>
      </c>
      <c r="AA5">
        <v>2.9500000000000005E-2</v>
      </c>
    </row>
    <row r="6" spans="1:27" ht="27" customHeight="1" x14ac:dyDescent="0.3">
      <c r="A6" t="s">
        <v>31</v>
      </c>
      <c r="B6">
        <v>976</v>
      </c>
      <c r="D6" s="4" t="str">
        <f t="shared" si="0"/>
        <v>Sum of Deals Closed</v>
      </c>
      <c r="E6" s="4">
        <f t="shared" si="1"/>
        <v>976</v>
      </c>
      <c r="I6" s="5" t="s">
        <v>39</v>
      </c>
      <c r="J6">
        <v>250</v>
      </c>
      <c r="K6">
        <v>82</v>
      </c>
      <c r="M6" s="5" t="s">
        <v>39</v>
      </c>
      <c r="N6" s="6">
        <v>43231.49</v>
      </c>
      <c r="Q6" s="5" t="s">
        <v>39</v>
      </c>
      <c r="R6" s="7">
        <v>332.97199999999998</v>
      </c>
      <c r="V6" s="5" t="s">
        <v>39</v>
      </c>
      <c r="W6" s="22">
        <v>2.9500000000000005E-2</v>
      </c>
      <c r="Z6" s="5" t="s">
        <v>38</v>
      </c>
      <c r="AA6">
        <v>2.9500000000000005E-2</v>
      </c>
    </row>
    <row r="7" spans="1:27" ht="27" customHeight="1" x14ac:dyDescent="0.3">
      <c r="A7" t="s">
        <v>32</v>
      </c>
      <c r="B7">
        <v>509204.78</v>
      </c>
      <c r="D7" s="4" t="str">
        <f t="shared" si="0"/>
        <v>Sum of Deal Value ($)</v>
      </c>
      <c r="E7" s="10">
        <f>B7</f>
        <v>509204.78</v>
      </c>
      <c r="I7" s="5" t="s">
        <v>40</v>
      </c>
      <c r="J7">
        <v>247</v>
      </c>
      <c r="K7">
        <v>84</v>
      </c>
      <c r="M7" s="5" t="s">
        <v>40</v>
      </c>
      <c r="N7" s="6">
        <v>42593.18</v>
      </c>
      <c r="Q7" s="5" t="s">
        <v>40</v>
      </c>
      <c r="R7" s="7">
        <v>337.24149999999997</v>
      </c>
      <c r="V7" s="5" t="s">
        <v>40</v>
      </c>
      <c r="W7" s="22">
        <v>2.9500000000000005E-2</v>
      </c>
      <c r="Z7" s="5" t="s">
        <v>39</v>
      </c>
      <c r="AA7">
        <v>2.9500000000000005E-2</v>
      </c>
    </row>
    <row r="8" spans="1:27" ht="27" customHeight="1" x14ac:dyDescent="0.3">
      <c r="I8" s="5" t="s">
        <v>41</v>
      </c>
      <c r="J8">
        <v>258</v>
      </c>
      <c r="K8">
        <v>81</v>
      </c>
      <c r="M8" s="5" t="s">
        <v>41</v>
      </c>
      <c r="N8" s="6">
        <v>41922.54</v>
      </c>
      <c r="Q8" s="5" t="s">
        <v>41</v>
      </c>
      <c r="R8" s="7">
        <v>335.28550000000001</v>
      </c>
      <c r="V8" s="5" t="s">
        <v>41</v>
      </c>
      <c r="W8" s="22">
        <v>2.9500000000000005E-2</v>
      </c>
      <c r="Z8" s="5" t="s">
        <v>40</v>
      </c>
      <c r="AA8">
        <v>2.9500000000000005E-2</v>
      </c>
    </row>
    <row r="9" spans="1:27" ht="27" customHeight="1" x14ac:dyDescent="0.3">
      <c r="I9" s="5" t="s">
        <v>42</v>
      </c>
      <c r="J9">
        <v>256</v>
      </c>
      <c r="K9">
        <v>81</v>
      </c>
      <c r="M9" s="5" t="s">
        <v>42</v>
      </c>
      <c r="N9" s="6">
        <v>41840.68</v>
      </c>
      <c r="Q9" s="5" t="s">
        <v>42</v>
      </c>
      <c r="R9" s="7">
        <v>331.73149999999998</v>
      </c>
      <c r="V9" s="5" t="s">
        <v>42</v>
      </c>
      <c r="W9" s="22">
        <v>2.9500000000000005E-2</v>
      </c>
      <c r="Z9" s="5" t="s">
        <v>41</v>
      </c>
      <c r="AA9">
        <v>2.9500000000000005E-2</v>
      </c>
    </row>
    <row r="10" spans="1:27" ht="27" customHeight="1" x14ac:dyDescent="0.3">
      <c r="I10" s="5" t="s">
        <v>43</v>
      </c>
      <c r="J10">
        <v>242</v>
      </c>
      <c r="K10">
        <v>82</v>
      </c>
      <c r="M10" s="5" t="s">
        <v>43</v>
      </c>
      <c r="N10" s="6">
        <v>41886.85</v>
      </c>
      <c r="Q10" s="5" t="s">
        <v>43</v>
      </c>
      <c r="R10" s="7">
        <v>328.43449999999996</v>
      </c>
      <c r="V10" s="5" t="s">
        <v>43</v>
      </c>
      <c r="W10" s="22">
        <v>2.9500000000000005E-2</v>
      </c>
      <c r="Z10" s="5" t="s">
        <v>42</v>
      </c>
      <c r="AA10">
        <v>2.9500000000000005E-2</v>
      </c>
    </row>
    <row r="11" spans="1:27" ht="27" customHeight="1" x14ac:dyDescent="0.3">
      <c r="I11" s="5" t="s">
        <v>44</v>
      </c>
      <c r="J11">
        <v>249</v>
      </c>
      <c r="K11">
        <v>71</v>
      </c>
      <c r="M11" s="5" t="s">
        <v>44</v>
      </c>
      <c r="N11" s="6">
        <v>42025.91</v>
      </c>
      <c r="Q11" s="5" t="s">
        <v>44</v>
      </c>
      <c r="R11" s="7">
        <v>332.95249999999999</v>
      </c>
      <c r="V11" s="5" t="s">
        <v>44</v>
      </c>
      <c r="W11" s="22">
        <v>2.9500000000000005E-2</v>
      </c>
      <c r="Z11" s="5" t="s">
        <v>43</v>
      </c>
      <c r="AA11">
        <v>2.9500000000000005E-2</v>
      </c>
    </row>
    <row r="12" spans="1:27" ht="27" customHeight="1" x14ac:dyDescent="0.3">
      <c r="I12" s="5" t="s">
        <v>45</v>
      </c>
      <c r="J12">
        <v>255</v>
      </c>
      <c r="K12">
        <v>78</v>
      </c>
      <c r="M12" s="5" t="s">
        <v>45</v>
      </c>
      <c r="N12" s="6">
        <v>42169.96</v>
      </c>
      <c r="Q12" s="5" t="s">
        <v>45</v>
      </c>
      <c r="R12" s="7">
        <v>333.73699999999997</v>
      </c>
      <c r="V12" s="5" t="s">
        <v>45</v>
      </c>
      <c r="W12" s="22">
        <v>2.9500000000000005E-2</v>
      </c>
      <c r="Z12" s="5" t="s">
        <v>44</v>
      </c>
      <c r="AA12">
        <v>2.9500000000000005E-2</v>
      </c>
    </row>
    <row r="13" spans="1:27" ht="27" customHeight="1" x14ac:dyDescent="0.3">
      <c r="I13" s="5" t="s">
        <v>46</v>
      </c>
      <c r="J13">
        <v>252</v>
      </c>
      <c r="K13">
        <v>79</v>
      </c>
      <c r="M13" s="5" t="s">
        <v>46</v>
      </c>
      <c r="N13" s="6">
        <v>42936.23</v>
      </c>
      <c r="Q13" s="5" t="s">
        <v>46</v>
      </c>
      <c r="R13" s="7">
        <v>332.65999999999997</v>
      </c>
      <c r="V13" s="5" t="s">
        <v>46</v>
      </c>
      <c r="W13" s="22">
        <v>2.9500000000000005E-2</v>
      </c>
      <c r="Z13" s="5" t="s">
        <v>45</v>
      </c>
      <c r="AA13">
        <v>2.9500000000000005E-2</v>
      </c>
    </row>
    <row r="14" spans="1:27" ht="27" customHeight="1" x14ac:dyDescent="0.3">
      <c r="A14" s="2" t="s">
        <v>35</v>
      </c>
      <c r="I14" s="5" t="s">
        <v>47</v>
      </c>
      <c r="J14">
        <v>252</v>
      </c>
      <c r="K14">
        <v>80</v>
      </c>
      <c r="M14" s="5" t="s">
        <v>47</v>
      </c>
      <c r="N14" s="6">
        <v>43263.18</v>
      </c>
      <c r="Q14" s="5" t="s">
        <v>47</v>
      </c>
      <c r="R14" s="7">
        <v>331.63</v>
      </c>
      <c r="V14" s="5" t="s">
        <v>47</v>
      </c>
      <c r="W14" s="22">
        <v>2.9500000000000005E-2</v>
      </c>
      <c r="Z14" s="5" t="s">
        <v>46</v>
      </c>
      <c r="AA14">
        <v>2.9500000000000005E-2</v>
      </c>
    </row>
    <row r="15" spans="1:27" ht="27" customHeight="1" x14ac:dyDescent="0.3">
      <c r="A15" t="s">
        <v>29</v>
      </c>
      <c r="B15">
        <v>14808</v>
      </c>
      <c r="I15" s="5" t="s">
        <v>48</v>
      </c>
      <c r="J15">
        <v>246</v>
      </c>
      <c r="K15">
        <v>83</v>
      </c>
      <c r="M15" s="5" t="s">
        <v>48</v>
      </c>
      <c r="N15" s="6">
        <v>42894.95</v>
      </c>
      <c r="Q15" s="5" t="s">
        <v>48</v>
      </c>
      <c r="R15" s="7">
        <v>327.77449999999999</v>
      </c>
      <c r="V15" s="5" t="s">
        <v>48</v>
      </c>
      <c r="W15" s="22">
        <v>2.9500000000000005E-2</v>
      </c>
      <c r="Z15" s="5" t="s">
        <v>47</v>
      </c>
      <c r="AA15">
        <v>2.9500000000000005E-2</v>
      </c>
    </row>
    <row r="16" spans="1:27" ht="27" customHeight="1" x14ac:dyDescent="0.3">
      <c r="A16" t="s">
        <v>30</v>
      </c>
      <c r="B16">
        <v>3016</v>
      </c>
      <c r="I16" s="5" t="s">
        <v>49</v>
      </c>
      <c r="J16">
        <v>3016</v>
      </c>
      <c r="K16">
        <v>976</v>
      </c>
      <c r="M16" s="5" t="s">
        <v>49</v>
      </c>
      <c r="N16" s="6">
        <v>509204.78</v>
      </c>
      <c r="Q16" s="5" t="s">
        <v>49</v>
      </c>
      <c r="R16" s="7">
        <v>332.14462500000002</v>
      </c>
      <c r="V16" s="5" t="s">
        <v>49</v>
      </c>
      <c r="W16" s="8">
        <v>2.9500000000000002E-2</v>
      </c>
      <c r="Z16" s="5" t="s">
        <v>48</v>
      </c>
      <c r="AA16">
        <v>2.9500000000000005E-2</v>
      </c>
    </row>
    <row r="17" spans="1:27" ht="27" customHeight="1" x14ac:dyDescent="0.3">
      <c r="A17" t="s">
        <v>31</v>
      </c>
      <c r="B17">
        <v>976</v>
      </c>
      <c r="Z17" s="5" t="s">
        <v>49</v>
      </c>
      <c r="AA17">
        <v>2.9500000000000002E-2</v>
      </c>
    </row>
    <row r="18" spans="1:27" ht="27" customHeight="1" x14ac:dyDescent="0.3">
      <c r="A18" t="s">
        <v>32</v>
      </c>
      <c r="B18">
        <v>509204.78</v>
      </c>
      <c r="I18" s="13" t="str">
        <f>I4</f>
        <v>Jan</v>
      </c>
      <c r="J18" s="14">
        <f>K4</f>
        <v>87</v>
      </c>
      <c r="K18" s="15">
        <f>J4</f>
        <v>247</v>
      </c>
    </row>
    <row r="19" spans="1:27" ht="27" customHeight="1" x14ac:dyDescent="0.3">
      <c r="I19" s="16" t="str">
        <f t="shared" ref="I19:I28" si="2">I5</f>
        <v>Feb</v>
      </c>
      <c r="J19">
        <f t="shared" ref="J19:J29" si="3">K5</f>
        <v>88</v>
      </c>
      <c r="K19" s="17">
        <f t="shared" ref="K19:K29" si="4">J5</f>
        <v>262</v>
      </c>
    </row>
    <row r="20" spans="1:27" ht="27" customHeight="1" x14ac:dyDescent="0.3">
      <c r="I20" s="16" t="str">
        <f t="shared" si="2"/>
        <v>Mar</v>
      </c>
      <c r="J20">
        <f t="shared" si="3"/>
        <v>82</v>
      </c>
      <c r="K20" s="17">
        <f t="shared" si="4"/>
        <v>250</v>
      </c>
    </row>
    <row r="21" spans="1:27" ht="27" customHeight="1" x14ac:dyDescent="0.3">
      <c r="I21" s="16" t="str">
        <f t="shared" si="2"/>
        <v>Apr</v>
      </c>
      <c r="J21">
        <f t="shared" si="3"/>
        <v>84</v>
      </c>
      <c r="K21" s="17">
        <f t="shared" si="4"/>
        <v>247</v>
      </c>
    </row>
    <row r="22" spans="1:27" ht="27" customHeight="1" x14ac:dyDescent="0.3">
      <c r="I22" s="16" t="str">
        <f t="shared" si="2"/>
        <v>May</v>
      </c>
      <c r="J22">
        <f t="shared" si="3"/>
        <v>81</v>
      </c>
      <c r="K22" s="17">
        <f t="shared" si="4"/>
        <v>258</v>
      </c>
    </row>
    <row r="23" spans="1:27" ht="27" customHeight="1" x14ac:dyDescent="0.3">
      <c r="I23" s="16" t="str">
        <f t="shared" si="2"/>
        <v>Jun</v>
      </c>
      <c r="J23">
        <f t="shared" si="3"/>
        <v>81</v>
      </c>
      <c r="K23" s="17">
        <f t="shared" si="4"/>
        <v>256</v>
      </c>
    </row>
    <row r="24" spans="1:27" ht="27" customHeight="1" x14ac:dyDescent="0.3">
      <c r="I24" s="16" t="str">
        <f t="shared" si="2"/>
        <v>Jul</v>
      </c>
      <c r="J24">
        <f t="shared" si="3"/>
        <v>82</v>
      </c>
      <c r="K24" s="17">
        <f t="shared" si="4"/>
        <v>242</v>
      </c>
    </row>
    <row r="25" spans="1:27" ht="27" customHeight="1" x14ac:dyDescent="0.3">
      <c r="I25" s="16" t="str">
        <f>I11</f>
        <v>Aug</v>
      </c>
      <c r="J25">
        <f t="shared" si="3"/>
        <v>71</v>
      </c>
      <c r="K25" s="17">
        <f t="shared" si="4"/>
        <v>249</v>
      </c>
    </row>
    <row r="26" spans="1:27" ht="27" customHeight="1" x14ac:dyDescent="0.3">
      <c r="I26" s="16" t="str">
        <f t="shared" si="2"/>
        <v>Sep</v>
      </c>
      <c r="J26">
        <f t="shared" si="3"/>
        <v>78</v>
      </c>
      <c r="K26" s="17">
        <f t="shared" si="4"/>
        <v>255</v>
      </c>
    </row>
    <row r="27" spans="1:27" ht="27" customHeight="1" x14ac:dyDescent="0.3">
      <c r="I27" s="16" t="str">
        <f t="shared" si="2"/>
        <v>Oct</v>
      </c>
      <c r="J27">
        <f t="shared" si="3"/>
        <v>79</v>
      </c>
      <c r="K27" s="17">
        <f t="shared" si="4"/>
        <v>252</v>
      </c>
    </row>
    <row r="28" spans="1:27" ht="27" customHeight="1" x14ac:dyDescent="0.3">
      <c r="I28" s="16" t="str">
        <f t="shared" si="2"/>
        <v>Nov</v>
      </c>
      <c r="J28">
        <f t="shared" si="3"/>
        <v>80</v>
      </c>
      <c r="K28" s="17">
        <f t="shared" si="4"/>
        <v>252</v>
      </c>
    </row>
    <row r="29" spans="1:27" ht="27" customHeight="1" x14ac:dyDescent="0.3">
      <c r="I29" s="18" t="str">
        <f>I15</f>
        <v>Dec</v>
      </c>
      <c r="J29" s="19">
        <f t="shared" si="3"/>
        <v>83</v>
      </c>
      <c r="K29" s="20">
        <f t="shared" si="4"/>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8379-1F7B-4A2B-A625-D366BEC9CE3D}">
  <sheetPr>
    <tabColor rgb="FF002060"/>
  </sheetPr>
  <dimension ref="E11:T39"/>
  <sheetViews>
    <sheetView showGridLines="0" zoomScaleNormal="100" workbookViewId="0">
      <selection activeCell="S36" sqref="S36"/>
    </sheetView>
  </sheetViews>
  <sheetFormatPr defaultRowHeight="14.4" x14ac:dyDescent="0.3"/>
  <cols>
    <col min="16" max="16" width="13.5546875" customWidth="1"/>
    <col min="17" max="17" width="11.6640625" customWidth="1"/>
    <col min="18" max="18" width="14.44140625" customWidth="1"/>
    <col min="19" max="19" width="12.109375" bestFit="1" customWidth="1"/>
    <col min="20" max="20" width="19.88671875" customWidth="1"/>
  </cols>
  <sheetData>
    <row r="11" spans="5:20" x14ac:dyDescent="0.3">
      <c r="E11" s="9"/>
    </row>
    <row r="14" spans="5:20" ht="17.399999999999999" customHeight="1" x14ac:dyDescent="0.3">
      <c r="P14" s="12" t="s">
        <v>36</v>
      </c>
      <c r="Q14" s="12" t="s">
        <v>2</v>
      </c>
      <c r="R14" s="12" t="s">
        <v>3</v>
      </c>
      <c r="S14" s="12" t="s">
        <v>50</v>
      </c>
      <c r="T14" s="12" t="s">
        <v>7</v>
      </c>
    </row>
    <row r="15" spans="5:20" ht="17.399999999999999" customHeight="1" x14ac:dyDescent="0.3">
      <c r="P15" s="5" t="s">
        <v>28</v>
      </c>
      <c r="Q15">
        <v>453</v>
      </c>
      <c r="R15">
        <v>184</v>
      </c>
      <c r="S15">
        <v>92</v>
      </c>
      <c r="T15" s="11">
        <v>50524.4</v>
      </c>
    </row>
    <row r="16" spans="5:20" ht="17.399999999999999" customHeight="1" x14ac:dyDescent="0.3">
      <c r="P16" s="5" t="s">
        <v>9</v>
      </c>
      <c r="Q16">
        <v>783</v>
      </c>
      <c r="R16">
        <v>181</v>
      </c>
      <c r="S16">
        <v>77</v>
      </c>
      <c r="T16" s="11">
        <v>49041</v>
      </c>
    </row>
    <row r="17" spans="11:20" ht="17.399999999999999" customHeight="1" x14ac:dyDescent="0.3">
      <c r="P17" s="5" t="s">
        <v>19</v>
      </c>
      <c r="Q17">
        <v>379</v>
      </c>
      <c r="R17">
        <v>87</v>
      </c>
      <c r="S17">
        <v>18</v>
      </c>
      <c r="T17" s="11">
        <v>45591.43</v>
      </c>
    </row>
    <row r="18" spans="11:20" ht="17.399999999999999" customHeight="1" x14ac:dyDescent="0.3">
      <c r="P18" s="5" t="s">
        <v>21</v>
      </c>
      <c r="Q18">
        <v>1023</v>
      </c>
      <c r="R18">
        <v>76</v>
      </c>
      <c r="S18">
        <v>64</v>
      </c>
      <c r="T18" s="11">
        <v>45365.2</v>
      </c>
    </row>
    <row r="19" spans="11:20" ht="17.399999999999999" customHeight="1" x14ac:dyDescent="0.3">
      <c r="P19" s="5" t="s">
        <v>10</v>
      </c>
      <c r="Q19">
        <v>907</v>
      </c>
      <c r="R19">
        <v>141</v>
      </c>
      <c r="S19">
        <v>53</v>
      </c>
      <c r="T19" s="11">
        <v>45196.26</v>
      </c>
    </row>
    <row r="20" spans="11:20" ht="17.399999999999999" customHeight="1" x14ac:dyDescent="0.3">
      <c r="P20" s="5" t="s">
        <v>14</v>
      </c>
      <c r="Q20">
        <v>731</v>
      </c>
      <c r="R20">
        <v>79</v>
      </c>
      <c r="S20">
        <v>31</v>
      </c>
      <c r="T20" s="11">
        <v>43859.519999999997</v>
      </c>
    </row>
    <row r="21" spans="11:20" ht="17.399999999999999" customHeight="1" x14ac:dyDescent="0.3">
      <c r="P21" s="5" t="s">
        <v>11</v>
      </c>
      <c r="Q21">
        <v>617</v>
      </c>
      <c r="R21">
        <v>177</v>
      </c>
      <c r="S21">
        <v>28</v>
      </c>
      <c r="T21" s="11">
        <v>42137.53</v>
      </c>
    </row>
    <row r="22" spans="11:20" ht="17.399999999999999" customHeight="1" x14ac:dyDescent="0.3">
      <c r="P22" s="5" t="s">
        <v>26</v>
      </c>
      <c r="Q22">
        <v>1180</v>
      </c>
      <c r="R22">
        <v>173</v>
      </c>
      <c r="S22">
        <v>4</v>
      </c>
      <c r="T22" s="11">
        <v>34781.94</v>
      </c>
    </row>
    <row r="23" spans="11:20" ht="17.399999999999999" customHeight="1" x14ac:dyDescent="0.3">
      <c r="P23" s="5" t="s">
        <v>15</v>
      </c>
      <c r="Q23">
        <v>924</v>
      </c>
      <c r="R23">
        <v>218</v>
      </c>
      <c r="S23">
        <v>30</v>
      </c>
      <c r="T23" s="11">
        <v>29842.95</v>
      </c>
    </row>
    <row r="24" spans="11:20" ht="17.399999999999999" customHeight="1" x14ac:dyDescent="0.3">
      <c r="P24" s="5" t="s">
        <v>24</v>
      </c>
      <c r="Q24">
        <v>246</v>
      </c>
      <c r="R24">
        <v>172</v>
      </c>
      <c r="S24">
        <v>17</v>
      </c>
      <c r="T24" s="11">
        <v>18659.18</v>
      </c>
    </row>
    <row r="25" spans="11:20" ht="17.399999999999999" customHeight="1" x14ac:dyDescent="0.3">
      <c r="P25" s="5" t="s">
        <v>12</v>
      </c>
      <c r="Q25">
        <v>241</v>
      </c>
      <c r="R25">
        <v>80</v>
      </c>
      <c r="S25">
        <v>40</v>
      </c>
      <c r="T25" s="11">
        <v>18368.47</v>
      </c>
    </row>
    <row r="26" spans="11:20" ht="17.399999999999999" customHeight="1" x14ac:dyDescent="0.3">
      <c r="P26" s="5" t="s">
        <v>20</v>
      </c>
      <c r="Q26">
        <v>1119</v>
      </c>
      <c r="R26">
        <v>61</v>
      </c>
      <c r="S26">
        <v>40</v>
      </c>
      <c r="T26" s="11">
        <v>14672.97</v>
      </c>
    </row>
    <row r="27" spans="11:20" ht="17.399999999999999" customHeight="1" x14ac:dyDescent="0.3">
      <c r="P27" s="5" t="s">
        <v>23</v>
      </c>
      <c r="Q27">
        <v>831</v>
      </c>
      <c r="R27">
        <v>154</v>
      </c>
      <c r="S27">
        <v>4</v>
      </c>
      <c r="T27" s="11">
        <v>14526.44</v>
      </c>
    </row>
    <row r="28" spans="11:20" ht="17.399999999999999" customHeight="1" x14ac:dyDescent="0.3">
      <c r="P28" s="5" t="s">
        <v>16</v>
      </c>
      <c r="Q28">
        <v>367</v>
      </c>
      <c r="R28">
        <v>217</v>
      </c>
      <c r="S28">
        <v>103</v>
      </c>
      <c r="T28" s="11">
        <v>14209.39</v>
      </c>
    </row>
    <row r="29" spans="11:20" ht="17.399999999999999" customHeight="1" x14ac:dyDescent="0.3">
      <c r="P29" s="5" t="s">
        <v>13</v>
      </c>
      <c r="Q29">
        <v>977</v>
      </c>
      <c r="R29">
        <v>166</v>
      </c>
      <c r="S29">
        <v>55</v>
      </c>
      <c r="T29" s="11">
        <v>12143.71</v>
      </c>
    </row>
    <row r="30" spans="11:20" ht="17.399999999999999" customHeight="1" x14ac:dyDescent="0.3">
      <c r="K30" s="21"/>
      <c r="P30" s="5" t="s">
        <v>17</v>
      </c>
      <c r="Q30">
        <v>806</v>
      </c>
      <c r="R30">
        <v>184</v>
      </c>
      <c r="S30">
        <v>100</v>
      </c>
      <c r="T30" s="11">
        <v>12040.49</v>
      </c>
    </row>
    <row r="31" spans="11:20" ht="17.399999999999999" customHeight="1" x14ac:dyDescent="0.3">
      <c r="P31" s="5" t="s">
        <v>25</v>
      </c>
      <c r="Q31">
        <v>848</v>
      </c>
      <c r="R31">
        <v>99</v>
      </c>
      <c r="S31">
        <v>84</v>
      </c>
      <c r="T31" s="11">
        <v>6133.41</v>
      </c>
    </row>
    <row r="32" spans="11:20" ht="17.399999999999999" customHeight="1" x14ac:dyDescent="0.3">
      <c r="P32" s="5" t="s">
        <v>22</v>
      </c>
      <c r="Q32">
        <v>1087</v>
      </c>
      <c r="R32">
        <v>212</v>
      </c>
      <c r="S32">
        <v>54</v>
      </c>
      <c r="T32" s="11">
        <v>5002.71</v>
      </c>
    </row>
    <row r="33" spans="16:20" ht="17.399999999999999" customHeight="1" x14ac:dyDescent="0.3">
      <c r="P33" s="5" t="s">
        <v>18</v>
      </c>
      <c r="Q33">
        <v>882</v>
      </c>
      <c r="R33">
        <v>225</v>
      </c>
      <c r="S33">
        <v>30</v>
      </c>
      <c r="T33" s="11">
        <v>4278.2</v>
      </c>
    </row>
    <row r="34" spans="16:20" ht="17.399999999999999" customHeight="1" x14ac:dyDescent="0.3">
      <c r="P34" s="5" t="s">
        <v>27</v>
      </c>
      <c r="Q34">
        <v>407</v>
      </c>
      <c r="R34">
        <v>130</v>
      </c>
      <c r="S34">
        <v>52</v>
      </c>
      <c r="T34" s="11">
        <v>2829.58</v>
      </c>
    </row>
    <row r="35" spans="16:20" ht="17.399999999999999" customHeight="1" x14ac:dyDescent="0.3">
      <c r="P35" s="5" t="s">
        <v>49</v>
      </c>
      <c r="Q35">
        <v>14808</v>
      </c>
      <c r="R35">
        <v>3016</v>
      </c>
      <c r="S35">
        <v>976</v>
      </c>
      <c r="T35" s="11">
        <v>509204.78</v>
      </c>
    </row>
    <row r="36" spans="16:20" ht="17.399999999999999" customHeight="1" x14ac:dyDescent="0.3"/>
    <row r="37" spans="16:20" ht="17.399999999999999" customHeight="1" x14ac:dyDescent="0.3"/>
    <row r="38" spans="16:20" ht="17.399999999999999" customHeight="1" x14ac:dyDescent="0.3">
      <c r="P38" s="5"/>
    </row>
    <row r="39" spans="16:20" ht="17.399999999999999" customHeight="1" x14ac:dyDescent="0.3">
      <c r="P39" s="5"/>
    </row>
  </sheetData>
  <phoneticPr fontId="2" type="noConversion"/>
  <conditionalFormatting pivot="1" sqref="Q15:Q34">
    <cfRule type="dataBar" priority="7">
      <dataBar>
        <cfvo type="min"/>
        <cfvo type="max"/>
        <color rgb="FF638EC6"/>
      </dataBar>
      <extLst>
        <ext xmlns:x14="http://schemas.microsoft.com/office/spreadsheetml/2009/9/main" uri="{B025F937-C7B1-47D3-B67F-A62EFF666E3E}">
          <x14:id>{2E8F0C96-85C3-400A-B5F6-D2E40874F67D}</x14:id>
        </ext>
      </extLst>
    </cfRule>
  </conditionalFormatting>
  <conditionalFormatting pivot="1" sqref="R15:R34">
    <cfRule type="dataBar" priority="6">
      <dataBar>
        <cfvo type="min"/>
        <cfvo type="max"/>
        <color rgb="FF638EC6"/>
      </dataBar>
      <extLst>
        <ext xmlns:x14="http://schemas.microsoft.com/office/spreadsheetml/2009/9/main" uri="{B025F937-C7B1-47D3-B67F-A62EFF666E3E}">
          <x14:id>{14107070-91E3-492E-8420-CE13E405A8AB}</x14:id>
        </ext>
      </extLst>
    </cfRule>
  </conditionalFormatting>
  <conditionalFormatting pivot="1" sqref="S15:S34">
    <cfRule type="dataBar" priority="1">
      <dataBar>
        <cfvo type="min"/>
        <cfvo type="max"/>
        <color rgb="FF008AEF"/>
      </dataBar>
      <extLst>
        <ext xmlns:x14="http://schemas.microsoft.com/office/spreadsheetml/2009/9/main" uri="{B025F937-C7B1-47D3-B67F-A62EFF666E3E}">
          <x14:id>{2C05808E-18CB-483C-9CD1-EEC0C8F59B3A}</x14:id>
        </ext>
      </extLst>
    </cfRule>
  </conditionalFormatting>
  <conditionalFormatting pivot="1" sqref="T15:T34">
    <cfRule type="dataBar" priority="4">
      <dataBar>
        <cfvo type="min"/>
        <cfvo type="max"/>
        <color rgb="FF638EC6"/>
      </dataBar>
      <extLst>
        <ext xmlns:x14="http://schemas.microsoft.com/office/spreadsheetml/2009/9/main" uri="{B025F937-C7B1-47D3-B67F-A62EFF666E3E}">
          <x14:id>{07DF7681-161D-463D-9A34-2C8B2CF45266}</x14:id>
        </ext>
      </extLst>
    </cfRule>
  </conditionalFormatting>
  <conditionalFormatting pivot="1" sqref="Q15:Q34">
    <cfRule type="dataBar" priority="3">
      <dataBar>
        <cfvo type="min"/>
        <cfvo type="max"/>
        <color rgb="FFFFC000"/>
      </dataBar>
      <extLst>
        <ext xmlns:x14="http://schemas.microsoft.com/office/spreadsheetml/2009/9/main" uri="{B025F937-C7B1-47D3-B67F-A62EFF666E3E}">
          <x14:id>{A0CEE734-D6C3-4E6A-B8F6-BF6AFE8976FC}</x14:id>
        </ext>
      </extLst>
    </cfRule>
  </conditionalFormatting>
  <conditionalFormatting pivot="1" sqref="R15:R34">
    <cfRule type="dataBar" priority="2">
      <dataBar>
        <cfvo type="min"/>
        <cfvo type="max"/>
        <color rgb="FFE8D042"/>
      </dataBar>
      <extLst>
        <ext xmlns:x14="http://schemas.microsoft.com/office/spreadsheetml/2009/9/main" uri="{B025F937-C7B1-47D3-B67F-A62EFF666E3E}">
          <x14:id>{35A25738-7D8E-49A0-A6F6-323B178ED928}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E8F0C96-85C3-400A-B5F6-D2E40874F67D}">
            <x14:dataBar minLength="0" maxLength="100" gradient="0">
              <x14:cfvo type="autoMin"/>
              <x14:cfvo type="autoMax"/>
              <x14:negativeFillColor rgb="FFFF0000"/>
              <x14:axisColor rgb="FF000000"/>
            </x14:dataBar>
          </x14:cfRule>
          <xm:sqref>Q15:Q34</xm:sqref>
        </x14:conditionalFormatting>
        <x14:conditionalFormatting xmlns:xm="http://schemas.microsoft.com/office/excel/2006/main" pivot="1">
          <x14:cfRule type="dataBar" id="{14107070-91E3-492E-8420-CE13E405A8AB}">
            <x14:dataBar minLength="0" maxLength="100" gradient="0">
              <x14:cfvo type="autoMin"/>
              <x14:cfvo type="autoMax"/>
              <x14:negativeFillColor rgb="FFFF0000"/>
              <x14:axisColor rgb="FF000000"/>
            </x14:dataBar>
          </x14:cfRule>
          <xm:sqref>R15:R34</xm:sqref>
        </x14:conditionalFormatting>
        <x14:conditionalFormatting xmlns:xm="http://schemas.microsoft.com/office/excel/2006/main" pivot="1">
          <x14:cfRule type="dataBar" id="{2C05808E-18CB-483C-9CD1-EEC0C8F59B3A}">
            <x14:dataBar minLength="0" maxLength="100" gradient="0">
              <x14:cfvo type="autoMin"/>
              <x14:cfvo type="autoMax"/>
              <x14:negativeFillColor rgb="FFFF0000"/>
              <x14:axisColor rgb="FF000000"/>
            </x14:dataBar>
          </x14:cfRule>
          <xm:sqref>S15:S34</xm:sqref>
        </x14:conditionalFormatting>
        <x14:conditionalFormatting xmlns:xm="http://schemas.microsoft.com/office/excel/2006/main" pivot="1">
          <x14:cfRule type="dataBar" id="{07DF7681-161D-463D-9A34-2C8B2CF45266}">
            <x14:dataBar minLength="0" maxLength="100" border="1" negativeBarBorderColorSameAsPositive="0">
              <x14:cfvo type="autoMin"/>
              <x14:cfvo type="autoMax"/>
              <x14:borderColor rgb="FF638EC6"/>
              <x14:negativeFillColor rgb="FFFF0000"/>
              <x14:negativeBorderColor rgb="FFFF0000"/>
              <x14:axisColor rgb="FF000000"/>
            </x14:dataBar>
          </x14:cfRule>
          <xm:sqref>T15:T34</xm:sqref>
        </x14:conditionalFormatting>
        <x14:conditionalFormatting xmlns:xm="http://schemas.microsoft.com/office/excel/2006/main" pivot="1">
          <x14:cfRule type="dataBar" id="{A0CEE734-D6C3-4E6A-B8F6-BF6AFE8976FC}">
            <x14:dataBar minLength="0" maxLength="100" gradient="0">
              <x14:cfvo type="autoMin"/>
              <x14:cfvo type="autoMax"/>
              <x14:negativeFillColor rgb="FFFF0000"/>
              <x14:axisColor rgb="FF000000"/>
            </x14:dataBar>
          </x14:cfRule>
          <xm:sqref>Q15:Q34</xm:sqref>
        </x14:conditionalFormatting>
        <x14:conditionalFormatting xmlns:xm="http://schemas.microsoft.com/office/excel/2006/main" pivot="1">
          <x14:cfRule type="dataBar" id="{35A25738-7D8E-49A0-A6F6-323B178ED928}">
            <x14:dataBar minLength="0" maxLength="100" gradient="0">
              <x14:cfvo type="autoMin"/>
              <x14:cfvo type="autoMax"/>
              <x14:negativeFillColor rgb="FFFF0000"/>
              <x14:axisColor rgb="FF000000"/>
            </x14:dataBar>
          </x14:cfRule>
          <xm:sqref>R15:R34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Props1.xml><?xml version="1.0" encoding="utf-8"?>
<ds:datastoreItem xmlns:ds="http://schemas.openxmlformats.org/officeDocument/2006/customXml" ds:itemID="{0CC5A261-868D-45AF-B3A2-424E9807F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9FF88A-080F-487A-BC90-1A2AA3E7E609}">
  <ds:schemaRefs>
    <ds:schemaRef ds:uri="http://schemas.microsoft.com/sharepoint/v3/contenttype/forms"/>
  </ds:schemaRefs>
</ds:datastoreItem>
</file>

<file path=customXml/itemProps3.xml><?xml version="1.0" encoding="utf-8"?>
<ds:datastoreItem xmlns:ds="http://schemas.openxmlformats.org/officeDocument/2006/customXml" ds:itemID="{B437BB5B-B771-465B-8585-92421EF4A524}">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raushantkumarchaurasiya@outlook.com</cp:lastModifiedBy>
  <dcterms:created xsi:type="dcterms:W3CDTF">2025-03-05T09:51:09Z</dcterms:created>
  <dcterms:modified xsi:type="dcterms:W3CDTF">2025-04-20T07:13:24Z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