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Ex2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5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8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hidePivotFieldList="1"/>
  <mc:AlternateContent xmlns:mc="http://schemas.openxmlformats.org/markup-compatibility/2006">
    <mc:Choice Requires="x15">
      <x15ac:absPath xmlns:x15ac="http://schemas.microsoft.com/office/spreadsheetml/2010/11/ac" url="C:\Users\raval\Downloads\"/>
    </mc:Choice>
  </mc:AlternateContent>
  <xr:revisionPtr revIDLastSave="0" documentId="8_{F15C1D0B-FEBE-4048-83E1-5ADDFE4D38F6}" xr6:coauthVersionLast="47" xr6:coauthVersionMax="47" xr10:uidLastSave="{00000000-0000-0000-0000-000000000000}"/>
  <bookViews>
    <workbookView xWindow="-108" yWindow="-108" windowWidth="23256" windowHeight="12456" tabRatio="500" firstSheet="4" activeTab="8" xr2:uid="{00000000-000D-0000-FFFF-FFFF00000000}"/>
  </bookViews>
  <sheets>
    <sheet name="Sales data" sheetId="34" r:id="rId1"/>
    <sheet name="Customerdata" sheetId="31" r:id="rId2"/>
    <sheet name="Total sales per city" sheetId="2" r:id="rId3"/>
    <sheet name="Total sales per product" sheetId="39" r:id="rId4"/>
    <sheet name="Merged dataset" sheetId="29" r:id="rId5"/>
    <sheet name="Average sales" sheetId="14" r:id="rId6"/>
    <sheet name="Monthly sales" sheetId="38" r:id="rId7"/>
    <sheet name="Dashboard" sheetId="17" r:id="rId8"/>
    <sheet name="Notes" sheetId="40" r:id="rId9"/>
  </sheets>
  <definedNames>
    <definedName name="_xlnm._FilterDatabase" localSheetId="5" hidden="1">'Average sales'!$A$1:$D$9</definedName>
    <definedName name="_xlnm._FilterDatabase" localSheetId="4" hidden="1">'Merged dataset'!$A$1:$H$1</definedName>
    <definedName name="_xlchart.v1.0" hidden="1">'Merged dataset'!$D$2:$E$9</definedName>
    <definedName name="_xlchart.v1.1" hidden="1">'Merged dataset'!$F$1</definedName>
    <definedName name="_xlchart.v1.2" hidden="1">'Merged dataset'!$F$2:$F$9</definedName>
    <definedName name="_xlchart.v1.3" hidden="1">'Merged dataset'!$D$2:$E$9</definedName>
    <definedName name="_xlchart.v1.4" hidden="1">'Merged dataset'!$F$1</definedName>
    <definedName name="_xlchart.v1.5" hidden="1">'Merged dataset'!$F$2:$F$9</definedName>
  </definedNames>
  <calcPr calcId="191029"/>
  <pivotCaches>
    <pivotCache cacheId="0" r:id="rId10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3" i="40" l="1"/>
  <c r="A31" i="40"/>
  <c r="D2" i="14"/>
  <c r="A24" i="40"/>
  <c r="A18" i="40"/>
  <c r="G16" i="29"/>
  <c r="A16" i="40"/>
  <c r="D7" i="14"/>
  <c r="D8" i="14"/>
  <c r="D9" i="14"/>
  <c r="D6" i="14"/>
  <c r="D4" i="14"/>
  <c r="E5" i="38"/>
  <c r="E4" i="38"/>
  <c r="E3" i="38"/>
  <c r="D5" i="38"/>
  <c r="D4" i="38"/>
  <c r="D3" i="38"/>
  <c r="D7" i="29"/>
  <c r="J2" i="29"/>
  <c r="H5" i="29"/>
  <c r="H3" i="29"/>
  <c r="H6" i="29"/>
  <c r="H9" i="29"/>
  <c r="H2" i="29"/>
  <c r="H4" i="29"/>
  <c r="H8" i="29"/>
  <c r="H7" i="29"/>
  <c r="G5" i="29"/>
  <c r="G3" i="29"/>
  <c r="G6" i="29"/>
  <c r="G9" i="29"/>
  <c r="G2" i="29"/>
  <c r="G4" i="29"/>
  <c r="G8" i="29"/>
  <c r="G7" i="29"/>
  <c r="D5" i="29"/>
  <c r="D3" i="29"/>
  <c r="D6" i="29"/>
  <c r="D9" i="29"/>
  <c r="D2" i="29"/>
  <c r="D4" i="29"/>
  <c r="D8" i="2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187D6B0-6F12-4256-9450-832CBA62CC39}" keepAlive="1" name="Query - Customer" description="Connection to the 'Customer' query in the workbook." type="5" refreshedVersion="0" background="1">
    <dbPr connection="Provider=Microsoft.Mashup.OleDb.1;Data Source=$Workbook$;Location=Customer;Extended Properties=&quot;&quot;" command="SELECT * FROM [Customer]"/>
  </connection>
  <connection id="2" xr16:uid="{9379068F-FD42-4D8C-91F0-AC6C68130FE7}" keepAlive="1" name="Query - Sales" description="Connection to the 'Sales' query in the workbook." type="5" refreshedVersion="8" background="1" saveData="1">
    <dbPr connection="Provider=Microsoft.Mashup.OleDb.1;Data Source=$Workbook$;Location=Sales;Extended Properties=&quot;&quot;" command="SELECT * FROM [Sales]"/>
  </connection>
</connections>
</file>

<file path=xl/sharedStrings.xml><?xml version="1.0" encoding="utf-8"?>
<sst xmlns="http://schemas.openxmlformats.org/spreadsheetml/2006/main" count="175" uniqueCount="92">
  <si>
    <t>Total sales per product</t>
  </si>
  <si>
    <t>Bag</t>
  </si>
  <si>
    <t>Cap</t>
  </si>
  <si>
    <t>Jeans</t>
  </si>
  <si>
    <t>Shoes</t>
  </si>
  <si>
    <t>T-Shirt</t>
  </si>
  <si>
    <t>Watch</t>
  </si>
  <si>
    <t>Grand Total</t>
  </si>
  <si>
    <t>City</t>
  </si>
  <si>
    <t>Total_sales</t>
  </si>
  <si>
    <t>Mumbai</t>
  </si>
  <si>
    <t>Delhi</t>
  </si>
  <si>
    <t>Bangalore</t>
  </si>
  <si>
    <t>Kolkata</t>
  </si>
  <si>
    <t>Chennai</t>
  </si>
  <si>
    <t>1.Use conditional formatting to highlight top 3 performing cities from the 1st question's result set “Total Sales per City”.</t>
  </si>
  <si>
    <t>SaleID</t>
  </si>
  <si>
    <t>CustomerID</t>
  </si>
  <si>
    <t>Product</t>
  </si>
  <si>
    <t>Amount</t>
  </si>
  <si>
    <t>SaleDate</t>
  </si>
  <si>
    <t>S001</t>
  </si>
  <si>
    <t>C001</t>
  </si>
  <si>
    <t>S002</t>
  </si>
  <si>
    <t>C002</t>
  </si>
  <si>
    <t>S003</t>
  </si>
  <si>
    <t>C005</t>
  </si>
  <si>
    <t>S004</t>
  </si>
  <si>
    <t>C003</t>
  </si>
  <si>
    <t>S005</t>
  </si>
  <si>
    <t>C004</t>
  </si>
  <si>
    <t>S006</t>
  </si>
  <si>
    <t>C006</t>
  </si>
  <si>
    <t>S007</t>
  </si>
  <si>
    <t>S008</t>
  </si>
  <si>
    <t>CustomerName</t>
  </si>
  <si>
    <t>Age</t>
  </si>
  <si>
    <t>Alice</t>
  </si>
  <si>
    <t>Bob</t>
  </si>
  <si>
    <t>Carol</t>
  </si>
  <si>
    <t>David</t>
  </si>
  <si>
    <t>Emma</t>
  </si>
  <si>
    <t>Frank</t>
  </si>
  <si>
    <t>C007</t>
  </si>
  <si>
    <t>Grace</t>
  </si>
  <si>
    <t>C008</t>
  </si>
  <si>
    <t>Henry</t>
  </si>
  <si>
    <t>C009</t>
  </si>
  <si>
    <t>Irene</t>
  </si>
  <si>
    <t>C010</t>
  </si>
  <si>
    <t>John</t>
  </si>
  <si>
    <t>C025</t>
  </si>
  <si>
    <t>Products</t>
  </si>
  <si>
    <t>Zara</t>
  </si>
  <si>
    <r>
      <rPr>
        <b/>
        <sz val="10"/>
        <rFont val="Arial"/>
        <family val="2"/>
      </rPr>
      <t>2. Create a pivot  table of total sales per product</t>
    </r>
    <r>
      <rPr>
        <sz val="10"/>
        <rFont val="Arial"/>
        <family val="2"/>
      </rPr>
      <t xml:space="preserve"> </t>
    </r>
  </si>
  <si>
    <t>Revenue &amp; Sales Performance Analysis</t>
  </si>
  <si>
    <t>Month</t>
  </si>
  <si>
    <t>Total Monthly Sales</t>
  </si>
  <si>
    <t>1. Identify the unique customers</t>
  </si>
  <si>
    <t>Average Sales</t>
  </si>
  <si>
    <t>INSIGHTS:</t>
  </si>
  <si>
    <t>1.Mumbai is the top-performing city, showing strong demand and a solid customer base.</t>
  </si>
  <si>
    <t>2.Delhi and Bangalore are also doing well, making them good places to invest and expand.</t>
  </si>
  <si>
    <t>3.Kolkata and Chennai have lower sales, meaning they might need better marketing or a different business approach.</t>
  </si>
  <si>
    <t>Total Sales Per City Analysis</t>
  </si>
  <si>
    <r>
      <t xml:space="preserve">The sales data was analyzed using SQL Workbench, and then imported into </t>
    </r>
    <r>
      <rPr>
        <b/>
        <sz val="10"/>
        <rFont val="Arial"/>
        <family val="2"/>
      </rPr>
      <t>Excel</t>
    </r>
    <r>
      <rPr>
        <sz val="10"/>
        <rFont val="Arial"/>
        <family val="2"/>
      </rPr>
      <t xml:space="preserve"> to identify the top three cities based on total sales.</t>
    </r>
  </si>
  <si>
    <r>
      <rPr>
        <b/>
        <sz val="10"/>
        <rFont val="Arial"/>
        <family val="2"/>
      </rPr>
      <t xml:space="preserve">Method Used: </t>
    </r>
    <r>
      <rPr>
        <sz val="10"/>
        <rFont val="Arial"/>
        <family val="2"/>
      </rPr>
      <t>Conditional formatting was applied in Excel to highlight the top three cities, making it easier to visually define total sales per city.</t>
    </r>
  </si>
  <si>
    <t>1.Jeans, Watches, and Shoes have high sales due to strong customer demand, as indicated by public surveys and effective marketing strategies.</t>
  </si>
  <si>
    <t>2. Caps and Bags have lower sales due to  its quality, improving branding .</t>
  </si>
  <si>
    <r>
      <t xml:space="preserve">From the sales dataset, </t>
    </r>
    <r>
      <rPr>
        <b/>
        <sz val="10"/>
        <rFont val="Arial"/>
        <family val="2"/>
      </rPr>
      <t>Total sales Per Product is</t>
    </r>
    <r>
      <rPr>
        <sz val="10"/>
        <rFont val="Arial"/>
        <family val="2"/>
      </rPr>
      <t xml:space="preserve"> calculated using the Product and Amount columns. </t>
    </r>
  </si>
  <si>
    <t>Total Sales Per Product Analysis</t>
  </si>
  <si>
    <r>
      <rPr>
        <b/>
        <sz val="10"/>
        <rFont val="Arial"/>
        <family val="2"/>
      </rPr>
      <t>Method Used</t>
    </r>
    <r>
      <rPr>
        <sz val="10"/>
        <rFont val="Arial"/>
        <family val="2"/>
      </rPr>
      <t xml:space="preserve">: Pivot Table </t>
    </r>
  </si>
  <si>
    <r>
      <rPr>
        <b/>
        <sz val="10"/>
        <rFont val="Arial"/>
        <family val="2"/>
      </rPr>
      <t>Formula Implemented</t>
    </r>
    <r>
      <rPr>
        <sz val="10"/>
        <rFont val="Arial"/>
        <family val="2"/>
      </rPr>
      <t>: Sum Formula</t>
    </r>
  </si>
  <si>
    <t xml:space="preserve">The customer dataset was merged with the sales dataset to create a unified record, providing a comprehensive view of unique customers along with their purchase history and sales trends. </t>
  </si>
  <si>
    <t>For Analyzing Unique Values</t>
  </si>
  <si>
    <t>Number of Unique Customers</t>
  </si>
  <si>
    <t>Find The Average Sales Per Customer</t>
  </si>
  <si>
    <t>Find The Unique Names Of Customers</t>
  </si>
  <si>
    <t>To determine the average sales, three columns are used - CustomerID, Amount, and Customer Name</t>
  </si>
  <si>
    <t>Formula Used: For Merging Dataset</t>
  </si>
  <si>
    <t>Formula Used:</t>
  </si>
  <si>
    <t>Find The Monthly Sales</t>
  </si>
  <si>
    <t>To determine the monthly sales , two columns are used- SaleDate, Amount</t>
  </si>
  <si>
    <t>To convert date-month-year to month</t>
  </si>
  <si>
    <t xml:space="preserve">To determine monthly sales </t>
  </si>
  <si>
    <t>TOTAL REVENUE</t>
  </si>
  <si>
    <t>Total revenue is determined by Total sales per city and Total sales per product (Dashboard)</t>
  </si>
  <si>
    <t>1.David is the highest spender with 1800. Carol makes high-value purchases but less frequently.</t>
  </si>
  <si>
    <t>2.Alice and Bob show potential for growth. They have multiple smaller transactions.</t>
  </si>
  <si>
    <t>INSIGHTS</t>
  </si>
  <si>
    <t xml:space="preserve">September had the highest total sales at 3900, with August following at 2850. </t>
  </si>
  <si>
    <t>Sales was  declined in October to 2100.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</si>
</sst>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yy"/>
  </numFmts>
  <fonts count="9" x14ac:knownFonts="1">
    <font>
      <sz val="10"/>
      <name val="Arial"/>
      <family val="2"/>
    </font>
    <font>
      <b/>
      <sz val="10"/>
      <name val="Arial"/>
      <family val="2"/>
    </font>
    <font>
      <sz val="10"/>
      <color rgb="FF000000"/>
      <name val="Arial"/>
      <scheme val="minor"/>
    </font>
    <font>
      <b/>
      <sz val="11"/>
      <color rgb="FF000000"/>
      <name val="Arial"/>
      <scheme val="minor"/>
    </font>
    <font>
      <sz val="11"/>
      <color rgb="FF000000"/>
      <name val="Arial"/>
      <scheme val="minor"/>
    </font>
    <font>
      <b/>
      <sz val="11"/>
      <color rgb="FF000000"/>
      <name val="Arial"/>
      <family val="2"/>
      <scheme val="minor"/>
    </font>
    <font>
      <b/>
      <sz val="22"/>
      <name val="Arial"/>
      <family val="2"/>
    </font>
    <font>
      <b/>
      <sz val="11"/>
      <name val="Arial"/>
      <family val="2"/>
    </font>
    <font>
      <sz val="11"/>
      <color rgb="FF000000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rgb="FF000000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71">
    <xf numFmtId="0" fontId="0" fillId="0" borderId="0" xfId="0"/>
    <xf numFmtId="0" fontId="0" fillId="2" borderId="1" xfId="0" applyFill="1" applyBorder="1"/>
    <xf numFmtId="0" fontId="0" fillId="0" borderId="1" xfId="0" applyBorder="1"/>
    <xf numFmtId="0" fontId="4" fillId="0" borderId="9" xfId="1" applyFont="1" applyBorder="1" applyAlignment="1">
      <alignment horizontal="left" vertical="top"/>
    </xf>
    <xf numFmtId="0" fontId="3" fillId="4" borderId="9" xfId="1" applyFont="1" applyFill="1" applyBorder="1" applyAlignment="1">
      <alignment horizontal="center" vertical="top"/>
    </xf>
    <xf numFmtId="0" fontId="3" fillId="4" borderId="9" xfId="1" applyFont="1" applyFill="1" applyBorder="1" applyAlignment="1">
      <alignment horizontal="left" vertical="top"/>
    </xf>
    <xf numFmtId="0" fontId="4" fillId="0" borderId="9" xfId="1" applyFont="1" applyBorder="1" applyAlignment="1">
      <alignment horizontal="left" vertical="top"/>
    </xf>
    <xf numFmtId="164" fontId="4" fillId="0" borderId="9" xfId="1" applyNumberFormat="1" applyFont="1" applyBorder="1" applyAlignment="1">
      <alignment horizontal="left" vertical="top"/>
    </xf>
    <xf numFmtId="164" fontId="4" fillId="0" borderId="10" xfId="1" applyNumberFormat="1" applyFont="1" applyBorder="1" applyAlignment="1">
      <alignment horizontal="left" vertical="top"/>
    </xf>
    <xf numFmtId="0" fontId="3" fillId="4" borderId="11" xfId="1" applyFont="1" applyFill="1" applyBorder="1" applyAlignment="1">
      <alignment horizontal="left" vertical="top"/>
    </xf>
    <xf numFmtId="0" fontId="5" fillId="4" borderId="9" xfId="1" applyFont="1" applyFill="1" applyBorder="1" applyAlignment="1">
      <alignment horizontal="left" vertical="top"/>
    </xf>
    <xf numFmtId="0" fontId="0" fillId="5" borderId="2" xfId="0" applyFill="1" applyBorder="1"/>
    <xf numFmtId="0" fontId="0" fillId="5" borderId="3" xfId="0" applyFill="1" applyBorder="1"/>
    <xf numFmtId="0" fontId="0" fillId="5" borderId="4" xfId="0" applyFill="1" applyBorder="1"/>
    <xf numFmtId="0" fontId="0" fillId="5" borderId="8" xfId="0" applyFill="1" applyBorder="1"/>
    <xf numFmtId="0" fontId="0" fillId="5" borderId="0" xfId="0" applyFill="1" applyBorder="1"/>
    <xf numFmtId="0" fontId="0" fillId="5" borderId="12" xfId="0" applyFill="1" applyBorder="1"/>
    <xf numFmtId="0" fontId="0" fillId="5" borderId="5" xfId="0" applyFill="1" applyBorder="1"/>
    <xf numFmtId="0" fontId="0" fillId="5" borderId="6" xfId="0" applyFill="1" applyBorder="1"/>
    <xf numFmtId="0" fontId="0" fillId="5" borderId="7" xfId="0" applyFill="1" applyBorder="1"/>
    <xf numFmtId="0" fontId="0" fillId="0" borderId="0" xfId="0" applyBorder="1"/>
    <xf numFmtId="0" fontId="1" fillId="3" borderId="1" xfId="0" applyFont="1" applyFill="1" applyBorder="1"/>
    <xf numFmtId="0" fontId="7" fillId="5" borderId="0" xfId="0" applyFont="1" applyFill="1" applyBorder="1"/>
    <xf numFmtId="0" fontId="0" fillId="0" borderId="0" xfId="0" applyFont="1" applyAlignment="1">
      <alignment horizontal="left" vertical="center" indent="1"/>
    </xf>
    <xf numFmtId="0" fontId="1" fillId="6" borderId="1" xfId="0" applyFont="1" applyFill="1" applyBorder="1" applyAlignment="1">
      <alignment horizontal="left" vertical="top"/>
    </xf>
    <xf numFmtId="0" fontId="1" fillId="3" borderId="1" xfId="0" applyFont="1" applyFill="1" applyBorder="1" applyAlignment="1">
      <alignment horizontal="left" vertical="top"/>
    </xf>
    <xf numFmtId="0" fontId="1" fillId="3" borderId="0" xfId="0" applyFont="1" applyFill="1" applyAlignment="1">
      <alignment horizontal="left" vertical="top" wrapText="1"/>
    </xf>
    <xf numFmtId="0" fontId="0" fillId="6" borderId="0" xfId="0" applyFill="1" applyAlignment="1">
      <alignment horizontal="left" vertical="center" wrapText="1"/>
    </xf>
    <xf numFmtId="0" fontId="8" fillId="3" borderId="1" xfId="1" applyFont="1" applyFill="1" applyBorder="1" applyAlignment="1">
      <alignment horizontal="left" vertical="center" wrapText="1"/>
    </xf>
    <xf numFmtId="0" fontId="0" fillId="0" borderId="16" xfId="0" applyBorder="1" applyAlignment="1">
      <alignment horizontal="left"/>
    </xf>
    <xf numFmtId="0" fontId="0" fillId="0" borderId="17" xfId="0" applyBorder="1" applyAlignment="1">
      <alignment horizontal="left"/>
    </xf>
    <xf numFmtId="0" fontId="0" fillId="0" borderId="16" xfId="0" applyBorder="1" applyAlignment="1">
      <alignment horizontal="left" wrapText="1"/>
    </xf>
    <xf numFmtId="0" fontId="0" fillId="0" borderId="17" xfId="0" applyBorder="1" applyAlignment="1">
      <alignment horizontal="left" wrapText="1"/>
    </xf>
    <xf numFmtId="0" fontId="0" fillId="0" borderId="1" xfId="0" applyBorder="1" applyAlignment="1">
      <alignment horizontal="right" wrapText="1"/>
    </xf>
    <xf numFmtId="0" fontId="0" fillId="0" borderId="1" xfId="0" applyBorder="1" applyAlignment="1">
      <alignment horizontal="right"/>
    </xf>
    <xf numFmtId="0" fontId="1" fillId="3" borderId="1" xfId="0" applyFont="1" applyFill="1" applyBorder="1" applyAlignment="1">
      <alignment horizontal="center"/>
    </xf>
    <xf numFmtId="0" fontId="6" fillId="4" borderId="13" xfId="0" applyFont="1" applyFill="1" applyBorder="1" applyAlignment="1">
      <alignment horizontal="center" vertical="center" wrapText="1"/>
    </xf>
    <xf numFmtId="0" fontId="6" fillId="4" borderId="14" xfId="0" applyFont="1" applyFill="1" applyBorder="1" applyAlignment="1">
      <alignment horizontal="center" vertical="center" wrapText="1"/>
    </xf>
    <xf numFmtId="0" fontId="6" fillId="4" borderId="15" xfId="0" applyFont="1" applyFill="1" applyBorder="1" applyAlignment="1">
      <alignment horizontal="center" vertical="center" wrapText="1"/>
    </xf>
    <xf numFmtId="0" fontId="1" fillId="3" borderId="18" xfId="0" applyFont="1" applyFill="1" applyBorder="1" applyAlignment="1">
      <alignment horizontal="left" vertical="center" wrapText="1"/>
    </xf>
    <xf numFmtId="0" fontId="1" fillId="3" borderId="19" xfId="0" applyFont="1" applyFill="1" applyBorder="1" applyAlignment="1">
      <alignment horizontal="left" vertical="center" wrapText="1"/>
    </xf>
    <xf numFmtId="0" fontId="1" fillId="3" borderId="20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wrapText="1"/>
    </xf>
    <xf numFmtId="0" fontId="0" fillId="0" borderId="1" xfId="0" applyBorder="1" applyAlignment="1">
      <alignment horizontal="left" vertical="top" wrapText="1"/>
    </xf>
    <xf numFmtId="0" fontId="0" fillId="0" borderId="1" xfId="0" pivotButton="1" applyBorder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0" fillId="0" borderId="0" xfId="0" applyAlignment="1">
      <alignment vertical="top"/>
    </xf>
    <xf numFmtId="0" fontId="0" fillId="0" borderId="1" xfId="0" applyBorder="1" applyAlignment="1">
      <alignment horizontal="center"/>
    </xf>
    <xf numFmtId="0" fontId="0" fillId="0" borderId="24" xfId="0" applyBorder="1" applyAlignment="1">
      <alignment horizontal="left" wrapText="1"/>
    </xf>
    <xf numFmtId="0" fontId="0" fillId="0" borderId="25" xfId="0" applyBorder="1" applyAlignment="1">
      <alignment horizontal="left" wrapText="1"/>
    </xf>
    <xf numFmtId="0" fontId="0" fillId="0" borderId="26" xfId="0" applyBorder="1" applyAlignment="1">
      <alignment horizontal="left" wrapText="1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1" fillId="6" borderId="21" xfId="0" applyFont="1" applyFill="1" applyBorder="1" applyAlignment="1">
      <alignment horizontal="left" vertical="center"/>
    </xf>
    <xf numFmtId="0" fontId="1" fillId="6" borderId="22" xfId="0" applyFont="1" applyFill="1" applyBorder="1" applyAlignment="1">
      <alignment horizontal="left" vertical="center"/>
    </xf>
    <xf numFmtId="0" fontId="1" fillId="6" borderId="23" xfId="0" applyFont="1" applyFill="1" applyBorder="1" applyAlignment="1">
      <alignment horizontal="left" vertical="center"/>
    </xf>
    <xf numFmtId="0" fontId="1" fillId="6" borderId="0" xfId="0" applyFont="1" applyFill="1" applyAlignment="1">
      <alignment horizontal="left" wrapText="1"/>
    </xf>
    <xf numFmtId="0" fontId="1" fillId="0" borderId="24" xfId="0" applyFont="1" applyBorder="1" applyAlignment="1"/>
    <xf numFmtId="0" fontId="1" fillId="0" borderId="25" xfId="0" applyFont="1" applyBorder="1" applyAlignment="1"/>
    <xf numFmtId="0" fontId="1" fillId="0" borderId="26" xfId="0" applyFont="1" applyBorder="1" applyAlignment="1"/>
    <xf numFmtId="0" fontId="1" fillId="0" borderId="1" xfId="0" applyFont="1" applyBorder="1" applyAlignment="1">
      <alignment horizontal="left"/>
    </xf>
    <xf numFmtId="0" fontId="1" fillId="0" borderId="27" xfId="0" applyFont="1" applyBorder="1" applyAlignment="1">
      <alignment horizontal="left"/>
    </xf>
    <xf numFmtId="0" fontId="1" fillId="6" borderId="18" xfId="0" applyFont="1" applyFill="1" applyBorder="1" applyAlignment="1">
      <alignment horizontal="left" vertical="center"/>
    </xf>
    <xf numFmtId="0" fontId="1" fillId="6" borderId="19" xfId="0" applyFont="1" applyFill="1" applyBorder="1" applyAlignment="1">
      <alignment horizontal="left" vertical="center"/>
    </xf>
    <xf numFmtId="0" fontId="1" fillId="6" borderId="20" xfId="0" applyFont="1" applyFill="1" applyBorder="1" applyAlignment="1">
      <alignment horizontal="left" vertical="center"/>
    </xf>
    <xf numFmtId="0" fontId="1" fillId="6" borderId="0" xfId="0" applyFont="1" applyFill="1" applyAlignment="1">
      <alignment vertical="center"/>
    </xf>
    <xf numFmtId="0" fontId="1" fillId="0" borderId="1" xfId="0" applyFont="1" applyBorder="1" applyAlignment="1">
      <alignment horizontal="left" vertical="top"/>
    </xf>
    <xf numFmtId="0" fontId="1" fillId="6" borderId="21" xfId="0" applyFont="1" applyFill="1" applyBorder="1" applyAlignment="1">
      <alignment horizontal="left"/>
    </xf>
    <xf numFmtId="0" fontId="1" fillId="6" borderId="23" xfId="0" applyFont="1" applyFill="1" applyBorder="1" applyAlignment="1">
      <alignment horizontal="left"/>
    </xf>
    <xf numFmtId="0" fontId="1" fillId="6" borderId="27" xfId="0" applyFont="1" applyFill="1" applyBorder="1" applyAlignment="1">
      <alignment horizontal="left"/>
    </xf>
  </cellXfs>
  <cellStyles count="2">
    <cellStyle name="Normal" xfId="0" builtinId="0"/>
    <cellStyle name="Normal 2" xfId="1" xr:uid="{8B0ACA7D-AF0F-4ACF-A6CD-1828F8EDA4A9}"/>
  </cellStyles>
  <dxfs count="6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Total_sales_per_city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'Total sales per city'!$B$4</c:f>
              <c:strCache>
                <c:ptCount val="1"/>
                <c:pt idx="0">
                  <c:v>Total_sales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'Total sales per city'!$A$5:$A$9</c:f>
              <c:strCache>
                <c:ptCount val="5"/>
                <c:pt idx="0">
                  <c:v>Mumbai</c:v>
                </c:pt>
                <c:pt idx="1">
                  <c:v>Delhi</c:v>
                </c:pt>
                <c:pt idx="2">
                  <c:v>Bangalore</c:v>
                </c:pt>
                <c:pt idx="3">
                  <c:v>Kolkata</c:v>
                </c:pt>
                <c:pt idx="4">
                  <c:v>Chennai</c:v>
                </c:pt>
              </c:strCache>
            </c:strRef>
          </c:cat>
          <c:val>
            <c:numRef>
              <c:f>'Total sales per city'!$B$5:$B$9</c:f>
              <c:numCache>
                <c:formatCode>General</c:formatCode>
                <c:ptCount val="5"/>
                <c:pt idx="0">
                  <c:v>3650</c:v>
                </c:pt>
                <c:pt idx="1">
                  <c:v>2150</c:v>
                </c:pt>
                <c:pt idx="2">
                  <c:v>1700</c:v>
                </c:pt>
                <c:pt idx="3">
                  <c:v>950</c:v>
                </c:pt>
                <c:pt idx="4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A3-4487-8E49-5BA2387FBE7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771228208"/>
        <c:axId val="771229168"/>
      </c:barChart>
      <c:catAx>
        <c:axId val="7712282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229168"/>
        <c:crosses val="autoZero"/>
        <c:auto val="1"/>
        <c:lblAlgn val="ctr"/>
        <c:lblOffset val="100"/>
        <c:noMultiLvlLbl val="0"/>
      </c:catAx>
      <c:valAx>
        <c:axId val="7712291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228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[Revenue and Sales analytics v0.2.xlsx]Total sales per product!PivotTable35</c:name>
    <c:fmtId val="9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'Total sales per product'!$B$3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0DB-410B-A39E-B7BE06E2A78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0DB-410B-A39E-B7BE06E2A78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0DB-410B-A39E-B7BE06E2A78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0DB-410B-A39E-B7BE06E2A78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0DB-410B-A39E-B7BE06E2A78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0DB-410B-A39E-B7BE06E2A78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'Total sales per product'!$A$4:$A$10</c:f>
              <c:strCache>
                <c:ptCount val="6"/>
                <c:pt idx="0">
                  <c:v>Bag</c:v>
                </c:pt>
                <c:pt idx="1">
                  <c:v>Cap</c:v>
                </c:pt>
                <c:pt idx="2">
                  <c:v>Jeans</c:v>
                </c:pt>
                <c:pt idx="3">
                  <c:v>Shoes</c:v>
                </c:pt>
                <c:pt idx="4">
                  <c:v>T-Shirt</c:v>
                </c:pt>
                <c:pt idx="5">
                  <c:v>Watch</c:v>
                </c:pt>
              </c:strCache>
            </c:strRef>
          </c:cat>
          <c:val>
            <c:numRef>
              <c:f>'Total sales per product'!$B$4:$B$10</c:f>
              <c:numCache>
                <c:formatCode>General</c:formatCode>
                <c:ptCount val="6"/>
                <c:pt idx="0">
                  <c:v>950</c:v>
                </c:pt>
                <c:pt idx="1">
                  <c:v>400</c:v>
                </c:pt>
                <c:pt idx="2">
                  <c:v>3150</c:v>
                </c:pt>
                <c:pt idx="3">
                  <c:v>1200</c:v>
                </c:pt>
                <c:pt idx="4">
                  <c:v>1350</c:v>
                </c:pt>
                <c:pt idx="5">
                  <c:v>1800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5F-4993-9995-B776BDD1C7B5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Purchase</a:t>
            </a:r>
            <a:r>
              <a:rPr lang="en-IN" b="1" baseline="0"/>
              <a:t> Trends Across Customers</a:t>
            </a:r>
            <a:endParaRPr lang="en-IN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'Average sales'!$D$1</c:f>
              <c:strCache>
                <c:ptCount val="1"/>
                <c:pt idx="0">
                  <c:v>Average 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'Average sales'!$C$2:$C$9</c:f>
              <c:strCache>
                <c:ptCount val="8"/>
                <c:pt idx="0">
                  <c:v>Alice</c:v>
                </c:pt>
                <c:pt idx="2">
                  <c:v>Bob</c:v>
                </c:pt>
                <c:pt idx="4">
                  <c:v>Carol</c:v>
                </c:pt>
                <c:pt idx="5">
                  <c:v>David</c:v>
                </c:pt>
                <c:pt idx="6">
                  <c:v>Emma</c:v>
                </c:pt>
                <c:pt idx="7">
                  <c:v>Frank</c:v>
                </c:pt>
              </c:strCache>
            </c:strRef>
          </c:cat>
          <c:val>
            <c:numRef>
              <c:f>'Average sales'!$D$2:$D$9</c:f>
              <c:numCache>
                <c:formatCode>General</c:formatCode>
                <c:ptCount val="8"/>
                <c:pt idx="0">
                  <c:v>950</c:v>
                </c:pt>
                <c:pt idx="2">
                  <c:v>675</c:v>
                </c:pt>
                <c:pt idx="4">
                  <c:v>1700</c:v>
                </c:pt>
                <c:pt idx="5">
                  <c:v>1800</c:v>
                </c:pt>
                <c:pt idx="6">
                  <c:v>650</c:v>
                </c:pt>
                <c:pt idx="7">
                  <c:v>1450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1B-4428-9940-417EB8DEB7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6326672"/>
        <c:axId val="1716324272"/>
      </c:barChart>
      <c:catAx>
        <c:axId val="1716326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6324272"/>
        <c:crosses val="autoZero"/>
        <c:auto val="1"/>
        <c:lblAlgn val="ctr"/>
        <c:lblOffset val="100"/>
        <c:noMultiLvlLbl val="0"/>
      </c:catAx>
      <c:valAx>
        <c:axId val="171632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6326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572265966754156"/>
          <c:y val="0.13980099502487561"/>
          <c:w val="0.87427734033245841"/>
          <c:h val="0.71104477611940298"/>
        </c:manualLayout>
      </c:layout>
      <c:lineChart>
        <c:grouping val="stacked"/>
        <c:varyColors val="0"/>
        <c:ser>
          <c:idx val="0"/>
          <c:order val="0"/>
          <c:tx>
            <c:strRef>
              <c:f>'Monthly sales'!$E$1:$E$2</c:f>
              <c:strCache>
                <c:ptCount val="2"/>
                <c:pt idx="0">
                  <c:v>2023</c:v>
                </c:pt>
                <c:pt idx="1">
                  <c:v>Total Monthly 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'Monthly sales'!$D$3:$D$5</c:f>
              <c:strCache>
                <c:ptCount val="3"/>
                <c:pt idx="0">
                  <c:v>Aug</c:v>
                </c:pt>
                <c:pt idx="1">
                  <c:v>Sep</c:v>
                </c:pt>
                <c:pt idx="2">
                  <c:v>Oct</c:v>
                </c:pt>
              </c:strCache>
            </c:strRef>
          </c:cat>
          <c:val>
            <c:numRef>
              <c:f>'Monthly sales'!$E$3:$E$5</c:f>
              <c:numCache>
                <c:formatCode>General</c:formatCode>
                <c:ptCount val="3"/>
                <c:pt idx="0">
                  <c:v>2850</c:v>
                </c:pt>
                <c:pt idx="1">
                  <c:v>3900</c:v>
                </c:pt>
                <c:pt idx="2">
                  <c:v>2100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0B-46D5-8985-E11C58C1876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06012176"/>
        <c:axId val="895537024"/>
      </c:lineChart>
      <c:catAx>
        <c:axId val="906012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5537024"/>
        <c:crosses val="autoZero"/>
        <c:auto val="1"/>
        <c:lblAlgn val="ctr"/>
        <c:lblOffset val="100"/>
        <c:noMultiLvlLbl val="0"/>
      </c:catAx>
      <c:valAx>
        <c:axId val="89553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6012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Total_sales_per_city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684733158355205"/>
          <c:y val="0.19768518518518519"/>
          <c:w val="0.74645822397200345"/>
          <c:h val="0.70981481481481479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'Total sales per city'!$B$4</c:f>
              <c:strCache>
                <c:ptCount val="1"/>
                <c:pt idx="0">
                  <c:v>Total_sales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'Total sales per city'!$A$5:$A$9</c:f>
              <c:strCache>
                <c:ptCount val="5"/>
                <c:pt idx="0">
                  <c:v>Mumbai</c:v>
                </c:pt>
                <c:pt idx="1">
                  <c:v>Delhi</c:v>
                </c:pt>
                <c:pt idx="2">
                  <c:v>Bangalore</c:v>
                </c:pt>
                <c:pt idx="3">
                  <c:v>Kolkata</c:v>
                </c:pt>
                <c:pt idx="4">
                  <c:v>Chennai</c:v>
                </c:pt>
              </c:strCache>
            </c:strRef>
          </c:cat>
          <c:val>
            <c:numRef>
              <c:f>'Total sales per city'!$B$5:$B$9</c:f>
              <c:numCache>
                <c:formatCode>General</c:formatCode>
                <c:ptCount val="5"/>
                <c:pt idx="0">
                  <c:v>3650</c:v>
                </c:pt>
                <c:pt idx="1">
                  <c:v>2150</c:v>
                </c:pt>
                <c:pt idx="2">
                  <c:v>1700</c:v>
                </c:pt>
                <c:pt idx="3">
                  <c:v>950</c:v>
                </c:pt>
                <c:pt idx="4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26-418A-BAC4-AB984491DBC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771228208"/>
        <c:axId val="771229168"/>
      </c:barChart>
      <c:catAx>
        <c:axId val="7712282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229168"/>
        <c:crosses val="autoZero"/>
        <c:auto val="1"/>
        <c:lblAlgn val="ctr"/>
        <c:lblOffset val="100"/>
        <c:noMultiLvlLbl val="0"/>
      </c:catAx>
      <c:valAx>
        <c:axId val="7712291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228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Monthly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'Monthly sales'!$E$1:$E$2</c:f>
              <c:strCache>
                <c:ptCount val="2"/>
                <c:pt idx="0">
                  <c:v>2023</c:v>
                </c:pt>
                <c:pt idx="1">
                  <c:v>Total Monthly 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'Monthly sales'!$D$3:$D$5</c:f>
              <c:strCache>
                <c:ptCount val="3"/>
                <c:pt idx="0">
                  <c:v>Aug</c:v>
                </c:pt>
                <c:pt idx="1">
                  <c:v>Sep</c:v>
                </c:pt>
                <c:pt idx="2">
                  <c:v>Oct</c:v>
                </c:pt>
              </c:strCache>
            </c:strRef>
          </c:cat>
          <c:val>
            <c:numRef>
              <c:f>'Monthly sales'!$E$3:$E$5</c:f>
              <c:numCache>
                <c:formatCode>General</c:formatCode>
                <c:ptCount val="3"/>
                <c:pt idx="0">
                  <c:v>2850</c:v>
                </c:pt>
                <c:pt idx="1">
                  <c:v>3900</c:v>
                </c:pt>
                <c:pt idx="2">
                  <c:v>2100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73-4519-91C0-3E20B18F29F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06012176"/>
        <c:axId val="895537024"/>
      </c:lineChart>
      <c:catAx>
        <c:axId val="906012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5537024"/>
        <c:crosses val="autoZero"/>
        <c:auto val="1"/>
        <c:lblAlgn val="ctr"/>
        <c:lblOffset val="100"/>
        <c:noMultiLvlLbl val="0"/>
      </c:catAx>
      <c:valAx>
        <c:axId val="89553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6012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Purchase</a:t>
            </a:r>
            <a:r>
              <a:rPr lang="en-IN" b="1" baseline="0"/>
              <a:t> Trends Across Customers</a:t>
            </a:r>
            <a:endParaRPr lang="en-IN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'Average sales'!$D$1</c:f>
              <c:strCache>
                <c:ptCount val="1"/>
                <c:pt idx="0">
                  <c:v>Average 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'Average sales'!$C$2:$C$9</c:f>
              <c:strCache>
                <c:ptCount val="8"/>
                <c:pt idx="0">
                  <c:v>Alice</c:v>
                </c:pt>
                <c:pt idx="2">
                  <c:v>Bob</c:v>
                </c:pt>
                <c:pt idx="4">
                  <c:v>Carol</c:v>
                </c:pt>
                <c:pt idx="5">
                  <c:v>David</c:v>
                </c:pt>
                <c:pt idx="6">
                  <c:v>Emma</c:v>
                </c:pt>
                <c:pt idx="7">
                  <c:v>Frank</c:v>
                </c:pt>
              </c:strCache>
            </c:strRef>
          </c:cat>
          <c:val>
            <c:numRef>
              <c:f>'Average sales'!$D$2:$D$9</c:f>
              <c:numCache>
                <c:formatCode>General</c:formatCode>
                <c:ptCount val="8"/>
                <c:pt idx="0">
                  <c:v>950</c:v>
                </c:pt>
                <c:pt idx="2">
                  <c:v>675</c:v>
                </c:pt>
                <c:pt idx="4">
                  <c:v>1700</c:v>
                </c:pt>
                <c:pt idx="5">
                  <c:v>1800</c:v>
                </c:pt>
                <c:pt idx="6">
                  <c:v>650</c:v>
                </c:pt>
                <c:pt idx="7">
                  <c:v>1450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68-493D-B640-26F419FCC5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6326672"/>
        <c:axId val="1716324272"/>
      </c:barChart>
      <c:catAx>
        <c:axId val="1716326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6324272"/>
        <c:crosses val="autoZero"/>
        <c:auto val="1"/>
        <c:lblAlgn val="ctr"/>
        <c:lblOffset val="100"/>
        <c:noMultiLvlLbl val="0"/>
      </c:catAx>
      <c:valAx>
        <c:axId val="171632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6326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[Revenue and Sales analytics v0.2.xlsx]Total sales per product!PivotTable35</c:name>
    <c:fmtId val="1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Total_sales_per_product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8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0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1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2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3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4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'Total sales per product'!$B$3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EC8-4E55-956F-444137F86D7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EC8-4E55-956F-444137F86D7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EC8-4E55-956F-444137F86D7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FEC8-4E55-956F-444137F86D7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FEC8-4E55-956F-444137F86D7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FEC8-4E55-956F-444137F86D7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'Total sales per product'!$A$4:$A$10</c:f>
              <c:strCache>
                <c:ptCount val="6"/>
                <c:pt idx="0">
                  <c:v>Bag</c:v>
                </c:pt>
                <c:pt idx="1">
                  <c:v>Cap</c:v>
                </c:pt>
                <c:pt idx="2">
                  <c:v>Jeans</c:v>
                </c:pt>
                <c:pt idx="3">
                  <c:v>Shoes</c:v>
                </c:pt>
                <c:pt idx="4">
                  <c:v>T-Shirt</c:v>
                </c:pt>
                <c:pt idx="5">
                  <c:v>Watch</c:v>
                </c:pt>
              </c:strCache>
            </c:strRef>
          </c:cat>
          <c:val>
            <c:numRef>
              <c:f>'Total sales per product'!$B$4:$B$10</c:f>
              <c:numCache>
                <c:formatCode>General</c:formatCode>
                <c:ptCount val="6"/>
                <c:pt idx="0">
                  <c:v>950</c:v>
                </c:pt>
                <c:pt idx="1">
                  <c:v>400</c:v>
                </c:pt>
                <c:pt idx="2">
                  <c:v>3150</c:v>
                </c:pt>
                <c:pt idx="3">
                  <c:v>1200</c:v>
                </c:pt>
                <c:pt idx="4">
                  <c:v>1350</c:v>
                </c:pt>
                <c:pt idx="5">
                  <c:v>1800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EC8-4E55-956F-444137F86D72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>
      <cx:tx>
        <cx:txData>
          <cx:v>DISTRIBUTION OF UNIQUE NAMES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1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Arial"/>
            </a:rPr>
            <a:t>DISTRIBUTION OF UNIQUE NAMES</a:t>
          </a:r>
        </a:p>
      </cx:txPr>
    </cx:title>
    <cx:plotArea>
      <cx:plotAreaRegion>
        <cx:series layoutId="clusteredColumn" uniqueId="{731DF259-BE17-45C4-8E0D-52E44EB24B62}">
          <cx:tx>
            <cx:txData>
              <cx:f>_xlchart.v1.1</cx:f>
              <cx:v>Amount</cx:v>
            </cx:txData>
          </cx:tx>
          <cx:dataId val="0"/>
          <cx:layoutPr>
            <cx:parentLabelLayout val="overlapping"/>
            <cx:aggregation/>
          </cx:layoutPr>
          <cx:axisId val="0"/>
        </cx:series>
        <cx:series layoutId="paretoLine" ownerIdx="0" uniqueId="{EC1F0055-8C25-4AFC-A405-B130CC724BA3}">
          <cx:axisId val="2"/>
        </cx:series>
      </cx:plotAreaRegion>
      <cx:axis id="0">
        <cx:valScaling/>
        <cx:majorGridlines/>
        <cx:tickLabels/>
      </cx:axis>
      <cx:axis id="1">
        <cx:catScaling gapWidth="0"/>
        <cx:tickLabels/>
      </cx:axis>
      <cx:axis id="2">
        <cx:valScaling max="1" min="0"/>
        <cx:units unit="percentage"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val">
        <cx:f>_xlchart.v1.5</cx:f>
      </cx:numDim>
    </cx:data>
  </cx:chartData>
  <cx:chart>
    <cx:title pos="t" align="ctr" overlay="0">
      <cx:tx>
        <cx:txData>
          <cx:v>DISTRIBUTION OF UNIQUE CUSTOMER NAMES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1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Arial"/>
            </a:rPr>
            <a:t>DISTRIBUTION OF UNIQUE CUSTOMER NAMES</a:t>
          </a:r>
        </a:p>
      </cx:txPr>
    </cx:title>
    <cx:plotArea>
      <cx:plotAreaRegion>
        <cx:series layoutId="clusteredColumn" uniqueId="{731DF259-BE17-45C4-8E0D-52E44EB24B62}">
          <cx:tx>
            <cx:txData>
              <cx:f>_xlchart.v1.4</cx:f>
              <cx:v>Amount</cx:v>
            </cx:txData>
          </cx:tx>
          <cx:dataId val="0"/>
          <cx:layoutPr>
            <cx:parentLabelLayout val="overlapping"/>
            <cx:aggregation/>
          </cx:layoutPr>
          <cx:axisId val="0"/>
        </cx:series>
        <cx:series layoutId="paretoLine" ownerIdx="0" uniqueId="{EC1F0055-8C25-4AFC-A405-B130CC724BA3}">
          <cx:axisId val="2"/>
        </cx:series>
      </cx:plotAreaRegion>
      <cx:axis id="0">
        <cx:valScaling/>
        <cx:majorGridlines/>
        <cx:tickLabels/>
      </cx:axis>
      <cx:axis id="1">
        <cx:catScaling gapWidth="0"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microsoft.com/office/2014/relationships/chartEx" Target="../charts/chartEx2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144780</xdr:colOff>
      <xdr:row>0</xdr:row>
      <xdr:rowOff>106680</xdr:rowOff>
    </xdr:from>
    <xdr:to>
      <xdr:col>12</xdr:col>
      <xdr:colOff>449580</xdr:colOff>
      <xdr:row>14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89FA5F3-A99B-1A9F-78AB-97B53BA962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</xdr:colOff>
      <xdr:row>0</xdr:row>
      <xdr:rowOff>365760</xdr:rowOff>
    </xdr:from>
    <xdr:to>
      <xdr:col>10</xdr:col>
      <xdr:colOff>175260</xdr:colOff>
      <xdr:row>16</xdr:row>
      <xdr:rowOff>160020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E7CEE7E-BA88-EA9A-6111-40194CD822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</xdr:colOff>
      <xdr:row>13</xdr:row>
      <xdr:rowOff>15240</xdr:rowOff>
    </xdr:from>
    <xdr:to>
      <xdr:col>5</xdr:col>
      <xdr:colOff>396240</xdr:colOff>
      <xdr:row>29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70EFE423-73E0-FA67-F57C-E9A31F8D621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240" y="240792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358140</xdr:colOff>
      <xdr:row>0</xdr:row>
      <xdr:rowOff>167640</xdr:rowOff>
    </xdr:from>
    <xdr:to>
      <xdr:col>12</xdr:col>
      <xdr:colOff>53340</xdr:colOff>
      <xdr:row>16</xdr:row>
      <xdr:rowOff>160020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EBB264E-EC92-9628-5FC6-ED424F1DB1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266700</xdr:colOff>
      <xdr:row>0</xdr:row>
      <xdr:rowOff>76200</xdr:rowOff>
    </xdr:from>
    <xdr:to>
      <xdr:col>12</xdr:col>
      <xdr:colOff>411480</xdr:colOff>
      <xdr:row>15</xdr:row>
      <xdr:rowOff>53340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C7CD761-5BE2-4E6C-7AF9-C881EC49D1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48855</xdr:colOff>
      <xdr:row>5</xdr:row>
      <xdr:rowOff>68494</xdr:rowOff>
    </xdr:from>
    <xdr:to>
      <xdr:col>23</xdr:col>
      <xdr:colOff>34246</xdr:colOff>
      <xdr:row>27</xdr:row>
      <xdr:rowOff>136988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4B7EB06A-C905-4024-B281-9BA206B3D2A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973655" y="1181014"/>
              <a:ext cx="5700391" cy="375657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466164</xdr:colOff>
      <xdr:row>5</xdr:row>
      <xdr:rowOff>44822</xdr:rowOff>
    </xdr:from>
    <xdr:to>
      <xdr:col>7</xdr:col>
      <xdr:colOff>412375</xdr:colOff>
      <xdr:row>24</xdr:row>
      <xdr:rowOff>34247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86C406E4-3BA0-410B-AD81-B930BC7EE7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68495</xdr:colOff>
      <xdr:row>28</xdr:row>
      <xdr:rowOff>7874</xdr:rowOff>
    </xdr:from>
    <xdr:to>
      <xdr:col>23</xdr:col>
      <xdr:colOff>42809</xdr:colOff>
      <xdr:row>52</xdr:row>
      <xdr:rowOff>25686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EF74246-1D41-4C04-B6DF-208BE5F97E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445213</xdr:colOff>
      <xdr:row>24</xdr:row>
      <xdr:rowOff>59932</xdr:rowOff>
    </xdr:from>
    <xdr:to>
      <xdr:col>13</xdr:col>
      <xdr:colOff>42809</xdr:colOff>
      <xdr:row>52</xdr:row>
      <xdr:rowOff>17124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42B5DE1-F063-4EB9-A651-048A684AF3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442958</xdr:colOff>
      <xdr:row>5</xdr:row>
      <xdr:rowOff>26931</xdr:rowOff>
    </xdr:from>
    <xdr:to>
      <xdr:col>13</xdr:col>
      <xdr:colOff>1</xdr:colOff>
      <xdr:row>24</xdr:row>
      <xdr:rowOff>26932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5771D45-7201-496B-80C2-83F879CB1D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vali ravali" refreshedDate="45814.840569328706" createdVersion="8" refreshedVersion="8" minRefreshableVersion="3" recordCount="8" xr:uid="{1E0EAEC4-3637-4714-8C02-746BF86148D5}">
  <cacheSource type="worksheet">
    <worksheetSource ref="A1:H9" sheet="Merged dataset"/>
  </cacheSource>
  <cacheFields count="10">
    <cacheField name="SaleID" numFmtId="0">
      <sharedItems/>
    </cacheField>
    <cacheField name="CustomerID" numFmtId="0">
      <sharedItems/>
    </cacheField>
    <cacheField name="SaleDate" numFmtId="164">
      <sharedItems containsSemiMixedTypes="0" containsNonDate="0" containsDate="1" containsString="0" minDate="2023-08-01T00:00:00" maxDate="2023-10-05T00:00:00" count="8">
        <d v="2023-08-01T00:00:00"/>
        <d v="2023-08-02T00:00:00"/>
        <d v="2023-08-05T00:00:00"/>
        <d v="2023-09-01T00:00:00"/>
        <d v="2023-09-12T00:00:00"/>
        <d v="2023-09-15T00:00:00"/>
        <d v="2023-10-03T00:00:00"/>
        <d v="2023-10-04T00:00:00"/>
      </sharedItems>
      <fieldGroup par="9"/>
    </cacheField>
    <cacheField name="CustomerName" numFmtId="0">
      <sharedItems count="6">
        <s v="Alice"/>
        <s v="Bob"/>
        <s v="Emma"/>
        <s v="Carol"/>
        <s v="David"/>
        <s v="Frank"/>
      </sharedItems>
    </cacheField>
    <cacheField name="Product" numFmtId="0">
      <sharedItems count="6">
        <s v="Shoes"/>
        <s v="T-Shirt"/>
        <s v="Bag"/>
        <s v="Cap"/>
        <s v="Jeans"/>
        <s v="Watch"/>
      </sharedItems>
    </cacheField>
    <cacheField name="Amount" numFmtId="0">
      <sharedItems containsSemiMixedTypes="0" containsString="0" containsNumber="1" containsInteger="1" minValue="400" maxValue="1800"/>
    </cacheField>
    <cacheField name="City" numFmtId="0">
      <sharedItems count="5">
        <s v="Mumbai"/>
        <s v="Delhi"/>
        <s v="Kolkata"/>
        <s v="Chennai"/>
        <s v="Bangalore"/>
      </sharedItems>
    </cacheField>
    <cacheField name="Age" numFmtId="0">
      <sharedItems containsSemiMixedTypes="0" containsString="0" containsNumber="1" containsInteger="1" minValue="26" maxValue="45"/>
    </cacheField>
    <cacheField name="Months (SaleDate)" numFmtId="0" databaseField="0">
      <fieldGroup base="2">
        <rangePr groupBy="months" startDate="2023-08-01T00:00:00" endDate="2023-10-05T00:00:00"/>
        <groupItems count="14">
          <s v="&lt;01-08-202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5-10-2023"/>
        </groupItems>
      </fieldGroup>
    </cacheField>
    <cacheField name="Years (SaleDate)" numFmtId="0" databaseField="0">
      <fieldGroup base="2">
        <rangePr groupBy="years" startDate="2023-08-01T00:00:00" endDate="2023-10-05T00:00:00"/>
        <groupItems count="3">
          <s v="&lt;01-08-2023"/>
          <s v="2023"/>
          <s v="&gt;05-10-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">
  <r>
    <s v="S001"/>
    <s v="C001"/>
    <x v="0"/>
    <x v="0"/>
    <x v="0"/>
    <n v="1200"/>
    <x v="0"/>
    <n v="28"/>
  </r>
  <r>
    <s v="S002"/>
    <s v="C002"/>
    <x v="1"/>
    <x v="1"/>
    <x v="1"/>
    <n v="700"/>
    <x v="1"/>
    <n v="35"/>
  </r>
  <r>
    <s v="S003"/>
    <s v="C005"/>
    <x v="2"/>
    <x v="2"/>
    <x v="2"/>
    <n v="950"/>
    <x v="2"/>
    <n v="26"/>
  </r>
  <r>
    <s v="S004"/>
    <s v="C003"/>
    <x v="3"/>
    <x v="3"/>
    <x v="3"/>
    <n v="400"/>
    <x v="3"/>
    <n v="42"/>
  </r>
  <r>
    <s v="S005"/>
    <s v="C004"/>
    <x v="4"/>
    <x v="4"/>
    <x v="4"/>
    <n v="1700"/>
    <x v="4"/>
    <n v="30"/>
  </r>
  <r>
    <s v="S006"/>
    <s v="C006"/>
    <x v="5"/>
    <x v="5"/>
    <x v="5"/>
    <n v="1800"/>
    <x v="0"/>
    <n v="45"/>
  </r>
  <r>
    <s v="S007"/>
    <s v="C001"/>
    <x v="6"/>
    <x v="0"/>
    <x v="1"/>
    <n v="650"/>
    <x v="0"/>
    <n v="28"/>
  </r>
  <r>
    <s v="S008"/>
    <s v="C002"/>
    <x v="7"/>
    <x v="1"/>
    <x v="4"/>
    <n v="1450"/>
    <x v="1"/>
    <n v="3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9E4BA54-18F8-4076-8372-E97CFFD5ED4F}" name="PivotTable3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0" rowHeaderCaption="Products">
  <location ref="A3:B10" firstHeaderRow="1" firstDataRow="1" firstDataCol="1"/>
  <pivotFields count="10">
    <pivotField showAll="0"/>
    <pivotField showAll="0"/>
    <pivotField numFmtId="164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axis="axisRow" showAll="0">
      <items count="7">
        <item x="2"/>
        <item x="3"/>
        <item x="4"/>
        <item x="0"/>
        <item x="1"/>
        <item x="5"/>
        <item t="default"/>
      </items>
    </pivotField>
    <pivotField dataField="1" showAll="0"/>
    <pivotField showAll="0">
      <items count="6">
        <item x="4"/>
        <item x="3"/>
        <item x="1"/>
        <item x="2"/>
        <item x="0"/>
        <item t="default"/>
      </items>
    </pivotField>
    <pivotField showAll="0"/>
    <pivotField showAll="0" defaultSubtotal="0"/>
    <pivotField showAll="0" defaultSubtotal="0">
      <items count="3">
        <item x="0"/>
        <item x="1"/>
        <item x="2"/>
      </items>
    </pivotField>
  </pivotFields>
  <rowFields count="1">
    <field x="4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Total sales per product" fld="5" baseField="4" baseItem="0"/>
  </dataFields>
  <formats count="6">
    <format dxfId="5">
      <pivotArea type="all" dataOnly="0" outline="0" fieldPosition="0"/>
    </format>
    <format dxfId="4">
      <pivotArea outline="0" collapsedLevelsAreSubtotals="1" fieldPosition="0"/>
    </format>
    <format dxfId="3">
      <pivotArea field="4" type="button" dataOnly="0" labelOnly="1" outline="0" axis="axisRow" fieldPosition="0"/>
    </format>
    <format dxfId="2">
      <pivotArea dataOnly="0" labelOnly="1" fieldPosition="0">
        <references count="1">
          <reference field="4" count="0"/>
        </references>
      </pivotArea>
    </format>
    <format dxfId="1">
      <pivotArea dataOnly="0" labelOnly="1" grandRow="1" outline="0" fieldPosition="0"/>
    </format>
    <format dxfId="0">
      <pivotArea dataOnly="0" labelOnly="1" outline="0" axis="axisValues" fieldPosition="0"/>
    </format>
  </formats>
  <chartFormats count="4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2" format="1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2" format="12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2" format="13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2" format="14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23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6" format="24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6" format="25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16" format="26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16" format="27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16" format="28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18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8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8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18" format="5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18" format="6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18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19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9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9" format="10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9" format="1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19" format="12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19" format="13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19" format="14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9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9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9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9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9" format="5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9" format="6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DBD05-6090-4FA6-9F1B-93558E42005D}">
  <dimension ref="A1:E9"/>
  <sheetViews>
    <sheetView workbookViewId="0">
      <selection activeCell="J29" sqref="J29"/>
    </sheetView>
  </sheetViews>
  <sheetFormatPr defaultRowHeight="13.2" x14ac:dyDescent="0.25"/>
  <cols>
    <col min="1" max="1" width="7.21875" bestFit="1" customWidth="1"/>
    <col min="2" max="2" width="12.5546875" bestFit="1" customWidth="1"/>
    <col min="3" max="3" width="8.5546875" bestFit="1" customWidth="1"/>
    <col min="4" max="4" width="8.6640625" bestFit="1" customWidth="1"/>
    <col min="5" max="5" width="11.21875" bestFit="1" customWidth="1"/>
  </cols>
  <sheetData>
    <row r="1" spans="1:5" ht="13.8" x14ac:dyDescent="0.25">
      <c r="A1" s="4" t="s">
        <v>16</v>
      </c>
      <c r="B1" s="4" t="s">
        <v>17</v>
      </c>
      <c r="C1" s="4" t="s">
        <v>18</v>
      </c>
      <c r="D1" s="4" t="s">
        <v>19</v>
      </c>
      <c r="E1" s="4" t="s">
        <v>20</v>
      </c>
    </row>
    <row r="2" spans="1:5" ht="13.8" x14ac:dyDescent="0.25">
      <c r="A2" s="6" t="s">
        <v>21</v>
      </c>
      <c r="B2" s="6" t="s">
        <v>22</v>
      </c>
      <c r="C2" s="6" t="s">
        <v>4</v>
      </c>
      <c r="D2" s="6">
        <v>1200</v>
      </c>
      <c r="E2" s="7">
        <v>45139</v>
      </c>
    </row>
    <row r="3" spans="1:5" ht="13.8" x14ac:dyDescent="0.25">
      <c r="A3" s="6" t="s">
        <v>23</v>
      </c>
      <c r="B3" s="6" t="s">
        <v>24</v>
      </c>
      <c r="C3" s="6" t="s">
        <v>5</v>
      </c>
      <c r="D3" s="6">
        <v>700</v>
      </c>
      <c r="E3" s="7">
        <v>45140</v>
      </c>
    </row>
    <row r="4" spans="1:5" ht="13.8" x14ac:dyDescent="0.25">
      <c r="A4" s="6" t="s">
        <v>25</v>
      </c>
      <c r="B4" s="6" t="s">
        <v>26</v>
      </c>
      <c r="C4" s="6" t="s">
        <v>1</v>
      </c>
      <c r="D4" s="6">
        <v>950</v>
      </c>
      <c r="E4" s="7">
        <v>45143</v>
      </c>
    </row>
    <row r="5" spans="1:5" ht="13.8" x14ac:dyDescent="0.25">
      <c r="A5" s="6" t="s">
        <v>27</v>
      </c>
      <c r="B5" s="6" t="s">
        <v>28</v>
      </c>
      <c r="C5" s="6" t="s">
        <v>2</v>
      </c>
      <c r="D5" s="6">
        <v>400</v>
      </c>
      <c r="E5" s="7">
        <v>45170</v>
      </c>
    </row>
    <row r="6" spans="1:5" ht="13.8" x14ac:dyDescent="0.25">
      <c r="A6" s="6" t="s">
        <v>29</v>
      </c>
      <c r="B6" s="6" t="s">
        <v>30</v>
      </c>
      <c r="C6" s="6" t="s">
        <v>3</v>
      </c>
      <c r="D6" s="6">
        <v>1700</v>
      </c>
      <c r="E6" s="7">
        <v>45181</v>
      </c>
    </row>
    <row r="7" spans="1:5" ht="13.8" x14ac:dyDescent="0.25">
      <c r="A7" s="6" t="s">
        <v>31</v>
      </c>
      <c r="B7" s="6" t="s">
        <v>32</v>
      </c>
      <c r="C7" s="6" t="s">
        <v>6</v>
      </c>
      <c r="D7" s="6">
        <v>1800</v>
      </c>
      <c r="E7" s="7">
        <v>45184</v>
      </c>
    </row>
    <row r="8" spans="1:5" ht="13.8" x14ac:dyDescent="0.25">
      <c r="A8" s="6" t="s">
        <v>33</v>
      </c>
      <c r="B8" s="6" t="s">
        <v>22</v>
      </c>
      <c r="C8" s="6" t="s">
        <v>5</v>
      </c>
      <c r="D8" s="6">
        <v>650</v>
      </c>
      <c r="E8" s="7">
        <v>45202</v>
      </c>
    </row>
    <row r="9" spans="1:5" ht="13.8" x14ac:dyDescent="0.25">
      <c r="A9" s="6" t="s">
        <v>34</v>
      </c>
      <c r="B9" s="6" t="s">
        <v>24</v>
      </c>
      <c r="C9" s="6" t="s">
        <v>3</v>
      </c>
      <c r="D9" s="6">
        <v>1450</v>
      </c>
      <c r="E9" s="7">
        <v>45203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95382-B53C-45F0-803D-B57A92D435A5}">
  <dimension ref="A1:G12"/>
  <sheetViews>
    <sheetView workbookViewId="0">
      <selection activeCell="B1" sqref="B1:B12"/>
    </sheetView>
  </sheetViews>
  <sheetFormatPr defaultRowHeight="13.2" x14ac:dyDescent="0.25"/>
  <cols>
    <col min="1" max="1" width="12.5546875" bestFit="1" customWidth="1"/>
    <col min="2" max="2" width="16.33203125" bestFit="1" customWidth="1"/>
    <col min="3" max="3" width="10.109375" bestFit="1" customWidth="1"/>
    <col min="4" max="4" width="9.6640625" customWidth="1"/>
    <col min="6" max="6" width="7.5546875" customWidth="1"/>
    <col min="7" max="7" width="8.88671875" hidden="1" customWidth="1"/>
  </cols>
  <sheetData>
    <row r="1" spans="1:4" ht="13.8" x14ac:dyDescent="0.25">
      <c r="A1" s="10" t="s">
        <v>17</v>
      </c>
      <c r="B1" s="5" t="s">
        <v>35</v>
      </c>
      <c r="C1" s="5" t="s">
        <v>8</v>
      </c>
      <c r="D1" s="5" t="s">
        <v>36</v>
      </c>
    </row>
    <row r="2" spans="1:4" ht="13.8" x14ac:dyDescent="0.25">
      <c r="A2" s="6" t="s">
        <v>22</v>
      </c>
      <c r="B2" s="6" t="s">
        <v>37</v>
      </c>
      <c r="C2" s="6" t="s">
        <v>10</v>
      </c>
      <c r="D2" s="6">
        <v>28</v>
      </c>
    </row>
    <row r="3" spans="1:4" ht="13.8" x14ac:dyDescent="0.25">
      <c r="A3" s="6" t="s">
        <v>24</v>
      </c>
      <c r="B3" s="6" t="s">
        <v>38</v>
      </c>
      <c r="C3" s="6" t="s">
        <v>11</v>
      </c>
      <c r="D3" s="6">
        <v>35</v>
      </c>
    </row>
    <row r="4" spans="1:4" ht="13.8" x14ac:dyDescent="0.25">
      <c r="A4" s="6" t="s">
        <v>28</v>
      </c>
      <c r="B4" s="6" t="s">
        <v>39</v>
      </c>
      <c r="C4" s="6" t="s">
        <v>14</v>
      </c>
      <c r="D4" s="6">
        <v>42</v>
      </c>
    </row>
    <row r="5" spans="1:4" ht="13.8" x14ac:dyDescent="0.25">
      <c r="A5" s="6" t="s">
        <v>30</v>
      </c>
      <c r="B5" s="6" t="s">
        <v>40</v>
      </c>
      <c r="C5" s="6" t="s">
        <v>12</v>
      </c>
      <c r="D5" s="6">
        <v>30</v>
      </c>
    </row>
    <row r="6" spans="1:4" ht="13.8" x14ac:dyDescent="0.25">
      <c r="A6" s="6" t="s">
        <v>26</v>
      </c>
      <c r="B6" s="6" t="s">
        <v>41</v>
      </c>
      <c r="C6" s="6" t="s">
        <v>13</v>
      </c>
      <c r="D6" s="6">
        <v>26</v>
      </c>
    </row>
    <row r="7" spans="1:4" ht="13.8" x14ac:dyDescent="0.25">
      <c r="A7" s="6" t="s">
        <v>32</v>
      </c>
      <c r="B7" s="6" t="s">
        <v>42</v>
      </c>
      <c r="C7" s="6" t="s">
        <v>10</v>
      </c>
      <c r="D7" s="6">
        <v>45</v>
      </c>
    </row>
    <row r="8" spans="1:4" ht="13.8" x14ac:dyDescent="0.25">
      <c r="A8" s="6" t="s">
        <v>43</v>
      </c>
      <c r="B8" s="6" t="s">
        <v>44</v>
      </c>
      <c r="C8" s="6" t="s">
        <v>11</v>
      </c>
      <c r="D8" s="6">
        <v>31</v>
      </c>
    </row>
    <row r="9" spans="1:4" ht="13.8" x14ac:dyDescent="0.25">
      <c r="A9" s="6" t="s">
        <v>45</v>
      </c>
      <c r="B9" s="6" t="s">
        <v>46</v>
      </c>
      <c r="C9" s="6" t="s">
        <v>14</v>
      </c>
      <c r="D9" s="6">
        <v>40</v>
      </c>
    </row>
    <row r="10" spans="1:4" ht="13.8" x14ac:dyDescent="0.25">
      <c r="A10" s="6" t="s">
        <v>47</v>
      </c>
      <c r="B10" s="6" t="s">
        <v>48</v>
      </c>
      <c r="C10" s="6" t="s">
        <v>12</v>
      </c>
      <c r="D10" s="6">
        <v>34</v>
      </c>
    </row>
    <row r="11" spans="1:4" ht="13.8" x14ac:dyDescent="0.25">
      <c r="A11" s="6" t="s">
        <v>49</v>
      </c>
      <c r="B11" s="6" t="s">
        <v>50</v>
      </c>
      <c r="C11" s="6" t="s">
        <v>13</v>
      </c>
      <c r="D11" s="6">
        <v>29</v>
      </c>
    </row>
    <row r="12" spans="1:4" ht="13.8" x14ac:dyDescent="0.25">
      <c r="A12" s="6" t="s">
        <v>51</v>
      </c>
      <c r="B12" s="6" t="s">
        <v>53</v>
      </c>
      <c r="C12" s="6" t="s">
        <v>10</v>
      </c>
      <c r="D12" s="6">
        <v>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DFADE-DC7D-4AB9-A70E-68B054ACB5B9}">
  <dimension ref="A1:F20"/>
  <sheetViews>
    <sheetView workbookViewId="0">
      <selection activeCell="F17" sqref="F17"/>
    </sheetView>
  </sheetViews>
  <sheetFormatPr defaultRowHeight="13.2" x14ac:dyDescent="0.25"/>
  <cols>
    <col min="2" max="2" width="13.109375" customWidth="1"/>
    <col min="6" max="6" width="12.109375" customWidth="1"/>
  </cols>
  <sheetData>
    <row r="1" spans="1:5" ht="43.8" customHeight="1" x14ac:dyDescent="0.25">
      <c r="A1" s="26" t="s">
        <v>15</v>
      </c>
      <c r="B1" s="26"/>
      <c r="C1" s="26"/>
      <c r="D1" s="26"/>
      <c r="E1" s="26"/>
    </row>
    <row r="4" spans="1:5" x14ac:dyDescent="0.25">
      <c r="A4" s="1" t="s">
        <v>8</v>
      </c>
      <c r="B4" s="1" t="s">
        <v>9</v>
      </c>
    </row>
    <row r="5" spans="1:5" x14ac:dyDescent="0.25">
      <c r="A5" s="2" t="s">
        <v>10</v>
      </c>
      <c r="B5" s="2">
        <v>3650</v>
      </c>
    </row>
    <row r="6" spans="1:5" x14ac:dyDescent="0.25">
      <c r="A6" s="2" t="s">
        <v>11</v>
      </c>
      <c r="B6" s="2">
        <v>2150</v>
      </c>
    </row>
    <row r="7" spans="1:5" x14ac:dyDescent="0.25">
      <c r="A7" s="2" t="s">
        <v>12</v>
      </c>
      <c r="B7" s="2">
        <v>1700</v>
      </c>
    </row>
    <row r="8" spans="1:5" x14ac:dyDescent="0.25">
      <c r="A8" s="2" t="s">
        <v>13</v>
      </c>
      <c r="B8" s="2">
        <v>950</v>
      </c>
    </row>
    <row r="9" spans="1:5" x14ac:dyDescent="0.25">
      <c r="A9" s="2" t="s">
        <v>14</v>
      </c>
      <c r="B9" s="2">
        <v>400</v>
      </c>
    </row>
    <row r="17" spans="6:6" x14ac:dyDescent="0.25">
      <c r="F17" s="24" t="s">
        <v>60</v>
      </c>
    </row>
    <row r="18" spans="6:6" x14ac:dyDescent="0.25">
      <c r="F18" s="23" t="s">
        <v>61</v>
      </c>
    </row>
    <row r="19" spans="6:6" x14ac:dyDescent="0.25">
      <c r="F19" s="23" t="s">
        <v>62</v>
      </c>
    </row>
    <row r="20" spans="6:6" x14ac:dyDescent="0.25">
      <c r="F20" s="23" t="s">
        <v>63</v>
      </c>
    </row>
  </sheetData>
  <mergeCells count="1">
    <mergeCell ref="A1:E1"/>
  </mergeCells>
  <conditionalFormatting sqref="B5:B7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{148ABE60-775F-454A-8212-A6773DC4C6C5}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48ABE60-775F-454A-8212-A6773DC4C6C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B5:B7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70768-7CFF-4B58-A009-B935F1A85B09}">
  <dimension ref="A1:D21"/>
  <sheetViews>
    <sheetView workbookViewId="0">
      <selection activeCell="B4" sqref="B4"/>
    </sheetView>
  </sheetViews>
  <sheetFormatPr defaultRowHeight="13.2" x14ac:dyDescent="0.25"/>
  <cols>
    <col min="1" max="1" width="11.33203125" bestFit="1" customWidth="1"/>
    <col min="2" max="2" width="21.5546875" bestFit="1" customWidth="1"/>
    <col min="4" max="4" width="10.88671875" customWidth="1"/>
  </cols>
  <sheetData>
    <row r="1" spans="1:3" ht="34.200000000000003" customHeight="1" x14ac:dyDescent="0.25">
      <c r="A1" s="27" t="s">
        <v>54</v>
      </c>
      <c r="B1" s="27"/>
      <c r="C1" s="27"/>
    </row>
    <row r="3" spans="1:3" x14ac:dyDescent="0.25">
      <c r="A3" s="44" t="s">
        <v>52</v>
      </c>
      <c r="B3" s="2" t="s">
        <v>0</v>
      </c>
    </row>
    <row r="4" spans="1:3" x14ac:dyDescent="0.25">
      <c r="A4" s="45" t="s">
        <v>1</v>
      </c>
      <c r="B4" s="46">
        <v>950</v>
      </c>
    </row>
    <row r="5" spans="1:3" x14ac:dyDescent="0.25">
      <c r="A5" s="45" t="s">
        <v>2</v>
      </c>
      <c r="B5" s="46">
        <v>400</v>
      </c>
    </row>
    <row r="6" spans="1:3" x14ac:dyDescent="0.25">
      <c r="A6" s="45" t="s">
        <v>3</v>
      </c>
      <c r="B6" s="46">
        <v>3150</v>
      </c>
    </row>
    <row r="7" spans="1:3" x14ac:dyDescent="0.25">
      <c r="A7" s="45" t="s">
        <v>4</v>
      </c>
      <c r="B7" s="46">
        <v>1200</v>
      </c>
    </row>
    <row r="8" spans="1:3" x14ac:dyDescent="0.25">
      <c r="A8" s="45" t="s">
        <v>5</v>
      </c>
      <c r="B8" s="46">
        <v>1350</v>
      </c>
    </row>
    <row r="9" spans="1:3" x14ac:dyDescent="0.25">
      <c r="A9" s="45" t="s">
        <v>6</v>
      </c>
      <c r="B9" s="46">
        <v>1800</v>
      </c>
    </row>
    <row r="10" spans="1:3" x14ac:dyDescent="0.25">
      <c r="A10" s="45" t="s">
        <v>7</v>
      </c>
      <c r="B10" s="46">
        <v>8850</v>
      </c>
    </row>
    <row r="19" spans="4:4" x14ac:dyDescent="0.25">
      <c r="D19" s="25" t="s">
        <v>60</v>
      </c>
    </row>
    <row r="20" spans="4:4" x14ac:dyDescent="0.25">
      <c r="D20" s="23" t="s">
        <v>67</v>
      </c>
    </row>
    <row r="21" spans="4:4" x14ac:dyDescent="0.25">
      <c r="D21" s="23" t="s">
        <v>68</v>
      </c>
    </row>
  </sheetData>
  <mergeCells count="1">
    <mergeCell ref="A1:C1"/>
  </mergeCells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38401-D8C8-4334-9056-61B9E8EA018D}">
  <dimension ref="A1:J16"/>
  <sheetViews>
    <sheetView workbookViewId="0">
      <selection activeCell="H16" sqref="H16"/>
    </sheetView>
  </sheetViews>
  <sheetFormatPr defaultRowHeight="13.2" x14ac:dyDescent="0.25"/>
  <cols>
    <col min="1" max="1" width="7.21875" bestFit="1" customWidth="1"/>
    <col min="2" max="2" width="12.5546875" bestFit="1" customWidth="1"/>
    <col min="3" max="3" width="12.44140625" customWidth="1"/>
    <col min="4" max="4" width="17.6640625" customWidth="1"/>
    <col min="5" max="5" width="11.21875" bestFit="1" customWidth="1"/>
    <col min="6" max="6" width="8.6640625" bestFit="1" customWidth="1"/>
  </cols>
  <sheetData>
    <row r="1" spans="1:10" ht="13.8" x14ac:dyDescent="0.25">
      <c r="A1" s="4" t="s">
        <v>16</v>
      </c>
      <c r="B1" s="4" t="s">
        <v>17</v>
      </c>
      <c r="C1" s="4" t="s">
        <v>20</v>
      </c>
      <c r="D1" s="9" t="s">
        <v>35</v>
      </c>
      <c r="E1" s="4" t="s">
        <v>18</v>
      </c>
      <c r="F1" s="4" t="s">
        <v>19</v>
      </c>
      <c r="G1" s="9" t="s">
        <v>8</v>
      </c>
      <c r="H1" s="9" t="s">
        <v>36</v>
      </c>
    </row>
    <row r="2" spans="1:10" ht="13.8" x14ac:dyDescent="0.25">
      <c r="A2" s="3" t="s">
        <v>31</v>
      </c>
      <c r="B2" s="3" t="s">
        <v>32</v>
      </c>
      <c r="C2" s="8">
        <v>45184</v>
      </c>
      <c r="D2" s="2" t="str">
        <f>IFERROR(INDEX(Customerdata!$B$2:$B$12, MATCH('Merged dataset'!B7,Customerdata!$A$2:$A$12,0)),  "Not-Found")</f>
        <v>Alice</v>
      </c>
      <c r="E2" s="6" t="s">
        <v>6</v>
      </c>
      <c r="F2" s="6">
        <v>1800</v>
      </c>
      <c r="G2" s="2" t="str">
        <f>IFERROR(INDEX(Customerdata!$C$2:$C$12, MATCH('Merged dataset'!B7,Customerdata!$A$2:$A$12,0)),  "Not-Found")</f>
        <v>Mumbai</v>
      </c>
      <c r="H2" s="2">
        <f>IFERROR(INDEX(Customerdata!$D$2:$D$12, MATCH('Merged dataset'!B7,Customerdata!$A$2:$A$12,0)),  "Not-Found")</f>
        <v>28</v>
      </c>
      <c r="J2" t="str">
        <f ca="1">_xlfn.FORMULATEXT(D2)</f>
        <v>=IFERROR(INDEX(Customerdata!$B$2:$B$12, MATCH('Merged dataset'!B7,Customerdata!$A$2:$A$12,0)),  "Not-Found")</v>
      </c>
    </row>
    <row r="3" spans="1:10" ht="13.8" x14ac:dyDescent="0.25">
      <c r="A3" s="3" t="s">
        <v>25</v>
      </c>
      <c r="B3" s="3" t="s">
        <v>26</v>
      </c>
      <c r="C3" s="8">
        <v>45143</v>
      </c>
      <c r="D3" s="2" t="str">
        <f>IFERROR(INDEX(Customerdata!$B$2:$B$12, MATCH('Merged dataset'!B4,Customerdata!$A$2:$A$12,0)),  "Not-Found")</f>
        <v>Alice</v>
      </c>
      <c r="E3" s="6" t="s">
        <v>1</v>
      </c>
      <c r="F3" s="6">
        <v>950</v>
      </c>
      <c r="G3" s="2" t="str">
        <f>IFERROR(INDEX(Customerdata!$C$2:$C$12, MATCH('Merged dataset'!B4,Customerdata!$A$2:$A$12,0)),  "Not-Found")</f>
        <v>Mumbai</v>
      </c>
      <c r="H3" s="2">
        <f>IFERROR(INDEX(Customerdata!$D$2:$D$12, MATCH('Merged dataset'!B4,Customerdata!$A$2:$A$12,0)),  "Not-Found")</f>
        <v>28</v>
      </c>
    </row>
    <row r="4" spans="1:10" ht="13.8" x14ac:dyDescent="0.25">
      <c r="A4" s="3" t="s">
        <v>33</v>
      </c>
      <c r="B4" s="3" t="s">
        <v>22</v>
      </c>
      <c r="C4" s="8">
        <v>45202</v>
      </c>
      <c r="D4" s="2" t="str">
        <f>IFERROR(INDEX(Customerdata!$B$2:$B$12, MATCH('Merged dataset'!B8,Customerdata!$A$2:$A$12,0)),  "Not-Found")</f>
        <v>Bob</v>
      </c>
      <c r="E4" s="6" t="s">
        <v>5</v>
      </c>
      <c r="F4" s="6">
        <v>650</v>
      </c>
      <c r="G4" s="2" t="str">
        <f>IFERROR(INDEX(Customerdata!$C$2:$C$12, MATCH('Merged dataset'!B8,Customerdata!$A$2:$A$12,0)),  "Not-Found")</f>
        <v>Delhi</v>
      </c>
      <c r="H4" s="2">
        <f>IFERROR(INDEX(Customerdata!$D$2:$D$12, MATCH('Merged dataset'!B8,Customerdata!$A$2:$A$12,0)),  "Not-Found")</f>
        <v>35</v>
      </c>
    </row>
    <row r="5" spans="1:10" ht="13.8" x14ac:dyDescent="0.25">
      <c r="A5" s="3" t="s">
        <v>23</v>
      </c>
      <c r="B5" s="3" t="s">
        <v>24</v>
      </c>
      <c r="C5" s="8">
        <v>45140</v>
      </c>
      <c r="D5" s="2" t="str">
        <f>IFERROR(INDEX(Customerdata!$B$2:$B$12, MATCH('Merged dataset'!B3,Customerdata!$A$2:$A$12,0)),  "Not-Found")</f>
        <v>Emma</v>
      </c>
      <c r="E5" s="6" t="s">
        <v>5</v>
      </c>
      <c r="F5" s="6">
        <v>700</v>
      </c>
      <c r="G5" s="2" t="str">
        <f>IFERROR(INDEX(Customerdata!$C$2:$C$12, MATCH('Merged dataset'!B3,Customerdata!$A$2:$A$12,0)),  "Not-Found")</f>
        <v>Kolkata</v>
      </c>
      <c r="H5" s="2">
        <f>IFERROR(INDEX(Customerdata!$D$2:$D$12, MATCH('Merged dataset'!B3,Customerdata!$A$2:$A$12,0)),  "Not-Found")</f>
        <v>26</v>
      </c>
    </row>
    <row r="6" spans="1:10" ht="13.8" x14ac:dyDescent="0.25">
      <c r="A6" s="3" t="s">
        <v>27</v>
      </c>
      <c r="B6" s="3" t="s">
        <v>28</v>
      </c>
      <c r="C6" s="8">
        <v>45170</v>
      </c>
      <c r="D6" s="2" t="str">
        <f>IFERROR(INDEX(Customerdata!$B$2:$B$12, MATCH('Merged dataset'!B5,Customerdata!$A$2:$A$12,0)),  "Not-Found")</f>
        <v>Bob</v>
      </c>
      <c r="E6" s="6" t="s">
        <v>2</v>
      </c>
      <c r="F6" s="6">
        <v>400</v>
      </c>
      <c r="G6" s="2" t="str">
        <f>IFERROR(INDEX(Customerdata!$C$2:$C$12, MATCH('Merged dataset'!B5,Customerdata!$A$2:$A$12,0)),  "Not-Found")</f>
        <v>Delhi</v>
      </c>
      <c r="H6" s="2">
        <f>IFERROR(INDEX(Customerdata!$D$2:$D$12, MATCH('Merged dataset'!B5,Customerdata!$A$2:$A$12,0)),  "Not-Found")</f>
        <v>35</v>
      </c>
    </row>
    <row r="7" spans="1:10" ht="13.8" x14ac:dyDescent="0.25">
      <c r="A7" s="3" t="s">
        <v>21</v>
      </c>
      <c r="B7" s="3" t="s">
        <v>22</v>
      </c>
      <c r="C7" s="8">
        <v>45139</v>
      </c>
      <c r="D7" s="2" t="str">
        <f>IFERROR(INDEX(Customerdata!$B$2:$B$12, MATCH('Merged dataset'!B2,Customerdata!$A$2:$A$12,0)),  "Not-Found")</f>
        <v>Frank</v>
      </c>
      <c r="E7" s="6" t="s">
        <v>4</v>
      </c>
      <c r="F7" s="6">
        <v>1200</v>
      </c>
      <c r="G7" s="2" t="str">
        <f>IFERROR(INDEX(Customerdata!$C$2:$C$12, MATCH('Merged dataset'!B2,Customerdata!$A$2:$A$12,0)),  "Not-Found")</f>
        <v>Mumbai</v>
      </c>
      <c r="H7" s="2">
        <f>IFERROR(INDEX(Customerdata!$D$2:$D$12, MATCH('Merged dataset'!B2,Customerdata!$A$2:$A$12,0)),  "Not-Found")</f>
        <v>45</v>
      </c>
    </row>
    <row r="8" spans="1:10" ht="13.8" x14ac:dyDescent="0.25">
      <c r="A8" s="3" t="s">
        <v>34</v>
      </c>
      <c r="B8" s="3" t="s">
        <v>24</v>
      </c>
      <c r="C8" s="8">
        <v>45203</v>
      </c>
      <c r="D8" s="2" t="str">
        <f>IFERROR(INDEX(Customerdata!$B$2:$B$12, MATCH('Merged dataset'!B9,Customerdata!$A$2:$A$12,0)),  "Not-Found")</f>
        <v>David</v>
      </c>
      <c r="E8" s="6" t="s">
        <v>3</v>
      </c>
      <c r="F8" s="6">
        <v>1450</v>
      </c>
      <c r="G8" s="2" t="str">
        <f>IFERROR(INDEX(Customerdata!$C$2:$C$12, MATCH('Merged dataset'!B9,Customerdata!$A$2:$A$12,0)),  "Not-Found")</f>
        <v>Bangalore</v>
      </c>
      <c r="H8" s="2">
        <f>IFERROR(INDEX(Customerdata!$D$2:$D$12, MATCH('Merged dataset'!B9,Customerdata!$A$2:$A$12,0)),  "Not-Found")</f>
        <v>30</v>
      </c>
    </row>
    <row r="9" spans="1:10" ht="13.8" x14ac:dyDescent="0.25">
      <c r="A9" s="3" t="s">
        <v>29</v>
      </c>
      <c r="B9" s="3" t="s">
        <v>30</v>
      </c>
      <c r="C9" s="8">
        <v>45181</v>
      </c>
      <c r="D9" s="2" t="str">
        <f>IFERROR(INDEX(Customerdata!$B$2:$B$12, MATCH('Merged dataset'!B6,Customerdata!$A$2:$A$12,0)),  "Not-Found")</f>
        <v>Carol</v>
      </c>
      <c r="E9" s="6" t="s">
        <v>3</v>
      </c>
      <c r="F9" s="6">
        <v>1700</v>
      </c>
      <c r="G9" s="2" t="str">
        <f>IFERROR(INDEX(Customerdata!$C$2:$C$12, MATCH('Merged dataset'!B6,Customerdata!$A$2:$A$12,0)),  "Not-Found")</f>
        <v>Chennai</v>
      </c>
      <c r="H9" s="2">
        <f>IFERROR(INDEX(Customerdata!$D$2:$D$12, MATCH('Merged dataset'!B6,Customerdata!$A$2:$A$12,0)),  "Not-Found")</f>
        <v>42</v>
      </c>
    </row>
    <row r="12" spans="1:10" ht="24.6" customHeight="1" x14ac:dyDescent="0.25">
      <c r="A12" s="28" t="s">
        <v>58</v>
      </c>
      <c r="B12" s="28"/>
      <c r="C12" s="28"/>
    </row>
    <row r="15" spans="1:10" x14ac:dyDescent="0.25">
      <c r="G15" s="57" t="s">
        <v>75</v>
      </c>
      <c r="H15" s="57"/>
      <c r="I15" s="57"/>
    </row>
    <row r="16" spans="1:10" x14ac:dyDescent="0.25">
      <c r="G16" s="58">
        <f>COUNTA(_xlfn.UNIQUE(D2:D9))</f>
        <v>6</v>
      </c>
      <c r="H16" s="59"/>
      <c r="I16" s="60"/>
    </row>
  </sheetData>
  <autoFilter ref="A1:H1" xr:uid="{3A838401-D8C8-4334-9056-61B9E8EA018D}">
    <sortState xmlns:xlrd2="http://schemas.microsoft.com/office/spreadsheetml/2017/richdata2" ref="A2:H9">
      <sortCondition ref="D1"/>
    </sortState>
  </autoFilter>
  <mergeCells count="2">
    <mergeCell ref="A12:C12"/>
    <mergeCell ref="G15:I15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821D7-D26F-46D0-A24B-866B27C3B6F3}">
  <dimension ref="A1:N21"/>
  <sheetViews>
    <sheetView workbookViewId="0">
      <selection activeCell="F20" sqref="F20:N21"/>
    </sheetView>
  </sheetViews>
  <sheetFormatPr defaultRowHeight="13.2" x14ac:dyDescent="0.25"/>
  <cols>
    <col min="1" max="1" width="17" bestFit="1" customWidth="1"/>
    <col min="2" max="2" width="13.109375" bestFit="1" customWidth="1"/>
    <col min="3" max="3" width="18.5546875" bestFit="1" customWidth="1"/>
    <col min="4" max="4" width="17.77734375" customWidth="1"/>
  </cols>
  <sheetData>
    <row r="1" spans="1:4" s="20" customFormat="1" ht="13.8" x14ac:dyDescent="0.25">
      <c r="A1" s="4" t="s">
        <v>17</v>
      </c>
      <c r="B1" s="4" t="s">
        <v>19</v>
      </c>
      <c r="C1" s="9" t="s">
        <v>35</v>
      </c>
      <c r="D1" s="22" t="s">
        <v>59</v>
      </c>
    </row>
    <row r="2" spans="1:4" ht="13.8" x14ac:dyDescent="0.25">
      <c r="A2" s="6" t="s">
        <v>22</v>
      </c>
      <c r="B2" s="6">
        <v>1200</v>
      </c>
      <c r="C2" s="29" t="s">
        <v>37</v>
      </c>
      <c r="D2" s="33">
        <f>AVERAGE(B2:B3)</f>
        <v>950</v>
      </c>
    </row>
    <row r="3" spans="1:4" ht="13.8" x14ac:dyDescent="0.25">
      <c r="A3" s="6" t="s">
        <v>22</v>
      </c>
      <c r="B3" s="6">
        <v>700</v>
      </c>
      <c r="C3" s="30"/>
      <c r="D3" s="33"/>
    </row>
    <row r="4" spans="1:4" ht="13.8" x14ac:dyDescent="0.25">
      <c r="A4" s="6" t="s">
        <v>24</v>
      </c>
      <c r="B4" s="6">
        <v>950</v>
      </c>
      <c r="C4" s="31" t="s">
        <v>38</v>
      </c>
      <c r="D4" s="34">
        <f>AVERAGE(B4:B5)</f>
        <v>675</v>
      </c>
    </row>
    <row r="5" spans="1:4" ht="13.8" x14ac:dyDescent="0.25">
      <c r="A5" s="6" t="s">
        <v>24</v>
      </c>
      <c r="B5" s="6">
        <v>400</v>
      </c>
      <c r="C5" s="32"/>
      <c r="D5" s="34"/>
    </row>
    <row r="6" spans="1:4" ht="13.8" x14ac:dyDescent="0.25">
      <c r="A6" s="6" t="s">
        <v>28</v>
      </c>
      <c r="B6" s="6">
        <v>1700</v>
      </c>
      <c r="C6" s="2" t="s">
        <v>39</v>
      </c>
      <c r="D6" s="2">
        <f>AVERAGE(B6)</f>
        <v>1700</v>
      </c>
    </row>
    <row r="7" spans="1:4" ht="13.8" x14ac:dyDescent="0.25">
      <c r="A7" s="6" t="s">
        <v>30</v>
      </c>
      <c r="B7" s="6">
        <v>1800</v>
      </c>
      <c r="C7" s="2" t="s">
        <v>40</v>
      </c>
      <c r="D7" s="2">
        <f t="shared" ref="D7:D9" si="0">AVERAGE(B7)</f>
        <v>1800</v>
      </c>
    </row>
    <row r="8" spans="1:4" ht="13.8" x14ac:dyDescent="0.25">
      <c r="A8" s="6" t="s">
        <v>26</v>
      </c>
      <c r="B8" s="6">
        <v>650</v>
      </c>
      <c r="C8" s="2" t="s">
        <v>41</v>
      </c>
      <c r="D8" s="2">
        <f t="shared" si="0"/>
        <v>650</v>
      </c>
    </row>
    <row r="9" spans="1:4" ht="13.8" x14ac:dyDescent="0.25">
      <c r="A9" s="6" t="s">
        <v>32</v>
      </c>
      <c r="B9" s="6">
        <v>1450</v>
      </c>
      <c r="C9" s="2" t="s">
        <v>42</v>
      </c>
      <c r="D9" s="2">
        <f t="shared" si="0"/>
        <v>1450</v>
      </c>
    </row>
    <row r="19" spans="6:14" x14ac:dyDescent="0.25">
      <c r="F19" s="70" t="s">
        <v>60</v>
      </c>
      <c r="G19" s="70"/>
    </row>
    <row r="20" spans="6:14" x14ac:dyDescent="0.25">
      <c r="F20" s="48" t="s">
        <v>87</v>
      </c>
      <c r="G20" s="48"/>
      <c r="H20" s="48"/>
      <c r="I20" s="48"/>
      <c r="J20" s="48"/>
      <c r="K20" s="48"/>
      <c r="L20" s="48"/>
      <c r="M20" s="48"/>
      <c r="N20" s="48"/>
    </row>
    <row r="21" spans="6:14" x14ac:dyDescent="0.25">
      <c r="F21" s="48" t="s">
        <v>88</v>
      </c>
      <c r="G21" s="48"/>
      <c r="H21" s="48"/>
      <c r="I21" s="48"/>
      <c r="J21" s="48"/>
      <c r="K21" s="48"/>
      <c r="L21" s="48"/>
      <c r="M21" s="48"/>
      <c r="N21" s="2"/>
    </row>
  </sheetData>
  <autoFilter ref="A1:D9" xr:uid="{9C7821D7-D26F-46D0-A24B-866B27C3B6F3}"/>
  <mergeCells count="7">
    <mergeCell ref="F20:N20"/>
    <mergeCell ref="F21:M21"/>
    <mergeCell ref="C2:C3"/>
    <mergeCell ref="C4:C5"/>
    <mergeCell ref="D2:D3"/>
    <mergeCell ref="D4:D5"/>
    <mergeCell ref="F19:G19"/>
  </mergeCells>
  <pageMargins left="0.7" right="0.7" top="0.75" bottom="0.75" header="0.3" footer="0.3"/>
  <ignoredErrors>
    <ignoredError sqref="D4 D2" formulaRange="1"/>
  </ignoredError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48C2A-C67B-4DE1-BE44-1CD3C33720E5}">
  <dimension ref="A1:M19"/>
  <sheetViews>
    <sheetView workbookViewId="0">
      <selection activeCell="C14" sqref="C14"/>
    </sheetView>
  </sheetViews>
  <sheetFormatPr defaultRowHeight="13.2" x14ac:dyDescent="0.25"/>
  <cols>
    <col min="1" max="1" width="20.33203125" customWidth="1"/>
    <col min="2" max="2" width="24.88671875" customWidth="1"/>
    <col min="3" max="3" width="14.5546875" bestFit="1" customWidth="1"/>
    <col min="4" max="4" width="16.33203125" bestFit="1" customWidth="1"/>
    <col min="5" max="5" width="18.109375" customWidth="1"/>
    <col min="10" max="10" width="11.21875" bestFit="1" customWidth="1"/>
  </cols>
  <sheetData>
    <row r="1" spans="1:5" ht="13.8" x14ac:dyDescent="0.25">
      <c r="A1" s="4" t="s">
        <v>20</v>
      </c>
      <c r="B1" s="4" t="s">
        <v>19</v>
      </c>
      <c r="D1" s="35">
        <v>2023</v>
      </c>
      <c r="E1" s="35"/>
    </row>
    <row r="2" spans="1:5" ht="13.8" x14ac:dyDescent="0.25">
      <c r="A2" s="8">
        <v>45139</v>
      </c>
      <c r="B2" s="6">
        <v>1200</v>
      </c>
      <c r="D2" s="21" t="s">
        <v>56</v>
      </c>
      <c r="E2" s="21" t="s">
        <v>57</v>
      </c>
    </row>
    <row r="3" spans="1:5" ht="13.8" x14ac:dyDescent="0.25">
      <c r="A3" s="8">
        <v>45140</v>
      </c>
      <c r="B3" s="6">
        <v>700</v>
      </c>
      <c r="D3" s="2" t="str">
        <f>TEXT(A2, "mmm")</f>
        <v>Aug</v>
      </c>
      <c r="E3" s="2">
        <f>SUM(B2:B4)</f>
        <v>2850</v>
      </c>
    </row>
    <row r="4" spans="1:5" ht="13.8" x14ac:dyDescent="0.25">
      <c r="A4" s="8">
        <v>45143</v>
      </c>
      <c r="B4" s="6">
        <v>950</v>
      </c>
      <c r="D4" s="2" t="str">
        <f>TEXT(A5, "mmm")</f>
        <v>Sep</v>
      </c>
      <c r="E4" s="2">
        <f>SUM(B5:B7)</f>
        <v>3900</v>
      </c>
    </row>
    <row r="5" spans="1:5" ht="13.8" x14ac:dyDescent="0.25">
      <c r="A5" s="8">
        <v>45170</v>
      </c>
      <c r="B5" s="6">
        <v>400</v>
      </c>
      <c r="D5" s="2" t="str">
        <f>TEXT(A8, "mmm")</f>
        <v>Oct</v>
      </c>
      <c r="E5" s="2">
        <f>SUM(B8:B9)</f>
        <v>2100</v>
      </c>
    </row>
    <row r="6" spans="1:5" ht="13.8" x14ac:dyDescent="0.25">
      <c r="A6" s="8">
        <v>45181</v>
      </c>
      <c r="B6" s="6">
        <v>1700</v>
      </c>
    </row>
    <row r="7" spans="1:5" ht="13.8" x14ac:dyDescent="0.25">
      <c r="A7" s="8">
        <v>45184</v>
      </c>
      <c r="B7" s="6">
        <v>1800</v>
      </c>
    </row>
    <row r="8" spans="1:5" ht="13.8" x14ac:dyDescent="0.25">
      <c r="A8" s="8">
        <v>45202</v>
      </c>
      <c r="B8" s="6">
        <v>650</v>
      </c>
    </row>
    <row r="9" spans="1:5" ht="13.8" x14ac:dyDescent="0.25">
      <c r="A9" s="8">
        <v>45203</v>
      </c>
      <c r="B9" s="6">
        <v>1450</v>
      </c>
    </row>
    <row r="17" spans="7:13" x14ac:dyDescent="0.25">
      <c r="G17" s="70" t="s">
        <v>89</v>
      </c>
      <c r="H17" s="70"/>
    </row>
    <row r="18" spans="7:13" x14ac:dyDescent="0.25">
      <c r="G18" s="52" t="s">
        <v>90</v>
      </c>
      <c r="H18" s="52"/>
      <c r="I18" s="52"/>
      <c r="J18" s="52"/>
      <c r="K18" s="52"/>
      <c r="L18" s="52"/>
      <c r="M18" s="52"/>
    </row>
    <row r="19" spans="7:13" x14ac:dyDescent="0.25">
      <c r="G19" s="52" t="s">
        <v>91</v>
      </c>
      <c r="H19" s="52"/>
      <c r="I19" s="52"/>
      <c r="J19" s="52"/>
    </row>
  </sheetData>
  <mergeCells count="4">
    <mergeCell ref="D1:E1"/>
    <mergeCell ref="G17:H17"/>
    <mergeCell ref="G18:M18"/>
    <mergeCell ref="G19:J19"/>
  </mergeCells>
  <pageMargins left="0.7" right="0.7" top="0.75" bottom="0.75" header="0.3" footer="0.3"/>
  <ignoredErrors>
    <ignoredError sqref="E3:E5" formulaRange="1"/>
  </ignoredError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8A575-94A3-4FD2-BCB0-724F49AFA509}">
  <dimension ref="B2:X54"/>
  <sheetViews>
    <sheetView topLeftCell="A29" zoomScale="107" zoomScaleNormal="107" workbookViewId="0">
      <selection activeCell="I7" sqref="I7"/>
    </sheetView>
  </sheetViews>
  <sheetFormatPr defaultRowHeight="13.2" x14ac:dyDescent="0.25"/>
  <cols>
    <col min="14" max="14" width="3.33203125" customWidth="1"/>
  </cols>
  <sheetData>
    <row r="2" spans="2:24" ht="13.8" thickBot="1" x14ac:dyDescent="0.3"/>
    <row r="3" spans="2:24" ht="34.200000000000003" customHeight="1" thickBot="1" x14ac:dyDescent="0.3">
      <c r="G3" s="36" t="s">
        <v>55</v>
      </c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8"/>
    </row>
    <row r="4" spans="2:24" x14ac:dyDescent="0.25">
      <c r="B4" s="11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3"/>
    </row>
    <row r="5" spans="2:24" x14ac:dyDescent="0.25">
      <c r="B5" s="14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6"/>
    </row>
    <row r="6" spans="2:24" x14ac:dyDescent="0.25">
      <c r="B6" s="14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6"/>
    </row>
    <row r="7" spans="2:24" x14ac:dyDescent="0.25">
      <c r="B7" s="14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6"/>
    </row>
    <row r="8" spans="2:24" x14ac:dyDescent="0.25">
      <c r="B8" s="14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6"/>
    </row>
    <row r="9" spans="2:24" x14ac:dyDescent="0.25">
      <c r="B9" s="14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6"/>
    </row>
    <row r="10" spans="2:24" x14ac:dyDescent="0.25">
      <c r="B10" s="14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6"/>
    </row>
    <row r="11" spans="2:24" x14ac:dyDescent="0.25">
      <c r="B11" s="14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6"/>
    </row>
    <row r="12" spans="2:24" x14ac:dyDescent="0.25">
      <c r="B12" s="14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6"/>
    </row>
    <row r="13" spans="2:24" x14ac:dyDescent="0.25">
      <c r="B13" s="14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6"/>
    </row>
    <row r="14" spans="2:24" x14ac:dyDescent="0.25">
      <c r="B14" s="14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6"/>
    </row>
    <row r="15" spans="2:24" x14ac:dyDescent="0.25">
      <c r="B15" s="14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6"/>
    </row>
    <row r="16" spans="2:24" x14ac:dyDescent="0.25">
      <c r="B16" s="14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6"/>
    </row>
    <row r="17" spans="2:24" x14ac:dyDescent="0.25">
      <c r="B17" s="14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6"/>
    </row>
    <row r="18" spans="2:24" x14ac:dyDescent="0.25">
      <c r="B18" s="14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6"/>
    </row>
    <row r="19" spans="2:24" x14ac:dyDescent="0.25">
      <c r="B19" s="14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6"/>
    </row>
    <row r="20" spans="2:24" x14ac:dyDescent="0.25">
      <c r="B20" s="14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6"/>
    </row>
    <row r="21" spans="2:24" x14ac:dyDescent="0.25">
      <c r="B21" s="14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6"/>
    </row>
    <row r="22" spans="2:24" x14ac:dyDescent="0.25">
      <c r="B22" s="14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6"/>
    </row>
    <row r="23" spans="2:24" x14ac:dyDescent="0.25">
      <c r="B23" s="14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6"/>
    </row>
    <row r="24" spans="2:24" x14ac:dyDescent="0.25">
      <c r="B24" s="14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6"/>
    </row>
    <row r="25" spans="2:24" x14ac:dyDescent="0.25">
      <c r="B25" s="14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6"/>
    </row>
    <row r="26" spans="2:24" x14ac:dyDescent="0.25">
      <c r="B26" s="14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6"/>
    </row>
    <row r="27" spans="2:24" x14ac:dyDescent="0.25">
      <c r="B27" s="14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6"/>
    </row>
    <row r="28" spans="2:24" x14ac:dyDescent="0.25">
      <c r="B28" s="14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6"/>
    </row>
    <row r="29" spans="2:24" x14ac:dyDescent="0.25">
      <c r="B29" s="14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6"/>
    </row>
    <row r="30" spans="2:24" x14ac:dyDescent="0.25">
      <c r="B30" s="14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6"/>
    </row>
    <row r="31" spans="2:24" x14ac:dyDescent="0.25">
      <c r="B31" s="14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6"/>
    </row>
    <row r="32" spans="2:24" x14ac:dyDescent="0.25">
      <c r="B32" s="14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6"/>
    </row>
    <row r="33" spans="2:24" x14ac:dyDescent="0.25">
      <c r="B33" s="14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6"/>
    </row>
    <row r="34" spans="2:24" x14ac:dyDescent="0.25">
      <c r="B34" s="14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6"/>
    </row>
    <row r="35" spans="2:24" x14ac:dyDescent="0.25">
      <c r="B35" s="14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6"/>
    </row>
    <row r="36" spans="2:24" x14ac:dyDescent="0.25">
      <c r="B36" s="14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6"/>
    </row>
    <row r="37" spans="2:24" x14ac:dyDescent="0.25">
      <c r="B37" s="14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6"/>
    </row>
    <row r="38" spans="2:24" x14ac:dyDescent="0.25">
      <c r="B38" s="14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6"/>
    </row>
    <row r="39" spans="2:24" x14ac:dyDescent="0.25">
      <c r="B39" s="14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6"/>
    </row>
    <row r="40" spans="2:24" x14ac:dyDescent="0.25">
      <c r="B40" s="14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6"/>
    </row>
    <row r="41" spans="2:24" x14ac:dyDescent="0.25">
      <c r="B41" s="14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6"/>
    </row>
    <row r="42" spans="2:24" x14ac:dyDescent="0.25">
      <c r="B42" s="14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6"/>
    </row>
    <row r="43" spans="2:24" x14ac:dyDescent="0.25">
      <c r="B43" s="14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6"/>
    </row>
    <row r="44" spans="2:24" x14ac:dyDescent="0.25">
      <c r="B44" s="14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6"/>
    </row>
    <row r="45" spans="2:24" x14ac:dyDescent="0.25">
      <c r="B45" s="14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6"/>
    </row>
    <row r="46" spans="2:24" x14ac:dyDescent="0.25">
      <c r="B46" s="14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6"/>
    </row>
    <row r="47" spans="2:24" x14ac:dyDescent="0.25">
      <c r="B47" s="14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6"/>
    </row>
    <row r="48" spans="2:24" x14ac:dyDescent="0.25">
      <c r="B48" s="14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6"/>
    </row>
    <row r="49" spans="2:24" x14ac:dyDescent="0.25">
      <c r="B49" s="14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6"/>
    </row>
    <row r="50" spans="2:24" x14ac:dyDescent="0.25">
      <c r="B50" s="14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6"/>
    </row>
    <row r="51" spans="2:24" x14ac:dyDescent="0.25">
      <c r="B51" s="14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6"/>
    </row>
    <row r="52" spans="2:24" x14ac:dyDescent="0.25">
      <c r="B52" s="14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6"/>
    </row>
    <row r="53" spans="2:24" x14ac:dyDescent="0.25">
      <c r="B53" s="14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6"/>
    </row>
    <row r="54" spans="2:24" ht="13.8" thickBot="1" x14ac:dyDescent="0.3">
      <c r="B54" s="17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9"/>
    </row>
  </sheetData>
  <mergeCells count="1">
    <mergeCell ref="G3:T3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5C1A8-C6EA-41EA-A9E3-A5DCC33EF1FE}">
  <dimension ref="A1:J37"/>
  <sheetViews>
    <sheetView tabSelected="1" topLeftCell="A20" workbookViewId="0">
      <selection activeCell="A41" sqref="A41"/>
    </sheetView>
  </sheetViews>
  <sheetFormatPr defaultRowHeight="13.2" x14ac:dyDescent="0.25"/>
  <cols>
    <col min="3" max="3" width="16.88671875" customWidth="1"/>
    <col min="10" max="10" width="12.5546875" customWidth="1"/>
  </cols>
  <sheetData>
    <row r="1" spans="1:10" ht="32.4" customHeight="1" thickBot="1" x14ac:dyDescent="0.3">
      <c r="A1" s="39" t="s">
        <v>64</v>
      </c>
      <c r="B1" s="40"/>
      <c r="C1" s="41"/>
    </row>
    <row r="3" spans="1:10" ht="45.6" customHeight="1" x14ac:dyDescent="0.25">
      <c r="A3" s="42" t="s">
        <v>65</v>
      </c>
      <c r="B3" s="42"/>
      <c r="C3" s="42"/>
      <c r="D3" s="42"/>
      <c r="E3" s="42"/>
      <c r="F3" s="42"/>
    </row>
    <row r="4" spans="1:10" ht="43.2" customHeight="1" x14ac:dyDescent="0.25">
      <c r="A4" s="43" t="s">
        <v>66</v>
      </c>
      <c r="B4" s="43"/>
      <c r="C4" s="43"/>
      <c r="D4" s="43"/>
      <c r="E4" s="43"/>
      <c r="F4" s="43"/>
    </row>
    <row r="5" spans="1:10" ht="13.8" thickBot="1" x14ac:dyDescent="0.3"/>
    <row r="6" spans="1:10" ht="33.6" customHeight="1" thickBot="1" x14ac:dyDescent="0.3">
      <c r="A6" s="54" t="s">
        <v>70</v>
      </c>
      <c r="B6" s="55"/>
      <c r="C6" s="56"/>
    </row>
    <row r="7" spans="1:10" x14ac:dyDescent="0.25">
      <c r="A7" s="47"/>
    </row>
    <row r="8" spans="1:10" ht="27.6" customHeight="1" x14ac:dyDescent="0.25">
      <c r="A8" s="42" t="s">
        <v>69</v>
      </c>
      <c r="B8" s="42"/>
      <c r="C8" s="42"/>
      <c r="D8" s="42"/>
      <c r="E8" s="42"/>
      <c r="F8" s="42"/>
    </row>
    <row r="9" spans="1:10" ht="13.2" customHeight="1" x14ac:dyDescent="0.25">
      <c r="A9" s="49" t="s">
        <v>71</v>
      </c>
      <c r="B9" s="50"/>
      <c r="C9" s="50"/>
      <c r="D9" s="50"/>
      <c r="E9" s="50"/>
      <c r="F9" s="51"/>
    </row>
    <row r="10" spans="1:10" x14ac:dyDescent="0.25">
      <c r="A10" s="52" t="s">
        <v>72</v>
      </c>
      <c r="B10" s="52"/>
      <c r="C10" s="52"/>
      <c r="D10" s="52"/>
      <c r="E10" s="52"/>
      <c r="F10" s="52"/>
    </row>
    <row r="11" spans="1:10" ht="13.8" thickBot="1" x14ac:dyDescent="0.3"/>
    <row r="12" spans="1:10" ht="40.200000000000003" customHeight="1" thickBot="1" x14ac:dyDescent="0.3">
      <c r="A12" s="63" t="s">
        <v>77</v>
      </c>
      <c r="B12" s="64"/>
      <c r="C12" s="65"/>
    </row>
    <row r="14" spans="1:10" ht="46.2" customHeight="1" x14ac:dyDescent="0.25">
      <c r="A14" s="42" t="s">
        <v>73</v>
      </c>
      <c r="B14" s="42"/>
      <c r="C14" s="42"/>
      <c r="D14" s="42"/>
      <c r="E14" s="42"/>
      <c r="F14" s="42"/>
    </row>
    <row r="15" spans="1:10" x14ac:dyDescent="0.25">
      <c r="A15" s="62" t="s">
        <v>79</v>
      </c>
      <c r="B15" s="62"/>
      <c r="C15" s="62"/>
    </row>
    <row r="16" spans="1:10" x14ac:dyDescent="0.25">
      <c r="A16" s="48" t="str">
        <f ca="1">_xlfn.FORMULATEXT('Merged dataset'!D2)</f>
        <v>=IFERROR(INDEX(Customerdata!$B$2:$B$12, MATCH('Merged dataset'!B7,Customerdata!$A$2:$A$12,0)),  "Not-Found")</v>
      </c>
      <c r="B16" s="48"/>
      <c r="C16" s="48"/>
      <c r="D16" s="48"/>
      <c r="E16" s="48"/>
      <c r="F16" s="48"/>
      <c r="G16" s="48"/>
      <c r="H16" s="48"/>
      <c r="I16" s="48"/>
      <c r="J16" s="48"/>
    </row>
    <row r="17" spans="1:6" x14ac:dyDescent="0.25">
      <c r="A17" s="61" t="s">
        <v>74</v>
      </c>
      <c r="B17" s="61"/>
      <c r="C17" s="61"/>
    </row>
    <row r="18" spans="1:6" x14ac:dyDescent="0.25">
      <c r="A18" s="52" t="str">
        <f ca="1">_xlfn.FORMULATEXT('Merged dataset'!G16)</f>
        <v>=COUNTA(UNIQUE(D2:D9))</v>
      </c>
      <c r="B18" s="52"/>
      <c r="C18" s="52"/>
    </row>
    <row r="20" spans="1:6" ht="28.2" customHeight="1" x14ac:dyDescent="0.25">
      <c r="A20" s="66" t="s">
        <v>76</v>
      </c>
      <c r="B20" s="66"/>
      <c r="C20" s="66"/>
    </row>
    <row r="22" spans="1:6" ht="27" customHeight="1" x14ac:dyDescent="0.25">
      <c r="A22" s="42" t="s">
        <v>78</v>
      </c>
      <c r="B22" s="42"/>
      <c r="C22" s="42"/>
      <c r="D22" s="42"/>
      <c r="E22" s="42"/>
      <c r="F22" s="42"/>
    </row>
    <row r="23" spans="1:6" x14ac:dyDescent="0.25">
      <c r="A23" s="67" t="s">
        <v>80</v>
      </c>
      <c r="B23" s="67"/>
    </row>
    <row r="24" spans="1:6" x14ac:dyDescent="0.25">
      <c r="A24" s="52" t="str">
        <f ca="1">_xlfn.FORMULATEXT('Average sales'!$D$6)</f>
        <v>=AVERAGE(B6)</v>
      </c>
      <c r="B24" s="52"/>
    </row>
    <row r="25" spans="1:6" ht="13.8" thickBot="1" x14ac:dyDescent="0.3"/>
    <row r="26" spans="1:6" ht="27.6" customHeight="1" thickBot="1" x14ac:dyDescent="0.3">
      <c r="A26" s="63" t="s">
        <v>81</v>
      </c>
      <c r="B26" s="64"/>
      <c r="C26" s="65"/>
    </row>
    <row r="28" spans="1:6" x14ac:dyDescent="0.25">
      <c r="A28" s="52" t="s">
        <v>82</v>
      </c>
      <c r="B28" s="52"/>
      <c r="C28" s="52"/>
      <c r="D28" s="52"/>
      <c r="E28" s="52"/>
      <c r="F28" s="52"/>
    </row>
    <row r="29" spans="1:6" x14ac:dyDescent="0.25">
      <c r="A29" s="62" t="s">
        <v>80</v>
      </c>
      <c r="B29" s="62"/>
    </row>
    <row r="30" spans="1:6" x14ac:dyDescent="0.25">
      <c r="A30" s="52" t="s">
        <v>83</v>
      </c>
      <c r="B30" s="52"/>
      <c r="C30" s="52"/>
    </row>
    <row r="31" spans="1:6" x14ac:dyDescent="0.25">
      <c r="A31" s="52" t="str">
        <f ca="1">_xlfn.FORMULATEXT('Monthly sales'!D3)</f>
        <v>=TEXT(A2, "mmm")</v>
      </c>
      <c r="B31" s="52"/>
    </row>
    <row r="32" spans="1:6" x14ac:dyDescent="0.25">
      <c r="A32" s="53" t="s">
        <v>84</v>
      </c>
      <c r="B32" s="53"/>
      <c r="C32" s="53"/>
    </row>
    <row r="33" spans="1:7" x14ac:dyDescent="0.25">
      <c r="A33" s="53" t="str">
        <f ca="1">_xlfn.FORMULATEXT('Monthly sales'!E3)</f>
        <v>=SUM(B2:B4)</v>
      </c>
      <c r="B33" s="53"/>
    </row>
    <row r="34" spans="1:7" ht="13.8" thickBot="1" x14ac:dyDescent="0.3"/>
    <row r="35" spans="1:7" ht="13.8" thickBot="1" x14ac:dyDescent="0.3">
      <c r="A35" s="68" t="s">
        <v>85</v>
      </c>
      <c r="B35" s="69"/>
    </row>
    <row r="37" spans="1:7" ht="28.2" customHeight="1" x14ac:dyDescent="0.25">
      <c r="A37" s="42" t="s">
        <v>86</v>
      </c>
      <c r="B37" s="42"/>
      <c r="C37" s="42"/>
      <c r="D37" s="42"/>
      <c r="E37" s="42"/>
      <c r="F37" s="42"/>
      <c r="G37" s="42"/>
    </row>
  </sheetData>
  <mergeCells count="26">
    <mergeCell ref="A32:C32"/>
    <mergeCell ref="A33:B33"/>
    <mergeCell ref="A35:B35"/>
    <mergeCell ref="A37:G37"/>
    <mergeCell ref="A26:C26"/>
    <mergeCell ref="A28:F28"/>
    <mergeCell ref="A29:B29"/>
    <mergeCell ref="A30:C30"/>
    <mergeCell ref="A31:B31"/>
    <mergeCell ref="A18:C18"/>
    <mergeCell ref="A20:C20"/>
    <mergeCell ref="A22:F22"/>
    <mergeCell ref="A24:B24"/>
    <mergeCell ref="A23:B23"/>
    <mergeCell ref="A12:C12"/>
    <mergeCell ref="A14:F14"/>
    <mergeCell ref="A15:C15"/>
    <mergeCell ref="A16:J16"/>
    <mergeCell ref="A17:C17"/>
    <mergeCell ref="A9:F9"/>
    <mergeCell ref="A10:F10"/>
    <mergeCell ref="A1:C1"/>
    <mergeCell ref="A3:F3"/>
    <mergeCell ref="A4:F4"/>
    <mergeCell ref="A6:C6"/>
    <mergeCell ref="A8:F8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9 0 1 1 e d c 1 - 1 3 1 a - 4 8 5 4 - 9 f 3 8 - 8 4 a 1 2 e 0 1 9 e 6 1 "   x m l n s = " h t t p : / / s c h e m a s . m i c r o s o f t . c o m / D a t a M a s h u p " > A A A A A M 0 E A A B Q S w M E F A A C A A g A 3 Y 7 G W r t n 0 o + k A A A A 9 g A A A B I A H A B D b 2 5 m a W c v U G F j a 2 F n Z S 5 4 b W w g o h g A K K A U A A A A A A A A A A A A A A A A A A A A A A A A A A A A h Y + x D o I w F E V / h X S n L W U h 5 F E H J x M x J i b G t Y E K j f A w t F j + z c F P 8 h f E K O r m e M 8 9 w 7 3 3 6 w 0 W Y 9 s E F 9 1 b 0 2 F G I s p J o L H o S o N V R g Z 3 D B O y k L B V x U l V O p h k t O l o y 4 z U z p 1 T x r z 3 1 M e 0 6 y s m O I / Y I V / v i l q 3 i n x k 8 1 8 O D V q n s N B E w v 4 1 R g o a x Y L G I q E c 2 A w h N / g V x L T 3 2 f 5 A W A 6 N G 3 o t N Y a r D b A 5 A n t / k A 9 Q S w M E F A A C A A g A 3 Y 7 G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2 O x l o S 5 w 9 r x w E A A D o F A A A T A B w A R m 9 y b X V s Y X M v U 2 V j d G l v b j E u b S C i G A A o o B Q A A A A A A A A A A A A A A A A A A A A A A A A A A A D F V M F u m 0 A Q v V v y P 6 w 2 F 6 w S p E p V D 4 1 8 i H C i u E 3 T R L j q w b a q D U x i l G U 3 2 p 1 t i S z / e 2 c B Y w h u T 1 X L B Z g 3 O + / N P A Y L K e Z a s a S + v z 0 b j 8 Y j u x E G M h Y 7 i 7 o A w 6 Z M A o 5 H j K 5 E O 5 M C R S 7 K F G T 0 T Z u n e 6 2 f g s t c Q h R r h a D Q B j z + s P p q w d i V E T + E X M 3 0 T y W 1 y O z q N m G n 9 V n 2 h i V 3 1 2 w m U B A 7 R q W 0 J Z + E T D k p Q 4 b G w S S s O f c 6 v i c b A C T u W s R 2 O U c o p n w P 8 / B T r r I p r 7 L 4 e r f 0 p d d N j R N + a 3 S h k d q 6 A p G R N E 6 F F u K e Z D d I E w / 6 d C F b N v i 5 l E k q p D B 2 6 t W t J 2 3 p e C P U I 1 V e v D z D o e z C C G U f t C l i L V 2 h P G i D I z r C 7 b b t Y T 7 j 1 D t l M o Q S d y E 7 Q D e i g C G Y 4 8 s g e P 7 o E + c K 3 7 + L P O t u N x m P c n V U b d f v R E i w / 9 v s S s R v n K 6 w v 2 V z h + j f e O w J / + D v E Y j K Z C 7 F o c G F d g r 7 H v u 4 Z 6 B p t J 9 J R s 9 k f t v D Z z C + h T s H J o f O Z G 7 A k t i P O l f B q 0 Z f C S S W / d s Q 6 S w i 8 7 W 8 T d E 1 P O A X h 2 A O K i 7 K Z 6 G y z v / l I K S G q u d 6 o M F A d J 9 n s B 7 7 j a i W o D f f a J D Z A s 2 R N l C d 7 e 3 M U P P Z L 1 B L A Q I t A B Q A A g A I A N 2 O x l q 7 Z 9 K P p A A A A P Y A A A A S A A A A A A A A A A A A A A A A A A A A A A B D b 2 5 m a W c v U G F j a 2 F n Z S 5 4 b W x Q S w E C L Q A U A A I A C A D d j s Z a D 8 r p q 6 Q A A A D p A A A A E w A A A A A A A A A A A A A A A A D w A A A A W 0 N v b n R l b n R f V H l w Z X N d L n h t b F B L A Q I t A B Q A A g A I A N 2 O x l o S 5 w 9 r x w E A A D o F A A A T A A A A A A A A A A A A A A A A A O E B A A B G b 3 J t d W x h c y 9 T Z W N 0 a W 9 u M S 5 t U E s F B g A A A A A D A A M A w g A A A P U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Q X A A A A A A A A w h c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N 1 c 3 R v b W V y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O W U w N j U 5 N W Y t M j F m M C 0 0 Y 2 Y x L T g w Z D A t Z T M w M D E 0 Y j E w Z D N m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d X N 0 b 2 1 l c i 9 B d X R v U m V t b 3 Z l Z E N v b H V t b n M x L n t D d X N 0 b 2 1 l c k l E L D B 9 J n F 1 b 3 Q 7 L C Z x d W 9 0 O 1 N l Y 3 R p b 2 4 x L 0 N 1 c 3 R v b W V y L 0 F 1 d G 9 S Z W 1 v d m V k Q 2 9 s d W 1 u c z E u e 0 N 1 c 3 R v b W V y T m F t Z S w x f S Z x d W 9 0 O y w m c X V v d D t T Z W N 0 a W 9 u M S 9 D d X N 0 b 2 1 l c i 9 B d X R v U m V t b 3 Z l Z E N v b H V t b n M x L n t D a X R 5 L D J 9 J n F 1 b 3 Q 7 L C Z x d W 9 0 O 1 N l Y 3 R p b 2 4 x L 0 N 1 c 3 R v b W V y L 0 F 1 d G 9 S Z W 1 v d m V k Q 2 9 s d W 1 u c z E u e 0 F n Z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D d X N 0 b 2 1 l c i 9 B d X R v U m V t b 3 Z l Z E N v b H V t b n M x L n t D d X N 0 b 2 1 l c k l E L D B 9 J n F 1 b 3 Q 7 L C Z x d W 9 0 O 1 N l Y 3 R p b 2 4 x L 0 N 1 c 3 R v b W V y L 0 F 1 d G 9 S Z W 1 v d m V k Q 2 9 s d W 1 u c z E u e 0 N 1 c 3 R v b W V y T m F t Z S w x f S Z x d W 9 0 O y w m c X V v d D t T Z W N 0 a W 9 u M S 9 D d X N 0 b 2 1 l c i 9 B d X R v U m V t b 3 Z l Z E N v b H V t b n M x L n t D a X R 5 L D J 9 J n F 1 b 3 Q 7 L C Z x d W 9 0 O 1 N l Y 3 R p b 2 4 x L 0 N 1 c 3 R v b W V y L 0 F 1 d G 9 S Z W 1 v d m V k Q 2 9 s d W 1 u c z E u e 0 F n Z S w z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3 V z d G 9 t Z X J J R C Z x d W 9 0 O y w m c X V v d D t D d X N 0 b 2 1 l c k 5 h b W U m c X V v d D s s J n F 1 b 3 Q 7 Q 2 l 0 e S Z x d W 9 0 O y w m c X V v d D t B Z 2 U m c X V v d D t d I i A v P j x F b n R y e S B U e X B l P S J G a W x s Q 2 9 s d W 1 u V H l w Z X M i I F Z h b H V l P S J z Q m d Z R 0 F 3 P T 0 i I C 8 + P E V u d H J 5 I F R 5 c G U 9 I k Z p b G x M Y X N 0 V X B k Y X R l Z C I g V m F s d W U 9 I m Q y M D I 1 L T A 2 L T A 2 V D A 5 O j U 3 O j Q y L j Y 4 N j Q z M z F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S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Q 3 V z d G 9 t Z X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V z d G 9 t Z X I v Q 3 V z d G 9 t Z X J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d X N 0 b 2 1 l c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d X N 0 b 2 1 l c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z J h Z T U 3 Y T Q t M W J i M S 0 0 Y W E w L W J k O T g t N G V j O W Y 5 Z T M z O T B l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F s Z X M v Q X V 0 b 1 J l b W 9 2 Z W R D b 2 x 1 b W 5 z M S 5 7 U 2 F s Z U l E L D B 9 J n F 1 b 3 Q 7 L C Z x d W 9 0 O 1 N l Y 3 R p b 2 4 x L 1 N h b G V z L 0 F 1 d G 9 S Z W 1 v d m V k Q 2 9 s d W 1 u c z E u e 0 N 1 c 3 R v b W V y S U Q s M X 0 m c X V v d D s s J n F 1 b 3 Q 7 U 2 V j d G l v b j E v U 2 F s Z X M v Q X V 0 b 1 J l b W 9 2 Z W R D b 2 x 1 b W 5 z M S 5 7 U H J v Z H V j d C w y f S Z x d W 9 0 O y w m c X V v d D t T Z W N 0 a W 9 u M S 9 T Y W x l c y 9 B d X R v U m V t b 3 Z l Z E N v b H V t b n M x L n t B b W 9 1 b n Q s M 3 0 m c X V v d D s s J n F 1 b 3 Q 7 U 2 V j d G l v b j E v U 2 F s Z X M v Q X V 0 b 1 J l b W 9 2 Z W R D b 2 x 1 b W 5 z M S 5 7 U 2 F s Z U R h d G U s N H 0 m c X V v d D s s J n F 1 b 3 Q 7 U 2 V j d G l v b j E v U 2 F s Z X M v Q X V 0 b 1 J l b W 9 2 Z W R D b 2 x 1 b W 5 z M S 5 7 Q 3 V z d G 9 t Z X I u Q 3 V z d G 9 t Z X J O Y W 1 l L D V 9 J n F 1 b 3 Q 7 L C Z x d W 9 0 O 1 N l Y 3 R p b 2 4 x L 1 N h b G V z L 0 F 1 d G 9 S Z W 1 v d m V k Q 2 9 s d W 1 u c z E u e 0 N 1 c 3 R v b W V y L k N p d H k s N n 0 m c X V v d D s s J n F 1 b 3 Q 7 U 2 V j d G l v b j E v U 2 F s Z X M v Q X V 0 b 1 J l b W 9 2 Z W R D b 2 x 1 b W 5 z M S 5 7 Q 3 V z d G 9 t Z X I u Q W d l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N h b G V z L 0 F 1 d G 9 S Z W 1 v d m V k Q 2 9 s d W 1 u c z E u e 1 N h b G V J R C w w f S Z x d W 9 0 O y w m c X V v d D t T Z W N 0 a W 9 u M S 9 T Y W x l c y 9 B d X R v U m V t b 3 Z l Z E N v b H V t b n M x L n t D d X N 0 b 2 1 l c k l E L D F 9 J n F 1 b 3 Q 7 L C Z x d W 9 0 O 1 N l Y 3 R p b 2 4 x L 1 N h b G V z L 0 F 1 d G 9 S Z W 1 v d m V k Q 2 9 s d W 1 u c z E u e 1 B y b 2 R 1 Y 3 Q s M n 0 m c X V v d D s s J n F 1 b 3 Q 7 U 2 V j d G l v b j E v U 2 F s Z X M v Q X V 0 b 1 J l b W 9 2 Z W R D b 2 x 1 b W 5 z M S 5 7 Q W 1 v d W 5 0 L D N 9 J n F 1 b 3 Q 7 L C Z x d W 9 0 O 1 N l Y 3 R p b 2 4 x L 1 N h b G V z L 0 F 1 d G 9 S Z W 1 v d m V k Q 2 9 s d W 1 u c z E u e 1 N h b G V E Y X R l L D R 9 J n F 1 b 3 Q 7 L C Z x d W 9 0 O 1 N l Y 3 R p b 2 4 x L 1 N h b G V z L 0 F 1 d G 9 S Z W 1 v d m V k Q 2 9 s d W 1 u c z E u e 0 N 1 c 3 R v b W V y L k N 1 c 3 R v b W V y T m F t Z S w 1 f S Z x d W 9 0 O y w m c X V v d D t T Z W N 0 a W 9 u M S 9 T Y W x l c y 9 B d X R v U m V t b 3 Z l Z E N v b H V t b n M x L n t D d X N 0 b 2 1 l c i 5 D a X R 5 L D Z 9 J n F 1 b 3 Q 7 L C Z x d W 9 0 O 1 N l Y 3 R p b 2 4 x L 1 N h b G V z L 0 F 1 d G 9 S Z W 1 v d m V k Q 2 9 s d W 1 u c z E u e 0 N 1 c 3 R v b W V y L k F n Z S w 3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U 2 F s Z U l E J n F 1 b 3 Q 7 L C Z x d W 9 0 O 0 N 1 c 3 R v b W V y S U Q m c X V v d D s s J n F 1 b 3 Q 7 U H J v Z H V j d C Z x d W 9 0 O y w m c X V v d D t B b W 9 1 b n Q m c X V v d D s s J n F 1 b 3 Q 7 U 2 F s Z U R h d G U m c X V v d D s s J n F 1 b 3 Q 7 Q 3 V z d G 9 t Z X I u Q 3 V z d G 9 t Z X J O Y W 1 l J n F 1 b 3 Q 7 L C Z x d W 9 0 O 0 N 1 c 3 R v b W V y L k N p d H k m c X V v d D s s J n F 1 b 3 Q 7 Q 3 V z d G 9 t Z X I u Q W d l J n F 1 b 3 Q 7 X S I g L z 4 8 R W 5 0 c n k g V H l w Z T 0 i R m l s b E N v b H V t b l R 5 c G V z I i B W Y W x 1 Z T 0 i c 0 J n W U d B d 2 t H Q m d N P S I g L z 4 8 R W 5 0 c n k g V H l w Z T 0 i R m l s b E x h c 3 R V c G R h d G V k I i B W Y W x 1 Z T 0 i Z D I w M j U t M D Y t M D Z U M D k 6 N T c 6 N D Q u N z Y y N j Q y M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g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1 N h b G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L 1 N h b G V z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9 N Z X J n Z W Q l M j B R d W V y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v R X h w Y W 5 k Z W Q l M j B D d X N 0 b 2 1 l c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I 1 8 6 C 6 m z B Q I J Z g P L d v W s u A A A A A A I A A A A A A B B m A A A A A Q A A I A A A A G e N 5 b B y P q f Y S 7 w Z U 0 5 T B Z U w + 6 l V e r j 9 m / Y 4 F o c p c f T 0 A A A A A A 6 A A A A A A g A A I A A A A A q v V b 9 1 8 e O A z r D b f u f h A x t R 0 k B X P t y z 7 A c W 9 D H 9 M J H F U A A A A D J c I q F K B U 0 P A S s X N y y N I 5 + k P l V J n y m W v I P 8 h 7 W S r U U K F A i + n 1 X C I H O K N a P l Y X o 1 W u S 9 T u h N f L q I r F L 1 F 8 7 m j q Y r a U q B Z K l b x D 3 4 Q V / 6 s 2 9 Z Q A A A A N L M C g o 0 X E a E 8 C b P g 1 D T K I J 4 T k 9 E N S 6 I 9 i n L k D i O G e W f 2 0 p o T U e u a x Q i 2 9 C U z N o T + R Q e A q n n t Y x r t T d O 7 P z C X 0 8 = < / D a t a M a s h u p > 
</file>

<file path=customXml/itemProps1.xml><?xml version="1.0" encoding="utf-8"?>
<ds:datastoreItem xmlns:ds="http://schemas.openxmlformats.org/officeDocument/2006/customXml" ds:itemID="{1AA94401-F923-412D-8DD5-5AF235992FD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Sales data</vt:lpstr>
      <vt:lpstr>Customerdata</vt:lpstr>
      <vt:lpstr>Total sales per city</vt:lpstr>
      <vt:lpstr>Total sales per product</vt:lpstr>
      <vt:lpstr>Merged dataset</vt:lpstr>
      <vt:lpstr>Average sales</vt:lpstr>
      <vt:lpstr>Monthly sales</vt:lpstr>
      <vt:lpstr>Dashboard</vt:lpstr>
      <vt:lpstr>Notes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ravali ravali</dc:creator>
  <cp:lastModifiedBy>ravali ravali</cp:lastModifiedBy>
  <dcterms:created xsi:type="dcterms:W3CDTF">2025-06-05T14:32:38Z</dcterms:created>
  <dcterms:modified xsi:type="dcterms:W3CDTF">2025-06-08T14:39:53Z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cp:revision>0</cp:revision>
  <dc:subject/>
  <dc:title/>
</cp:coreProperties>
</file>