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ll\Downloads\"/>
    </mc:Choice>
  </mc:AlternateContent>
  <bookViews>
    <workbookView xWindow="0" yWindow="0" windowWidth="17256" windowHeight="7032" activeTab="1"/>
  </bookViews>
  <sheets>
    <sheet name="BlinkIT Grocery Data" sheetId="1" r:id="rId1"/>
    <sheet name="Sheets Design" sheetId="3" r:id="rId2"/>
    <sheet name="Dashboard" sheetId="4" r:id="rId3"/>
  </sheets>
  <definedNames>
    <definedName name="Slicer_Item_Type">#N/A</definedName>
    <definedName name="Slicer_Outlet_Location_Type">#N/A</definedName>
    <definedName name="Slicer_Outlet_Siz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F86" i="3" l="1"/>
  <c r="F85" i="3"/>
  <c r="F87" i="3"/>
  <c r="A8" i="3"/>
  <c r="C8" i="3"/>
  <c r="D8" i="3"/>
  <c r="G85" i="3"/>
  <c r="G86" i="3"/>
  <c r="B8" i="3"/>
  <c r="G87" i="3"/>
</calcChain>
</file>

<file path=xl/sharedStrings.xml><?xml version="1.0" encoding="utf-8"?>
<sst xmlns="http://schemas.openxmlformats.org/spreadsheetml/2006/main" count="59754" uniqueCount="1632">
  <si>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</si>
  <si>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</si>
  <si>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</si>
  <si>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</si>
  <si>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</si>
  <si>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</si>
  <si>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</si>
  <si>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</si>
  <si>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</si>
  <si>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</si>
  <si>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</si>
  <si>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</si>
  <si>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</si>
  <si>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</si>
  <si>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</si>
  <si>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</si>
  <si>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</si>
  <si>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</si>
  <si>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</si>
  <si>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</si>
  <si>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</si>
  <si>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</si>
  <si>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</si>
  <si>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</si>
  <si>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</si>
  <si>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</si>
  <si>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</si>
  <si>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</si>
  <si>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</si>
  <si>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</si>
  <si>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</si>
  <si>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</si>
  <si>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</si>
  <si>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</si>
  <si>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</si>
  <si>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</si>
  <si>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</si>
  <si>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</si>
  <si>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</si>
  <si>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</si>
  <si>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</si>
  <si>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</si>
  <si>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</si>
  <si>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</si>
  <si>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</si>
  <si>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</si>
  <si>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</si>
  <si>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</si>
  <si>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</si>
  <si>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</si>
  <si>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</si>
  <si>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</si>
  <si>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</si>
  <si>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</si>
  <si>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</si>
  <si>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</si>
  <si>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</si>
  <si>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</si>
  <si>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</si>
  <si>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</si>
  <si>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</si>
  <si>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</si>
  <si>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</si>
  <si>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</si>
  <si>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</si>
  <si>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</si>
  <si>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</si>
  <si>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</si>
  <si>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</si>
  <si>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</si>
  <si>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</si>
  <si>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</si>
  <si>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</si>
  <si>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</si>
  <si>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</si>
  <si>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</si>
  <si>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</si>
  <si>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</si>
  <si>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</si>
  <si>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</si>
  <si>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</si>
  <si>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</si>
  <si>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</si>
  <si>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</si>
  <si>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</si>
  <si>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</si>
  <si>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</si>
  <si>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</si>
  <si>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</si>
  <si>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</si>
  <si>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</si>
  <si>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</si>
  <si>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</si>
  <si>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</si>
  <si>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</si>
  <si>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</si>
  <si>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</si>
  <si>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</si>
  <si>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</si>
  <si>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</si>
  <si>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</si>
  <si>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</si>
  <si>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</si>
  <si>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</si>
  <si>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</si>
  <si>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</si>
  <si>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</si>
  <si>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</si>
  <si>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</si>
  <si>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</si>
  <si>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</si>
  <si>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</si>
  <si>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</si>
  <si>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</si>
  <si>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</si>
  <si>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</si>
  <si>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</si>
  <si>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</si>
  <si>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</si>
  <si>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</si>
  <si>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</si>
  <si>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</si>
  <si>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</si>
  <si>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</si>
  <si>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</si>
  <si>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</si>
  <si>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</si>
  <si>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</si>
  <si>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</si>
  <si>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</si>
  <si>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</si>
  <si>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</si>
  <si>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</si>
  <si>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</si>
  <si>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</si>
  <si>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</si>
  <si>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</si>
  <si>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</si>
  <si>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</si>
  <si>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</si>
  <si>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</si>
  <si>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</si>
  <si>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</si>
  <si>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</si>
  <si>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</si>
  <si>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</si>
  <si>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</si>
  <si>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</si>
  <si>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</si>
  <si>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</si>
  <si>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</si>
  <si>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</si>
  <si>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</si>
  <si>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</si>
  <si>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</si>
  <si>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</si>
  <si>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</si>
  <si>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</si>
  <si>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</si>
  <si>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</si>
  <si>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</si>
  <si>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</si>
  <si>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</si>
  <si>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</si>
  <si>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</si>
  <si>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</si>
  <si>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</si>
  <si>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</si>
  <si>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</si>
  <si>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</si>
  <si>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</si>
  <si>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</si>
  <si>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</si>
  <si>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</si>
  <si>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</si>
  <si>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</si>
  <si>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</si>
  <si>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</si>
  <si>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</si>
  <si>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</si>
  <si>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</si>
  <si>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</si>
  <si>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</si>
  <si>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</si>
  <si>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</si>
  <si>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</si>
  <si>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</si>
  <si>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</si>
  <si>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</si>
  <si>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</si>
  <si>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</si>
  <si>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</si>
  <si>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</si>
  <si>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</si>
  <si>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</si>
  <si>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</si>
  <si>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</si>
  <si>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</si>
  <si>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</si>
  <si>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</si>
  <si>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</si>
  <si>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</si>
  <si>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</si>
  <si>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</si>
  <si>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</si>
  <si>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</si>
  <si>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</si>
  <si>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</si>
  <si>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</si>
  <si>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</si>
  <si>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</si>
  <si>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</si>
  <si>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</si>
  <si>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</si>
  <si>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</si>
  <si>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</si>
  <si>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</si>
  <si>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</si>
  <si>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</si>
  <si>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</si>
  <si>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</si>
  <si>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</si>
  <si>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</si>
  <si>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</si>
  <si>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</si>
  <si>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</si>
  <si>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</si>
  <si>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</si>
  <si>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</si>
  <si>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</si>
  <si>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</si>
  <si>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</si>
  <si>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</si>
  <si>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</si>
  <si>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</si>
  <si>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</si>
  <si>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</si>
  <si>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</si>
  <si>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</si>
  <si>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</si>
  <si>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</si>
  <si>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</si>
  <si>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</si>
  <si>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</si>
  <si>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</si>
  <si>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</si>
  <si>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</si>
  <si>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</si>
  <si>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</si>
  <si>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</si>
  <si>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</si>
  <si>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</si>
  <si>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</si>
  <si>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</si>
  <si>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</si>
  <si>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</si>
  <si>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</si>
  <si>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</si>
  <si>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</si>
  <si>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</si>
  <si>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</si>
  <si>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</si>
  <si>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</si>
  <si>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</si>
  <si>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</si>
  <si>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</si>
  <si>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</si>
  <si>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</si>
  <si>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</si>
  <si>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</si>
  <si>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</si>
  <si>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</si>
  <si>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</si>
  <si>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</si>
  <si>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</si>
  <si>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</si>
  <si>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</si>
  <si>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</si>
  <si>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</si>
  <si>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</si>
  <si>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</si>
  <si>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</si>
  <si>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</si>
  <si>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</si>
  <si>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</si>
  <si>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</si>
  <si>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</si>
  <si>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</si>
  <si>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</si>
  <si>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</si>
  <si>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</si>
  <si>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</si>
  <si>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</si>
  <si>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</si>
  <si>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</si>
  <si>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</si>
  <si>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</si>
  <si>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</si>
  <si>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</si>
  <si>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</si>
  <si>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</si>
  <si>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</si>
  <si>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</si>
  <si>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</si>
  <si>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</si>
  <si>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</si>
  <si>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</si>
  <si>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</si>
  <si>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</si>
  <si>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</si>
  <si>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</si>
  <si>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</si>
  <si>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</si>
  <si>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</si>
  <si>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</si>
  <si>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</si>
  <si>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</si>
  <si>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</si>
  <si>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</si>
  <si>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</si>
  <si>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</si>
  <si>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</si>
  <si>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</si>
  <si>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</si>
  <si>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</si>
  <si>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</si>
  <si>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</si>
  <si>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</si>
  <si>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</si>
  <si>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</si>
  <si>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</si>
  <si>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</si>
  <si>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</si>
  <si>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</si>
  <si>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</si>
  <si>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</si>
  <si>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</si>
  <si>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</si>
  <si>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</si>
  <si>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</si>
  <si>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</si>
  <si>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</si>
  <si>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</si>
  <si>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</si>
  <si>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</si>
  <si>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</si>
  <si>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</si>
  <si>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</si>
  <si>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</si>
  <si>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</si>
  <si>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</si>
  <si>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</si>
  <si>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</si>
  <si>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</si>
  <si>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</si>
  <si>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</si>
  <si>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</si>
  <si>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</si>
  <si>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</si>
  <si>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</si>
  <si>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</si>
  <si>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</si>
  <si>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</si>
  <si>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</si>
  <si>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</si>
  <si>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</si>
  <si>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</si>
  <si>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</si>
  <si>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</si>
  <si>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</si>
  <si>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</si>
  <si>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</si>
  <si>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</si>
  <si>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</si>
  <si>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</si>
  <si>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</si>
  <si>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</si>
  <si>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</si>
  <si>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</si>
  <si>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</si>
  <si>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</si>
  <si>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</si>
  <si>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</si>
  <si>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</si>
  <si>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</si>
  <si>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</si>
  <si>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</si>
  <si>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</si>
  <si>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</si>
  <si>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</si>
  <si>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</si>
  <si>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</si>
  <si>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</si>
  <si>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</si>
  <si>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</si>
  <si>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</si>
  <si>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</si>
  <si>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</si>
  <si>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</si>
  <si>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</si>
  <si>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</si>
  <si>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</si>
  <si>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</si>
  <si>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</si>
  <si>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</si>
  <si>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</si>
  <si>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</si>
  <si>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</si>
  <si>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</si>
  <si>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</si>
  <si>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</si>
  <si>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</si>
  <si>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</si>
  <si>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</si>
  <si>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</si>
  <si>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</si>
  <si>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</si>
  <si>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</si>
  <si>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</si>
  <si>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</si>
  <si>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</si>
  <si>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</si>
  <si>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</si>
  <si>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</si>
  <si>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</si>
  <si>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</si>
  <si>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</si>
  <si>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</si>
  <si>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</si>
  <si>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</si>
  <si>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</si>
  <si>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</si>
  <si>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</si>
  <si>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</si>
  <si>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</si>
  <si>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</si>
  <si>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</si>
  <si>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</si>
  <si>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</si>
  <si>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</si>
  <si>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</si>
  <si>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</si>
  <si>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</si>
  <si>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</si>
  <si>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</si>
  <si>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</si>
  <si>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</si>
  <si>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</si>
  <si>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</si>
  <si>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</si>
  <si>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</si>
  <si>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</si>
  <si>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</si>
  <si>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</si>
  <si>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</si>
  <si>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</si>
  <si>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</si>
  <si>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</si>
  <si>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</si>
  <si>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</si>
  <si>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</si>
  <si>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</si>
  <si>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</si>
  <si>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</si>
  <si>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</si>
  <si>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</si>
  <si>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</si>
  <si>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</si>
  <si>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</si>
  <si>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</si>
  <si>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</si>
  <si>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</si>
  <si>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</si>
  <si>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</si>
  <si>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</si>
  <si>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</si>
  <si>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</si>
  <si>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</si>
  <si>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</si>
  <si>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</si>
  <si>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</si>
  <si>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</si>
  <si>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</si>
  <si>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</si>
  <si>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</si>
  <si>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</si>
  <si>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</si>
  <si>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</si>
  <si>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</si>
  <si>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</si>
  <si>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</si>
  <si>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</si>
  <si>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</si>
  <si>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</si>
  <si>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</si>
  <si>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</si>
  <si>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</si>
  <si>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</si>
  <si>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</si>
  <si>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</si>
  <si>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</si>
  <si>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</si>
  <si>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</si>
  <si>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</si>
  <si>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</si>
  <si>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</si>
  <si>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</si>
  <si>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</si>
  <si>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</si>
  <si>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</si>
  <si>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</si>
  <si>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</si>
  <si>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</si>
  <si>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</si>
  <si>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</si>
  <si>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</si>
  <si>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</si>
  <si>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</si>
  <si>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</si>
  <si>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</si>
  <si>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</si>
  <si>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</si>
  <si>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</si>
  <si>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</si>
  <si>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</si>
  <si>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</si>
  <si>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</si>
  <si>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</si>
  <si>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</si>
  <si>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</si>
  <si>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</si>
  <si>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</si>
  <si>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</si>
  <si>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</si>
  <si>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</si>
  <si>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</si>
  <si>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</si>
  <si>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</si>
  <si>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</si>
  <si>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</si>
  <si>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</si>
  <si>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</si>
  <si>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</si>
  <si>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</si>
  <si>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</si>
  <si>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</si>
  <si>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</si>
  <si>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</si>
  <si>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</si>
  <si>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</si>
  <si>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</si>
  <si>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</si>
  <si>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</si>
  <si>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</si>
  <si>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</si>
  <si>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</si>
  <si>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</si>
  <si>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</si>
  <si>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</si>
  <si>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</si>
  <si>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</si>
  <si>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</si>
  <si>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</si>
  <si>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</si>
  <si>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</si>
  <si>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</si>
  <si>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</si>
  <si>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</si>
  <si>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</si>
  <si>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</si>
  <si>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</si>
  <si>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</si>
  <si>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</si>
  <si>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</si>
  <si>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</si>
  <si>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</si>
  <si>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</si>
  <si>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</si>
  <si>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</si>
  <si>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</si>
  <si>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</si>
  <si>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</si>
  <si>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</si>
  <si>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</si>
  <si>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</si>
  <si>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</si>
  <si>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</si>
  <si>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</si>
  <si>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</si>
  <si>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</si>
  <si>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</si>
  <si>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</si>
  <si>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</si>
  <si>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</si>
  <si>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</si>
  <si>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</si>
  <si>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</si>
  <si>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</si>
  <si>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</si>
  <si>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</si>
  <si>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</si>
  <si>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</si>
  <si>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</si>
  <si>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</si>
  <si>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</si>
  <si>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</si>
  <si>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</si>
  <si>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</si>
  <si>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</si>
  <si>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</si>
  <si>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</si>
  <si>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</si>
  <si>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</si>
  <si>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</si>
  <si>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</si>
  <si>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</si>
  <si>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</si>
  <si>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</si>
  <si>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</si>
  <si>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</si>
  <si>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</si>
  <si>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</si>
  <si>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</si>
  <si>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</si>
  <si>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</si>
  <si>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</si>
  <si>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</si>
  <si>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</si>
  <si>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</si>
  <si>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</si>
  <si>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</si>
  <si>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</si>
  <si>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</si>
  <si>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</si>
  <si>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</si>
  <si>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</si>
  <si>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</si>
  <si>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</si>
  <si>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</si>
  <si>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</si>
  <si>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</si>
  <si>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</si>
  <si>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</si>
  <si>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</si>
  <si>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</si>
  <si>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</si>
  <si>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</si>
  <si>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</si>
  <si>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</si>
  <si>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</si>
  <si>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</si>
  <si>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</si>
  <si>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</si>
  <si>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</si>
  <si>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</si>
  <si>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</si>
  <si>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</si>
  <si>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</si>
  <si>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</si>
  <si>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</si>
  <si>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</si>
  <si>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</si>
  <si>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</si>
  <si>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</si>
  <si>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</si>
  <si>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</si>
  <si>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</si>
  <si>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</si>
  <si>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</si>
  <si>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</si>
  <si>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</si>
  <si>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</si>
  <si>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</si>
  <si>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</si>
  <si>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</si>
  <si>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</si>
  <si>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</si>
  <si>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</si>
  <si>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</si>
  <si>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</si>
  <si>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</si>
  <si>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</si>
  <si>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</si>
  <si>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</si>
  <si>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</si>
  <si>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</si>
  <si>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</si>
  <si>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</si>
  <si>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</si>
  <si>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</si>
  <si>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</si>
  <si>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</si>
  <si>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</si>
  <si>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</si>
  <si>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</si>
  <si>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</si>
  <si>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</si>
  <si>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</si>
  <si>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</si>
  <si>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</si>
  <si>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</si>
  <si>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</si>
  <si>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</si>
  <si>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</si>
  <si>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</si>
  <si>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</si>
  <si>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</si>
  <si>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</si>
  <si>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</si>
  <si>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</si>
  <si>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</si>
  <si>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</si>
  <si>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</si>
  <si>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</si>
  <si>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</si>
  <si>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</si>
  <si>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</si>
  <si>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</si>
  <si>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</si>
  <si>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</si>
  <si>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</si>
  <si>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</si>
  <si>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</si>
  <si>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</si>
  <si>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</si>
  <si>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</si>
  <si>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</si>
  <si>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</si>
  <si>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</si>
  <si>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</si>
  <si>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</si>
  <si>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</si>
  <si>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</si>
  <si>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</si>
  <si>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</si>
  <si>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</si>
  <si>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</si>
  <si>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</si>
  <si>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</si>
  <si>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</si>
  <si>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</si>
  <si>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</si>
  <si>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</si>
  <si>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</si>
  <si>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</si>
  <si>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</si>
  <si>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</si>
  <si>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</si>
  <si>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</si>
  <si>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</si>
  <si>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</si>
  <si>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</si>
  <si>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</si>
  <si>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</si>
  <si>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</si>
  <si>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</si>
  <si>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</si>
  <si>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</si>
  <si>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</si>
  <si>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</si>
  <si>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</si>
  <si>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</si>
  <si>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</si>
  <si>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</si>
  <si>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</si>
  <si>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</si>
  <si>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</si>
  <si>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</si>
  <si>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</si>
  <si>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</si>
  <si>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</si>
  <si>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</si>
  <si>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</si>
  <si>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</si>
  <si>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</si>
  <si>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</si>
  <si>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</si>
  <si>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</si>
  <si>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</si>
  <si>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</si>
  <si>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</si>
  <si>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</si>
  <si>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</si>
  <si>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</si>
  <si>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</si>
  <si>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</si>
  <si>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</si>
  <si>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</si>
  <si>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</si>
  <si>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</si>
  <si>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</si>
  <si>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</si>
  <si>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</si>
  <si>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</si>
  <si>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</si>
  <si>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</si>
  <si>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</si>
  <si>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</si>
  <si>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</si>
  <si>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</si>
  <si>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</si>
  <si>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</si>
  <si>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</si>
  <si>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</si>
  <si>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</si>
  <si>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</si>
  <si>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</si>
  <si>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</si>
  <si>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</si>
  <si>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</si>
  <si>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</si>
  <si>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</si>
  <si>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</si>
  <si>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</si>
  <si>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</si>
  <si>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</si>
  <si>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</si>
  <si>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</si>
  <si>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</si>
  <si>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</si>
  <si>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</si>
  <si>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</si>
  <si>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</si>
  <si>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</si>
  <si>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</si>
  <si>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</si>
  <si>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</si>
  <si>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</si>
  <si>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</si>
  <si>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</si>
  <si>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</si>
  <si>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</si>
  <si>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</si>
  <si>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</si>
  <si>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</si>
  <si>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</si>
  <si>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</si>
  <si>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</si>
  <si>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</si>
  <si>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</si>
  <si>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</si>
  <si>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</si>
  <si>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</si>
  <si>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</si>
  <si>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</si>
  <si>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</si>
  <si>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</si>
  <si>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</si>
  <si>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</si>
  <si>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</si>
  <si>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</si>
  <si>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</si>
  <si>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</si>
  <si>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</si>
  <si>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</si>
  <si>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</si>
  <si>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</si>
  <si>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</si>
  <si>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</si>
  <si>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</si>
  <si>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</si>
  <si>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</si>
  <si>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</si>
  <si>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</si>
  <si>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</si>
  <si>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</si>
  <si>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</si>
  <si>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</si>
  <si>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</si>
  <si>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</si>
  <si>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</si>
  <si>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</si>
  <si>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</si>
  <si>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</si>
  <si>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</si>
  <si>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</si>
  <si>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</si>
  <si>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</si>
  <si>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</si>
  <si>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</si>
  <si>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</si>
  <si>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</si>
  <si>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</si>
  <si>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</si>
  <si>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</si>
  <si>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</si>
  <si>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</si>
  <si>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</si>
  <si>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</si>
  <si>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</si>
  <si>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</si>
  <si>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</si>
  <si>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</si>
  <si>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</si>
  <si>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</si>
  <si>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</si>
  <si>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</si>
  <si>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</si>
  <si>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</si>
  <si>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</si>
  <si>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</si>
  <si>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</si>
  <si>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</si>
  <si>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</si>
  <si>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</si>
  <si>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</si>
  <si>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</si>
  <si>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</si>
  <si>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</si>
  <si>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</si>
  <si>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</si>
  <si>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</si>
  <si>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</si>
  <si>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</si>
  <si>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</si>
  <si>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</si>
  <si>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</si>
  <si>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</si>
  <si>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</si>
  <si>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</si>
  <si>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</si>
  <si>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</si>
  <si>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</si>
  <si>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</si>
  <si>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</si>
  <si>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</si>
  <si>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</si>
  <si>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</si>
  <si>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</si>
  <si>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</si>
  <si>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</si>
  <si>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</si>
  <si>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</si>
  <si>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</si>
  <si>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</si>
  <si>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</si>
  <si>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</si>
  <si>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</si>
  <si>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</si>
  <si>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</si>
  <si>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</si>
  <si>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</si>
  <si>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</si>
  <si>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</si>
  <si>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</si>
  <si>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</si>
  <si>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</si>
  <si>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</si>
  <si>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</si>
  <si>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</si>
  <si>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</si>
  <si>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</si>
  <si>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</si>
  <si>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</si>
  <si>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</si>
  <si>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</si>
  <si>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</si>
  <si>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</si>
  <si>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</si>
  <si>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</si>
  <si>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</si>
  <si>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</si>
  <si>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</si>
  <si>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</si>
  <si>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</si>
  <si>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</si>
  <si>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</si>
  <si>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</si>
  <si>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</si>
  <si>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</si>
  <si>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</si>
  <si>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</si>
  <si>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</si>
  <si>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</si>
  <si>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</si>
  <si>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</si>
  <si>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</si>
  <si>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</si>
  <si>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</si>
  <si>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</si>
  <si>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</si>
  <si>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</si>
  <si>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</si>
  <si>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</si>
  <si>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</si>
  <si>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</si>
  <si>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</si>
  <si>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</si>
  <si>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</si>
  <si>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</si>
  <si>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</si>
  <si>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</si>
  <si>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</si>
  <si>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</si>
  <si>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</si>
  <si>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</si>
  <si>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</si>
  <si>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</si>
  <si>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</si>
  <si>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</si>
  <si>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</si>
  <si>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</si>
  <si>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</si>
  <si>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</si>
  <si>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</si>
  <si>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</si>
  <si>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</si>
  <si>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</si>
  <si>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</si>
  <si>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</si>
  <si>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</si>
  <si>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</si>
  <si>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</si>
  <si>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</si>
  <si>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</si>
  <si>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</si>
  <si>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</si>
  <si>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</si>
  <si>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</si>
  <si>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</si>
  <si>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</si>
  <si>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</si>
  <si>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</si>
  <si>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</si>
  <si>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</si>
  <si>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</si>
  <si>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</si>
  <si>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</si>
  <si>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</si>
  <si>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</si>
  <si>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</si>
  <si>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</si>
  <si>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</si>
  <si>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</si>
  <si>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</si>
  <si>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</si>
  <si>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</si>
  <si>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</si>
  <si>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</si>
  <si>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</si>
  <si>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</si>
  <si>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</si>
  <si>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</si>
  <si>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</si>
  <si>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</si>
  <si>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</si>
  <si>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</si>
  <si>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</si>
  <si>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</si>
  <si>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</si>
  <si>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</si>
  <si>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</si>
  <si>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</si>
  <si>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</si>
  <si>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</si>
  <si>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</si>
  <si>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</si>
  <si>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</si>
  <si>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</si>
  <si>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</si>
  <si>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</si>
  <si>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</si>
  <si>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</si>
  <si>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</si>
  <si>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</si>
  <si>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</si>
  <si>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</si>
  <si>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</si>
  <si>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</si>
  <si>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</si>
  <si>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</si>
  <si>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</si>
  <si>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</si>
  <si>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</si>
  <si>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</si>
  <si>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</si>
  <si>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</si>
  <si>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</si>
  <si>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</si>
  <si>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</si>
  <si>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</si>
  <si>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</si>
  <si>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</si>
  <si>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</si>
  <si>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</si>
  <si>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</si>
  <si>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</si>
  <si>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</si>
  <si>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</si>
  <si>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</si>
  <si>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</si>
  <si>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</si>
  <si>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</si>
  <si>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</si>
  <si>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</si>
  <si>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</si>
  <si>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</si>
  <si>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</si>
  <si>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</si>
  <si>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</si>
  <si>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</si>
  <si>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</si>
  <si>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</si>
  <si>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</si>
  <si>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</si>
  <si>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</si>
  <si>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</si>
  <si>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</si>
  <si>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</si>
  <si>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</si>
  <si>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</si>
  <si>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</si>
  <si>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</si>
  <si>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</si>
  <si>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</si>
  <si>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</si>
  <si>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</si>
  <si>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</si>
  <si>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</si>
  <si>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</si>
  <si>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</si>
  <si>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</si>
  <si>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</si>
  <si>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</si>
  <si>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</si>
  <si>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</si>
  <si>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</si>
  <si>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</si>
  <si>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</si>
  <si>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</si>
  <si>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</si>
  <si>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</si>
  <si>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</si>
  <si>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</si>
  <si>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</si>
  <si>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</si>
  <si>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</si>
  <si>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</si>
  <si>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</si>
  <si>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</si>
  <si>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</si>
  <si>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</si>
  <si>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</si>
  <si>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</si>
  <si>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</si>
  <si>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</si>
  <si>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</si>
  <si>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</si>
  <si>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</si>
  <si>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</si>
  <si>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</si>
  <si>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</si>
  <si>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</si>
  <si>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</si>
  <si>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</si>
  <si>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</si>
  <si>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</si>
  <si>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</si>
  <si>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</si>
  <si>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</si>
  <si>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</si>
  <si>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</si>
  <si>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</si>
  <si>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</si>
  <si>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</si>
  <si>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</si>
  <si>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</si>
  <si>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</si>
  <si>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</si>
  <si>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</si>
  <si>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</si>
  <si>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</si>
  <si>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</si>
  <si>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</si>
  <si>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</si>
  <si>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</si>
  <si>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</si>
  <si>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</si>
  <si>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</si>
  <si>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</si>
  <si>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</si>
  <si>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</si>
  <si>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</si>
  <si>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</si>
  <si>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</si>
  <si>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</si>
  <si>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</si>
  <si>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</si>
  <si>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</si>
  <si>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</si>
  <si>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</si>
  <si>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</si>
  <si>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</si>
  <si>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</si>
  <si>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</si>
  <si>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</si>
  <si>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</si>
  <si>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</si>
  <si>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</si>
  <si>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</si>
  <si>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</si>
  <si>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</si>
  <si>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</si>
  <si>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</si>
  <si>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</si>
  <si>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</si>
  <si>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</si>
  <si>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</si>
  <si>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</si>
  <si>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</si>
  <si>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</si>
  <si>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</si>
  <si>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</si>
  <si>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</si>
  <si>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</si>
  <si>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</si>
  <si>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</si>
  <si>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</si>
  <si>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</si>
  <si>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</si>
  <si>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</si>
  <si>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</si>
  <si>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</si>
  <si>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</si>
  <si>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</si>
  <si>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</si>
  <si>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</si>
  <si>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</si>
  <si>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</si>
  <si>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</si>
  <si>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</si>
  <si>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</si>
  <si>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</si>
  <si>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</si>
  <si>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</si>
  <si>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</si>
  <si>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</si>
  <si>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</si>
  <si>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</si>
  <si>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</si>
  <si>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</si>
  <si>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</si>
  <si>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</si>
  <si>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</si>
  <si>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</si>
  <si>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</si>
  <si>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</si>
  <si>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</si>
  <si>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</si>
  <si>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</si>
  <si>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</si>
  <si>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</si>
  <si>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</si>
  <si>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</si>
  <si>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</si>
  <si>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</si>
  <si>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</si>
  <si>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</si>
  <si>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</si>
  <si>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</si>
  <si>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</si>
  <si>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</si>
  <si>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</si>
  <si>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</si>
  <si>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</si>
  <si>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</si>
  <si>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</si>
  <si>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</si>
  <si>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</si>
  <si>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</si>
  <si>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</si>
  <si>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</si>
  <si>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</si>
  <si>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</si>
  <si>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</si>
  <si>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</si>
  <si>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</si>
  <si>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</si>
  <si>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</si>
  <si>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</si>
  <si>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</si>
  <si>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</si>
  <si>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</si>
  <si>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</si>
  <si>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</si>
  <si>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</si>
  <si>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</si>
  <si>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</si>
  <si>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</si>
  <si>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</si>
  <si>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</si>
  <si>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</si>
  <si>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</si>
  <si>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</si>
  <si>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</si>
  <si>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</si>
  <si>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</si>
  <si>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</si>
  <si>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</si>
  <si>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</si>
  <si>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</si>
  <si>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</si>
  <si>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</si>
  <si>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</si>
  <si>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</si>
  <si>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</si>
  <si>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</si>
  <si>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</si>
  <si>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</si>
  <si>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</si>
  <si>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</si>
  <si>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</si>
  <si>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</si>
  <si>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</si>
  <si>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</si>
  <si>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</si>
  <si>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</si>
  <si>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</si>
  <si>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</si>
  <si>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</si>
  <si>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</si>
  <si>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</si>
  <si>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</si>
  <si>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</si>
  <si>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</si>
  <si>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</si>
  <si>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</si>
  <si>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</si>
  <si>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</si>
  <si>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</si>
  <si>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</si>
  <si>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</si>
  <si>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</si>
  <si>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</si>
  <si>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</si>
  <si>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</si>
  <si>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</si>
  <si>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</si>
  <si>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</si>
  <si>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</si>
  <si>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</si>
  <si>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</si>
  <si>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</si>
  <si>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</si>
  <si>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</si>
  <si>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</si>
  <si>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</si>
  <si>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</si>
  <si>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</si>
  <si>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</si>
  <si>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</si>
  <si>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</si>
  <si>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</si>
  <si>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</si>
  <si>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</si>
  <si>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</si>
  <si>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</si>
  <si>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</si>
  <si>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</si>
  <si>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</si>
  <si>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</si>
  <si>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</si>
  <si>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</si>
  <si>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</si>
  <si>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</si>
  <si>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</si>
  <si>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</si>
  <si>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</si>
  <si>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</si>
  <si>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</si>
  <si>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</si>
  <si>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</si>
  <si>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</si>
  <si>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</si>
  <si>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</si>
  <si>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</si>
  <si>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</si>
  <si>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</si>
  <si>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</si>
  <si>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</si>
  <si>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</si>
  <si>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</si>
  <si>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</si>
  <si>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</si>
  <si>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</si>
  <si>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</si>
  <si>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</si>
  <si>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</si>
  <si>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</si>
  <si>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</si>
  <si>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</si>
  <si>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</si>
  <si>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</si>
  <si>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</si>
  <si>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</si>
  <si>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</si>
  <si>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</si>
  <si>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</si>
  <si>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</si>
  <si>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</si>
  <si>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</si>
  <si>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</si>
  <si>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</si>
  <si>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</si>
  <si>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</si>
  <si>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</si>
  <si>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</si>
  <si>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</si>
  <si>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</si>
  <si>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</si>
  <si>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</si>
  <si>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</si>
  <si>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</si>
  <si>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</si>
  <si>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</si>
  <si>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</si>
  <si>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</si>
  <si>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</si>
  <si>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</si>
  <si>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</si>
  <si>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</si>
  <si>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</si>
  <si>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</si>
  <si>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</si>
  <si>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</si>
  <si>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</si>
  <si>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</si>
  <si>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</si>
  <si>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</si>
  <si>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</si>
  <si>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</si>
  <si>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</si>
  <si>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</si>
  <si>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</si>
  <si>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</si>
  <si>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</si>
  <si>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</si>
  <si>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</si>
  <si>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</si>
  <si>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</si>
  <si>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</si>
  <si>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</si>
  <si>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</si>
  <si>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</si>
  <si>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</si>
  <si>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</si>
  <si>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</si>
  <si>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</si>
  <si>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</si>
  <si>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</si>
  <si>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</si>
  <si>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</si>
  <si>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</si>
  <si>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</si>
  <si>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</si>
  <si>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</si>
  <si>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</si>
  <si>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</si>
  <si>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</si>
  <si>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</si>
  <si>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</si>
  <si>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</si>
  <si>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</si>
  <si>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</si>
  <si>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</si>
  <si>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</si>
  <si>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</si>
  <si>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</si>
  <si>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</si>
  <si>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</si>
  <si>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</si>
  <si>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</si>
  <si>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</si>
  <si>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</si>
  <si>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</si>
  <si>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</si>
  <si>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</si>
  <si>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</si>
  <si>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</si>
  <si>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</si>
  <si>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</si>
  <si>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</si>
  <si>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</si>
  <si>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</si>
  <si>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</si>
  <si>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</si>
  <si>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</si>
  <si>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</si>
  <si>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</si>
  <si>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</si>
  <si>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</si>
  <si>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</si>
  <si>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</si>
  <si>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</si>
  <si>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</si>
  <si>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</si>
  <si>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</si>
  <si>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</si>
  <si>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</si>
  <si>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</si>
  <si>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</si>
  <si>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</si>
  <si>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</si>
  <si>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</si>
  <si>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</si>
  <si>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</si>
  <si>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</si>
  <si>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</si>
  <si>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</si>
  <si>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</si>
  <si>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</si>
  <si>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</si>
  <si>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</si>
  <si>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</si>
  <si>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</si>
  <si>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</si>
  <si>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</si>
  <si>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</si>
  <si>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</si>
  <si>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</si>
  <si>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</si>
  <si>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</si>
  <si>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</si>
  <si>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</si>
  <si>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</si>
  <si>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</si>
  <si>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</si>
  <si>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</si>
  <si>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</si>
  <si>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</si>
  <si>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</si>
  <si>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</si>
  <si>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</si>
  <si>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</si>
  <si>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</si>
  <si>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</si>
  <si>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</si>
  <si>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</si>
  <si>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</si>
  <si>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</si>
  <si>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</si>
  <si>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</si>
  <si>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</si>
  <si>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</si>
  <si>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</si>
  <si>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</si>
  <si>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</si>
  <si>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</si>
  <si>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</si>
  <si>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</si>
  <si>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</si>
  <si>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</si>
  <si>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</si>
  <si>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</si>
  <si>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</si>
  <si>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</si>
  <si>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</si>
  <si>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</si>
  <si>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</si>
  <si>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</si>
  <si>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</si>
  <si>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</si>
  <si>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</si>
  <si>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</si>
  <si>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</si>
  <si>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</si>
  <si>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</si>
  <si>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</si>
  <si>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</si>
  <si>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</si>
  <si>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</si>
  <si>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</si>
  <si>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</si>
  <si>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</si>
  <si>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</si>
  <si>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</si>
  <si>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</si>
  <si>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</si>
  <si>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</si>
  <si>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</si>
  <si>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</si>
  <si>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</si>
  <si>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</si>
  <si>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</si>
  <si>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</si>
  <si>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</si>
  <si>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</si>
  <si>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</si>
  <si>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</si>
  <si>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</si>
  <si>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</si>
  <si>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</si>
  <si>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</si>
  <si>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</si>
  <si>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</si>
  <si>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</si>
  <si>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</si>
  <si>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</si>
  <si>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</si>
  <si>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</si>
  <si>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</si>
  <si>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</si>
  <si>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</si>
  <si>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</si>
  <si>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</si>
  <si>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</si>
  <si>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</si>
  <si>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</si>
  <si>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</si>
  <si>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</si>
  <si>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</si>
  <si>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</si>
  <si>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Serial No</t>
  </si>
  <si>
    <t>Number of Items</t>
  </si>
  <si>
    <t>Average of Rating</t>
  </si>
  <si>
    <t>Total Sales</t>
  </si>
  <si>
    <t xml:space="preserve">Average Sales </t>
  </si>
  <si>
    <t>Average Rating</t>
  </si>
  <si>
    <t xml:space="preserve">KPI's Requirements </t>
  </si>
  <si>
    <t>Row Labels</t>
  </si>
  <si>
    <t xml:space="preserve">Total Sales by Fat Content </t>
  </si>
  <si>
    <t>Total Sales by Item Type :</t>
  </si>
  <si>
    <t>Column Labels</t>
  </si>
  <si>
    <t xml:space="preserve">Fat Content by Outlet for Total Sales </t>
  </si>
  <si>
    <t>Total Sales by Outlet Establishment:</t>
  </si>
  <si>
    <t>Sales By Outlet size</t>
  </si>
  <si>
    <t>Sales By Outlet Location</t>
  </si>
  <si>
    <t>Outlet location</t>
  </si>
  <si>
    <t xml:space="preserve">  </t>
  </si>
  <si>
    <t>Average of Sales</t>
  </si>
  <si>
    <t>Count of Serial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</si>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</sst>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quot;$&quot;0"/>
    <numFmt numFmtId="165" formatCode="0.0"/>
    <numFmt numFmtId="166" formatCode="&quot;$&quot;0.00,,&quot;M&quot;"/>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0">
    <xf numFmtId="0" fontId="0" fillId="0" borderId="0" xfId="0"/>
    <xf numFmtId="0" fontId="0" fillId="0" borderId="10" xfId="0" applyBorder="1"/>
    <xf numFmtId="0" fontId="0" fillId="0" borderId="0" xfId="0" applyBorder="1"/>
    <xf numFmtId="0" fontId="0" fillId="0" borderId="11" xfId="0" applyBorder="1"/>
    <xf numFmtId="164" fontId="0" fillId="0" borderId="13" xfId="0" applyNumberFormat="1" applyBorder="1"/>
    <xf numFmtId="0" fontId="0" fillId="0" borderId="13" xfId="0" applyBorder="1"/>
    <xf numFmtId="165" fontId="0" fillId="0" borderId="13" xfId="0" applyNumberFormat="1" applyBorder="1"/>
    <xf numFmtId="0" fontId="0" fillId="0" borderId="14" xfId="0" applyBorder="1"/>
    <xf numFmtId="0" fontId="0" fillId="0" borderId="15" xfId="0" applyNumberFormat="1" applyBorder="1"/>
    <xf numFmtId="0" fontId="0" fillId="0" borderId="16" xfId="0" applyNumberFormat="1" applyBorder="1"/>
    <xf numFmtId="0" fontId="0" fillId="0" borderId="17" xfId="0" applyNumberFormat="1" applyBorder="1"/>
    <xf numFmtId="0" fontId="0" fillId="0" borderId="15" xfId="0" applyBorder="1"/>
    <xf numFmtId="0" fontId="0" fillId="0" borderId="16" xfId="0" applyBorder="1"/>
    <xf numFmtId="0" fontId="0" fillId="0" borderId="17" xfId="0" applyBorder="1"/>
    <xf numFmtId="166" fontId="0" fillId="0" borderId="12" xfId="0" applyNumberFormat="1" applyBorder="1"/>
    <xf numFmtId="0" fontId="0" fillId="0" borderId="22" xfId="0" applyBorder="1" applyAlignment="1">
      <alignment horizontal="left"/>
    </xf>
    <xf numFmtId="0" fontId="0" fillId="0" borderId="12" xfId="0" applyBorder="1"/>
    <xf numFmtId="0" fontId="0" fillId="0" borderId="18" xfId="0" pivotButton="1" applyBorder="1"/>
    <xf numFmtId="0" fontId="0" fillId="0" borderId="18" xfId="0" applyBorder="1"/>
    <xf numFmtId="0" fontId="0" fillId="0" borderId="21" xfId="0" applyBorder="1" applyAlignment="1">
      <alignment horizontal="left"/>
    </xf>
    <xf numFmtId="167" fontId="0" fillId="0" borderId="21" xfId="0" applyNumberFormat="1" applyBorder="1"/>
    <xf numFmtId="167" fontId="0" fillId="0" borderId="22" xfId="0" applyNumberFormat="1" applyBorder="1"/>
    <xf numFmtId="0" fontId="0" fillId="0" borderId="23" xfId="0" applyBorder="1" applyAlignment="1">
      <alignment horizontal="left"/>
    </xf>
    <xf numFmtId="167" fontId="0" fillId="0" borderId="19" xfId="0" applyNumberFormat="1" applyBorder="1"/>
    <xf numFmtId="167" fontId="0" fillId="0" borderId="20" xfId="0" applyNumberFormat="1" applyBorder="1"/>
    <xf numFmtId="167" fontId="0" fillId="0" borderId="10" xfId="0" applyNumberFormat="1" applyBorder="1"/>
    <xf numFmtId="167" fontId="0" fillId="0" borderId="11" xfId="0" applyNumberFormat="1" applyBorder="1"/>
    <xf numFmtId="167" fontId="0" fillId="0" borderId="12" xfId="0" applyNumberFormat="1" applyBorder="1"/>
    <xf numFmtId="167" fontId="0" fillId="0" borderId="14" xfId="0" applyNumberFormat="1" applyBorder="1"/>
    <xf numFmtId="167" fontId="0" fillId="0" borderId="23" xfId="0" applyNumberFormat="1" applyBorder="1"/>
    <xf numFmtId="0" fontId="0" fillId="0" borderId="20" xfId="0" applyBorder="1"/>
    <xf numFmtId="168" fontId="0" fillId="0" borderId="21" xfId="0" applyNumberFormat="1" applyBorder="1"/>
    <xf numFmtId="168" fontId="0" fillId="0" borderId="23" xfId="0" applyNumberFormat="1" applyBorder="1"/>
    <xf numFmtId="168" fontId="0" fillId="0" borderId="22" xfId="0" applyNumberFormat="1" applyBorder="1"/>
    <xf numFmtId="1" fontId="0" fillId="0" borderId="23" xfId="0" applyNumberFormat="1" applyBorder="1"/>
    <xf numFmtId="1" fontId="0" fillId="0" borderId="21" xfId="0" applyNumberFormat="1" applyBorder="1"/>
    <xf numFmtId="1" fontId="0" fillId="0" borderId="22" xfId="0" applyNumberFormat="1" applyBorder="1"/>
    <xf numFmtId="0" fontId="16" fillId="33" borderId="15" xfId="0" applyFont="1" applyFill="1" applyBorder="1" applyAlignment="1">
      <alignment horizontal="center"/>
    </xf>
    <xf numFmtId="0" fontId="16" fillId="33" borderId="16" xfId="0" applyFont="1" applyFill="1" applyBorder="1" applyAlignment="1">
      <alignment horizontal="center"/>
    </xf>
    <xf numFmtId="0" fontId="16" fillId="33" borderId="17"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0">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C000"/>
        </patternFill>
      </fill>
      <border>
        <left style="thin">
          <color theme="0" tint="-0.499984740745262"/>
        </left>
        <right style="thin">
          <color theme="0" tint="-0.499984740745262"/>
        </right>
        <top style="thin">
          <color theme="0" tint="-0.499984740745262"/>
        </top>
        <bottom style="thin">
          <color theme="0" tint="-0.499984740745262"/>
        </bottom>
        <vertical style="medium">
          <color theme="7"/>
        </vertical>
        <horizontal/>
      </border>
    </dxf>
  </dxfs>
  <tableStyles count="1" defaultTableStyle="TableStyleMedium2" defaultPivotStyle="PivotStyleLight16">
    <tableStyle name="Blinkit Analysis" pivot="0" table="0" count="10">
      <tableStyleElement type="wholeTable" dxfId="269"/>
      <tableStyleElement type="headerRow" dxfId="268"/>
    </tableStyle>
  </tableStyles>
  <colors>
    <mruColors>
      <color rgb="FFFEC200"/>
      <color rgb="FF39E40A"/>
      <color rgb="FFE7E6E6"/>
      <color rgb="FFFFFF99"/>
      <color rgb="FFFFF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6A-49AC-9B6E-7540AB085B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6A-49AC-9B6E-7540AB085B37}"/>
              </c:ext>
            </c:extLst>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CCB1-42D9-ADC7-B93AF40C9D3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Design!PivotTable3</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'Sheets Design'!$B$25:$B$26</c:f>
              <c:strCache>
                <c:ptCount val="1"/>
                <c:pt idx="0">
                  <c:v>Regular</c:v>
                </c:pt>
              </c:strCache>
            </c:strRef>
          </c:tx>
          <c:spPr>
            <a:solidFill>
              <a:schemeClr val="accent1"/>
            </a:solidFill>
            <a:ln>
              <a:noFill/>
            </a:ln>
            <a:effectLst/>
          </c:spPr>
          <c:invertIfNegative val="0"/>
          <c:cat>
            <c:strRef>
              <c:f>'Sheets Design'!$A$27:$A$29</c:f>
              <c:strCache>
                <c:ptCount val="3"/>
                <c:pt idx="0">
                  <c:v>Tier 1</c:v>
                </c:pt>
                <c:pt idx="1">
                  <c:v>Tier 2</c:v>
                </c:pt>
                <c:pt idx="2">
                  <c:v>Tier 3</c:v>
                </c:pt>
              </c:strCache>
            </c:strRef>
          </c:cat>
          <c:val>
            <c:numRef>
              <c:f>'Sheets Design'!$B$27:$B$29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F58F-4204-A69A-82D9B30C966F}"/>
            </c:ext>
          </c:extLst>
        </c:ser>
        <c:ser>
          <c:idx val="1"/>
          <c:order val="1"/>
          <c:tx>
            <c:strRef>
              <c:f>'Sheets Design'!$C$25:$C$26</c:f>
              <c:strCache>
                <c:ptCount val="1"/>
                <c:pt idx="0">
                  <c:v>Low Fat</c:v>
                </c:pt>
              </c:strCache>
            </c:strRef>
          </c:tx>
          <c:spPr>
            <a:solidFill>
              <a:schemeClr val="accent2"/>
            </a:solidFill>
            <a:ln>
              <a:noFill/>
            </a:ln>
            <a:effectLst/>
          </c:spPr>
          <c:invertIfNegative val="0"/>
          <c:cat>
            <c:strRef>
              <c:f>'Sheets Design'!$A$27:$A$29</c:f>
              <c:strCache>
                <c:ptCount val="3"/>
                <c:pt idx="0">
                  <c:v>Tier 1</c:v>
                </c:pt>
                <c:pt idx="1">
                  <c:v>Tier 2</c:v>
                </c:pt>
                <c:pt idx="2">
                  <c:v>Tier 3</c:v>
                </c:pt>
              </c:strCache>
            </c:strRef>
          </c:cat>
          <c:val>
            <c:numRef>
              <c:f>'Sheets Design'!$C$27:$C$29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58F-4204-A69A-82D9B30C966F}"/>
            </c:ext>
          </c:extLst>
        </c:ser>
        <c:dLbls>
          <c:showLegendKey val="0"/>
          <c:showVal val="0"/>
          <c:showCatName val="0"/>
          <c:showSerName val="0"/>
          <c:showPercent val="0"/>
          <c:showBubbleSize val="0"/>
        </c:dLbls>
        <c:gapWidth val="182"/>
        <c:axId val="228214095"/>
        <c:axId val="228217423"/>
      </c:barChart>
      <c:catAx>
        <c:axId val="228214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217423"/>
        <c:crosses val="autoZero"/>
        <c:auto val="1"/>
        <c:lblAlgn val="ctr"/>
        <c:lblOffset val="100"/>
        <c:noMultiLvlLbl val="0"/>
      </c:catAx>
      <c:valAx>
        <c:axId val="22821742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228214095"/>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Design!PivotTable4</c:name>
    <c:fmtId val="1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Design'!$B$38</c:f>
              <c:strCache>
                <c:ptCount val="1"/>
                <c:pt idx="0">
                  <c:v>Total</c:v>
                </c:pt>
              </c:strCache>
            </c:strRef>
          </c:tx>
          <c:spPr>
            <a:solidFill>
              <a:schemeClr val="accent1"/>
            </a:solidFill>
            <a:ln>
              <a:noFill/>
            </a:ln>
            <a:effectLst/>
          </c:spPr>
          <c:invertIfNegative val="0"/>
          <c:cat>
            <c:strRef>
              <c:f>'Sheets Design'!$A$39:$A$54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DA1-4B36-9706-060EE212B84D}"/>
            </c:ext>
          </c:extLst>
        </c:ser>
        <c:dLbls>
          <c:showLegendKey val="0"/>
          <c:showVal val="0"/>
          <c:showCatName val="0"/>
          <c:showSerName val="0"/>
          <c:showPercent val="0"/>
          <c:showBubbleSize val="0"/>
        </c:dLbls>
        <c:gapWidth val="182"/>
        <c:axId val="148741759"/>
        <c:axId val="148742175"/>
      </c:barChart>
      <c:catAx>
        <c:axId val="148741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42175"/>
        <c:crosses val="autoZero"/>
        <c:auto val="1"/>
        <c:lblAlgn val="ctr"/>
        <c:lblOffset val="100"/>
        <c:noMultiLvlLbl val="0"/>
      </c:catAx>
      <c:valAx>
        <c:axId val="148742175"/>
        <c:scaling>
          <c:orientation val="minMax"/>
        </c:scaling>
        <c:delete val="1"/>
        <c:axPos val="b"/>
        <c:numFmt formatCode="&quot;$&quot;0.0,&quot;K&quot;" sourceLinked="1"/>
        <c:majorTickMark val="none"/>
        <c:minorTickMark val="none"/>
        <c:tickLblPos val="nextTo"/>
        <c:crossAx val="1487417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Design!PivotTable5</c:name>
    <c:fmtId val="13"/>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'Sheets Design'!$B$59</c:f>
              <c:strCache>
                <c:ptCount val="1"/>
                <c:pt idx="0">
                  <c:v>Total</c:v>
                </c:pt>
              </c:strCache>
            </c:strRef>
          </c:tx>
          <c:spPr>
            <a:solidFill>
              <a:schemeClr val="accent1"/>
            </a:solidFill>
            <a:ln>
              <a:noFill/>
            </a:ln>
            <a:effectLst/>
          </c:spPr>
          <c:cat>
            <c:strRef>
              <c:f>'Sheets Design'!$A$60:$A$68</c:f>
              <c:strCache>
                <c:ptCount val="9"/>
                <c:pt idx="0">
                  <c:v>2011</c:v>
                </c:pt>
                <c:pt idx="1">
                  <c:v>2012</c:v>
                </c:pt>
                <c:pt idx="2">
                  <c:v>2014</c:v>
                </c:pt>
                <c:pt idx="3">
                  <c:v>2015</c:v>
                </c:pt>
                <c:pt idx="4">
                  <c:v>2016</c:v>
                </c:pt>
                <c:pt idx="5">
                  <c:v>2017</c:v>
                </c:pt>
                <c:pt idx="6">
                  <c:v>2018</c:v>
                </c:pt>
                <c:pt idx="7">
                  <c:v>2020</c:v>
                </c:pt>
                <c:pt idx="8">
                  <c:v>2022</c:v>
                </c:pt>
              </c:strCache>
            </c:strRef>
          </c:cat>
          <c:val>
            <c:numRef>
              <c:f>'Sheets Design'!$B$60:$B$68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ED8-4FBA-8F65-B25FA020161D}"/>
            </c:ext>
          </c:extLst>
        </c:ser>
        <c:dLbls>
          <c:showLegendKey val="0"/>
          <c:showVal val="0"/>
          <c:showCatName val="0"/>
          <c:showSerName val="0"/>
          <c:showPercent val="0"/>
          <c:showBubbleSize val="0"/>
        </c:dLbls>
        <c:axId val="886828591"/>
        <c:axId val="886829007"/>
      </c:areaChart>
      <c:catAx>
        <c:axId val="886828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829007"/>
        <c:crosses val="autoZero"/>
        <c:auto val="1"/>
        <c:lblAlgn val="ctr"/>
        <c:lblOffset val="100"/>
        <c:noMultiLvlLbl val="0"/>
      </c:catAx>
      <c:valAx>
        <c:axId val="8868290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82859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Design!PivotTable6</c:name>
    <c:fmtId val="2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'Sheets Design'!$B$74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10-4EF7-96D0-B21CF0777A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10-4EF7-96D0-B21CF0777A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010-4EF7-96D0-B21CF0777A31}"/>
              </c:ext>
            </c:extLst>
          </c:dPt>
          <c:cat>
            <c:strRef>
              <c:f>'Sheets Design'!$A$75:$A$77</c:f>
              <c:strCache>
                <c:ptCount val="3"/>
                <c:pt idx="0">
                  <c:v>High</c:v>
                </c:pt>
                <c:pt idx="1">
                  <c:v>Medium</c:v>
                </c:pt>
                <c:pt idx="2">
                  <c:v>Small</c:v>
                </c:pt>
              </c:strCache>
            </c:strRef>
          </c:cat>
          <c:val>
            <c:numRef>
              <c:f>'Sheets Design'!$B$75:$B$77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E34B-4213-AA5D-7CF77D0073A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8697144618488537"/>
          <c:y val="0.2435371607030134"/>
          <c:w val="0.2774413652030151"/>
          <c:h val="0.534022725007475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'Sheets Design'!$G$84</c:f>
              <c:strCache>
                <c:ptCount val="1"/>
                <c:pt idx="0">
                  <c:v>Sales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Design'!$F$85:$F$87</c:f>
              <c:strCache>
                <c:ptCount val="3"/>
                <c:pt idx="0">
                  <c:v>Tier 1</c:v>
                </c:pt>
                <c:pt idx="1">
                  <c:v>Tier 2</c:v>
                </c:pt>
                <c:pt idx="2">
                  <c:v>Tier 3</c:v>
                </c:pt>
              </c:strCache>
            </c:strRef>
          </c:cat>
          <c:val>
            <c:numRef>
              <c:f>'Sheets Design'!$G$85:$G$87</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20E9-472A-88C8-F19FFE813518}"/>
            </c:ext>
          </c:extLst>
        </c:ser>
        <c:dLbls>
          <c:showLegendKey val="0"/>
          <c:showVal val="1"/>
          <c:showCatName val="0"/>
          <c:showSerName val="0"/>
          <c:showPercent val="0"/>
          <c:showBubbleSize val="0"/>
        </c:dLbls>
        <c:gapWidth val="150"/>
        <c:shape val="box"/>
        <c:axId val="1197403199"/>
        <c:axId val="1197409439"/>
        <c:axId val="0"/>
      </c:bar3DChart>
      <c:catAx>
        <c:axId val="1197403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409439"/>
        <c:crosses val="autoZero"/>
        <c:auto val="1"/>
        <c:lblAlgn val="ctr"/>
        <c:lblOffset val="100"/>
        <c:noMultiLvlLbl val="0"/>
      </c:catAx>
      <c:valAx>
        <c:axId val="1197409439"/>
        <c:scaling>
          <c:orientation val="minMax"/>
        </c:scaling>
        <c:delete val="1"/>
        <c:axPos val="b"/>
        <c:numFmt formatCode="&quot;$&quot;0.0,&quot;K&quot;" sourceLinked="1"/>
        <c:majorTickMark val="none"/>
        <c:minorTickMark val="none"/>
        <c:tickLblPos val="nextTo"/>
        <c:crossAx val="11974031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Design!PivotTable14</c:name>
    <c:fmtId val="24"/>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Design'!$B$95</c:f>
              <c:strCache>
                <c:ptCount val="1"/>
                <c:pt idx="0">
                  <c:v>Total</c:v>
                </c:pt>
              </c:strCache>
            </c:strRef>
          </c:tx>
          <c:spPr>
            <a:solidFill>
              <a:schemeClr val="accent1"/>
            </a:solidFill>
            <a:ln>
              <a:noFill/>
            </a:ln>
            <a:effectLst/>
          </c:spPr>
          <c:invertIfNegative val="0"/>
          <c:cat>
            <c:strRef>
              <c:f>'Sheets Design'!$A$96:$A$99</c:f>
              <c:strCache>
                <c:ptCount val="4"/>
                <c:pt idx="0">
                  <c:v>Grocery Store</c:v>
                </c:pt>
                <c:pt idx="1">
                  <c:v>Supermarket Type3</c:v>
                </c:pt>
                <c:pt idx="2">
                  <c:v>Supermarket Type2</c:v>
                </c:pt>
                <c:pt idx="3">
                  <c:v>Supermarket Type1</c:v>
                </c:pt>
              </c:strCache>
            </c:strRef>
          </c:cat>
          <c:val>
            <c:numRef>
              <c:f>'Sheets Design'!$B$96:$B$99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CE6-482C-85B5-28CA4A0F503C}"/>
            </c:ext>
          </c:extLst>
        </c:ser>
        <c:dLbls>
          <c:showLegendKey val="0"/>
          <c:showVal val="0"/>
          <c:showCatName val="0"/>
          <c:showSerName val="0"/>
          <c:showPercent val="0"/>
          <c:showBubbleSize val="0"/>
        </c:dLbls>
        <c:gapWidth val="182"/>
        <c:axId val="1091621999"/>
        <c:axId val="1091619919"/>
      </c:barChart>
      <c:catAx>
        <c:axId val="1091621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619919"/>
        <c:crosses val="autoZero"/>
        <c:auto val="1"/>
        <c:lblAlgn val="ctr"/>
        <c:lblOffset val="100"/>
        <c:noMultiLvlLbl val="0"/>
      </c:catAx>
      <c:valAx>
        <c:axId val="1091619919"/>
        <c:scaling>
          <c:orientation val="minMax"/>
        </c:scaling>
        <c:delete val="1"/>
        <c:axPos val="b"/>
        <c:numFmt formatCode="&quot;$&quot;0.0,&quot;K&quot;" sourceLinked="1"/>
        <c:majorTickMark val="none"/>
        <c:minorTickMark val="none"/>
        <c:tickLblPos val="nextTo"/>
        <c:crossAx val="1091621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Design!PivotTable16</c:name>
    <c:fmtId val="28"/>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Design'!$B$103</c:f>
              <c:strCache>
                <c:ptCount val="1"/>
                <c:pt idx="0">
                  <c:v>Total</c:v>
                </c:pt>
              </c:strCache>
            </c:strRef>
          </c:tx>
          <c:spPr>
            <a:solidFill>
              <a:schemeClr val="accent1"/>
            </a:solidFill>
            <a:ln>
              <a:noFill/>
            </a:ln>
            <a:effectLst/>
          </c:spPr>
          <c:invertIfNegative val="0"/>
          <c:cat>
            <c:strRef>
              <c:f>'Sheets Design'!$A$104:$A$107</c:f>
              <c:strCache>
                <c:ptCount val="4"/>
                <c:pt idx="0">
                  <c:v>Grocery Store</c:v>
                </c:pt>
                <c:pt idx="1">
                  <c:v>Supermarket Type3</c:v>
                </c:pt>
                <c:pt idx="2">
                  <c:v>Supermarket Type2</c:v>
                </c:pt>
                <c:pt idx="3">
                  <c:v>Supermarket Type1</c:v>
                </c:pt>
              </c:strCache>
            </c:strRef>
          </c:cat>
          <c:val>
            <c:numRef>
              <c:f>'Sheets Design'!$B$104:$B$107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C85-4F4F-88E1-80699C96B6AD}"/>
            </c:ext>
          </c:extLst>
        </c:ser>
        <c:dLbls>
          <c:showLegendKey val="0"/>
          <c:showVal val="0"/>
          <c:showCatName val="0"/>
          <c:showSerName val="0"/>
          <c:showPercent val="0"/>
          <c:showBubbleSize val="0"/>
        </c:dLbls>
        <c:gapWidth val="182"/>
        <c:axId val="1249583839"/>
        <c:axId val="1249564703"/>
      </c:barChart>
      <c:catAx>
        <c:axId val="1249583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564703"/>
        <c:crosses val="autoZero"/>
        <c:auto val="1"/>
        <c:lblAlgn val="ctr"/>
        <c:lblOffset val="100"/>
        <c:noMultiLvlLbl val="0"/>
      </c:catAx>
      <c:valAx>
        <c:axId val="1249564703"/>
        <c:scaling>
          <c:orientation val="minMax"/>
        </c:scaling>
        <c:delete val="1"/>
        <c:axPos val="b"/>
        <c:numFmt formatCode="\$0" sourceLinked="1"/>
        <c:majorTickMark val="none"/>
        <c:minorTickMark val="none"/>
        <c:tickLblPos val="nextTo"/>
        <c:crossAx val="12495838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Design!PivotTable8</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Design'!$A$113:$A$116</c:f>
              <c:strCache>
                <c:ptCount val="4"/>
                <c:pt idx="0">
                  <c:v>Grocery Store</c:v>
                </c:pt>
                <c:pt idx="1">
                  <c:v>Supermarket Type3</c:v>
                </c:pt>
                <c:pt idx="2">
                  <c:v>Supermarket Type2</c:v>
                </c:pt>
                <c:pt idx="3">
                  <c:v>Supermarket Type1</c:v>
                </c:pt>
              </c:strCache>
            </c:strRef>
          </c:cat>
          <c:val>
            <c:numRef>
              <c:f>'Sheets Design'!$B$113:$B$116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3EE-4540-9D7D-52ACBAB8FF10}"/>
            </c:ext>
          </c:extLst>
        </c:ser>
        <c:dLbls>
          <c:dLblPos val="outEnd"/>
          <c:showLegendKey val="0"/>
          <c:showVal val="1"/>
          <c:showCatName val="0"/>
          <c:showSerName val="0"/>
          <c:showPercent val="0"/>
          <c:showBubbleSize val="0"/>
        </c:dLbls>
        <c:gapWidth val="182"/>
        <c:axId val="45484512"/>
        <c:axId val="45490336"/>
      </c:barChart>
      <c:catAx>
        <c:axId val="45484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90336"/>
        <c:crosses val="autoZero"/>
        <c:auto val="1"/>
        <c:lblAlgn val="ctr"/>
        <c:lblOffset val="100"/>
        <c:noMultiLvlLbl val="0"/>
      </c:catAx>
      <c:valAx>
        <c:axId val="45490336"/>
        <c:scaling>
          <c:orientation val="minMax"/>
        </c:scaling>
        <c:delete val="1"/>
        <c:axPos val="b"/>
        <c:numFmt formatCode="0" sourceLinked="1"/>
        <c:majorTickMark val="none"/>
        <c:minorTickMark val="none"/>
        <c:tickLblPos val="nextTo"/>
        <c:crossAx val="45484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Design!PivotTable2</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75000"/>
            </a:schemeClr>
          </a:solidFill>
          <a:ln w="19050">
            <a:noFill/>
          </a:ln>
          <a:effectLst/>
        </c:spPr>
        <c:dLbl>
          <c:idx val="0"/>
          <c:layout>
            <c:manualLayout>
              <c:x val="-7.7170138888888892E-2"/>
              <c:y val="-0.1418850294535852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10"/>
        <c:spPr>
          <a:solidFill>
            <a:srgbClr val="FEC200"/>
          </a:solidFill>
          <a:ln w="19050">
            <a:noFill/>
          </a:ln>
          <a:effectLst/>
        </c:spPr>
        <c:dLbl>
          <c:idx val="0"/>
          <c:layout>
            <c:manualLayout>
              <c:x val="3.8585069444444245E-2"/>
              <c:y val="0.2128275441803778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25802798844883895"/>
          <c:y val="0.16856124060189687"/>
          <c:w val="0.62098611111111113"/>
          <c:h val="0.72656510257972784"/>
        </c:manualLayout>
      </c:layout>
      <c:doughnutChart>
        <c:varyColors val="1"/>
        <c:ser>
          <c:idx val="0"/>
          <c:order val="0"/>
          <c:tx>
            <c:strRef>
              <c:f>'Sheets Design'!$B$12</c:f>
              <c:strCache>
                <c:ptCount val="1"/>
                <c:pt idx="0">
                  <c:v>Total</c:v>
                </c:pt>
              </c:strCache>
            </c:strRef>
          </c:tx>
          <c:spPr>
            <a:ln>
              <a:noFill/>
            </a:ln>
          </c:spPr>
          <c:dPt>
            <c:idx val="0"/>
            <c:bubble3D val="0"/>
            <c:spPr>
              <a:solidFill>
                <a:srgbClr val="FEC200"/>
              </a:solidFill>
              <a:ln w="19050">
                <a:noFill/>
              </a:ln>
              <a:effectLst/>
            </c:spPr>
            <c:extLst>
              <c:ext xmlns:c16="http://schemas.microsoft.com/office/drawing/2014/chart" uri="{C3380CC4-5D6E-409C-BE32-E72D297353CC}">
                <c16:uniqueId val="{00000001-4900-4008-AA47-FA8191E4704A}"/>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4900-4008-AA47-FA8191E4704A}"/>
              </c:ext>
            </c:extLst>
          </c:dPt>
          <c:dLbls>
            <c:dLbl>
              <c:idx val="0"/>
              <c:layout>
                <c:manualLayout>
                  <c:x val="3.8585069444444245E-2"/>
                  <c:y val="0.21282754418037783"/>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4900-4008-AA47-FA8191E4704A}"/>
                </c:ext>
              </c:extLst>
            </c:dLbl>
            <c:dLbl>
              <c:idx val="1"/>
              <c:layout>
                <c:manualLayout>
                  <c:x val="-7.7170138888888892E-2"/>
                  <c:y val="-0.1418850294535852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4900-4008-AA47-FA8191E4704A}"/>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4900-4008-AA47-FA8191E4704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31453211805555553"/>
          <c:y val="3.8695917123705056E-2"/>
          <c:w val="0.66307942708333334"/>
          <c:h val="0.10883302864107251"/>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Design!PivotTable3</c:name>
    <c:fmtId val="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EC2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lumMod val="75000"/>
            </a:schemeClr>
          </a:solidFill>
          <a:ln>
            <a:solidFill>
              <a:schemeClr val="accent6">
                <a:lumMod val="7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7140439089958678"/>
          <c:y val="0.15042149143121816"/>
          <c:w val="0.74701500087522499"/>
          <c:h val="0.81036282229427192"/>
        </c:manualLayout>
      </c:layout>
      <c:barChart>
        <c:barDir val="bar"/>
        <c:grouping val="clustered"/>
        <c:varyColors val="0"/>
        <c:ser>
          <c:idx val="0"/>
          <c:order val="0"/>
          <c:tx>
            <c:strRef>
              <c:f>'Sheets Design'!$B$25:$B$26</c:f>
              <c:strCache>
                <c:ptCount val="1"/>
                <c:pt idx="0">
                  <c:v>Regular</c:v>
                </c:pt>
              </c:strCache>
            </c:strRef>
          </c:tx>
          <c:spPr>
            <a:solidFill>
              <a:srgbClr val="FEC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Design'!$A$27:$A$29</c:f>
              <c:strCache>
                <c:ptCount val="3"/>
                <c:pt idx="0">
                  <c:v>Tier 1</c:v>
                </c:pt>
                <c:pt idx="1">
                  <c:v>Tier 2</c:v>
                </c:pt>
                <c:pt idx="2">
                  <c:v>Tier 3</c:v>
                </c:pt>
              </c:strCache>
            </c:strRef>
          </c:cat>
          <c:val>
            <c:numRef>
              <c:f>'Sheets Design'!$B$27:$B$29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3EC-4B17-BA4D-55A5E6AC00CC}"/>
            </c:ext>
          </c:extLst>
        </c:ser>
        <c:ser>
          <c:idx val="1"/>
          <c:order val="1"/>
          <c:tx>
            <c:strRef>
              <c:f>'Sheets Design'!$C$25:$C$26</c:f>
              <c:strCache>
                <c:ptCount val="1"/>
                <c:pt idx="0">
                  <c:v>Low Fat</c:v>
                </c:pt>
              </c:strCache>
            </c:strRef>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Design'!$A$27:$A$29</c:f>
              <c:strCache>
                <c:ptCount val="3"/>
                <c:pt idx="0">
                  <c:v>Tier 1</c:v>
                </c:pt>
                <c:pt idx="1">
                  <c:v>Tier 2</c:v>
                </c:pt>
                <c:pt idx="2">
                  <c:v>Tier 3</c:v>
                </c:pt>
              </c:strCache>
            </c:strRef>
          </c:cat>
          <c:val>
            <c:numRef>
              <c:f>'Sheets Design'!$C$27:$C$29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3EC-4B17-BA4D-55A5E6AC00CC}"/>
            </c:ext>
          </c:extLst>
        </c:ser>
        <c:dLbls>
          <c:showLegendKey val="0"/>
          <c:showVal val="0"/>
          <c:showCatName val="0"/>
          <c:showSerName val="0"/>
          <c:showPercent val="0"/>
          <c:showBubbleSize val="0"/>
        </c:dLbls>
        <c:gapWidth val="60"/>
        <c:axId val="228214095"/>
        <c:axId val="228217423"/>
      </c:barChart>
      <c:catAx>
        <c:axId val="228214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228217423"/>
        <c:crosses val="autoZero"/>
        <c:auto val="1"/>
        <c:lblAlgn val="ctr"/>
        <c:lblOffset val="100"/>
        <c:noMultiLvlLbl val="0"/>
      </c:catAx>
      <c:valAx>
        <c:axId val="228217423"/>
        <c:scaling>
          <c:orientation val="minMax"/>
        </c:scaling>
        <c:delete val="1"/>
        <c:axPos val="b"/>
        <c:numFmt formatCode="&quot;$&quot;0.0,&quot;K&quot;" sourceLinked="1"/>
        <c:majorTickMark val="none"/>
        <c:minorTickMark val="none"/>
        <c:tickLblPos val="nextTo"/>
        <c:crossAx val="228214095"/>
        <c:crosses val="autoZero"/>
        <c:crossBetween val="between"/>
      </c:valAx>
      <c:spPr>
        <a:noFill/>
        <a:ln>
          <a:noFill/>
        </a:ln>
        <a:effectLst/>
      </c:spPr>
    </c:plotArea>
    <c:legend>
      <c:legendPos val="t"/>
      <c:layout>
        <c:manualLayout>
          <c:xMode val="edge"/>
          <c:yMode val="edge"/>
          <c:x val="0.23125974591173556"/>
          <c:y val="3.3613445378151259E-2"/>
          <c:w val="0.51708535612023188"/>
          <c:h val="0.10000132336399127"/>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rgbClr val="FEC2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Design'!$B$38</c:f>
              <c:strCache>
                <c:ptCount val="1"/>
                <c:pt idx="0">
                  <c:v>Total</c:v>
                </c:pt>
              </c:strCache>
            </c:strRef>
          </c:tx>
          <c:spPr>
            <a:solidFill>
              <a:srgbClr val="FEC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F23-41D1-BED6-F7850907D87B}"/>
            </c:ext>
          </c:extLst>
        </c:ser>
        <c:dLbls>
          <c:showLegendKey val="0"/>
          <c:showVal val="0"/>
          <c:showCatName val="0"/>
          <c:showSerName val="0"/>
          <c:showPercent val="0"/>
          <c:showBubbleSize val="0"/>
        </c:dLbls>
        <c:gapWidth val="50"/>
        <c:axId val="148741759"/>
        <c:axId val="148742175"/>
      </c:barChart>
      <c:catAx>
        <c:axId val="148741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48742175"/>
        <c:crosses val="autoZero"/>
        <c:auto val="1"/>
        <c:lblAlgn val="ctr"/>
        <c:lblOffset val="100"/>
        <c:noMultiLvlLbl val="0"/>
      </c:catAx>
      <c:valAx>
        <c:axId val="148742175"/>
        <c:scaling>
          <c:orientation val="minMax"/>
        </c:scaling>
        <c:delete val="1"/>
        <c:axPos val="b"/>
        <c:numFmt formatCode="&quot;$&quot;0.0,&quot;K&quot;" sourceLinked="1"/>
        <c:majorTickMark val="none"/>
        <c:minorTickMark val="none"/>
        <c:tickLblPos val="nextTo"/>
        <c:crossAx val="1487417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Design!PivotTable5</c:name>
    <c:fmtId val="19"/>
  </c:pivotSource>
  <c:chart>
    <c:autoTitleDeleted val="1"/>
    <c:pivotFmts>
      <c:pivotFmt>
        <c:idx val="0"/>
      </c:pivotFmt>
      <c:pivotFmt>
        <c:idx val="1"/>
      </c:pivotFmt>
      <c:pivotFmt>
        <c:idx val="2"/>
      </c:pivotFmt>
      <c:pivotFmt>
        <c:idx val="3"/>
        <c:spPr>
          <a:solidFill>
            <a:srgbClr val="FEC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EC200">
              <a:alpha val="80000"/>
            </a:srgbClr>
          </a:solidFill>
          <a:ln w="25400">
            <a:solidFill>
              <a:schemeClr val="tx1"/>
            </a:solidFill>
          </a:ln>
          <a:effectLst>
            <a:innerShdw dist="12700" dir="16200000">
              <a:schemeClr val="lt1">
                <a:alpha val="75000"/>
              </a:schemeClr>
            </a:innerShdw>
          </a:effectLst>
        </c:spPr>
        <c:dLbl>
          <c:idx val="0"/>
          <c:layout>
            <c:manualLayout>
              <c:x val="-2.7633854474465014E-3"/>
              <c:y val="-0.253393424407382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FEC200">
              <a:alpha val="80000"/>
            </a:srgbClr>
          </a:solidFill>
          <a:ln w="25400">
            <a:solidFill>
              <a:schemeClr val="tx1"/>
            </a:solidFill>
          </a:ln>
          <a:effectLst>
            <a:innerShdw dist="12700" dir="16200000">
              <a:schemeClr val="lt1">
                <a:alpha val="75000"/>
              </a:schemeClr>
            </a:innerShdw>
          </a:effectLst>
        </c:spPr>
        <c:dLbl>
          <c:idx val="0"/>
          <c:layout>
            <c:manualLayout>
              <c:x val="1.1053541789786006E-2"/>
              <c:y val="-0.289592485037009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EC200">
              <a:alpha val="80000"/>
            </a:srgbClr>
          </a:solidFill>
          <a:ln w="25400">
            <a:solidFill>
              <a:schemeClr val="tx1"/>
            </a:solidFill>
          </a:ln>
          <a:effectLst>
            <a:innerShdw dist="12700" dir="16200000">
              <a:schemeClr val="lt1">
                <a:alpha val="75000"/>
              </a:schemeClr>
            </a:innerShdw>
          </a:effectLst>
        </c:spPr>
        <c:dLbl>
          <c:idx val="0"/>
          <c:layout>
            <c:manualLayout>
              <c:x val="6.9084636186162529E-3"/>
              <c:y val="-0.374056959839470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FEC200">
              <a:alpha val="80000"/>
            </a:srgbClr>
          </a:solidFill>
          <a:ln w="25400">
            <a:solidFill>
              <a:schemeClr val="tx1"/>
            </a:solidFill>
          </a:ln>
          <a:effectLst>
            <a:innerShdw dist="12700" dir="16200000">
              <a:schemeClr val="lt1">
                <a:alpha val="75000"/>
              </a:schemeClr>
            </a:innerShdw>
          </a:effectLst>
        </c:spPr>
        <c:dLbl>
          <c:idx val="0"/>
          <c:layout>
            <c:manualLayout>
              <c:x val="-4.1450781711697519E-3"/>
              <c:y val="-0.30165883858021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FEC200">
              <a:alpha val="80000"/>
            </a:srgbClr>
          </a:solidFill>
          <a:ln w="25400">
            <a:solidFill>
              <a:schemeClr val="tx1"/>
            </a:solidFill>
          </a:ln>
          <a:effectLst>
            <a:innerShdw dist="12700" dir="16200000">
              <a:schemeClr val="lt1">
                <a:alpha val="75000"/>
              </a:schemeClr>
            </a:innerShdw>
          </a:effectLst>
        </c:spPr>
        <c:dLbl>
          <c:idx val="0"/>
          <c:layout>
            <c:manualLayout>
              <c:x val="0"/>
              <c:y val="-0.271492954722196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FEC200">
              <a:alpha val="80000"/>
            </a:srgbClr>
          </a:solidFill>
          <a:ln w="25400">
            <a:solidFill>
              <a:schemeClr val="tx1"/>
            </a:solidFill>
          </a:ln>
          <a:effectLst>
            <a:innerShdw dist="12700" dir="16200000">
              <a:schemeClr val="lt1">
                <a:alpha val="75000"/>
              </a:schemeClr>
            </a:innerShdw>
          </a:effectLst>
        </c:spPr>
        <c:dLbl>
          <c:idx val="0"/>
          <c:layout>
            <c:manualLayout>
              <c:x val="1.3816927237232507E-3"/>
              <c:y val="-0.265459777950591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FEC200">
              <a:alpha val="80000"/>
            </a:srgbClr>
          </a:solidFill>
          <a:ln w="25400">
            <a:solidFill>
              <a:schemeClr val="tx1"/>
            </a:solidFill>
          </a:ln>
          <a:effectLst>
            <a:innerShdw dist="12700" dir="16200000">
              <a:schemeClr val="lt1">
                <a:alpha val="75000"/>
              </a:schemeClr>
            </a:innerShdw>
          </a:effectLst>
        </c:spPr>
        <c:dLbl>
          <c:idx val="0"/>
          <c:layout>
            <c:manualLayout>
              <c:x val="-1.3816927237232507E-3"/>
              <c:y val="-0.27149295472219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FEC200">
              <a:alpha val="80000"/>
            </a:srgbClr>
          </a:solidFill>
          <a:ln w="25400">
            <a:solidFill>
              <a:schemeClr val="tx1"/>
            </a:solidFill>
          </a:ln>
          <a:effectLst>
            <a:innerShdw dist="12700" dir="16200000">
              <a:schemeClr val="lt1">
                <a:alpha val="75000"/>
              </a:schemeClr>
            </a:innerShdw>
          </a:effectLst>
        </c:spPr>
        <c:dLbl>
          <c:idx val="0"/>
          <c:layout>
            <c:manualLayout>
              <c:x val="1.3816927237232507E-3"/>
              <c:y val="-0.27149295472219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rgbClr val="FEC200">
              <a:alpha val="80000"/>
            </a:srgbClr>
          </a:solidFill>
          <a:ln w="25400">
            <a:solidFill>
              <a:schemeClr val="tx1"/>
            </a:solidFill>
          </a:ln>
          <a:effectLst>
            <a:innerShdw dist="12700" dir="16200000">
              <a:schemeClr val="lt1">
                <a:alpha val="75000"/>
              </a:schemeClr>
            </a:innerShdw>
          </a:effectLst>
        </c:spPr>
        <c:dLbl>
          <c:idx val="0"/>
          <c:layout>
            <c:manualLayout>
              <c:x val="2.7633854474465014E-3"/>
              <c:y val="-0.180995303148130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ndard"/>
        <c:varyColors val="0"/>
        <c:ser>
          <c:idx val="0"/>
          <c:order val="0"/>
          <c:tx>
            <c:strRef>
              <c:f>'Sheets Design'!$B$59</c:f>
              <c:strCache>
                <c:ptCount val="1"/>
                <c:pt idx="0">
                  <c:v>Total</c:v>
                </c:pt>
              </c:strCache>
            </c:strRef>
          </c:tx>
          <c:spPr>
            <a:solidFill>
              <a:srgbClr val="FEC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9-B104-4764-9A24-3BA78438D93A}"/>
              </c:ext>
            </c:extLst>
          </c:dPt>
          <c:dPt>
            <c:idx val="1"/>
            <c:bubble3D val="0"/>
            <c:extLst>
              <c:ext xmlns:c16="http://schemas.microsoft.com/office/drawing/2014/chart" uri="{C3380CC4-5D6E-409C-BE32-E72D297353CC}">
                <c16:uniqueId val="{00000008-B104-4764-9A24-3BA78438D93A}"/>
              </c:ext>
            </c:extLst>
          </c:dPt>
          <c:dPt>
            <c:idx val="2"/>
            <c:bubble3D val="0"/>
            <c:extLst>
              <c:ext xmlns:c16="http://schemas.microsoft.com/office/drawing/2014/chart" uri="{C3380CC4-5D6E-409C-BE32-E72D297353CC}">
                <c16:uniqueId val="{00000007-B104-4764-9A24-3BA78438D93A}"/>
              </c:ext>
            </c:extLst>
          </c:dPt>
          <c:dPt>
            <c:idx val="3"/>
            <c:bubble3D val="0"/>
            <c:extLst>
              <c:ext xmlns:c16="http://schemas.microsoft.com/office/drawing/2014/chart" uri="{C3380CC4-5D6E-409C-BE32-E72D297353CC}">
                <c16:uniqueId val="{00000006-B104-4764-9A24-3BA78438D93A}"/>
              </c:ext>
            </c:extLst>
          </c:dPt>
          <c:dPt>
            <c:idx val="4"/>
            <c:bubble3D val="0"/>
            <c:extLst>
              <c:ext xmlns:c16="http://schemas.microsoft.com/office/drawing/2014/chart" uri="{C3380CC4-5D6E-409C-BE32-E72D297353CC}">
                <c16:uniqueId val="{00000005-B104-4764-9A24-3BA78438D93A}"/>
              </c:ext>
            </c:extLst>
          </c:dPt>
          <c:dPt>
            <c:idx val="5"/>
            <c:bubble3D val="0"/>
            <c:extLst>
              <c:ext xmlns:c16="http://schemas.microsoft.com/office/drawing/2014/chart" uri="{C3380CC4-5D6E-409C-BE32-E72D297353CC}">
                <c16:uniqueId val="{00000004-B104-4764-9A24-3BA78438D93A}"/>
              </c:ext>
            </c:extLst>
          </c:dPt>
          <c:dPt>
            <c:idx val="6"/>
            <c:bubble3D val="0"/>
            <c:extLst>
              <c:ext xmlns:c16="http://schemas.microsoft.com/office/drawing/2014/chart" uri="{C3380CC4-5D6E-409C-BE32-E72D297353CC}">
                <c16:uniqueId val="{00000003-B104-4764-9A24-3BA78438D93A}"/>
              </c:ext>
            </c:extLst>
          </c:dPt>
          <c:dPt>
            <c:idx val="7"/>
            <c:bubble3D val="0"/>
            <c:extLst>
              <c:ext xmlns:c16="http://schemas.microsoft.com/office/drawing/2014/chart" uri="{C3380CC4-5D6E-409C-BE32-E72D297353CC}">
                <c16:uniqueId val="{00000002-B104-4764-9A24-3BA78438D93A}"/>
              </c:ext>
            </c:extLst>
          </c:dPt>
          <c:dPt>
            <c:idx val="8"/>
            <c:bubble3D val="0"/>
            <c:extLst>
              <c:ext xmlns:c16="http://schemas.microsoft.com/office/drawing/2014/chart" uri="{C3380CC4-5D6E-409C-BE32-E72D297353CC}">
                <c16:uniqueId val="{00000001-B104-4764-9A24-3BA78438D93A}"/>
              </c:ext>
            </c:extLst>
          </c:dPt>
          <c:dLbls>
            <c:dLbl>
              <c:idx val="0"/>
              <c:layout>
                <c:manualLayout>
                  <c:x val="2.7633854474465014E-3"/>
                  <c:y val="-0.1809953031481305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B104-4764-9A24-3BA78438D93A}"/>
                </c:ext>
              </c:extLst>
            </c:dLbl>
            <c:dLbl>
              <c:idx val="1"/>
              <c:layout>
                <c:manualLayout>
                  <c:x val="1.3816927237232507E-3"/>
                  <c:y val="-0.2714929547221959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B104-4764-9A24-3BA78438D93A}"/>
                </c:ext>
              </c:extLst>
            </c:dLbl>
            <c:dLbl>
              <c:idx val="2"/>
              <c:layout>
                <c:manualLayout>
                  <c:x val="-1.3816927237232507E-3"/>
                  <c:y val="-0.2714929547221959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B104-4764-9A24-3BA78438D93A}"/>
                </c:ext>
              </c:extLst>
            </c:dLbl>
            <c:dLbl>
              <c:idx val="3"/>
              <c:layout>
                <c:manualLayout>
                  <c:x val="1.3816927237232507E-3"/>
                  <c:y val="-0.2654597779505916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B104-4764-9A24-3BA78438D93A}"/>
                </c:ext>
              </c:extLst>
            </c:dLbl>
            <c:dLbl>
              <c:idx val="4"/>
              <c:layout>
                <c:manualLayout>
                  <c:x val="0"/>
                  <c:y val="-0.2714929547221960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B104-4764-9A24-3BA78438D93A}"/>
                </c:ext>
              </c:extLst>
            </c:dLbl>
            <c:dLbl>
              <c:idx val="5"/>
              <c:layout>
                <c:manualLayout>
                  <c:x val="-4.1450781711697519E-3"/>
                  <c:y val="-0.301658838580217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B104-4764-9A24-3BA78438D93A}"/>
                </c:ext>
              </c:extLst>
            </c:dLbl>
            <c:dLbl>
              <c:idx val="6"/>
              <c:layout>
                <c:manualLayout>
                  <c:x val="6.9084636186162529E-3"/>
                  <c:y val="-0.3740569598394700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B104-4764-9A24-3BA78438D93A}"/>
                </c:ext>
              </c:extLst>
            </c:dLbl>
            <c:dLbl>
              <c:idx val="7"/>
              <c:layout>
                <c:manualLayout>
                  <c:x val="1.1053541789786006E-2"/>
                  <c:y val="-0.2895924850370090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B104-4764-9A24-3BA78438D93A}"/>
                </c:ext>
              </c:extLst>
            </c:dLbl>
            <c:dLbl>
              <c:idx val="8"/>
              <c:layout>
                <c:manualLayout>
                  <c:x val="-2.7633854474465014E-3"/>
                  <c:y val="-0.2533934244073828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B104-4764-9A24-3BA78438D93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Design'!$A$60:$A$68</c:f>
              <c:strCache>
                <c:ptCount val="9"/>
                <c:pt idx="0">
                  <c:v>2011</c:v>
                </c:pt>
                <c:pt idx="1">
                  <c:v>2012</c:v>
                </c:pt>
                <c:pt idx="2">
                  <c:v>2014</c:v>
                </c:pt>
                <c:pt idx="3">
                  <c:v>2015</c:v>
                </c:pt>
                <c:pt idx="4">
                  <c:v>2016</c:v>
                </c:pt>
                <c:pt idx="5">
                  <c:v>2017</c:v>
                </c:pt>
                <c:pt idx="6">
                  <c:v>2018</c:v>
                </c:pt>
                <c:pt idx="7">
                  <c:v>2020</c:v>
                </c:pt>
                <c:pt idx="8">
                  <c:v>2022</c:v>
                </c:pt>
              </c:strCache>
            </c:strRef>
          </c:cat>
          <c:val>
            <c:numRef>
              <c:f>'Sheets Design'!$B$60:$B$68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104-4764-9A24-3BA78438D93A}"/>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886828591"/>
        <c:axId val="886829007"/>
      </c:areaChart>
      <c:catAx>
        <c:axId val="88682859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886829007"/>
        <c:crosses val="autoZero"/>
        <c:auto val="1"/>
        <c:lblAlgn val="ctr"/>
        <c:lblOffset val="100"/>
        <c:noMultiLvlLbl val="0"/>
      </c:catAx>
      <c:valAx>
        <c:axId val="886829007"/>
        <c:scaling>
          <c:orientation val="minMax"/>
        </c:scaling>
        <c:delete val="1"/>
        <c:axPos val="l"/>
        <c:numFmt formatCode="&quot;$&quot;0.0,&quot;K&quot;" sourceLinked="1"/>
        <c:majorTickMark val="out"/>
        <c:minorTickMark val="none"/>
        <c:tickLblPos val="nextTo"/>
        <c:crossAx val="886828591"/>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Design!PivotTable6</c:name>
    <c:fmtId val="2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6"/>
        <c:spPr>
          <a:solidFill>
            <a:srgbClr val="92D050"/>
          </a:solidFill>
          <a:ln w="19050">
            <a:noFill/>
          </a:ln>
          <a:effectLst/>
        </c:spPr>
        <c:dLbl>
          <c:idx val="0"/>
          <c:layout>
            <c:manualLayout>
              <c:x val="0.11037527593818977"/>
              <c:y val="-4.56933151039793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7"/>
        <c:spPr>
          <a:solidFill>
            <a:schemeClr val="accent6">
              <a:lumMod val="75000"/>
            </a:schemeClr>
          </a:solidFill>
          <a:ln w="19050">
            <a:noFill/>
          </a:ln>
          <a:effectLst/>
        </c:spPr>
        <c:dLbl>
          <c:idx val="0"/>
          <c:layout>
            <c:manualLayout>
              <c:x val="0.14569536423841059"/>
              <c:y val="2.53851750577662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8"/>
        <c:spPr>
          <a:solidFill>
            <a:srgbClr val="FEC200"/>
          </a:solidFill>
          <a:ln w="19050">
            <a:noFill/>
          </a:ln>
          <a:effectLst/>
        </c:spPr>
        <c:dLbl>
          <c:idx val="0"/>
          <c:layout>
            <c:manualLayout>
              <c:x val="-4.4150110375275942E-2"/>
              <c:y val="-0.16374911469399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15237141714901531"/>
          <c:y val="0.16078929904935516"/>
          <c:w val="0.75627122768594324"/>
          <c:h val="0.83921070095064487"/>
        </c:manualLayout>
      </c:layout>
      <c:doughnutChart>
        <c:varyColors val="1"/>
        <c:ser>
          <c:idx val="0"/>
          <c:order val="0"/>
          <c:tx>
            <c:strRef>
              <c:f>'Sheets Design'!$B$74</c:f>
              <c:strCache>
                <c:ptCount val="1"/>
                <c:pt idx="0">
                  <c:v>Total</c:v>
                </c:pt>
              </c:strCache>
            </c:strRef>
          </c:tx>
          <c:spPr>
            <a:ln>
              <a:noFill/>
            </a:ln>
          </c:spPr>
          <c:dPt>
            <c:idx val="0"/>
            <c:bubble3D val="0"/>
            <c:spPr>
              <a:solidFill>
                <a:srgbClr val="92D050"/>
              </a:solidFill>
              <a:ln w="19050">
                <a:noFill/>
              </a:ln>
              <a:effectLst/>
            </c:spPr>
            <c:extLst>
              <c:ext xmlns:c16="http://schemas.microsoft.com/office/drawing/2014/chart" uri="{C3380CC4-5D6E-409C-BE32-E72D297353CC}">
                <c16:uniqueId val="{00000001-E9D9-4462-B5FE-2AD4220CB10B}"/>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E9D9-4462-B5FE-2AD4220CB10B}"/>
              </c:ext>
            </c:extLst>
          </c:dPt>
          <c:dPt>
            <c:idx val="2"/>
            <c:bubble3D val="0"/>
            <c:spPr>
              <a:solidFill>
                <a:srgbClr val="FEC200"/>
              </a:solidFill>
              <a:ln w="19050">
                <a:noFill/>
              </a:ln>
              <a:effectLst/>
            </c:spPr>
            <c:extLst>
              <c:ext xmlns:c16="http://schemas.microsoft.com/office/drawing/2014/chart" uri="{C3380CC4-5D6E-409C-BE32-E72D297353CC}">
                <c16:uniqueId val="{00000005-E9D9-4462-B5FE-2AD4220CB10B}"/>
              </c:ext>
            </c:extLst>
          </c:dPt>
          <c:dLbls>
            <c:dLbl>
              <c:idx val="0"/>
              <c:layout>
                <c:manualLayout>
                  <c:x val="0.11037527593818977"/>
                  <c:y val="-4.5693315103979323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E9D9-4462-B5FE-2AD4220CB10B}"/>
                </c:ext>
              </c:extLst>
            </c:dLbl>
            <c:dLbl>
              <c:idx val="1"/>
              <c:layout>
                <c:manualLayout>
                  <c:x val="0.14569536423841059"/>
                  <c:y val="2.5385175057766263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E9D9-4462-B5FE-2AD4220CB10B}"/>
                </c:ext>
              </c:extLst>
            </c:dLbl>
            <c:dLbl>
              <c:idx val="2"/>
              <c:layout>
                <c:manualLayout>
                  <c:x val="-4.4150110375275942E-2"/>
                  <c:y val="-0.16374911469399661"/>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E9D9-4462-B5FE-2AD4220CB10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'Sheets Design'!$A$75:$A$77</c:f>
              <c:strCache>
                <c:ptCount val="3"/>
                <c:pt idx="0">
                  <c:v>High</c:v>
                </c:pt>
                <c:pt idx="1">
                  <c:v>Medium</c:v>
                </c:pt>
                <c:pt idx="2">
                  <c:v>Small</c:v>
                </c:pt>
              </c:strCache>
            </c:strRef>
          </c:cat>
          <c:val>
            <c:numRef>
              <c:f>'Sheets Design'!$B$75:$B$77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9D9-4462-B5FE-2AD4220CB10B}"/>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'Sheets Design'!$G$84</c:f>
              <c:strCache>
                <c:ptCount val="1"/>
                <c:pt idx="0">
                  <c:v>Sales</c:v>
                </c:pt>
              </c:strCache>
            </c:strRef>
          </c:tx>
          <c:spPr>
            <a:solidFill>
              <a:schemeClr val="accent1"/>
            </a:solidFill>
            <a:ln>
              <a:noFill/>
            </a:ln>
            <a:effectLst/>
            <a:sp3d/>
          </c:spPr>
          <c:invertIfNegative val="0"/>
          <c:dPt>
            <c:idx val="0"/>
            <c:invertIfNegative val="0"/>
            <c:bubble3D val="0"/>
            <c:spPr>
              <a:solidFill>
                <a:srgbClr val="92D050"/>
              </a:solidFill>
              <a:ln>
                <a:noFill/>
              </a:ln>
              <a:effectLst/>
              <a:sp3d/>
            </c:spPr>
            <c:extLst>
              <c:ext xmlns:c16="http://schemas.microsoft.com/office/drawing/2014/chart" uri="{C3380CC4-5D6E-409C-BE32-E72D297353CC}">
                <c16:uniqueId val="{00000003-25C8-4292-9D7B-7BAAA3BD7CE9}"/>
              </c:ext>
            </c:extLst>
          </c:dPt>
          <c:dPt>
            <c:idx val="1"/>
            <c:invertIfNegative val="0"/>
            <c:bubble3D val="0"/>
            <c:spPr>
              <a:solidFill>
                <a:schemeClr val="accent6">
                  <a:lumMod val="75000"/>
                </a:schemeClr>
              </a:solidFill>
              <a:ln>
                <a:noFill/>
              </a:ln>
              <a:effectLst/>
              <a:sp3d/>
            </c:spPr>
            <c:extLst>
              <c:ext xmlns:c16="http://schemas.microsoft.com/office/drawing/2014/chart" uri="{C3380CC4-5D6E-409C-BE32-E72D297353CC}">
                <c16:uniqueId val="{00000002-25C8-4292-9D7B-7BAAA3BD7CE9}"/>
              </c:ext>
            </c:extLst>
          </c:dPt>
          <c:dPt>
            <c:idx val="2"/>
            <c:invertIfNegative val="0"/>
            <c:bubble3D val="0"/>
            <c:spPr>
              <a:solidFill>
                <a:srgbClr val="FEC200"/>
              </a:solidFill>
              <a:ln>
                <a:noFill/>
              </a:ln>
              <a:effectLst/>
              <a:sp3d/>
            </c:spPr>
            <c:extLst>
              <c:ext xmlns:c16="http://schemas.microsoft.com/office/drawing/2014/chart" uri="{C3380CC4-5D6E-409C-BE32-E72D297353CC}">
                <c16:uniqueId val="{00000001-25C8-4292-9D7B-7BAAA3BD7C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Design'!$F$85:$F$87</c:f>
              <c:strCache>
                <c:ptCount val="3"/>
                <c:pt idx="0">
                  <c:v>Tier 1</c:v>
                </c:pt>
                <c:pt idx="1">
                  <c:v>Tier 2</c:v>
                </c:pt>
                <c:pt idx="2">
                  <c:v>Tier 3</c:v>
                </c:pt>
              </c:strCache>
            </c:strRef>
          </c:cat>
          <c:val>
            <c:numRef>
              <c:f>'Sheets Design'!$G$85:$G$87</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25C8-4292-9D7B-7BAAA3BD7CE9}"/>
            </c:ext>
          </c:extLst>
        </c:ser>
        <c:dLbls>
          <c:showLegendKey val="0"/>
          <c:showVal val="1"/>
          <c:showCatName val="0"/>
          <c:showSerName val="0"/>
          <c:showPercent val="0"/>
          <c:showBubbleSize val="0"/>
        </c:dLbls>
        <c:gapWidth val="150"/>
        <c:shape val="box"/>
        <c:axId val="1197403199"/>
        <c:axId val="1197409439"/>
        <c:axId val="0"/>
      </c:bar3DChart>
      <c:catAx>
        <c:axId val="1197403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197409439"/>
        <c:crosses val="autoZero"/>
        <c:auto val="1"/>
        <c:lblAlgn val="ctr"/>
        <c:lblOffset val="100"/>
        <c:noMultiLvlLbl val="0"/>
      </c:catAx>
      <c:valAx>
        <c:axId val="1197409439"/>
        <c:scaling>
          <c:orientation val="minMax"/>
        </c:scaling>
        <c:delete val="1"/>
        <c:axPos val="b"/>
        <c:numFmt formatCode="&quot;$&quot;0.0,&quot;K&quot;" sourceLinked="1"/>
        <c:majorTickMark val="none"/>
        <c:minorTickMark val="none"/>
        <c:tickLblPos val="nextTo"/>
        <c:crossAx val="119740319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Design!PivotTable14</c:name>
    <c:fmtId val="2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EC2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Design'!$B$95</c:f>
              <c:strCache>
                <c:ptCount val="1"/>
                <c:pt idx="0">
                  <c:v>Total</c:v>
                </c:pt>
              </c:strCache>
            </c:strRef>
          </c:tx>
          <c:spPr>
            <a:solidFill>
              <a:srgbClr val="FEC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Design'!$A$96:$A$99</c:f>
              <c:strCache>
                <c:ptCount val="4"/>
                <c:pt idx="0">
                  <c:v>Grocery Store</c:v>
                </c:pt>
                <c:pt idx="1">
                  <c:v>Supermarket Type3</c:v>
                </c:pt>
                <c:pt idx="2">
                  <c:v>Supermarket Type2</c:v>
                </c:pt>
                <c:pt idx="3">
                  <c:v>Supermarket Type1</c:v>
                </c:pt>
              </c:strCache>
            </c:strRef>
          </c:cat>
          <c:val>
            <c:numRef>
              <c:f>'Sheets Design'!$B$96:$B$99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0A0-44AE-B09B-9FC237E2DA42}"/>
            </c:ext>
          </c:extLst>
        </c:ser>
        <c:dLbls>
          <c:showLegendKey val="0"/>
          <c:showVal val="0"/>
          <c:showCatName val="0"/>
          <c:showSerName val="0"/>
          <c:showPercent val="0"/>
          <c:showBubbleSize val="0"/>
        </c:dLbls>
        <c:gapWidth val="60"/>
        <c:axId val="1091621999"/>
        <c:axId val="1091619919"/>
      </c:barChart>
      <c:catAx>
        <c:axId val="1091621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091619919"/>
        <c:crosses val="autoZero"/>
        <c:auto val="1"/>
        <c:lblAlgn val="ctr"/>
        <c:lblOffset val="100"/>
        <c:noMultiLvlLbl val="0"/>
      </c:catAx>
      <c:valAx>
        <c:axId val="1091619919"/>
        <c:scaling>
          <c:orientation val="minMax"/>
        </c:scaling>
        <c:delete val="1"/>
        <c:axPos val="b"/>
        <c:numFmt formatCode="&quot;$&quot;0.0,&quot;K&quot;" sourceLinked="1"/>
        <c:majorTickMark val="none"/>
        <c:minorTickMark val="none"/>
        <c:tickLblPos val="nextTo"/>
        <c:crossAx val="109162199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Design!PivotTable16</c:name>
    <c:fmtId val="3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w="0">
            <a:solidFill>
              <a:schemeClr val="bg1">
                <a:lumMod val="6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Design'!$B$103</c:f>
              <c:strCache>
                <c:ptCount val="1"/>
                <c:pt idx="0">
                  <c:v>Total</c:v>
                </c:pt>
              </c:strCache>
            </c:strRef>
          </c:tx>
          <c:spPr>
            <a:solidFill>
              <a:schemeClr val="accent6">
                <a:lumMod val="75000"/>
              </a:schemeClr>
            </a:solidFill>
            <a:ln w="0">
              <a:solidFill>
                <a:schemeClr val="bg1">
                  <a:lumMod val="6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Design'!$A$104:$A$107</c:f>
              <c:strCache>
                <c:ptCount val="4"/>
                <c:pt idx="0">
                  <c:v>Grocery Store</c:v>
                </c:pt>
                <c:pt idx="1">
                  <c:v>Supermarket Type3</c:v>
                </c:pt>
                <c:pt idx="2">
                  <c:v>Supermarket Type2</c:v>
                </c:pt>
                <c:pt idx="3">
                  <c:v>Supermarket Type1</c:v>
                </c:pt>
              </c:strCache>
            </c:strRef>
          </c:cat>
          <c:val>
            <c:numRef>
              <c:f>'Sheets Design'!$B$104:$B$107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F02-4F14-9BD1-5C8CE1781629}"/>
            </c:ext>
          </c:extLst>
        </c:ser>
        <c:dLbls>
          <c:dLblPos val="outEnd"/>
          <c:showLegendKey val="0"/>
          <c:showVal val="1"/>
          <c:showCatName val="0"/>
          <c:showSerName val="0"/>
          <c:showPercent val="0"/>
          <c:showBubbleSize val="0"/>
        </c:dLbls>
        <c:gapWidth val="60"/>
        <c:axId val="1249583839"/>
        <c:axId val="1249564703"/>
      </c:barChart>
      <c:catAx>
        <c:axId val="1249583839"/>
        <c:scaling>
          <c:orientation val="minMax"/>
        </c:scaling>
        <c:delete val="1"/>
        <c:axPos val="l"/>
        <c:numFmt formatCode="General" sourceLinked="1"/>
        <c:majorTickMark val="none"/>
        <c:minorTickMark val="none"/>
        <c:tickLblPos val="nextTo"/>
        <c:crossAx val="1249564703"/>
        <c:crosses val="autoZero"/>
        <c:auto val="1"/>
        <c:lblAlgn val="ctr"/>
        <c:lblOffset val="100"/>
        <c:noMultiLvlLbl val="0"/>
      </c:catAx>
      <c:valAx>
        <c:axId val="1249564703"/>
        <c:scaling>
          <c:orientation val="minMax"/>
        </c:scaling>
        <c:delete val="1"/>
        <c:axPos val="b"/>
        <c:numFmt formatCode="\$0" sourceLinked="1"/>
        <c:majorTickMark val="none"/>
        <c:minorTickMark val="none"/>
        <c:tickLblPos val="nextTo"/>
        <c:crossAx val="124958383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Design!PivotTable8</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pivotFmt>
    </c:pivotFmts>
    <c:plotArea>
      <c:layout/>
      <c:barChart>
        <c:barDir val="bar"/>
        <c:grouping val="clustered"/>
        <c:varyColors val="0"/>
        <c:ser>
          <c:idx val="0"/>
          <c:order val="0"/>
          <c:tx>
            <c:strRef>
              <c:f>'Sheets Design'!$B$112</c:f>
              <c:strCache>
                <c:ptCount val="1"/>
                <c:pt idx="0">
                  <c:v>Total</c:v>
                </c:pt>
              </c:strCache>
            </c:strRef>
          </c:tx>
          <c:spPr>
            <a:solidFill>
              <a:srgbClr val="92D050"/>
            </a:solidFill>
            <a:ln>
              <a:noFill/>
            </a:ln>
            <a:effectLst/>
          </c:spPr>
          <c:invertIfNegative val="0"/>
          <c:dLbls>
            <c:delete val="1"/>
          </c:dLbls>
          <c:cat>
            <c:strRef>
              <c:f>'Sheets Design'!$A$113:$A$116</c:f>
              <c:strCache>
                <c:ptCount val="4"/>
                <c:pt idx="0">
                  <c:v>Grocery Store</c:v>
                </c:pt>
                <c:pt idx="1">
                  <c:v>Supermarket Type3</c:v>
                </c:pt>
                <c:pt idx="2">
                  <c:v>Supermarket Type2</c:v>
                </c:pt>
                <c:pt idx="3">
                  <c:v>Supermarket Type1</c:v>
                </c:pt>
              </c:strCache>
            </c:strRef>
          </c:cat>
          <c:val>
            <c:numRef>
              <c:f>'Sheets Design'!$B$113:$B$116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A65-4DD1-878F-EFD49C47BB44}"/>
            </c:ext>
          </c:extLst>
        </c:ser>
        <c:dLbls>
          <c:dLblPos val="outEnd"/>
          <c:showLegendKey val="0"/>
          <c:showVal val="1"/>
          <c:showCatName val="0"/>
          <c:showSerName val="0"/>
          <c:showPercent val="0"/>
          <c:showBubbleSize val="0"/>
        </c:dLbls>
        <c:gapWidth val="60"/>
        <c:axId val="45484512"/>
        <c:axId val="45490336"/>
      </c:barChart>
      <c:catAx>
        <c:axId val="45484512"/>
        <c:scaling>
          <c:orientation val="minMax"/>
        </c:scaling>
        <c:delete val="1"/>
        <c:axPos val="l"/>
        <c:numFmt formatCode="General" sourceLinked="1"/>
        <c:majorTickMark val="none"/>
        <c:minorTickMark val="none"/>
        <c:tickLblPos val="nextTo"/>
        <c:crossAx val="45490336"/>
        <c:crosses val="autoZero"/>
        <c:auto val="1"/>
        <c:lblAlgn val="ctr"/>
        <c:lblOffset val="100"/>
        <c:noMultiLvlLbl val="0"/>
      </c:catAx>
      <c:valAx>
        <c:axId val="45490336"/>
        <c:scaling>
          <c:orientation val="minMax"/>
        </c:scaling>
        <c:delete val="1"/>
        <c:axPos val="b"/>
        <c:numFmt formatCode="0" sourceLinked="1"/>
        <c:majorTickMark val="none"/>
        <c:minorTickMark val="none"/>
        <c:tickLblPos val="nextTo"/>
        <c:crossAx val="454845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Sheets Design'!A1"/><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83820</xdr:colOff>
      <xdr:row>1</xdr:row>
      <xdr:rowOff>99061</xdr:rowOff>
    </xdr:from>
    <xdr:to>
      <xdr:col>7</xdr:col>
      <xdr:colOff>205740</xdr:colOff>
      <xdr:row>7</xdr:row>
      <xdr:rowOff>167641</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945380" y="304801"/>
              <a:ext cx="1828800" cy="1318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266700</xdr:colOff>
      <xdr:row>11</xdr:row>
      <xdr:rowOff>60960</xdr:rowOff>
    </xdr:from>
    <xdr:to>
      <xdr:col>3</xdr:col>
      <xdr:colOff>1021080</xdr:colOff>
      <xdr:row>20</xdr:row>
      <xdr:rowOff>64770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68580</xdr:colOff>
      <xdr:row>24</xdr:row>
      <xdr:rowOff>60960</xdr:rowOff>
    </xdr:from>
    <xdr:to>
      <xdr:col>6</xdr:col>
      <xdr:colOff>236220</xdr:colOff>
      <xdr:row>33</xdr:row>
      <xdr:rowOff>7620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68580</xdr:colOff>
      <xdr:row>37</xdr:row>
      <xdr:rowOff>45720</xdr:rowOff>
    </xdr:from>
    <xdr:to>
      <xdr:col>5</xdr:col>
      <xdr:colOff>167640</xdr:colOff>
      <xdr:row>53</xdr:row>
      <xdr:rowOff>99060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58</xdr:row>
      <xdr:rowOff>144780</xdr:rowOff>
    </xdr:from>
    <xdr:to>
      <xdr:col>5</xdr:col>
      <xdr:colOff>548640</xdr:colOff>
      <xdr:row>67</xdr:row>
      <xdr:rowOff>137160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73</xdr:row>
      <xdr:rowOff>60960</xdr:rowOff>
    </xdr:from>
    <xdr:to>
      <xdr:col>5</xdr:col>
      <xdr:colOff>274320</xdr:colOff>
      <xdr:row>79</xdr:row>
      <xdr:rowOff>60960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0</xdr:colOff>
      <xdr:row>83</xdr:row>
      <xdr:rowOff>0</xdr:rowOff>
    </xdr:from>
    <xdr:to>
      <xdr:col>4</xdr:col>
      <xdr:colOff>457200</xdr:colOff>
      <xdr:row>89</xdr:row>
      <xdr:rowOff>60960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68580</xdr:colOff>
      <xdr:row>94</xdr:row>
      <xdr:rowOff>0</xdr:rowOff>
    </xdr:from>
    <xdr:to>
      <xdr:col>4</xdr:col>
      <xdr:colOff>7620</xdr:colOff>
      <xdr:row>100</xdr:row>
      <xdr:rowOff>15240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38100</xdr:colOff>
      <xdr:row>101</xdr:row>
      <xdr:rowOff>198120</xdr:rowOff>
    </xdr:from>
    <xdr:to>
      <xdr:col>3</xdr:col>
      <xdr:colOff>1188720</xdr:colOff>
      <xdr:row>108</xdr:row>
      <xdr:rowOff>22860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38100</xdr:colOff>
      <xdr:row>111</xdr:row>
      <xdr:rowOff>0</xdr:rowOff>
    </xdr:from>
    <xdr:to>
      <xdr:col>3</xdr:col>
      <xdr:colOff>1173480</xdr:colOff>
      <xdr:row>117</xdr:row>
      <xdr:rowOff>38100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541020</xdr:colOff>
      <xdr:row>8</xdr:row>
      <xdr:rowOff>1</xdr:rowOff>
    </xdr:from>
    <xdr:to>
      <xdr:col>8</xdr:col>
      <xdr:colOff>662940</xdr:colOff>
      <xdr:row>14</xdr:row>
      <xdr:rowOff>38100</xdr:rowOff>
    </xdr:to>
    <mc:AlternateContent xmlns:mc="http://schemas.openxmlformats.org/markup-compatibility/2006" xmlns:a14="http://schemas.microsoft.com/office/drawing/2010/main">
      <mc:Choice Requires="a14">
        <xdr:graphicFrame macro="">
          <xdr:nvGraphicFramePr>
            <xdr:cNvPr id="9"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568440" y="1661161"/>
              <a:ext cx="1828800" cy="1257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556260</xdr:colOff>
      <xdr:row>8</xdr:row>
      <xdr:rowOff>114300</xdr:rowOff>
    </xdr:from>
    <xdr:to>
      <xdr:col>13</xdr:col>
      <xdr:colOff>373380</xdr:colOff>
      <xdr:row>21</xdr:row>
      <xdr:rowOff>196215</xdr:rowOff>
    </xdr:to>
    <mc:AlternateContent xmlns:mc="http://schemas.openxmlformats.org/markup-compatibility/2006" xmlns:a14="http://schemas.microsoft.com/office/drawing/2010/main">
      <mc:Choice Requires="a14">
        <xdr:graphicFrame macro="">
          <xdr:nvGraphicFramePr>
            <xdr:cNvPr id="11"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631680" y="17754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85724</xdr:colOff>
      <xdr:row>0</xdr:row>
      <xdr:rowOff>85724</xdr:rowOff>
    </xdr:from>
    <xdr:to>
      <xdr:col>26</xdr:col>
      <xdr:colOff>342599</xdr:colOff>
      <xdr:row>38</xdr:row>
      <xdr:rowOff>160005</xdr:rowOff>
    </xdr:to>
    <xdr:sp macro="" textlink="">
      <xdr:nvSpPr>
        <xdr:cNvPr id="3" name="Rectangle 2"/>
        <xdr:cNvSpPr/>
      </xdr:nvSpPr>
      <xdr:spPr>
        <a:xfrm>
          <a:off x="85724" y="85724"/>
          <a:ext cx="17592375" cy="7675231"/>
        </a:xfrm>
        <a:prstGeom prst="rect">
          <a:avLst/>
        </a:prstGeom>
        <a:no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133348</xdr:colOff>
      <xdr:row>0</xdr:row>
      <xdr:rowOff>133349</xdr:rowOff>
    </xdr:from>
    <xdr:to>
      <xdr:col>3</xdr:col>
      <xdr:colOff>323849</xdr:colOff>
      <xdr:row>38</xdr:row>
      <xdr:rowOff>95252</xdr:rowOff>
    </xdr:to>
    <xdr:sp macro="" textlink="">
      <xdr:nvSpPr>
        <xdr:cNvPr id="4" name="Round Same Side Corner Rectangle 3"/>
        <xdr:cNvSpPr>
          <a:spLocks/>
        </xdr:cNvSpPr>
      </xdr:nvSpPr>
      <xdr:spPr>
        <a:xfrm rot="5400000">
          <a:off x="-2552703" y="2819400"/>
          <a:ext cx="7562853" cy="2190751"/>
        </a:xfrm>
        <a:prstGeom prst="round2SameRect">
          <a:avLst/>
        </a:prstGeom>
        <a:ln/>
        <a:effectLst>
          <a:outerShdw blurRad="50800" dist="38100" dir="2700000" algn="tl" rotWithShape="0">
            <a:prstClr val="black">
              <a:alpha val="40000"/>
            </a:prstClr>
          </a:outerShdw>
        </a:effectLst>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190501</xdr:colOff>
      <xdr:row>0</xdr:row>
      <xdr:rowOff>76200</xdr:rowOff>
    </xdr:from>
    <xdr:to>
      <xdr:col>3</xdr:col>
      <xdr:colOff>180975</xdr:colOff>
      <xdr:row>4</xdr:row>
      <xdr:rowOff>66675</xdr:rowOff>
    </xdr:to>
    <xdr:sp macro="" textlink="">
      <xdr:nvSpPr>
        <xdr:cNvPr id="5" name="TextBox 4"/>
        <xdr:cNvSpPr txBox="1"/>
      </xdr:nvSpPr>
      <xdr:spPr>
        <a:xfrm>
          <a:off x="190501" y="76200"/>
          <a:ext cx="1990724" cy="790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editAs="absolute">
    <xdr:from>
      <xdr:col>0</xdr:col>
      <xdr:colOff>190500</xdr:colOff>
      <xdr:row>2</xdr:row>
      <xdr:rowOff>38100</xdr:rowOff>
    </xdr:from>
    <xdr:to>
      <xdr:col>3</xdr:col>
      <xdr:colOff>180974</xdr:colOff>
      <xdr:row>6</xdr:row>
      <xdr:rowOff>28575</xdr:rowOff>
    </xdr:to>
    <xdr:sp macro="" textlink="">
      <xdr:nvSpPr>
        <xdr:cNvPr id="6" name="TextBox 5"/>
        <xdr:cNvSpPr txBox="1"/>
      </xdr:nvSpPr>
      <xdr:spPr>
        <a:xfrm>
          <a:off x="190500" y="438150"/>
          <a:ext cx="1990724" cy="790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rial" panose="020B0604020202020204" pitchFamily="34" charset="0"/>
              <a:ea typeface="Segoe UI Black" panose="020B0A02040204020203" pitchFamily="34" charset="0"/>
              <a:cs typeface="Arial" panose="020B0604020202020204" pitchFamily="34" charset="0"/>
            </a:rPr>
            <a:t>India's</a:t>
          </a:r>
          <a:r>
            <a:rPr lang="en-IN" sz="1200" b="1" baseline="0">
              <a:solidFill>
                <a:schemeClr val="dk1"/>
              </a:solidFill>
              <a:latin typeface="Arial" panose="020B0604020202020204" pitchFamily="34" charset="0"/>
              <a:ea typeface="Segoe UI Black" panose="020B0A02040204020203" pitchFamily="34" charset="0"/>
              <a:cs typeface="Arial" panose="020B0604020202020204" pitchFamily="34" charset="0"/>
            </a:rPr>
            <a:t> Last Minute App</a:t>
          </a:r>
          <a:endParaRPr lang="en-IN" sz="1200" b="1">
            <a:solidFill>
              <a:schemeClr val="accent6">
                <a:lumMod val="75000"/>
              </a:schemeClr>
            </a:solidFill>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editAs="absolute">
    <xdr:from>
      <xdr:col>3</xdr:col>
      <xdr:colOff>452719</xdr:colOff>
      <xdr:row>0</xdr:row>
      <xdr:rowOff>166687</xdr:rowOff>
    </xdr:from>
    <xdr:to>
      <xdr:col>12</xdr:col>
      <xdr:colOff>2606</xdr:colOff>
      <xdr:row>11</xdr:row>
      <xdr:rowOff>147487</xdr:rowOff>
    </xdr:to>
    <xdr:grpSp>
      <xdr:nvGrpSpPr>
        <xdr:cNvPr id="2" name="Group 1"/>
        <xdr:cNvGrpSpPr>
          <a:grpSpLocks noChangeAspect="1"/>
        </xdr:cNvGrpSpPr>
      </xdr:nvGrpSpPr>
      <xdr:grpSpPr>
        <a:xfrm>
          <a:off x="2452969" y="166687"/>
          <a:ext cx="5550637" cy="2181075"/>
          <a:chOff x="2438400" y="166687"/>
          <a:chExt cx="5550637" cy="2181075"/>
        </a:xfrm>
      </xdr:grpSpPr>
      <xdr:sp macro="" textlink="">
        <xdr:nvSpPr>
          <xdr:cNvPr id="7" name="Rounded Rectangle 6"/>
          <xdr:cNvSpPr/>
        </xdr:nvSpPr>
        <xdr:spPr>
          <a:xfrm>
            <a:off x="2438400" y="166687"/>
            <a:ext cx="2736000" cy="1047600"/>
          </a:xfrm>
          <a:prstGeom prst="roundRect">
            <a:avLst>
              <a:gd name="adj" fmla="val 23031"/>
            </a:avLst>
          </a:prstGeom>
          <a:gradFill flip="none" rotWithShape="1">
            <a:gsLst>
              <a:gs pos="0">
                <a:schemeClr val="accent4">
                  <a:lumMod val="100000"/>
                  <a:alpha val="60000"/>
                </a:schemeClr>
              </a:gs>
              <a:gs pos="39000">
                <a:schemeClr val="accent6">
                  <a:alpha val="55000"/>
                  <a:lumMod val="90000"/>
                  <a:lumOff val="10000"/>
                </a:schemeClr>
              </a:gs>
              <a:gs pos="96000">
                <a:schemeClr val="accent6">
                  <a:lumMod val="78000"/>
                </a:schemeClr>
              </a:gs>
            </a:gsLst>
            <a:lin ang="540000" scaled="0"/>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ounded Rectangle 8"/>
          <xdr:cNvSpPr/>
        </xdr:nvSpPr>
        <xdr:spPr>
          <a:xfrm>
            <a:off x="5253037" y="166687"/>
            <a:ext cx="2736000" cy="1047600"/>
          </a:xfrm>
          <a:prstGeom prst="roundRect">
            <a:avLst>
              <a:gd name="adj" fmla="val 23031"/>
            </a:avLst>
          </a:prstGeom>
          <a:solidFill>
            <a:schemeClr val="bg1">
              <a:lumMod val="95000"/>
              <a:alpha val="72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ounded Rectangle 13"/>
          <xdr:cNvSpPr/>
        </xdr:nvSpPr>
        <xdr:spPr>
          <a:xfrm>
            <a:off x="2438400" y="1300162"/>
            <a:ext cx="2736000" cy="1047600"/>
          </a:xfrm>
          <a:prstGeom prst="roundRect">
            <a:avLst>
              <a:gd name="adj" fmla="val 23031"/>
            </a:avLst>
          </a:prstGeom>
          <a:solidFill>
            <a:schemeClr val="bg1">
              <a:lumMod val="95000"/>
              <a:alpha val="72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ounded Rectangle 14"/>
          <xdr:cNvSpPr/>
        </xdr:nvSpPr>
        <xdr:spPr>
          <a:xfrm>
            <a:off x="5253037" y="1300162"/>
            <a:ext cx="2736000" cy="1047600"/>
          </a:xfrm>
          <a:prstGeom prst="roundRect">
            <a:avLst>
              <a:gd name="adj" fmla="val 23031"/>
            </a:avLst>
          </a:prstGeom>
          <a:solidFill>
            <a:schemeClr val="bg1">
              <a:lumMod val="95000"/>
              <a:alpha val="72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absolute">
    <xdr:from>
      <xdr:col>3</xdr:col>
      <xdr:colOff>609600</xdr:colOff>
      <xdr:row>0</xdr:row>
      <xdr:rowOff>172004</xdr:rowOff>
    </xdr:from>
    <xdr:to>
      <xdr:col>5</xdr:col>
      <xdr:colOff>552450</xdr:colOff>
      <xdr:row>4</xdr:row>
      <xdr:rowOff>32782</xdr:rowOff>
    </xdr:to>
    <xdr:sp macro="" textlink="'Sheets Design'!A8">
      <xdr:nvSpPr>
        <xdr:cNvPr id="16" name="TextBox 15"/>
        <xdr:cNvSpPr txBox="1">
          <a:spLocks noChangeAspect="1"/>
        </xdr:cNvSpPr>
      </xdr:nvSpPr>
      <xdr:spPr>
        <a:xfrm>
          <a:off x="2609850" y="172004"/>
          <a:ext cx="1276350" cy="6608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95974B7C-9AB0-470C-A655-5E3459C2398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editAs="absolute">
    <xdr:from>
      <xdr:col>0</xdr:col>
      <xdr:colOff>214312</xdr:colOff>
      <xdr:row>8</xdr:row>
      <xdr:rowOff>114300</xdr:rowOff>
    </xdr:from>
    <xdr:to>
      <xdr:col>3</xdr:col>
      <xdr:colOff>242886</xdr:colOff>
      <xdr:row>14</xdr:row>
      <xdr:rowOff>171450</xdr:rowOff>
    </xdr:to>
    <mc:AlternateContent xmlns:mc="http://schemas.openxmlformats.org/markup-compatibility/2006">
      <mc:Choice xmlns:a14="http://schemas.microsoft.com/office/drawing/2010/main" Requires="a14">
        <xdr:graphicFrame macro="">
          <xdr:nvGraphicFramePr>
            <xdr:cNvPr id="17" name="Outlet Size 1"/>
            <xdr:cNvGraphicFramePr>
              <a:graphicFrameLocks/>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14312" y="1714500"/>
              <a:ext cx="2028824"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552449</xdr:colOff>
      <xdr:row>3</xdr:row>
      <xdr:rowOff>76200</xdr:rowOff>
    </xdr:from>
    <xdr:to>
      <xdr:col>5</xdr:col>
      <xdr:colOff>657225</xdr:colOff>
      <xdr:row>5</xdr:row>
      <xdr:rowOff>51278</xdr:rowOff>
    </xdr:to>
    <xdr:sp macro="" textlink="">
      <xdr:nvSpPr>
        <xdr:cNvPr id="19" name="TextBox 18"/>
        <xdr:cNvSpPr txBox="1"/>
      </xdr:nvSpPr>
      <xdr:spPr>
        <a:xfrm>
          <a:off x="2552699" y="676275"/>
          <a:ext cx="1438276" cy="37512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US" sz="12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absolute">
    <xdr:from>
      <xdr:col>7</xdr:col>
      <xdr:colOff>609600</xdr:colOff>
      <xdr:row>0</xdr:row>
      <xdr:rowOff>181529</xdr:rowOff>
    </xdr:from>
    <xdr:to>
      <xdr:col>9</xdr:col>
      <xdr:colOff>552450</xdr:colOff>
      <xdr:row>4</xdr:row>
      <xdr:rowOff>42307</xdr:rowOff>
    </xdr:to>
    <xdr:sp macro="" textlink="'Sheets Design'!B8">
      <xdr:nvSpPr>
        <xdr:cNvPr id="20" name="TextBox 19"/>
        <xdr:cNvSpPr txBox="1"/>
      </xdr:nvSpPr>
      <xdr:spPr>
        <a:xfrm>
          <a:off x="5276850" y="181529"/>
          <a:ext cx="1276350" cy="6608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CC1E6C69-3B16-45C8-B54E-AE302BD1A49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absolute">
    <xdr:from>
      <xdr:col>8</xdr:col>
      <xdr:colOff>123825</xdr:colOff>
      <xdr:row>3</xdr:row>
      <xdr:rowOff>38100</xdr:rowOff>
    </xdr:from>
    <xdr:to>
      <xdr:col>9</xdr:col>
      <xdr:colOff>523875</xdr:colOff>
      <xdr:row>5</xdr:row>
      <xdr:rowOff>76200</xdr:rowOff>
    </xdr:to>
    <xdr:sp macro="" textlink="">
      <xdr:nvSpPr>
        <xdr:cNvPr id="23" name="TextBox 22"/>
        <xdr:cNvSpPr txBox="1"/>
      </xdr:nvSpPr>
      <xdr:spPr>
        <a:xfrm>
          <a:off x="5457825" y="638175"/>
          <a:ext cx="10668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absolute">
    <xdr:from>
      <xdr:col>3</xdr:col>
      <xdr:colOff>514350</xdr:colOff>
      <xdr:row>6</xdr:row>
      <xdr:rowOff>80962</xdr:rowOff>
    </xdr:from>
    <xdr:to>
      <xdr:col>5</xdr:col>
      <xdr:colOff>457200</xdr:colOff>
      <xdr:row>9</xdr:row>
      <xdr:rowOff>141765</xdr:rowOff>
    </xdr:to>
    <xdr:sp macro="" textlink="'Sheets Design'!C8">
      <xdr:nvSpPr>
        <xdr:cNvPr id="24" name="TextBox 23"/>
        <xdr:cNvSpPr txBox="1"/>
      </xdr:nvSpPr>
      <xdr:spPr>
        <a:xfrm>
          <a:off x="2514600" y="1281112"/>
          <a:ext cx="1276350" cy="6608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F72D5672-B9EF-4774-8C0E-309121F500C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absolute">
    <xdr:from>
      <xdr:col>7</xdr:col>
      <xdr:colOff>552450</xdr:colOff>
      <xdr:row>6</xdr:row>
      <xdr:rowOff>52387</xdr:rowOff>
    </xdr:from>
    <xdr:to>
      <xdr:col>9</xdr:col>
      <xdr:colOff>495300</xdr:colOff>
      <xdr:row>9</xdr:row>
      <xdr:rowOff>113190</xdr:rowOff>
    </xdr:to>
    <xdr:sp macro="" textlink="'Sheets Design'!D8">
      <xdr:nvSpPr>
        <xdr:cNvPr id="25" name="TextBox 24"/>
        <xdr:cNvSpPr txBox="1"/>
      </xdr:nvSpPr>
      <xdr:spPr>
        <a:xfrm>
          <a:off x="5219700" y="1252537"/>
          <a:ext cx="1276350" cy="6608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2491C1F2-EAC0-4E20-87CC-3E4664D7936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absolute">
    <xdr:from>
      <xdr:col>3</xdr:col>
      <xdr:colOff>504824</xdr:colOff>
      <xdr:row>8</xdr:row>
      <xdr:rowOff>95250</xdr:rowOff>
    </xdr:from>
    <xdr:to>
      <xdr:col>5</xdr:col>
      <xdr:colOff>628649</xdr:colOff>
      <xdr:row>11</xdr:row>
      <xdr:rowOff>19050</xdr:rowOff>
    </xdr:to>
    <xdr:sp macro="" textlink="">
      <xdr:nvSpPr>
        <xdr:cNvPr id="29" name="TextBox 28"/>
        <xdr:cNvSpPr txBox="1"/>
      </xdr:nvSpPr>
      <xdr:spPr>
        <a:xfrm>
          <a:off x="2505074" y="1695450"/>
          <a:ext cx="145732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OF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absolute">
    <xdr:from>
      <xdr:col>7</xdr:col>
      <xdr:colOff>485775</xdr:colOff>
      <xdr:row>8</xdr:row>
      <xdr:rowOff>76200</xdr:rowOff>
    </xdr:from>
    <xdr:to>
      <xdr:col>10</xdr:col>
      <xdr:colOff>114300</xdr:colOff>
      <xdr:row>11</xdr:row>
      <xdr:rowOff>0</xdr:rowOff>
    </xdr:to>
    <xdr:sp macro="" textlink="">
      <xdr:nvSpPr>
        <xdr:cNvPr id="30" name="TextBox 29"/>
        <xdr:cNvSpPr txBox="1"/>
      </xdr:nvSpPr>
      <xdr:spPr>
        <a:xfrm>
          <a:off x="5153025" y="1676400"/>
          <a:ext cx="16287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RATING</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absolute">
    <xdr:from>
      <xdr:col>6</xdr:col>
      <xdr:colOff>191089</xdr:colOff>
      <xdr:row>1</xdr:row>
      <xdr:rowOff>28575</xdr:rowOff>
    </xdr:from>
    <xdr:to>
      <xdr:col>7</xdr:col>
      <xdr:colOff>248239</xdr:colOff>
      <xdr:row>4</xdr:row>
      <xdr:rowOff>163204</xdr:rowOff>
    </xdr:to>
    <xdr:pic>
      <xdr:nvPicPr>
        <xdr:cNvPr id="21" name="Picture 20" descr="Sales Icon Images #170616 - Free Icons Library"/>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191589" y="228600"/>
          <a:ext cx="723900" cy="7347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6</xdr:col>
      <xdr:colOff>152400</xdr:colOff>
      <xdr:row>6</xdr:row>
      <xdr:rowOff>101162</xdr:rowOff>
    </xdr:from>
    <xdr:to>
      <xdr:col>7</xdr:col>
      <xdr:colOff>286928</xdr:colOff>
      <xdr:row>10</xdr:row>
      <xdr:rowOff>114299</xdr:rowOff>
    </xdr:to>
    <xdr:pic>
      <xdr:nvPicPr>
        <xdr:cNvPr id="28" name="Picture 27" descr="Items, shopping, cart icon - Download on Iconfinde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152900" y="1301312"/>
          <a:ext cx="801278" cy="813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17</xdr:col>
      <xdr:colOff>0</xdr:colOff>
      <xdr:row>19</xdr:row>
      <xdr:rowOff>0</xdr:rowOff>
    </xdr:from>
    <xdr:to>
      <xdr:col>17</xdr:col>
      <xdr:colOff>304800</xdr:colOff>
      <xdr:row>20</xdr:row>
      <xdr:rowOff>106680</xdr:rowOff>
    </xdr:to>
    <xdr:sp macro="" textlink="">
      <xdr:nvSpPr>
        <xdr:cNvPr id="2055" name="AutoShape 7" descr="Business, income, increase, office ..."/>
        <xdr:cNvSpPr>
          <a:spLocks noChangeAspect="1" noChangeArrowheads="1"/>
        </xdr:cNvSpPr>
      </xdr:nvSpPr>
      <xdr:spPr bwMode="auto">
        <a:xfrm>
          <a:off x="11399520" y="3764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absolute">
    <xdr:from>
      <xdr:col>19</xdr:col>
      <xdr:colOff>0</xdr:colOff>
      <xdr:row>19</xdr:row>
      <xdr:rowOff>0</xdr:rowOff>
    </xdr:from>
    <xdr:to>
      <xdr:col>19</xdr:col>
      <xdr:colOff>304800</xdr:colOff>
      <xdr:row>20</xdr:row>
      <xdr:rowOff>106680</xdr:rowOff>
    </xdr:to>
    <xdr:sp macro="" textlink="">
      <xdr:nvSpPr>
        <xdr:cNvPr id="2056" name="AutoShape 8" descr="Business, income, increase, office ..."/>
        <xdr:cNvSpPr>
          <a:spLocks noChangeAspect="1" noChangeArrowheads="1"/>
        </xdr:cNvSpPr>
      </xdr:nvSpPr>
      <xdr:spPr bwMode="auto">
        <a:xfrm>
          <a:off x="12740640" y="3764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absolute">
    <xdr:from>
      <xdr:col>10</xdr:col>
      <xdr:colOff>300037</xdr:colOff>
      <xdr:row>1</xdr:row>
      <xdr:rowOff>28727</xdr:rowOff>
    </xdr:from>
    <xdr:to>
      <xdr:col>11</xdr:col>
      <xdr:colOff>356887</xdr:colOff>
      <xdr:row>4</xdr:row>
      <xdr:rowOff>163052</xdr:rowOff>
    </xdr:to>
    <xdr:pic>
      <xdr:nvPicPr>
        <xdr:cNvPr id="33" name="Picture 32" descr="Business, income, increase, office, profit, sales icon - Download on  Iconfinde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67537" y="228752"/>
          <a:ext cx="723600" cy="73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10</xdr:col>
      <xdr:colOff>300037</xdr:colOff>
      <xdr:row>6</xdr:row>
      <xdr:rowOff>140581</xdr:rowOff>
    </xdr:from>
    <xdr:to>
      <xdr:col>11</xdr:col>
      <xdr:colOff>356887</xdr:colOff>
      <xdr:row>10</xdr:row>
      <xdr:rowOff>74880</xdr:rowOff>
    </xdr:to>
    <xdr:pic>
      <xdr:nvPicPr>
        <xdr:cNvPr id="35" name="Picture 34" descr="Rating, hand, stars, thumbs up, review, like, feedback icon - Download on  Iconfinde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967537" y="1340731"/>
          <a:ext cx="723600" cy="734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3</xdr:col>
      <xdr:colOff>452437</xdr:colOff>
      <xdr:row>12</xdr:row>
      <xdr:rowOff>57150</xdr:rowOff>
    </xdr:from>
    <xdr:to>
      <xdr:col>12</xdr:col>
      <xdr:colOff>2887</xdr:colOff>
      <xdr:row>38</xdr:row>
      <xdr:rowOff>66676</xdr:rowOff>
    </xdr:to>
    <xdr:sp macro="" textlink="">
      <xdr:nvSpPr>
        <xdr:cNvPr id="36" name="Rounded Rectangle 35"/>
        <xdr:cNvSpPr>
          <a:spLocks noChangeAspect="1"/>
        </xdr:cNvSpPr>
      </xdr:nvSpPr>
      <xdr:spPr>
        <a:xfrm>
          <a:off x="2452687" y="2457450"/>
          <a:ext cx="5551200" cy="5210176"/>
        </a:xfrm>
        <a:prstGeom prst="roundRect">
          <a:avLst>
            <a:gd name="adj" fmla="val 7269"/>
          </a:avLst>
        </a:prstGeom>
        <a:solidFill>
          <a:schemeClr val="bg1">
            <a:lumMod val="95000"/>
            <a:alpha val="72000"/>
          </a:schemeClr>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180974</xdr:colOff>
      <xdr:row>13</xdr:row>
      <xdr:rowOff>104774</xdr:rowOff>
    </xdr:from>
    <xdr:to>
      <xdr:col>7</xdr:col>
      <xdr:colOff>581025</xdr:colOff>
      <xdr:row>25</xdr:row>
      <xdr:rowOff>95249</xdr:rowOff>
    </xdr:to>
    <xdr:graphicFrame macro="">
      <xdr:nvGraphicFramePr>
        <xdr:cNvPr id="37" name="Chart 36"/>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3</xdr:col>
      <xdr:colOff>390525</xdr:colOff>
      <xdr:row>12</xdr:row>
      <xdr:rowOff>85725</xdr:rowOff>
    </xdr:from>
    <xdr:to>
      <xdr:col>6</xdr:col>
      <xdr:colOff>180975</xdr:colOff>
      <xdr:row>14</xdr:row>
      <xdr:rowOff>19050</xdr:rowOff>
    </xdr:to>
    <xdr:sp macro="" textlink="">
      <xdr:nvSpPr>
        <xdr:cNvPr id="18" name="TextBox 17"/>
        <xdr:cNvSpPr txBox="1">
          <a:spLocks noChangeAspect="1"/>
        </xdr:cNvSpPr>
      </xdr:nvSpPr>
      <xdr:spPr>
        <a:xfrm>
          <a:off x="2390775" y="2486025"/>
          <a:ext cx="17907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FAT</a:t>
          </a:r>
          <a:r>
            <a:rPr lang="en-IN" sz="1200" baseline="0">
              <a:latin typeface="Segoe UI Semibold" panose="020B0702040204020203" pitchFamily="34" charset="0"/>
              <a:cs typeface="Segoe UI Semibold" panose="020B0702040204020203" pitchFamily="34" charset="0"/>
            </a:rPr>
            <a:t> CONTENT</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absolute">
    <xdr:from>
      <xdr:col>7</xdr:col>
      <xdr:colOff>561037</xdr:colOff>
      <xdr:row>12</xdr:row>
      <xdr:rowOff>57150</xdr:rowOff>
    </xdr:from>
    <xdr:to>
      <xdr:col>7</xdr:col>
      <xdr:colOff>561037</xdr:colOff>
      <xdr:row>38</xdr:row>
      <xdr:rowOff>66676</xdr:rowOff>
    </xdr:to>
    <xdr:cxnSp macro="">
      <xdr:nvCxnSpPr>
        <xdr:cNvPr id="40" name="Straight Connector 39"/>
        <xdr:cNvCxnSpPr>
          <a:stCxn id="36" idx="0"/>
          <a:endCxn id="36" idx="2"/>
        </xdr:cNvCxnSpPr>
      </xdr:nvCxnSpPr>
      <xdr:spPr>
        <a:xfrm>
          <a:off x="5228287" y="2457450"/>
          <a:ext cx="0" cy="5210176"/>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452437</xdr:colOff>
      <xdr:row>25</xdr:row>
      <xdr:rowOff>47625</xdr:rowOff>
    </xdr:from>
    <xdr:to>
      <xdr:col>7</xdr:col>
      <xdr:colOff>552450</xdr:colOff>
      <xdr:row>25</xdr:row>
      <xdr:rowOff>61913</xdr:rowOff>
    </xdr:to>
    <xdr:cxnSp macro="">
      <xdr:nvCxnSpPr>
        <xdr:cNvPr id="43" name="Straight Connector 42"/>
        <xdr:cNvCxnSpPr>
          <a:stCxn id="36" idx="1"/>
        </xdr:cNvCxnSpPr>
      </xdr:nvCxnSpPr>
      <xdr:spPr>
        <a:xfrm flipV="1">
          <a:off x="2452687" y="5048250"/>
          <a:ext cx="2767013" cy="14288"/>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542925</xdr:colOff>
      <xdr:row>26</xdr:row>
      <xdr:rowOff>95250</xdr:rowOff>
    </xdr:from>
    <xdr:to>
      <xdr:col>7</xdr:col>
      <xdr:colOff>485775</xdr:colOff>
      <xdr:row>37</xdr:row>
      <xdr:rowOff>161925</xdr:rowOff>
    </xdr:to>
    <xdr:graphicFrame macro="">
      <xdr:nvGraphicFramePr>
        <xdr:cNvPr id="31" name="Chart 30"/>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3</xdr:col>
      <xdr:colOff>400050</xdr:colOff>
      <xdr:row>25</xdr:row>
      <xdr:rowOff>114300</xdr:rowOff>
    </xdr:from>
    <xdr:to>
      <xdr:col>6</xdr:col>
      <xdr:colOff>190500</xdr:colOff>
      <xdr:row>27</xdr:row>
      <xdr:rowOff>47625</xdr:rowOff>
    </xdr:to>
    <xdr:sp macro="" textlink="">
      <xdr:nvSpPr>
        <xdr:cNvPr id="34" name="TextBox 33"/>
        <xdr:cNvSpPr txBox="1"/>
      </xdr:nvSpPr>
      <xdr:spPr>
        <a:xfrm>
          <a:off x="2400300" y="5114925"/>
          <a:ext cx="17907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FAT</a:t>
          </a:r>
          <a:r>
            <a:rPr lang="en-IN" sz="1200" baseline="0">
              <a:latin typeface="Segoe UI Semibold" panose="020B0702040204020203" pitchFamily="34" charset="0"/>
              <a:cs typeface="Segoe UI Semibold" panose="020B0702040204020203" pitchFamily="34" charset="0"/>
            </a:rPr>
            <a:t> BY OUTLET</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absolute">
    <xdr:from>
      <xdr:col>7</xdr:col>
      <xdr:colOff>385762</xdr:colOff>
      <xdr:row>12</xdr:row>
      <xdr:rowOff>85725</xdr:rowOff>
    </xdr:from>
    <xdr:to>
      <xdr:col>10</xdr:col>
      <xdr:colOff>176212</xdr:colOff>
      <xdr:row>14</xdr:row>
      <xdr:rowOff>19050</xdr:rowOff>
    </xdr:to>
    <xdr:sp macro="" textlink="">
      <xdr:nvSpPr>
        <xdr:cNvPr id="38" name="TextBox 37"/>
        <xdr:cNvSpPr txBox="1"/>
      </xdr:nvSpPr>
      <xdr:spPr>
        <a:xfrm>
          <a:off x="5053012" y="2486025"/>
          <a:ext cx="17907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ITEM</a:t>
          </a:r>
          <a:r>
            <a:rPr lang="en-IN" sz="1200" baseline="0">
              <a:latin typeface="Segoe UI Semibold" panose="020B0702040204020203" pitchFamily="34" charset="0"/>
              <a:cs typeface="Segoe UI Semibold" panose="020B0702040204020203" pitchFamily="34" charset="0"/>
            </a:rPr>
            <a:t> TYPE</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absolute">
    <xdr:from>
      <xdr:col>7</xdr:col>
      <xdr:colOff>600075</xdr:colOff>
      <xdr:row>13</xdr:row>
      <xdr:rowOff>76199</xdr:rowOff>
    </xdr:from>
    <xdr:to>
      <xdr:col>12</xdr:col>
      <xdr:colOff>9525</xdr:colOff>
      <xdr:row>38</xdr:row>
      <xdr:rowOff>161925</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12</xdr:col>
      <xdr:colOff>190499</xdr:colOff>
      <xdr:row>0</xdr:row>
      <xdr:rowOff>133350</xdr:rowOff>
    </xdr:from>
    <xdr:to>
      <xdr:col>26</xdr:col>
      <xdr:colOff>247650</xdr:colOff>
      <xdr:row>38</xdr:row>
      <xdr:rowOff>57150</xdr:rowOff>
    </xdr:to>
    <xdr:sp macro="" textlink="">
      <xdr:nvSpPr>
        <xdr:cNvPr id="44" name="Rounded Rectangle 43"/>
        <xdr:cNvSpPr>
          <a:spLocks noChangeAspect="1"/>
        </xdr:cNvSpPr>
      </xdr:nvSpPr>
      <xdr:spPr>
        <a:xfrm>
          <a:off x="8191499" y="133350"/>
          <a:ext cx="9391651" cy="7524750"/>
        </a:xfrm>
        <a:prstGeom prst="roundRect">
          <a:avLst>
            <a:gd name="adj" fmla="val 4483"/>
          </a:avLst>
        </a:prstGeom>
        <a:solidFill>
          <a:schemeClr val="bg1">
            <a:lumMod val="95000"/>
            <a:alpha val="72000"/>
          </a:schemeClr>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11</xdr:col>
      <xdr:colOff>380999</xdr:colOff>
      <xdr:row>1</xdr:row>
      <xdr:rowOff>47624</xdr:rowOff>
    </xdr:from>
    <xdr:to>
      <xdr:col>16</xdr:col>
      <xdr:colOff>466724</xdr:colOff>
      <xdr:row>2</xdr:row>
      <xdr:rowOff>180974</xdr:rowOff>
    </xdr:to>
    <xdr:sp macro="" textlink="">
      <xdr:nvSpPr>
        <xdr:cNvPr id="45" name="TextBox 44"/>
        <xdr:cNvSpPr txBox="1"/>
      </xdr:nvSpPr>
      <xdr:spPr>
        <a:xfrm>
          <a:off x="7715249" y="247649"/>
          <a:ext cx="34194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a:t>
          </a:r>
          <a:r>
            <a:rPr lang="en-IN" sz="1200" baseline="0">
              <a:solidFill>
                <a:schemeClr val="dk1"/>
              </a:solidFill>
              <a:latin typeface="Segoe UI Semibold" panose="020B0702040204020203" pitchFamily="34" charset="0"/>
              <a:ea typeface="+mn-ea"/>
              <a:cs typeface="Segoe UI Semibold" panose="020B0702040204020203" pitchFamily="34" charset="0"/>
            </a:rPr>
            <a:t>ESTABLISHMENT</a:t>
          </a:r>
        </a:p>
      </xdr:txBody>
    </xdr:sp>
    <xdr:clientData/>
  </xdr:twoCellAnchor>
  <xdr:twoCellAnchor editAs="absolute">
    <xdr:from>
      <xdr:col>12</xdr:col>
      <xdr:colOff>200026</xdr:colOff>
      <xdr:row>0</xdr:row>
      <xdr:rowOff>66673</xdr:rowOff>
    </xdr:from>
    <xdr:to>
      <xdr:col>26</xdr:col>
      <xdr:colOff>57150</xdr:colOff>
      <xdr:row>10</xdr:row>
      <xdr:rowOff>171450</xdr:rowOff>
    </xdr:to>
    <xdr:graphicFrame macro="">
      <xdr:nvGraphicFramePr>
        <xdr:cNvPr id="47" name="Chart 46"/>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12</xdr:col>
      <xdr:colOff>200025</xdr:colOff>
      <xdr:row>12</xdr:row>
      <xdr:rowOff>0</xdr:rowOff>
    </xdr:from>
    <xdr:to>
      <xdr:col>26</xdr:col>
      <xdr:colOff>153525</xdr:colOff>
      <xdr:row>12</xdr:row>
      <xdr:rowOff>109538</xdr:rowOff>
    </xdr:to>
    <xdr:cxnSp macro="">
      <xdr:nvCxnSpPr>
        <xdr:cNvPr id="48" name="Straight Connector 47"/>
        <xdr:cNvCxnSpPr/>
      </xdr:nvCxnSpPr>
      <xdr:spPr>
        <a:xfrm flipV="1">
          <a:off x="8201025" y="2400300"/>
          <a:ext cx="9288000" cy="109538"/>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12</xdr:col>
      <xdr:colOff>0</xdr:colOff>
      <xdr:row>12</xdr:row>
      <xdr:rowOff>104775</xdr:rowOff>
    </xdr:from>
    <xdr:to>
      <xdr:col>14</xdr:col>
      <xdr:colOff>457200</xdr:colOff>
      <xdr:row>14</xdr:row>
      <xdr:rowOff>38100</xdr:rowOff>
    </xdr:to>
    <xdr:sp macro="" textlink="">
      <xdr:nvSpPr>
        <xdr:cNvPr id="49" name="TextBox 48"/>
        <xdr:cNvSpPr txBox="1">
          <a:spLocks noChangeAspect="1"/>
        </xdr:cNvSpPr>
      </xdr:nvSpPr>
      <xdr:spPr>
        <a:xfrm>
          <a:off x="8001000" y="2505075"/>
          <a:ext cx="17907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SIZE</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absolute">
    <xdr:from>
      <xdr:col>13</xdr:col>
      <xdr:colOff>0</xdr:colOff>
      <xdr:row>13</xdr:row>
      <xdr:rowOff>152400</xdr:rowOff>
    </xdr:from>
    <xdr:to>
      <xdr:col>18</xdr:col>
      <xdr:colOff>0</xdr:colOff>
      <xdr:row>25</xdr:row>
      <xdr:rowOff>152400</xdr:rowOff>
    </xdr:to>
    <xdr:graphicFrame macro="">
      <xdr:nvGraphicFramePr>
        <xdr:cNvPr id="50" name="Chart 49"/>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12</xdr:col>
      <xdr:colOff>180975</xdr:colOff>
      <xdr:row>26</xdr:row>
      <xdr:rowOff>90487</xdr:rowOff>
    </xdr:from>
    <xdr:to>
      <xdr:col>26</xdr:col>
      <xdr:colOff>170475</xdr:colOff>
      <xdr:row>27</xdr:row>
      <xdr:rowOff>0</xdr:rowOff>
    </xdr:to>
    <xdr:cxnSp macro="">
      <xdr:nvCxnSpPr>
        <xdr:cNvPr id="53" name="Straight Connector 52"/>
        <xdr:cNvCxnSpPr/>
      </xdr:nvCxnSpPr>
      <xdr:spPr>
        <a:xfrm flipV="1">
          <a:off x="8181975" y="5291137"/>
          <a:ext cx="9324000" cy="109538"/>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19</xdr:col>
      <xdr:colOff>0</xdr:colOff>
      <xdr:row>12</xdr:row>
      <xdr:rowOff>84375</xdr:rowOff>
    </xdr:from>
    <xdr:to>
      <xdr:col>19</xdr:col>
      <xdr:colOff>0</xdr:colOff>
      <xdr:row>26</xdr:row>
      <xdr:rowOff>128025</xdr:rowOff>
    </xdr:to>
    <xdr:cxnSp macro="">
      <xdr:nvCxnSpPr>
        <xdr:cNvPr id="54" name="Straight Connector 53"/>
        <xdr:cNvCxnSpPr/>
      </xdr:nvCxnSpPr>
      <xdr:spPr>
        <a:xfrm>
          <a:off x="12668250" y="2484675"/>
          <a:ext cx="0" cy="2844000"/>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19</xdr:col>
      <xdr:colOff>0</xdr:colOff>
      <xdr:row>12</xdr:row>
      <xdr:rowOff>66675</xdr:rowOff>
    </xdr:from>
    <xdr:to>
      <xdr:col>21</xdr:col>
      <xdr:colOff>457200</xdr:colOff>
      <xdr:row>14</xdr:row>
      <xdr:rowOff>0</xdr:rowOff>
    </xdr:to>
    <xdr:sp macro="" textlink="">
      <xdr:nvSpPr>
        <xdr:cNvPr id="64" name="TextBox 63"/>
        <xdr:cNvSpPr txBox="1">
          <a:spLocks noChangeAspect="1"/>
        </xdr:cNvSpPr>
      </xdr:nvSpPr>
      <xdr:spPr>
        <a:xfrm>
          <a:off x="12668250" y="2466975"/>
          <a:ext cx="17907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LOCATION</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absolute">
    <xdr:from>
      <xdr:col>19</xdr:col>
      <xdr:colOff>0</xdr:colOff>
      <xdr:row>14</xdr:row>
      <xdr:rowOff>89534</xdr:rowOff>
    </xdr:from>
    <xdr:to>
      <xdr:col>25</xdr:col>
      <xdr:colOff>666749</xdr:colOff>
      <xdr:row>25</xdr:row>
      <xdr:rowOff>200024</xdr:rowOff>
    </xdr:to>
    <xdr:graphicFrame macro="">
      <xdr:nvGraphicFramePr>
        <xdr:cNvPr id="67" name="Chart 66"/>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12</xdr:col>
      <xdr:colOff>304799</xdr:colOff>
      <xdr:row>27</xdr:row>
      <xdr:rowOff>152400</xdr:rowOff>
    </xdr:from>
    <xdr:to>
      <xdr:col>17</xdr:col>
      <xdr:colOff>400050</xdr:colOff>
      <xdr:row>36</xdr:row>
      <xdr:rowOff>152400</xdr:rowOff>
    </xdr:to>
    <xdr:graphicFrame macro="">
      <xdr:nvGraphicFramePr>
        <xdr:cNvPr id="68" name="Chart 67"/>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12</xdr:col>
      <xdr:colOff>0</xdr:colOff>
      <xdr:row>27</xdr:row>
      <xdr:rowOff>0</xdr:rowOff>
    </xdr:from>
    <xdr:to>
      <xdr:col>14</xdr:col>
      <xdr:colOff>457200</xdr:colOff>
      <xdr:row>28</xdr:row>
      <xdr:rowOff>133350</xdr:rowOff>
    </xdr:to>
    <xdr:sp macro="" textlink="">
      <xdr:nvSpPr>
        <xdr:cNvPr id="69" name="TextBox 68"/>
        <xdr:cNvSpPr txBox="1">
          <a:spLocks noChangeAspect="1"/>
        </xdr:cNvSpPr>
      </xdr:nvSpPr>
      <xdr:spPr>
        <a:xfrm>
          <a:off x="8001000" y="5400675"/>
          <a:ext cx="17907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TYPE</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absolute">
    <xdr:from>
      <xdr:col>17</xdr:col>
      <xdr:colOff>619125</xdr:colOff>
      <xdr:row>27</xdr:row>
      <xdr:rowOff>160575</xdr:rowOff>
    </xdr:from>
    <xdr:to>
      <xdr:col>21</xdr:col>
      <xdr:colOff>462010</xdr:colOff>
      <xdr:row>36</xdr:row>
      <xdr:rowOff>159552</xdr:rowOff>
    </xdr:to>
    <xdr:graphicFrame macro="">
      <xdr:nvGraphicFramePr>
        <xdr:cNvPr id="70" name="Chart 69"/>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12</xdr:col>
      <xdr:colOff>542925</xdr:colOff>
      <xdr:row>36</xdr:row>
      <xdr:rowOff>19049</xdr:rowOff>
    </xdr:from>
    <xdr:to>
      <xdr:col>15</xdr:col>
      <xdr:colOff>333375</xdr:colOff>
      <xdr:row>37</xdr:row>
      <xdr:rowOff>152399</xdr:rowOff>
    </xdr:to>
    <xdr:sp macro="" textlink="">
      <xdr:nvSpPr>
        <xdr:cNvPr id="51" name="TextBox 50"/>
        <xdr:cNvSpPr txBox="1">
          <a:spLocks noChangeAspect="1"/>
        </xdr:cNvSpPr>
      </xdr:nvSpPr>
      <xdr:spPr>
        <a:xfrm>
          <a:off x="8543925" y="7219949"/>
          <a:ext cx="17907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TOTAL</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absolute">
    <xdr:from>
      <xdr:col>17</xdr:col>
      <xdr:colOff>657225</xdr:colOff>
      <xdr:row>36</xdr:row>
      <xdr:rowOff>38099</xdr:rowOff>
    </xdr:from>
    <xdr:to>
      <xdr:col>20</xdr:col>
      <xdr:colOff>447675</xdr:colOff>
      <xdr:row>37</xdr:row>
      <xdr:rowOff>171449</xdr:rowOff>
    </xdr:to>
    <xdr:sp macro="" textlink="">
      <xdr:nvSpPr>
        <xdr:cNvPr id="52" name="TextBox 51"/>
        <xdr:cNvSpPr txBox="1">
          <a:spLocks noChangeAspect="1"/>
        </xdr:cNvSpPr>
      </xdr:nvSpPr>
      <xdr:spPr>
        <a:xfrm>
          <a:off x="11991975" y="7238999"/>
          <a:ext cx="17907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absolute">
    <xdr:from>
      <xdr:col>22</xdr:col>
      <xdr:colOff>209550</xdr:colOff>
      <xdr:row>27</xdr:row>
      <xdr:rowOff>152399</xdr:rowOff>
    </xdr:from>
    <xdr:to>
      <xdr:col>26</xdr:col>
      <xdr:colOff>53923</xdr:colOff>
      <xdr:row>36</xdr:row>
      <xdr:rowOff>151376</xdr:rowOff>
    </xdr:to>
    <xdr:graphicFrame macro="">
      <xdr:nvGraphicFramePr>
        <xdr:cNvPr id="55" name="Chart 54"/>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22</xdr:col>
      <xdr:colOff>285750</xdr:colOff>
      <xdr:row>36</xdr:row>
      <xdr:rowOff>38100</xdr:rowOff>
    </xdr:from>
    <xdr:to>
      <xdr:col>25</xdr:col>
      <xdr:colOff>76200</xdr:colOff>
      <xdr:row>37</xdr:row>
      <xdr:rowOff>171450</xdr:rowOff>
    </xdr:to>
    <xdr:sp macro="" textlink="">
      <xdr:nvSpPr>
        <xdr:cNvPr id="57" name="TextBox 56"/>
        <xdr:cNvSpPr txBox="1">
          <a:spLocks noChangeAspect="1"/>
        </xdr:cNvSpPr>
      </xdr:nvSpPr>
      <xdr:spPr>
        <a:xfrm>
          <a:off x="14954250" y="7239000"/>
          <a:ext cx="17907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NO. OF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absolute">
    <xdr:from>
      <xdr:col>0</xdr:col>
      <xdr:colOff>352425</xdr:colOff>
      <xdr:row>5</xdr:row>
      <xdr:rowOff>171449</xdr:rowOff>
    </xdr:from>
    <xdr:to>
      <xdr:col>3</xdr:col>
      <xdr:colOff>333373</xdr:colOff>
      <xdr:row>7</xdr:row>
      <xdr:rowOff>104774</xdr:rowOff>
    </xdr:to>
    <xdr:sp macro="" textlink="">
      <xdr:nvSpPr>
        <xdr:cNvPr id="58" name="TextBox 57"/>
        <xdr:cNvSpPr txBox="1"/>
      </xdr:nvSpPr>
      <xdr:spPr>
        <a:xfrm>
          <a:off x="352425" y="1171574"/>
          <a:ext cx="1981198"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6">
                  <a:lumMod val="75000"/>
                </a:schemeClr>
              </a:solidFill>
              <a:latin typeface="Segoe UI Semibold" panose="020B0702040204020203" pitchFamily="34" charset="0"/>
              <a:cs typeface="Segoe UI Semibold" panose="020B0702040204020203" pitchFamily="34" charset="0"/>
            </a:rPr>
            <a:t>FILTER</a:t>
          </a:r>
          <a:r>
            <a:rPr lang="en-IN" sz="1400" b="1" baseline="0">
              <a:solidFill>
                <a:schemeClr val="accent6">
                  <a:lumMod val="75000"/>
                </a:schemeClr>
              </a:solidFill>
              <a:latin typeface="Segoe UI Semibold" panose="020B0702040204020203" pitchFamily="34" charset="0"/>
              <a:cs typeface="Segoe UI Semibold" panose="020B0702040204020203" pitchFamily="34" charset="0"/>
            </a:rPr>
            <a:t> PANEL</a:t>
          </a:r>
          <a:endParaRPr lang="en-IN" sz="1400" b="1">
            <a:solidFill>
              <a:schemeClr val="accent6">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editAs="absolute">
    <xdr:from>
      <xdr:col>0</xdr:col>
      <xdr:colOff>376927</xdr:colOff>
      <xdr:row>5</xdr:row>
      <xdr:rowOff>171450</xdr:rowOff>
    </xdr:from>
    <xdr:to>
      <xdr:col>1</xdr:col>
      <xdr:colOff>76200</xdr:colOff>
      <xdr:row>7</xdr:row>
      <xdr:rowOff>142875</xdr:rowOff>
    </xdr:to>
    <xdr:pic>
      <xdr:nvPicPr>
        <xdr:cNvPr id="8" name="Picture 7"/>
        <xdr:cNvPicPr>
          <a:picLocks noChangeAspect="1"/>
        </xdr:cNvPicPr>
      </xdr:nvPicPr>
      <xdr:blipFill>
        <a:blip xmlns:r="http://schemas.openxmlformats.org/officeDocument/2006/relationships" r:embed="rId14"/>
        <a:stretch>
          <a:fillRect/>
        </a:stretch>
      </xdr:blipFill>
      <xdr:spPr>
        <a:xfrm>
          <a:off x="376927" y="1171575"/>
          <a:ext cx="366023" cy="371475"/>
        </a:xfrm>
        <a:prstGeom prst="rect">
          <a:avLst/>
        </a:prstGeom>
      </xdr:spPr>
    </xdr:pic>
    <xdr:clientData/>
  </xdr:twoCellAnchor>
  <xdr:twoCellAnchor editAs="absolute">
    <xdr:from>
      <xdr:col>0</xdr:col>
      <xdr:colOff>233361</xdr:colOff>
      <xdr:row>15</xdr:row>
      <xdr:rowOff>171449</xdr:rowOff>
    </xdr:from>
    <xdr:to>
      <xdr:col>3</xdr:col>
      <xdr:colOff>263511</xdr:colOff>
      <xdr:row>22</xdr:row>
      <xdr:rowOff>28575</xdr:rowOff>
    </xdr:to>
    <mc:AlternateContent xmlns:mc="http://schemas.openxmlformats.org/markup-compatibility/2006">
      <mc:Choice xmlns:a14="http://schemas.microsoft.com/office/drawing/2010/main" Requires="a14">
        <xdr:graphicFrame macro="">
          <xdr:nvGraphicFramePr>
            <xdr:cNvPr id="60" name="Outlet Location"/>
            <xdr:cNvGraphicFramePr>
              <a:graphicFrameLocks/>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233361" y="3171824"/>
              <a:ext cx="2030400" cy="12573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257173</xdr:colOff>
      <xdr:row>22</xdr:row>
      <xdr:rowOff>104774</xdr:rowOff>
    </xdr:from>
    <xdr:to>
      <xdr:col>3</xdr:col>
      <xdr:colOff>287323</xdr:colOff>
      <xdr:row>34</xdr:row>
      <xdr:rowOff>114300</xdr:rowOff>
    </xdr:to>
    <mc:AlternateContent xmlns:mc="http://schemas.openxmlformats.org/markup-compatibility/2006">
      <mc:Choice xmlns:a14="http://schemas.microsoft.com/office/drawing/2010/main" Requires="a14">
        <xdr:graphicFrame macro="">
          <xdr:nvGraphicFramePr>
            <xdr:cNvPr id="61" name="Item Type 1"/>
            <xdr:cNvGraphicFramePr>
              <a:graphicFrameLocks/>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57173" y="4505324"/>
              <a:ext cx="2030400" cy="24098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9</xdr:col>
      <xdr:colOff>0</xdr:colOff>
      <xdr:row>40</xdr:row>
      <xdr:rowOff>0</xdr:rowOff>
    </xdr:from>
    <xdr:to>
      <xdr:col>9</xdr:col>
      <xdr:colOff>304800</xdr:colOff>
      <xdr:row>41</xdr:row>
      <xdr:rowOff>106680</xdr:rowOff>
    </xdr:to>
    <xdr:sp macro="" textlink="">
      <xdr:nvSpPr>
        <xdr:cNvPr id="1030" name="AutoShape 6" descr="Image result for home icon png"/>
        <xdr:cNvSpPr>
          <a:spLocks noChangeAspect="1" noChangeArrowheads="1"/>
        </xdr:cNvSpPr>
      </xdr:nvSpPr>
      <xdr:spPr bwMode="auto">
        <a:xfrm>
          <a:off x="6035040" y="792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absolute">
    <xdr:from>
      <xdr:col>10</xdr:col>
      <xdr:colOff>0</xdr:colOff>
      <xdr:row>44</xdr:row>
      <xdr:rowOff>0</xdr:rowOff>
    </xdr:from>
    <xdr:to>
      <xdr:col>10</xdr:col>
      <xdr:colOff>304800</xdr:colOff>
      <xdr:row>45</xdr:row>
      <xdr:rowOff>106680</xdr:rowOff>
    </xdr:to>
    <xdr:sp macro="" textlink="">
      <xdr:nvSpPr>
        <xdr:cNvPr id="1031" name="AutoShape 7" descr="Image result for home icon png"/>
        <xdr:cNvSpPr>
          <a:spLocks noChangeAspect="1" noChangeArrowheads="1"/>
        </xdr:cNvSpPr>
      </xdr:nvSpPr>
      <xdr:spPr bwMode="auto">
        <a:xfrm>
          <a:off x="6705600" y="8717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absolute">
    <xdr:from>
      <xdr:col>10</xdr:col>
      <xdr:colOff>0</xdr:colOff>
      <xdr:row>44</xdr:row>
      <xdr:rowOff>0</xdr:rowOff>
    </xdr:from>
    <xdr:to>
      <xdr:col>10</xdr:col>
      <xdr:colOff>304800</xdr:colOff>
      <xdr:row>45</xdr:row>
      <xdr:rowOff>106680</xdr:rowOff>
    </xdr:to>
    <xdr:sp macro="" textlink="">
      <xdr:nvSpPr>
        <xdr:cNvPr id="1032" name="AutoShape 8" descr="Image result for home icon png"/>
        <xdr:cNvSpPr>
          <a:spLocks noChangeAspect="1" noChangeArrowheads="1"/>
        </xdr:cNvSpPr>
      </xdr:nvSpPr>
      <xdr:spPr bwMode="auto">
        <a:xfrm>
          <a:off x="6705600" y="8717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absolute">
    <xdr:from>
      <xdr:col>0</xdr:col>
      <xdr:colOff>358714</xdr:colOff>
      <xdr:row>35</xdr:row>
      <xdr:rowOff>16572</xdr:rowOff>
    </xdr:from>
    <xdr:to>
      <xdr:col>1</xdr:col>
      <xdr:colOff>209550</xdr:colOff>
      <xdr:row>37</xdr:row>
      <xdr:rowOff>127635</xdr:rowOff>
    </xdr:to>
    <xdr:pic>
      <xdr:nvPicPr>
        <xdr:cNvPr id="72" name="Picture 71" descr="Download HD Home Png - Home Icon Free Transparent PNG Image - NicePNG.com">
          <a:hlinkClick xmlns:r="http://schemas.openxmlformats.org/officeDocument/2006/relationships" r:id="rId15"/>
        </xdr:cNvPr>
        <xdr:cNvPicPr>
          <a:picLocks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58714" y="7017447"/>
          <a:ext cx="517586" cy="511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57150</xdr:colOff>
      <xdr:row>35</xdr:row>
      <xdr:rowOff>57152</xdr:rowOff>
    </xdr:from>
    <xdr:to>
      <xdr:col>3</xdr:col>
      <xdr:colOff>28575</xdr:colOff>
      <xdr:row>37</xdr:row>
      <xdr:rowOff>180975</xdr:rowOff>
    </xdr:to>
    <xdr:pic>
      <xdr:nvPicPr>
        <xdr:cNvPr id="73" name="Picture 72" descr="Database Icon Transparent #408823 - Free Icons Library">
          <a:hlinkClick xmlns:r="http://schemas.openxmlformats.org/officeDocument/2006/relationships" r:id="rId17"/>
        </xdr:cNvPr>
        <xdr:cNvPicPr>
          <a:picLocks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390650" y="7058027"/>
          <a:ext cx="638175" cy="5238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4</xdr:col>
      <xdr:colOff>576262</xdr:colOff>
      <xdr:row>19</xdr:row>
      <xdr:rowOff>133350</xdr:rowOff>
    </xdr:from>
    <xdr:to>
      <xdr:col>7</xdr:col>
      <xdr:colOff>14288</xdr:colOff>
      <xdr:row>21</xdr:row>
      <xdr:rowOff>108428</xdr:rowOff>
    </xdr:to>
    <xdr:sp macro="" textlink="">
      <xdr:nvSpPr>
        <xdr:cNvPr id="62" name="TextBox 61"/>
        <xdr:cNvSpPr txBox="1"/>
      </xdr:nvSpPr>
      <xdr:spPr>
        <a:xfrm>
          <a:off x="3243262" y="3933825"/>
          <a:ext cx="1438276" cy="37512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US" sz="12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0.40062</cdr:x>
      <cdr:y>0.34263</cdr:y>
    </cdr:from>
    <cdr:to>
      <cdr:x>0.73292</cdr:x>
      <cdr:y>0.52477</cdr:y>
    </cdr:to>
    <cdr:sp macro="" textlink="">
      <cdr:nvSpPr>
        <cdr:cNvPr id="2" name="TextBox 15"/>
        <cdr:cNvSpPr txBox="1">
          <a:spLocks xmlns:a="http://schemas.openxmlformats.org/drawingml/2006/main" noChangeAspect="1"/>
        </cdr:cNvSpPr>
      </cdr:nvSpPr>
      <cdr:spPr>
        <a:xfrm xmlns:a="http://schemas.openxmlformats.org/drawingml/2006/main">
          <a:off x="1228726" y="819151"/>
          <a:ext cx="1019175" cy="435452"/>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ctr">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fld id="{95974B7C-9AB0-470C-A655-5E3459C23983}" type="TxLink">
            <a:rPr lang="en-US" sz="16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1600">
            <a:latin typeface="Segoe UI Black" panose="020B0A02040204020203" pitchFamily="34" charset="0"/>
            <a:ea typeface="Segoe UI Black" panose="020B0A02040204020203"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792.779371990742" createdVersion="6" refreshedVersion="6" minRefreshableVersion="3" recordCount="8523">
  <cacheSource type="worksheet">
    <worksheetSource name="Table1"/>
  </cacheSource>
  <cacheFields count="13">
    <cacheField name="Serial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3">
  <location ref="A74:B77" firstHeaderRow="1" firstDataRow="1" firstDataCol="1"/>
  <pivotFields count="13">
    <pivotField showAll="0" defaultSubtota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32">
    <format dxfId="31">
      <pivotArea type="all" dataOnly="0" outline="0" fieldPosition="0"/>
    </format>
    <format dxfId="30">
      <pivotArea outline="0" collapsedLevelsAreSubtotals="1" fieldPosition="0"/>
    </format>
    <format dxfId="29">
      <pivotArea type="all" dataOnly="0" outline="0" fieldPosition="0"/>
    </format>
    <format dxfId="28">
      <pivotArea outline="0" collapsedLevelsAreSubtotals="1" fieldPosition="0"/>
    </format>
    <format dxfId="27">
      <pivotArea field="1" type="button" dataOnly="0" labelOnly="1" outline="0"/>
    </format>
    <format dxfId="26">
      <pivotArea dataOnly="0" labelOnly="1" outline="0" axis="axisValues" fieldPosition="0"/>
    </format>
    <format dxfId="25">
      <pivotArea dataOnly="0" labelOnly="1" grandRow="1" outline="0" fieldPosition="0"/>
    </format>
    <format dxfId="24">
      <pivotArea dataOnly="0" labelOnly="1" outline="0" axis="axisValues" fieldPosition="0"/>
    </format>
    <format dxfId="23">
      <pivotArea outline="0" collapsedLevelsAreSubtotals="1" fieldPosition="0"/>
    </format>
    <format dxfId="22">
      <pivotArea type="all" dataOnly="0" outline="0" fieldPosition="0"/>
    </format>
    <format dxfId="21">
      <pivotArea outline="0" collapsedLevelsAreSubtotals="1" fieldPosition="0"/>
    </format>
    <format dxfId="20">
      <pivotArea type="origin" dataOnly="0" labelOnly="1" outline="0" fieldPosition="0"/>
    </format>
    <format dxfId="19">
      <pivotArea field="1" type="button" dataOnly="0" labelOnly="1" outline="0"/>
    </format>
    <format dxfId="18">
      <pivotArea type="topRight" dataOnly="0" labelOnly="1" outline="0" fieldPosition="0"/>
    </format>
    <format dxfId="17">
      <pivotArea field="6" type="button" dataOnly="0" labelOnly="1" outline="0"/>
    </format>
    <format dxfId="16">
      <pivotArea type="all" dataOnly="0" outline="0" fieldPosition="0"/>
    </format>
    <format dxfId="15">
      <pivotArea outline="0" collapsedLevelsAreSubtotals="1" fieldPosition="0"/>
    </format>
    <format dxfId="14">
      <pivotArea field="4" type="button" dataOnly="0" labelOnly="1" outline="0"/>
    </format>
    <format dxfId="13">
      <pivotArea dataOnly="0" labelOnly="1" outline="0" axis="axisValues" fieldPosition="0"/>
    </format>
    <format dxfId="12">
      <pivotArea dataOnly="0" labelOnly="1" outline="0" axis="axisValues" fieldPosition="0"/>
    </format>
    <format dxfId="11">
      <pivotArea type="all" dataOnly="0" outline="0" fieldPosition="0"/>
    </format>
    <format dxfId="10">
      <pivotArea outline="0" collapsedLevelsAreSubtotals="1" fieldPosition="0"/>
    </format>
    <format dxfId="9">
      <pivotArea field="7" type="button" dataOnly="0" labelOnly="1" outline="0" axis="axisRow" fieldPosition="0"/>
    </format>
    <format dxfId="8">
      <pivotArea dataOnly="0" labelOnly="1" outline="0" axis="axisValues" fieldPosition="0"/>
    </format>
    <format dxfId="7">
      <pivotArea dataOnly="0" labelOnly="1" fieldPosition="0">
        <references count="1">
          <reference field="7" count="0"/>
        </references>
      </pivotArea>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7" type="button" dataOnly="0" labelOnly="1" outline="0" axis="axisRow" fieldPosition="0"/>
    </format>
    <format dxfId="2">
      <pivotArea dataOnly="0" labelOnly="1" outline="0" axis="axisValues" fieldPosition="0"/>
    </format>
    <format dxfId="1">
      <pivotArea dataOnly="0" labelOnly="1" fieldPosition="0">
        <references count="1">
          <reference field="7" count="0"/>
        </references>
      </pivotArea>
    </format>
    <format dxfId="0">
      <pivotArea dataOnly="0" labelOnly="1" outline="0" axis="axisValues" fieldPosition="0"/>
    </format>
  </formats>
  <chartFormats count="9">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7" count="1" selected="0">
            <x v="0"/>
          </reference>
        </references>
      </pivotArea>
    </chartFormat>
    <chartFormat chart="22" format="7">
      <pivotArea type="data" outline="0" fieldPosition="0">
        <references count="2">
          <reference field="4294967294" count="1" selected="0">
            <x v="0"/>
          </reference>
          <reference field="7" count="1" selected="0">
            <x v="1"/>
          </reference>
        </references>
      </pivotArea>
    </chartFormat>
    <chartFormat chart="22" format="8">
      <pivotArea type="data" outline="0" fieldPosition="0">
        <references count="2">
          <reference field="4294967294" count="1" selected="0">
            <x v="0"/>
          </reference>
          <reference field="7" count="1" selected="0">
            <x v="2"/>
          </reference>
        </references>
      </pivotArea>
    </chartFormat>
    <chartFormat chart="20" format="1">
      <pivotArea type="data" outline="0" fieldPosition="0">
        <references count="2">
          <reference field="4294967294" count="1" selected="0">
            <x v="0"/>
          </reference>
          <reference field="7" count="1" selected="0">
            <x v="0"/>
          </reference>
        </references>
      </pivotArea>
    </chartFormat>
    <chartFormat chart="20" format="2">
      <pivotArea type="data" outline="0" fieldPosition="0">
        <references count="2">
          <reference field="4294967294" count="1" selected="0">
            <x v="0"/>
          </reference>
          <reference field="7" count="1" selected="0">
            <x v="1"/>
          </reference>
        </references>
      </pivotArea>
    </chartFormat>
    <chartFormat chart="20" format="3">
      <pivotArea type="data" outline="0" fieldPosition="0">
        <references count="2">
          <reference field="4294967294" count="1" selected="0">
            <x v="0"/>
          </reference>
          <reference field="7" count="1" selected="0">
            <x v="2"/>
          </reference>
        </references>
      </pivotArea>
    </chartFormat>
    <chartFormat chart="20"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dataField="1" showAll="0" defaultSubtota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1"/>
    <dataField name="Average Sales" fld="11" subtotal="average" baseField="0" baseItem="1"/>
    <dataField name="Number of Items" fld="0" subtotal="count" baseField="0" baseItem="1"/>
    <dataField name="Average of Rating" fld="12" subtotal="average" baseField="0" baseItem="3"/>
  </dataFields>
  <formats count="3">
    <format dxfId="34">
      <pivotArea type="all" dataOnly="0" outline="0" fieldPosition="0"/>
    </format>
    <format dxfId="33">
      <pivotArea outline="0" collapsedLevelsAreSubtotals="1" fieldPosition="0"/>
    </format>
    <format dxfId="3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5">
  <location ref="A112:B116" firstHeaderRow="1" firstDataRow="1" firstDataCol="1"/>
  <pivotFields count="13">
    <pivotField dataField="1" showAll="0" defaultSubtota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erial No" fld="0" subtotal="count" baseField="8" baseItem="0" numFmtId="1"/>
  </dataFields>
  <formats count="44">
    <format dxfId="78">
      <pivotArea type="all" dataOnly="0" outline="0" fieldPosition="0"/>
    </format>
    <format dxfId="77">
      <pivotArea outline="0" collapsedLevelsAreSubtotals="1" fieldPosition="0"/>
    </format>
    <format dxfId="76">
      <pivotArea type="all" dataOnly="0" outline="0" fieldPosition="0"/>
    </format>
    <format dxfId="75">
      <pivotArea outline="0" collapsedLevelsAreSubtotals="1" fieldPosition="0"/>
    </format>
    <format dxfId="74">
      <pivotArea field="1" type="button" dataOnly="0" labelOnly="1" outline="0"/>
    </format>
    <format dxfId="73">
      <pivotArea dataOnly="0" labelOnly="1" outline="0" axis="axisValues" fieldPosition="0"/>
    </format>
    <format dxfId="72">
      <pivotArea dataOnly="0" labelOnly="1" grandRow="1" outline="0" fieldPosition="0"/>
    </format>
    <format dxfId="71">
      <pivotArea dataOnly="0" labelOnly="1" outline="0" axis="axisValues" fieldPosition="0"/>
    </format>
    <format dxfId="70">
      <pivotArea outline="0" collapsedLevelsAreSubtotals="1" fieldPosition="0"/>
    </format>
    <format dxfId="69">
      <pivotArea type="all" dataOnly="0" outline="0" fieldPosition="0"/>
    </format>
    <format dxfId="68">
      <pivotArea outline="0" collapsedLevelsAreSubtotals="1" fieldPosition="0"/>
    </format>
    <format dxfId="67">
      <pivotArea type="origin" dataOnly="0" labelOnly="1" outline="0" fieldPosition="0"/>
    </format>
    <format dxfId="66">
      <pivotArea field="1" type="button" dataOnly="0" labelOnly="1" outline="0"/>
    </format>
    <format dxfId="65">
      <pivotArea type="topRight" dataOnly="0" labelOnly="1" outline="0" fieldPosition="0"/>
    </format>
    <format dxfId="64">
      <pivotArea field="6" type="button" dataOnly="0" labelOnly="1" outline="0"/>
    </format>
    <format dxfId="63">
      <pivotArea type="all" dataOnly="0" outline="0" fieldPosition="0"/>
    </format>
    <format dxfId="62">
      <pivotArea outline="0" collapsedLevelsAreSubtotals="1" fieldPosition="0"/>
    </format>
    <format dxfId="61">
      <pivotArea field="4" type="button" dataOnly="0" labelOnly="1" outline="0"/>
    </format>
    <format dxfId="60">
      <pivotArea dataOnly="0" labelOnly="1" outline="0" axis="axisValues" fieldPosition="0"/>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field="7" type="button" dataOnly="0" labelOnly="1" outline="0"/>
    </format>
    <format dxfId="55">
      <pivotArea dataOnly="0" labelOnly="1" outline="0" axis="axisValues" fieldPosition="0"/>
    </format>
    <format dxfId="54">
      <pivotArea dataOnly="0" labelOnly="1" outline="0" axis="axisValues" fieldPosition="0"/>
    </format>
    <format dxfId="53">
      <pivotArea type="all" dataOnly="0" outline="0" fieldPosition="0"/>
    </format>
    <format dxfId="52">
      <pivotArea outline="0" collapsedLevelsAreSubtotals="1" fieldPosition="0"/>
    </format>
    <format dxfId="51">
      <pivotArea field="7" type="button" dataOnly="0" labelOnly="1" outline="0"/>
    </format>
    <format dxfId="50">
      <pivotArea dataOnly="0" labelOnly="1" outline="0" axis="axisValues" fieldPosition="0"/>
    </format>
    <format dxfId="49">
      <pivotArea dataOnly="0" labelOnly="1" outline="0" axis="axisValues" fieldPosition="0"/>
    </format>
    <format dxfId="48">
      <pivotArea type="all" dataOnly="0" outline="0" fieldPosition="0"/>
    </format>
    <format dxfId="47">
      <pivotArea outline="0" collapsedLevelsAreSubtotals="1" fieldPosition="0"/>
    </format>
    <format dxfId="46">
      <pivotArea field="6" type="button" dataOnly="0" labelOnly="1" outline="0"/>
    </format>
    <format dxfId="45">
      <pivotArea dataOnly="0" labelOnly="1" outline="0" axis="axisValues" fieldPosition="0"/>
    </format>
    <format dxfId="44">
      <pivotArea dataOnly="0" labelOnly="1" outline="0" axis="axisValues" fieldPosition="0"/>
    </format>
    <format dxfId="43">
      <pivotArea outline="0" collapsedLevelsAreSubtotals="1" fieldPosition="0"/>
    </format>
    <format dxfId="42">
      <pivotArea collapsedLevelsAreSubtotals="1" fieldPosition="0">
        <references count="1">
          <reference field="8" count="1">
            <x v="1"/>
          </reference>
        </references>
      </pivotArea>
    </format>
    <format dxfId="41">
      <pivotArea outline="0" collapsedLevelsAreSubtotals="1" fieldPosition="0"/>
    </format>
    <format dxfId="40">
      <pivotArea type="all" dataOnly="0" outline="0" fieldPosition="0"/>
    </format>
    <format dxfId="39">
      <pivotArea outline="0" collapsedLevelsAreSubtotals="1" fieldPosition="0"/>
    </format>
    <format dxfId="38">
      <pivotArea field="8" type="button" dataOnly="0" labelOnly="1" outline="0" axis="axisRow" fieldPosition="0"/>
    </format>
    <format dxfId="37">
      <pivotArea dataOnly="0" labelOnly="1" outline="0" axis="axisValues" fieldPosition="0"/>
    </format>
    <format dxfId="36">
      <pivotArea dataOnly="0" labelOnly="1" fieldPosition="0">
        <references count="1">
          <reference field="8" count="0"/>
        </references>
      </pivotArea>
    </format>
    <format dxfId="35">
      <pivotArea dataOnly="0" labelOnly="1" outline="0" axis="axisValues" fieldPosition="0"/>
    </format>
  </formats>
  <chartFormats count="2">
    <chartFormat chart="31" format="0"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location ref="A38:B54" firstHeaderRow="1" firstDataRow="1" firstDataCol="1"/>
  <pivotFields count="13">
    <pivotField showAll="0" defaultSubtota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21">
    <format dxfId="99">
      <pivotArea type="all" dataOnly="0" outline="0" fieldPosition="0"/>
    </format>
    <format dxfId="98">
      <pivotArea outline="0" collapsedLevelsAreSubtotals="1" fieldPosition="0"/>
    </format>
    <format dxfId="97">
      <pivotArea type="all" dataOnly="0" outline="0" fieldPosition="0"/>
    </format>
    <format dxfId="96">
      <pivotArea outline="0" collapsedLevelsAreSubtotals="1" fieldPosition="0"/>
    </format>
    <format dxfId="95">
      <pivotArea field="1" type="button" dataOnly="0" labelOnly="1" outline="0"/>
    </format>
    <format dxfId="94">
      <pivotArea dataOnly="0" labelOnly="1" outline="0" axis="axisValues" fieldPosition="0"/>
    </format>
    <format dxfId="93">
      <pivotArea dataOnly="0" labelOnly="1" grandRow="1" outline="0" fieldPosition="0"/>
    </format>
    <format dxfId="92">
      <pivotArea dataOnly="0" labelOnly="1" outline="0" axis="axisValues" fieldPosition="0"/>
    </format>
    <format dxfId="91">
      <pivotArea outline="0" collapsedLevelsAreSubtotals="1" fieldPosition="0"/>
    </format>
    <format dxfId="90">
      <pivotArea type="all" dataOnly="0" outline="0" fieldPosition="0"/>
    </format>
    <format dxfId="89">
      <pivotArea outline="0" collapsedLevelsAreSubtotals="1" fieldPosition="0"/>
    </format>
    <format dxfId="88">
      <pivotArea type="origin" dataOnly="0" labelOnly="1" outline="0" fieldPosition="0"/>
    </format>
    <format dxfId="87">
      <pivotArea field="1" type="button" dataOnly="0" labelOnly="1" outline="0"/>
    </format>
    <format dxfId="86">
      <pivotArea type="topRight" dataOnly="0" labelOnly="1" outline="0" fieldPosition="0"/>
    </format>
    <format dxfId="85">
      <pivotArea field="6" type="button" dataOnly="0" labelOnly="1" outline="0"/>
    </format>
    <format dxfId="84">
      <pivotArea type="all" dataOnly="0" outline="0" fieldPosition="0"/>
    </format>
    <format dxfId="83">
      <pivotArea outline="0" collapsedLevelsAreSubtotals="1" fieldPosition="0"/>
    </format>
    <format dxfId="82">
      <pivotArea field="3" type="button" dataOnly="0" labelOnly="1" outline="0" axis="axisRow" fieldPosition="0"/>
    </format>
    <format dxfId="81">
      <pivotArea dataOnly="0" labelOnly="1" outline="0" axis="axisValues" fieldPosition="0"/>
    </format>
    <format dxfId="80">
      <pivotArea dataOnly="0" labelOnly="1" fieldPosition="0">
        <references count="1">
          <reference field="3" count="0"/>
        </references>
      </pivotArea>
    </format>
    <format dxfId="79">
      <pivotArea dataOnly="0" labelOnly="1" outline="0" axis="axisValues" fieldPosition="0"/>
    </format>
  </format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1">
  <location ref="A103:B107" firstHeaderRow="1" firstDataRow="1" firstDataCol="1"/>
  <pivotFields count="13">
    <pivotField showAll="0" defaultSubtota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42">
    <format dxfId="141">
      <pivotArea type="all" dataOnly="0" outline="0" fieldPosition="0"/>
    </format>
    <format dxfId="140">
      <pivotArea outline="0" collapsedLevelsAreSubtotals="1" fieldPosition="0"/>
    </format>
    <format dxfId="139">
      <pivotArea type="all" dataOnly="0" outline="0" fieldPosition="0"/>
    </format>
    <format dxfId="138">
      <pivotArea outline="0" collapsedLevelsAreSubtotals="1" fieldPosition="0"/>
    </format>
    <format dxfId="137">
      <pivotArea field="1" type="button" dataOnly="0" labelOnly="1" outline="0"/>
    </format>
    <format dxfId="136">
      <pivotArea dataOnly="0" labelOnly="1" outline="0" axis="axisValues" fieldPosition="0"/>
    </format>
    <format dxfId="135">
      <pivotArea dataOnly="0" labelOnly="1" grandRow="1" outline="0" fieldPosition="0"/>
    </format>
    <format dxfId="134">
      <pivotArea dataOnly="0" labelOnly="1" outline="0" axis="axisValues" fieldPosition="0"/>
    </format>
    <format dxfId="133">
      <pivotArea outline="0" collapsedLevelsAreSubtotals="1" fieldPosition="0"/>
    </format>
    <format dxfId="132">
      <pivotArea type="all" dataOnly="0" outline="0" fieldPosition="0"/>
    </format>
    <format dxfId="131">
      <pivotArea outline="0" collapsedLevelsAreSubtotals="1" fieldPosition="0"/>
    </format>
    <format dxfId="130">
      <pivotArea type="origin" dataOnly="0" labelOnly="1" outline="0" fieldPosition="0"/>
    </format>
    <format dxfId="129">
      <pivotArea field="1" type="button" dataOnly="0" labelOnly="1" outline="0"/>
    </format>
    <format dxfId="128">
      <pivotArea type="topRight" dataOnly="0" labelOnly="1" outline="0" fieldPosition="0"/>
    </format>
    <format dxfId="127">
      <pivotArea field="6" type="button" dataOnly="0" labelOnly="1" outline="0"/>
    </format>
    <format dxfId="126">
      <pivotArea type="all" dataOnly="0" outline="0" fieldPosition="0"/>
    </format>
    <format dxfId="125">
      <pivotArea outline="0" collapsedLevelsAreSubtotals="1" fieldPosition="0"/>
    </format>
    <format dxfId="124">
      <pivotArea field="4" type="button" dataOnly="0" labelOnly="1" outline="0"/>
    </format>
    <format dxfId="123">
      <pivotArea dataOnly="0" labelOnly="1" outline="0" axis="axisValues" fieldPosition="0"/>
    </format>
    <format dxfId="122">
      <pivotArea dataOnly="0" labelOnly="1" outline="0" axis="axisValues" fieldPosition="0"/>
    </format>
    <format dxfId="121">
      <pivotArea type="all" dataOnly="0" outline="0" fieldPosition="0"/>
    </format>
    <format dxfId="120">
      <pivotArea outline="0" collapsedLevelsAreSubtotals="1" fieldPosition="0"/>
    </format>
    <format dxfId="119">
      <pivotArea field="7" type="button" dataOnly="0" labelOnly="1" outline="0"/>
    </format>
    <format dxfId="118">
      <pivotArea dataOnly="0" labelOnly="1" outline="0" axis="axisValues" fieldPosition="0"/>
    </format>
    <format dxfId="117">
      <pivotArea dataOnly="0" labelOnly="1" outline="0" axis="axisValues" fieldPosition="0"/>
    </format>
    <format dxfId="116">
      <pivotArea type="all" dataOnly="0" outline="0" fieldPosition="0"/>
    </format>
    <format dxfId="115">
      <pivotArea outline="0" collapsedLevelsAreSubtotals="1" fieldPosition="0"/>
    </format>
    <format dxfId="114">
      <pivotArea field="7" type="button" dataOnly="0" labelOnly="1" outline="0"/>
    </format>
    <format dxfId="113">
      <pivotArea dataOnly="0" labelOnly="1" outline="0" axis="axisValues" fieldPosition="0"/>
    </format>
    <format dxfId="112">
      <pivotArea dataOnly="0" labelOnly="1" outline="0" axis="axisValues" fieldPosition="0"/>
    </format>
    <format dxfId="111">
      <pivotArea type="all" dataOnly="0" outline="0" fieldPosition="0"/>
    </format>
    <format dxfId="110">
      <pivotArea outline="0" collapsedLevelsAreSubtotals="1" fieldPosition="0"/>
    </format>
    <format dxfId="109">
      <pivotArea field="6" type="button" dataOnly="0" labelOnly="1" outline="0"/>
    </format>
    <format dxfId="108">
      <pivotArea dataOnly="0" labelOnly="1" outline="0" axis="axisValues" fieldPosition="0"/>
    </format>
    <format dxfId="107">
      <pivotArea dataOnly="0" labelOnly="1" outline="0" axis="axisValues" fieldPosition="0"/>
    </format>
    <format dxfId="106">
      <pivotArea outline="0" collapsedLevelsAreSubtotals="1" fieldPosition="0"/>
    </format>
    <format dxfId="105">
      <pivotArea type="all" dataOnly="0" outline="0" fieldPosition="0"/>
    </format>
    <format dxfId="104">
      <pivotArea outline="0" collapsedLevelsAreSubtotals="1" fieldPosition="0"/>
    </format>
    <format dxfId="103">
      <pivotArea field="8" type="button" dataOnly="0" labelOnly="1" outline="0" axis="axisRow" fieldPosition="0"/>
    </format>
    <format dxfId="102">
      <pivotArea dataOnly="0" labelOnly="1" outline="0" axis="axisValues" fieldPosition="0"/>
    </format>
    <format dxfId="101">
      <pivotArea dataOnly="0" labelOnly="1" fieldPosition="0">
        <references count="1">
          <reference field="8" count="0"/>
        </references>
      </pivotArea>
    </format>
    <format dxfId="100">
      <pivotArea dataOnly="0" labelOnly="1" outline="0" axis="axisValues" fieldPosition="0"/>
    </format>
  </formats>
  <chartFormats count="5">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A12:B14" firstHeaderRow="1" firstDataRow="1" firstDataCol="1"/>
  <pivotFields count="13">
    <pivotField showAll="0" defaultSubtota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7"/>
  </dataFields>
  <formats count="10">
    <format dxfId="151">
      <pivotArea type="all" dataOnly="0" outline="0" fieldPosition="0"/>
    </format>
    <format dxfId="150">
      <pivotArea outline="0" collapsedLevelsAreSubtotals="1" fieldPosition="0"/>
    </format>
    <format dxfId="149">
      <pivotArea type="all" dataOnly="0" outline="0" fieldPosition="0"/>
    </format>
    <format dxfId="148">
      <pivotArea outline="0" collapsedLevelsAreSubtotals="1" fieldPosition="0"/>
    </format>
    <format dxfId="147">
      <pivotArea field="1" type="button" dataOnly="0" labelOnly="1" outline="0" axis="axisRow" fieldPosition="0"/>
    </format>
    <format dxfId="146">
      <pivotArea dataOnly="0" labelOnly="1" outline="0" axis="axisValues" fieldPosition="0"/>
    </format>
    <format dxfId="145">
      <pivotArea dataOnly="0" labelOnly="1" fieldPosition="0">
        <references count="1">
          <reference field="1" count="0"/>
        </references>
      </pivotArea>
    </format>
    <format dxfId="144">
      <pivotArea dataOnly="0" labelOnly="1" grandRow="1" outline="0" fieldPosition="0"/>
    </format>
    <format dxfId="143">
      <pivotArea dataOnly="0" labelOnly="1" outline="0" axis="axisValues" fieldPosition="0"/>
    </format>
    <format dxfId="142">
      <pivotArea outline="0" collapsedLevelsAreSubtotals="1" fieldPosition="0"/>
    </format>
  </formats>
  <chartFormats count="9">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1" count="1" selected="0">
            <x v="0"/>
          </reference>
        </references>
      </pivotArea>
    </chartFormat>
    <chartFormat chart="1" format="4">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2" format="10">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A25:C29" firstHeaderRow="1" firstDataRow="2" firstDataCol="1"/>
  <pivotFields count="13">
    <pivotField showAll="0" defaultSubtota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dataFields>
  <formats count="18">
    <format dxfId="169">
      <pivotArea type="all" dataOnly="0" outline="0" fieldPosition="0"/>
    </format>
    <format dxfId="168">
      <pivotArea outline="0" collapsedLevelsAreSubtotals="1" fieldPosition="0"/>
    </format>
    <format dxfId="167">
      <pivotArea type="all" dataOnly="0" outline="0" fieldPosition="0"/>
    </format>
    <format dxfId="166">
      <pivotArea outline="0" collapsedLevelsAreSubtotals="1" fieldPosition="0"/>
    </format>
    <format dxfId="165">
      <pivotArea field="1" type="button" dataOnly="0" labelOnly="1" outline="0" axis="axisCol" fieldPosition="0"/>
    </format>
    <format dxfId="164">
      <pivotArea dataOnly="0" labelOnly="1" outline="0" axis="axisValues" fieldPosition="0"/>
    </format>
    <format dxfId="163">
      <pivotArea dataOnly="0" labelOnly="1" fieldPosition="0">
        <references count="1">
          <reference field="1" count="0"/>
        </references>
      </pivotArea>
    </format>
    <format dxfId="162">
      <pivotArea dataOnly="0" labelOnly="1" grandRow="1" outline="0" fieldPosition="0"/>
    </format>
    <format dxfId="161">
      <pivotArea dataOnly="0" labelOnly="1" outline="0" axis="axisValues" fieldPosition="0"/>
    </format>
    <format dxfId="160">
      <pivotArea outline="0" collapsedLevelsAreSubtotals="1" fieldPosition="0"/>
    </format>
    <format dxfId="159">
      <pivotArea type="all" dataOnly="0" outline="0" fieldPosition="0"/>
    </format>
    <format dxfId="158">
      <pivotArea outline="0" collapsedLevelsAreSubtotals="1" fieldPosition="0"/>
    </format>
    <format dxfId="157">
      <pivotArea type="origin" dataOnly="0" labelOnly="1" outline="0" fieldPosition="0"/>
    </format>
    <format dxfId="156">
      <pivotArea field="1" type="button" dataOnly="0" labelOnly="1" outline="0" axis="axisCol" fieldPosition="0"/>
    </format>
    <format dxfId="155">
      <pivotArea type="topRight" dataOnly="0" labelOnly="1" outline="0" fieldPosition="0"/>
    </format>
    <format dxfId="154">
      <pivotArea field="6" type="button" dataOnly="0" labelOnly="1" outline="0" axis="axisRow" fieldPosition="0"/>
    </format>
    <format dxfId="153">
      <pivotArea dataOnly="0" labelOnly="1" fieldPosition="0">
        <references count="1">
          <reference field="6" count="0"/>
        </references>
      </pivotArea>
    </format>
    <format dxfId="152">
      <pivotArea dataOnly="0" labelOnly="1" fieldPosition="0">
        <references count="1">
          <reference field="1" count="0"/>
        </references>
      </pivotArea>
    </format>
  </formats>
  <chartFormats count="4">
    <chartFormat chart="6" format="0" series="1">
      <pivotArea type="data" outline="0" fieldPosition="0">
        <references count="2">
          <reference field="4294967294" count="1" selected="0">
            <x v="0"/>
          </reference>
          <reference field="1" count="1" selected="0">
            <x v="1"/>
          </reference>
        </references>
      </pivotArea>
    </chartFormat>
    <chartFormat chart="6" format="1" series="1">
      <pivotArea type="data" outline="0" fieldPosition="0">
        <references count="2">
          <reference field="4294967294" count="1" selected="0">
            <x v="0"/>
          </reference>
          <reference field="1" count="1" selected="0">
            <x v="0"/>
          </reference>
        </references>
      </pivotArea>
    </chartFormat>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0">
  <location ref="A59:B68" firstHeaderRow="1" firstDataRow="1" firstDataCol="1"/>
  <pivotFields count="13">
    <pivotField showAll="0" defaultSubtota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21">
    <format dxfId="190">
      <pivotArea type="all" dataOnly="0" outline="0" fieldPosition="0"/>
    </format>
    <format dxfId="189">
      <pivotArea outline="0" collapsedLevelsAreSubtotals="1" fieldPosition="0"/>
    </format>
    <format dxfId="188">
      <pivotArea type="all" dataOnly="0" outline="0" fieldPosition="0"/>
    </format>
    <format dxfId="187">
      <pivotArea outline="0" collapsedLevelsAreSubtotals="1" fieldPosition="0"/>
    </format>
    <format dxfId="186">
      <pivotArea field="1" type="button" dataOnly="0" labelOnly="1" outline="0"/>
    </format>
    <format dxfId="185">
      <pivotArea dataOnly="0" labelOnly="1" outline="0" axis="axisValues" fieldPosition="0"/>
    </format>
    <format dxfId="184">
      <pivotArea dataOnly="0" labelOnly="1" grandRow="1" outline="0" fieldPosition="0"/>
    </format>
    <format dxfId="183">
      <pivotArea dataOnly="0" labelOnly="1" outline="0" axis="axisValues" fieldPosition="0"/>
    </format>
    <format dxfId="182">
      <pivotArea outline="0" collapsedLevelsAreSubtotals="1" fieldPosition="0"/>
    </format>
    <format dxfId="181">
      <pivotArea type="all" dataOnly="0" outline="0" fieldPosition="0"/>
    </format>
    <format dxfId="180">
      <pivotArea outline="0" collapsedLevelsAreSubtotals="1" fieldPosition="0"/>
    </format>
    <format dxfId="179">
      <pivotArea type="origin" dataOnly="0" labelOnly="1" outline="0" fieldPosition="0"/>
    </format>
    <format dxfId="178">
      <pivotArea field="1" type="button" dataOnly="0" labelOnly="1" outline="0"/>
    </format>
    <format dxfId="177">
      <pivotArea type="topRight" dataOnly="0" labelOnly="1" outline="0" fieldPosition="0"/>
    </format>
    <format dxfId="176">
      <pivotArea field="6" type="button" dataOnly="0" labelOnly="1" outline="0"/>
    </format>
    <format dxfId="175">
      <pivotArea type="all" dataOnly="0" outline="0" fieldPosition="0"/>
    </format>
    <format dxfId="174">
      <pivotArea outline="0" collapsedLevelsAreSubtotals="1" fieldPosition="0"/>
    </format>
    <format dxfId="173">
      <pivotArea field="4" type="button" dataOnly="0" labelOnly="1" outline="0" axis="axisRow" fieldPosition="0"/>
    </format>
    <format dxfId="172">
      <pivotArea dataOnly="0" labelOnly="1" outline="0" axis="axisValues" fieldPosition="0"/>
    </format>
    <format dxfId="171">
      <pivotArea dataOnly="0" labelOnly="1" fieldPosition="0">
        <references count="1">
          <reference field="4" count="0"/>
        </references>
      </pivotArea>
    </format>
    <format dxfId="170">
      <pivotArea dataOnly="0" labelOnly="1" outline="0" axis="axisValues" fieldPosition="0"/>
    </format>
  </formats>
  <chartFormats count="11">
    <chartFormat chart="13"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19" format="4">
      <pivotArea type="data" outline="0" fieldPosition="0">
        <references count="2">
          <reference field="4294967294" count="1" selected="0">
            <x v="0"/>
          </reference>
          <reference field="4" count="1" selected="0">
            <x v="8"/>
          </reference>
        </references>
      </pivotArea>
    </chartFormat>
    <chartFormat chart="19" format="5">
      <pivotArea type="data" outline="0" fieldPosition="0">
        <references count="2">
          <reference field="4294967294" count="1" selected="0">
            <x v="0"/>
          </reference>
          <reference field="4" count="1" selected="0">
            <x v="7"/>
          </reference>
        </references>
      </pivotArea>
    </chartFormat>
    <chartFormat chart="19" format="6">
      <pivotArea type="data" outline="0" fieldPosition="0">
        <references count="2">
          <reference field="4294967294" count="1" selected="0">
            <x v="0"/>
          </reference>
          <reference field="4" count="1" selected="0">
            <x v="6"/>
          </reference>
        </references>
      </pivotArea>
    </chartFormat>
    <chartFormat chart="19" format="7">
      <pivotArea type="data" outline="0" fieldPosition="0">
        <references count="2">
          <reference field="4294967294" count="1" selected="0">
            <x v="0"/>
          </reference>
          <reference field="4" count="1" selected="0">
            <x v="5"/>
          </reference>
        </references>
      </pivotArea>
    </chartFormat>
    <chartFormat chart="19" format="8">
      <pivotArea type="data" outline="0" fieldPosition="0">
        <references count="2">
          <reference field="4294967294" count="1" selected="0">
            <x v="0"/>
          </reference>
          <reference field="4" count="1" selected="0">
            <x v="4"/>
          </reference>
        </references>
      </pivotArea>
    </chartFormat>
    <chartFormat chart="19" format="9">
      <pivotArea type="data" outline="0" fieldPosition="0">
        <references count="2">
          <reference field="4294967294" count="1" selected="0">
            <x v="0"/>
          </reference>
          <reference field="4" count="1" selected="0">
            <x v="3"/>
          </reference>
        </references>
      </pivotArea>
    </chartFormat>
    <chartFormat chart="19" format="10">
      <pivotArea type="data" outline="0" fieldPosition="0">
        <references count="2">
          <reference field="4294967294" count="1" selected="0">
            <x v="0"/>
          </reference>
          <reference field="4" count="1" selected="0">
            <x v="2"/>
          </reference>
        </references>
      </pivotArea>
    </chartFormat>
    <chartFormat chart="19" format="11">
      <pivotArea type="data" outline="0" fieldPosition="0">
        <references count="2">
          <reference field="4294967294" count="1" selected="0">
            <x v="0"/>
          </reference>
          <reference field="4" count="1" selected="0">
            <x v="1"/>
          </reference>
        </references>
      </pivotArea>
    </chartFormat>
    <chartFormat chart="19" format="12">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4">
  <location ref="A84:B87" firstHeaderRow="1" firstDataRow="1" firstDataCol="1"/>
  <pivotFields count="13">
    <pivotField showAll="0" defaultSubtota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36">
    <format dxfId="226">
      <pivotArea type="all" dataOnly="0" outline="0" fieldPosition="0"/>
    </format>
    <format dxfId="225">
      <pivotArea outline="0" collapsedLevelsAreSubtotals="1" fieldPosition="0"/>
    </format>
    <format dxfId="224">
      <pivotArea type="all" dataOnly="0" outline="0" fieldPosition="0"/>
    </format>
    <format dxfId="223">
      <pivotArea outline="0" collapsedLevelsAreSubtotals="1" fieldPosition="0"/>
    </format>
    <format dxfId="222">
      <pivotArea field="1" type="button" dataOnly="0" labelOnly="1" outline="0"/>
    </format>
    <format dxfId="221">
      <pivotArea dataOnly="0" labelOnly="1" outline="0" axis="axisValues" fieldPosition="0"/>
    </format>
    <format dxfId="220">
      <pivotArea dataOnly="0" labelOnly="1" grandRow="1" outline="0" fieldPosition="0"/>
    </format>
    <format dxfId="219">
      <pivotArea dataOnly="0" labelOnly="1" outline="0" axis="axisValues" fieldPosition="0"/>
    </format>
    <format dxfId="218">
      <pivotArea outline="0" collapsedLevelsAreSubtotals="1" fieldPosition="0"/>
    </format>
    <format dxfId="217">
      <pivotArea type="all" dataOnly="0" outline="0" fieldPosition="0"/>
    </format>
    <format dxfId="216">
      <pivotArea outline="0" collapsedLevelsAreSubtotals="1" fieldPosition="0"/>
    </format>
    <format dxfId="215">
      <pivotArea type="origin" dataOnly="0" labelOnly="1" outline="0" fieldPosition="0"/>
    </format>
    <format dxfId="214">
      <pivotArea field="1" type="button" dataOnly="0" labelOnly="1" outline="0"/>
    </format>
    <format dxfId="213">
      <pivotArea type="topRight" dataOnly="0" labelOnly="1" outline="0" fieldPosition="0"/>
    </format>
    <format dxfId="212">
      <pivotArea field="6" type="button" dataOnly="0" labelOnly="1" outline="0" axis="axisRow" fieldPosition="0"/>
    </format>
    <format dxfId="211">
      <pivotArea type="all" dataOnly="0" outline="0" fieldPosition="0"/>
    </format>
    <format dxfId="210">
      <pivotArea outline="0" collapsedLevelsAreSubtotals="1" fieldPosition="0"/>
    </format>
    <format dxfId="209">
      <pivotArea field="4" type="button" dataOnly="0" labelOnly="1" outline="0"/>
    </format>
    <format dxfId="208">
      <pivotArea dataOnly="0" labelOnly="1" outline="0" axis="axisValues" fieldPosition="0"/>
    </format>
    <format dxfId="207">
      <pivotArea dataOnly="0" labelOnly="1" outline="0" axis="axisValues" fieldPosition="0"/>
    </format>
    <format dxfId="206">
      <pivotArea type="all" dataOnly="0" outline="0" fieldPosition="0"/>
    </format>
    <format dxfId="205">
      <pivotArea outline="0" collapsedLevelsAreSubtotals="1" fieldPosition="0"/>
    </format>
    <format dxfId="204">
      <pivotArea field="7" type="button" dataOnly="0" labelOnly="1" outline="0"/>
    </format>
    <format dxfId="203">
      <pivotArea dataOnly="0" labelOnly="1" outline="0" axis="axisValues" fieldPosition="0"/>
    </format>
    <format dxfId="202">
      <pivotArea dataOnly="0" labelOnly="1" outline="0" axis="axisValues" fieldPosition="0"/>
    </format>
    <format dxfId="201">
      <pivotArea type="all" dataOnly="0" outline="0" fieldPosition="0"/>
    </format>
    <format dxfId="200">
      <pivotArea outline="0" collapsedLevelsAreSubtotals="1" fieldPosition="0"/>
    </format>
    <format dxfId="199">
      <pivotArea field="7" type="button" dataOnly="0" labelOnly="1" outline="0"/>
    </format>
    <format dxfId="198">
      <pivotArea dataOnly="0" labelOnly="1" outline="0" axis="axisValues" fieldPosition="0"/>
    </format>
    <format dxfId="197">
      <pivotArea dataOnly="0" labelOnly="1" outline="0" axis="axisValues" fieldPosition="0"/>
    </format>
    <format dxfId="196">
      <pivotArea type="all" dataOnly="0" outline="0" fieldPosition="0"/>
    </format>
    <format dxfId="195">
      <pivotArea outline="0" collapsedLevelsAreSubtotals="1" fieldPosition="0"/>
    </format>
    <format dxfId="194">
      <pivotArea field="6" type="button" dataOnly="0" labelOnly="1" outline="0" axis="axisRow" fieldPosition="0"/>
    </format>
    <format dxfId="193">
      <pivotArea dataOnly="0" labelOnly="1" outline="0" axis="axisValues" fieldPosition="0"/>
    </format>
    <format dxfId="192">
      <pivotArea dataOnly="0" labelOnly="1" fieldPosition="0">
        <references count="1">
          <reference field="6" count="0"/>
        </references>
      </pivotArea>
    </format>
    <format dxfId="19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8">
  <location ref="A95:B99" firstHeaderRow="1" firstDataRow="1" firstDataCol="1"/>
  <pivotFields count="13">
    <pivotField showAll="0" defaultSubtota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41">
    <format dxfId="267">
      <pivotArea type="all" dataOnly="0" outline="0" fieldPosition="0"/>
    </format>
    <format dxfId="266">
      <pivotArea outline="0" collapsedLevelsAreSubtotals="1" fieldPosition="0"/>
    </format>
    <format dxfId="265">
      <pivotArea type="all" dataOnly="0" outline="0" fieldPosition="0"/>
    </format>
    <format dxfId="264">
      <pivotArea outline="0" collapsedLevelsAreSubtotals="1" fieldPosition="0"/>
    </format>
    <format dxfId="263">
      <pivotArea field="1" type="button" dataOnly="0" labelOnly="1" outline="0"/>
    </format>
    <format dxfId="262">
      <pivotArea dataOnly="0" labelOnly="1" outline="0" axis="axisValues" fieldPosition="0"/>
    </format>
    <format dxfId="261">
      <pivotArea dataOnly="0" labelOnly="1" grandRow="1" outline="0" fieldPosition="0"/>
    </format>
    <format dxfId="260">
      <pivotArea dataOnly="0" labelOnly="1" outline="0" axis="axisValues" fieldPosition="0"/>
    </format>
    <format dxfId="259">
      <pivotArea outline="0" collapsedLevelsAreSubtotals="1" fieldPosition="0"/>
    </format>
    <format dxfId="258">
      <pivotArea type="all" dataOnly="0" outline="0" fieldPosition="0"/>
    </format>
    <format dxfId="257">
      <pivotArea outline="0" collapsedLevelsAreSubtotals="1" fieldPosition="0"/>
    </format>
    <format dxfId="256">
      <pivotArea type="origin" dataOnly="0" labelOnly="1" outline="0" fieldPosition="0"/>
    </format>
    <format dxfId="255">
      <pivotArea field="1" type="button" dataOnly="0" labelOnly="1" outline="0"/>
    </format>
    <format dxfId="254">
      <pivotArea type="topRight" dataOnly="0" labelOnly="1" outline="0" fieldPosition="0"/>
    </format>
    <format dxfId="253">
      <pivotArea field="6" type="button" dataOnly="0" labelOnly="1" outline="0"/>
    </format>
    <format dxfId="252">
      <pivotArea type="all" dataOnly="0" outline="0" fieldPosition="0"/>
    </format>
    <format dxfId="251">
      <pivotArea outline="0" collapsedLevelsAreSubtotals="1" fieldPosition="0"/>
    </format>
    <format dxfId="250">
      <pivotArea field="4" type="button" dataOnly="0" labelOnly="1" outline="0"/>
    </format>
    <format dxfId="249">
      <pivotArea dataOnly="0" labelOnly="1" outline="0" axis="axisValues" fieldPosition="0"/>
    </format>
    <format dxfId="248">
      <pivotArea dataOnly="0" labelOnly="1" outline="0" axis="axisValues" fieldPosition="0"/>
    </format>
    <format dxfId="247">
      <pivotArea type="all" dataOnly="0" outline="0" fieldPosition="0"/>
    </format>
    <format dxfId="246">
      <pivotArea outline="0" collapsedLevelsAreSubtotals="1" fieldPosition="0"/>
    </format>
    <format dxfId="245">
      <pivotArea field="7" type="button" dataOnly="0" labelOnly="1" outline="0"/>
    </format>
    <format dxfId="244">
      <pivotArea dataOnly="0" labelOnly="1" outline="0" axis="axisValues" fieldPosition="0"/>
    </format>
    <format dxfId="243">
      <pivotArea dataOnly="0" labelOnly="1" outline="0" axis="axisValues" fieldPosition="0"/>
    </format>
    <format dxfId="242">
      <pivotArea type="all" dataOnly="0" outline="0" fieldPosition="0"/>
    </format>
    <format dxfId="241">
      <pivotArea outline="0" collapsedLevelsAreSubtotals="1" fieldPosition="0"/>
    </format>
    <format dxfId="240">
      <pivotArea field="7" type="button" dataOnly="0" labelOnly="1" outline="0"/>
    </format>
    <format dxfId="239">
      <pivotArea dataOnly="0" labelOnly="1" outline="0" axis="axisValues" fieldPosition="0"/>
    </format>
    <format dxfId="238">
      <pivotArea dataOnly="0" labelOnly="1" outline="0" axis="axisValues" fieldPosition="0"/>
    </format>
    <format dxfId="237">
      <pivotArea type="all" dataOnly="0" outline="0" fieldPosition="0"/>
    </format>
    <format dxfId="236">
      <pivotArea outline="0" collapsedLevelsAreSubtotals="1" fieldPosition="0"/>
    </format>
    <format dxfId="235">
      <pivotArea field="6" type="button" dataOnly="0" labelOnly="1" outline="0"/>
    </format>
    <format dxfId="234">
      <pivotArea dataOnly="0" labelOnly="1" outline="0" axis="axisValues" fieldPosition="0"/>
    </format>
    <format dxfId="233">
      <pivotArea dataOnly="0" labelOnly="1" outline="0" axis="axisValues" fieldPosition="0"/>
    </format>
    <format dxfId="232">
      <pivotArea type="all" dataOnly="0" outline="0" fieldPosition="0"/>
    </format>
    <format dxfId="231">
      <pivotArea outline="0" collapsedLevelsAreSubtotals="1" fieldPosition="0"/>
    </format>
    <format dxfId="230">
      <pivotArea field="8" type="button" dataOnly="0" labelOnly="1" outline="0" axis="axisRow" fieldPosition="0"/>
    </format>
    <format dxfId="229">
      <pivotArea dataOnly="0" labelOnly="1" outline="0" axis="axisValues" fieldPosition="0"/>
    </format>
    <format dxfId="228">
      <pivotArea dataOnly="0" labelOnly="1" fieldPosition="0">
        <references count="1">
          <reference field="8" count="0"/>
        </references>
      </pivotArea>
    </format>
    <format dxfId="227">
      <pivotArea dataOnly="0" labelOnly="1" outline="0" axis="axisValues" fieldPosition="0"/>
    </format>
  </formats>
  <chartFormats count="2">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14"/>
    <pivotTable tabId="3" name="PivotTable16"/>
    <pivotTable tabId="3" name="PivotTable8"/>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3" name="PivotTable2"/>
    <pivotTable tabId="3" name="PivotTable1"/>
    <pivotTable tabId="3" name="PivotTable14"/>
    <pivotTable tabId="3" name="PivotTable16"/>
    <pivotTable tabId="3" name="PivotTable3"/>
    <pivotTable tabId="3" name="PivotTable4"/>
    <pivotTable tabId="3" name="PivotTable5"/>
    <pivotTable tabId="3" name="PivotTable6"/>
    <pivotTable tabId="3" name="PivotTable7"/>
    <pivotTable tabId="3" name="PivotTable8"/>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3" name="PivotTable2"/>
    <pivotTable tabId="3" name="PivotTable1"/>
    <pivotTable tabId="3" name="PivotTable14"/>
    <pivotTable tabId="3" name="PivotTable16"/>
    <pivotTable tabId="3" name="PivotTable3"/>
    <pivotTable tabId="3" name="PivotTable4"/>
    <pivotTable tabId="3" name="PivotTable5"/>
    <pivotTable tabId="3" name="PivotTable6"/>
    <pivotTable tabId="3" name="PivotTable7"/>
    <pivotTable tabId="3" name="PivotTable8"/>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0350"/>
  <slicer name="Outlet Location Type" cache="Slicer_Outlet_Location_Type" caption="Outlet Location Type" rowHeight="260350"/>
  <slicer name="Item Type"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60350"/>
  <slicer name="Outlet Location" cache="Slicer_Outlet_Location_Type" caption="Outlet Location Type" style="Blinkit Analysis" rowHeight="260350"/>
  <slicer name="Item Type 1" cache="Slicer_Item_Type" caption="Item Type" style="Blinkit Analysis" rowHeight="260350"/>
</slicers>
</file>

<file path=xl/tables/table1.xml><?xml version="1.0" encoding="utf-8"?>
<table xmlns="http://schemas.openxmlformats.org/spreadsheetml/2006/main" id="1" name="Table1" displayName="Table1" ref="A1:M8524" totalsRowShown="0">
  <autoFilter ref="A1:M8524"/>
  <tableColumns count="13">
    <tableColumn id="13" name="Serial No"/>
    <tableColumn id="1" name="Item Fat Content"/>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1612</v>
      </c>
      <c r="B1" t="s">
        <v>0</v>
      </c>
      <c r="C1" t="s">
        <v>1</v>
      </c>
      <c r="D1" t="s">
        <v>2</v>
      </c>
      <c r="E1" t="s">
        <v>1609</v>
      </c>
      <c r="F1" t="s">
        <v>3</v>
      </c>
      <c r="G1" t="s">
        <v>4</v>
      </c>
      <c r="H1" t="s">
        <v>5</v>
      </c>
      <c r="I1" t="s">
        <v>6</v>
      </c>
      <c r="J1" t="s">
        <v>7</v>
      </c>
      <c r="K1" t="s">
        <v>8</v>
      </c>
      <c r="L1" t="s">
        <v>1608</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8"/>
  <sheetViews>
    <sheetView tabSelected="1" workbookViewId="0">
      <selection activeCell="F12" sqref="F12"/>
    </sheetView>
  </sheetViews>
  <sheetFormatPr defaultRowHeight="15.6" x14ac:dyDescent="0.3"/>
  <cols>
    <col min="1" max="1" width="17.296875" customWidth="1"/>
    <col min="2" max="2" width="16.296875" customWidth="1"/>
    <col min="3" max="3" width="7.3984375" customWidth="1"/>
    <col min="4" max="4" width="15.69921875" customWidth="1"/>
    <col min="6" max="6" width="13.59765625" bestFit="1" customWidth="1"/>
    <col min="8" max="8" width="13.59765625" customWidth="1"/>
  </cols>
  <sheetData>
    <row r="1" spans="1:5" ht="16.2" thickBot="1" x14ac:dyDescent="0.35"/>
    <row r="2" spans="1:5" ht="19.2" customHeight="1" thickBot="1" x14ac:dyDescent="0.35">
      <c r="A2" s="37" t="s">
        <v>1618</v>
      </c>
      <c r="B2" s="38"/>
      <c r="C2" s="38"/>
      <c r="D2" s="38"/>
      <c r="E2" s="39"/>
    </row>
    <row r="3" spans="1:5" ht="16.2" thickBot="1" x14ac:dyDescent="0.35">
      <c r="A3" s="11" t="s">
        <v>1610</v>
      </c>
      <c r="B3" s="12" t="s">
        <v>1611</v>
      </c>
      <c r="C3" s="12" t="s">
        <v>1613</v>
      </c>
      <c r="D3" s="13" t="s">
        <v>1614</v>
      </c>
      <c r="E3" s="3"/>
    </row>
    <row r="4" spans="1:5" ht="16.2" thickBot="1" x14ac:dyDescent="0.35">
      <c r="A4" s="8">
        <v>1201681.4928000034</v>
      </c>
      <c r="B4" s="9">
        <v>140.99278338613203</v>
      </c>
      <c r="C4" s="9">
        <v>8523</v>
      </c>
      <c r="D4" s="10">
        <v>3.9658570925731196</v>
      </c>
      <c r="E4" s="3"/>
    </row>
    <row r="5" spans="1:5" x14ac:dyDescent="0.3">
      <c r="A5" s="1"/>
      <c r="B5" s="2"/>
      <c r="C5" s="2"/>
      <c r="D5" s="2"/>
      <c r="E5" s="3"/>
    </row>
    <row r="6" spans="1:5" x14ac:dyDescent="0.3">
      <c r="A6" s="1"/>
      <c r="B6" s="2"/>
      <c r="C6" s="2"/>
      <c r="D6" s="2"/>
      <c r="E6" s="3"/>
    </row>
    <row r="7" spans="1:5" x14ac:dyDescent="0.3">
      <c r="A7" s="1" t="s">
        <v>1615</v>
      </c>
      <c r="B7" s="2" t="s">
        <v>1616</v>
      </c>
      <c r="C7" s="2" t="s">
        <v>1613</v>
      </c>
      <c r="D7" s="2" t="s">
        <v>1617</v>
      </c>
      <c r="E7" s="3"/>
    </row>
    <row r="8" spans="1:5" ht="16.2" thickBot="1" x14ac:dyDescent="0.35">
      <c r="A8" s="14">
        <f>GETPIVOTDATA("Sum of Sales",$A$3)</f>
        <v>1201681.4928000034</v>
      </c>
      <c r="B8" s="4">
        <f>GETPIVOTDATA("Average Sales",$A$3)</f>
        <v>140.99278338613203</v>
      </c>
      <c r="C8" s="5">
        <f>GETPIVOTDATA("Number of Items",$A$3)</f>
        <v>8523</v>
      </c>
      <c r="D8" s="6">
        <f>GETPIVOTDATA("Average of Rating",$A$3)</f>
        <v>3.9658570925731196</v>
      </c>
      <c r="E8" s="7"/>
    </row>
    <row r="10" spans="1:5" ht="16.2" thickBot="1" x14ac:dyDescent="0.35"/>
    <row r="11" spans="1:5" ht="16.2" thickBot="1" x14ac:dyDescent="0.35">
      <c r="A11" s="37" t="s">
        <v>1620</v>
      </c>
      <c r="B11" s="38"/>
      <c r="C11" s="38"/>
      <c r="D11" s="39"/>
    </row>
    <row r="12" spans="1:5" ht="16.2" thickBot="1" x14ac:dyDescent="0.35">
      <c r="A12" s="17" t="s">
        <v>1619</v>
      </c>
      <c r="B12" s="18" t="s">
        <v>1610</v>
      </c>
      <c r="C12" s="2"/>
      <c r="D12" s="3"/>
    </row>
    <row r="13" spans="1:5" x14ac:dyDescent="0.3">
      <c r="A13" s="19" t="s">
        <v>17</v>
      </c>
      <c r="B13" s="20">
        <v>776319.68840000057</v>
      </c>
      <c r="C13" s="2"/>
      <c r="D13" s="3"/>
    </row>
    <row r="14" spans="1:5" ht="16.2" thickBot="1" x14ac:dyDescent="0.35">
      <c r="A14" s="15" t="s">
        <v>10</v>
      </c>
      <c r="B14" s="21">
        <v>425361.8043999995</v>
      </c>
      <c r="C14" s="2"/>
      <c r="D14" s="3"/>
    </row>
    <row r="15" spans="1:5" x14ac:dyDescent="0.3">
      <c r="C15" s="2"/>
      <c r="D15" s="3"/>
    </row>
    <row r="16" spans="1:5" x14ac:dyDescent="0.3">
      <c r="A16" s="1"/>
      <c r="B16" s="2"/>
      <c r="C16" s="2"/>
      <c r="D16" s="3"/>
    </row>
    <row r="17" spans="1:7" x14ac:dyDescent="0.3">
      <c r="A17" s="1"/>
      <c r="B17" s="2"/>
      <c r="C17" s="2"/>
      <c r="D17" s="3"/>
    </row>
    <row r="18" spans="1:7" x14ac:dyDescent="0.3">
      <c r="A18" s="1"/>
      <c r="B18" s="2"/>
      <c r="C18" s="2"/>
      <c r="D18" s="3"/>
    </row>
    <row r="19" spans="1:7" x14ac:dyDescent="0.3">
      <c r="A19" s="1"/>
      <c r="B19" s="2"/>
      <c r="C19" s="2"/>
      <c r="D19" s="3"/>
    </row>
    <row r="20" spans="1:7" x14ac:dyDescent="0.3">
      <c r="A20" s="1"/>
      <c r="B20" s="2"/>
      <c r="C20" s="2"/>
      <c r="D20" s="3"/>
    </row>
    <row r="21" spans="1:7" ht="16.2" thickBot="1" x14ac:dyDescent="0.35">
      <c r="A21" s="16"/>
      <c r="B21" s="5"/>
      <c r="C21" s="5"/>
      <c r="D21" s="7"/>
    </row>
    <row r="23" spans="1:7" ht="16.2" thickBot="1" x14ac:dyDescent="0.35"/>
    <row r="24" spans="1:7" ht="16.2" thickBot="1" x14ac:dyDescent="0.35">
      <c r="A24" s="37" t="s">
        <v>1623</v>
      </c>
      <c r="B24" s="38"/>
      <c r="C24" s="38"/>
      <c r="D24" s="38"/>
      <c r="E24" s="38"/>
      <c r="F24" s="38"/>
      <c r="G24" s="39"/>
    </row>
    <row r="25" spans="1:7" ht="16.2" thickBot="1" x14ac:dyDescent="0.35">
      <c r="A25" s="17" t="s">
        <v>1610</v>
      </c>
      <c r="B25" s="17" t="s">
        <v>1622</v>
      </c>
      <c r="C25" s="18"/>
      <c r="D25" s="2"/>
      <c r="E25" s="2"/>
      <c r="F25" s="2"/>
      <c r="G25" s="3"/>
    </row>
    <row r="26" spans="1:7" ht="16.2" thickBot="1" x14ac:dyDescent="0.35">
      <c r="A26" s="17" t="s">
        <v>1619</v>
      </c>
      <c r="B26" s="11" t="s">
        <v>10</v>
      </c>
      <c r="C26" s="13" t="s">
        <v>17</v>
      </c>
      <c r="D26" s="2"/>
      <c r="E26" s="2"/>
      <c r="F26" s="2"/>
      <c r="G26" s="3"/>
    </row>
    <row r="27" spans="1:7" x14ac:dyDescent="0.3">
      <c r="A27" s="19" t="s">
        <v>14</v>
      </c>
      <c r="B27" s="23">
        <v>121349.89940000001</v>
      </c>
      <c r="C27" s="24">
        <v>215047.9126000001</v>
      </c>
      <c r="D27" s="2"/>
      <c r="E27" s="2"/>
      <c r="F27" s="2"/>
      <c r="G27" s="3"/>
    </row>
    <row r="28" spans="1:7" x14ac:dyDescent="0.3">
      <c r="A28" s="22" t="s">
        <v>34</v>
      </c>
      <c r="B28" s="25">
        <v>138685.86819999994</v>
      </c>
      <c r="C28" s="26">
        <v>254464.77940000014</v>
      </c>
      <c r="D28" s="2"/>
      <c r="E28" s="2"/>
      <c r="F28" s="2"/>
      <c r="G28" s="3"/>
    </row>
    <row r="29" spans="1:7" ht="16.2" thickBot="1" x14ac:dyDescent="0.35">
      <c r="A29" s="15" t="s">
        <v>21</v>
      </c>
      <c r="B29" s="27">
        <v>165326.0368</v>
      </c>
      <c r="C29" s="28">
        <v>306806.99640000012</v>
      </c>
      <c r="D29" s="2"/>
      <c r="E29" s="2"/>
      <c r="F29" s="2"/>
      <c r="G29" s="3"/>
    </row>
    <row r="30" spans="1:7" x14ac:dyDescent="0.3">
      <c r="A30" s="1"/>
      <c r="B30" s="2"/>
      <c r="C30" s="2"/>
      <c r="D30" s="2"/>
      <c r="E30" s="2"/>
      <c r="F30" s="2"/>
      <c r="G30" s="3"/>
    </row>
    <row r="31" spans="1:7" x14ac:dyDescent="0.3">
      <c r="A31" s="1"/>
      <c r="B31" s="2"/>
      <c r="C31" s="2"/>
      <c r="D31" s="2"/>
      <c r="E31" s="2"/>
      <c r="F31" s="2"/>
      <c r="G31" s="3"/>
    </row>
    <row r="32" spans="1:7" x14ac:dyDescent="0.3">
      <c r="A32" s="1"/>
      <c r="B32" s="2"/>
      <c r="C32" s="2"/>
      <c r="D32" s="2"/>
      <c r="E32" s="2"/>
      <c r="F32" s="2"/>
      <c r="G32" s="3"/>
    </row>
    <row r="33" spans="1:10" x14ac:dyDescent="0.3">
      <c r="A33" s="1"/>
      <c r="B33" s="2"/>
      <c r="C33" s="2"/>
      <c r="D33" s="2"/>
      <c r="E33" s="2"/>
      <c r="F33" s="2"/>
      <c r="G33" s="3"/>
    </row>
    <row r="34" spans="1:10" ht="16.2" thickBot="1" x14ac:dyDescent="0.35">
      <c r="A34" s="16"/>
      <c r="B34" s="5"/>
      <c r="C34" s="5"/>
      <c r="D34" s="5"/>
      <c r="E34" s="5"/>
      <c r="F34" s="5"/>
      <c r="G34" s="7"/>
      <c r="J34" t="s">
        <v>1621</v>
      </c>
    </row>
    <row r="36" spans="1:10" ht="16.2" thickBot="1" x14ac:dyDescent="0.35"/>
    <row r="37" spans="1:10" ht="16.2" thickBot="1" x14ac:dyDescent="0.35">
      <c r="A37" s="37" t="s">
        <v>1621</v>
      </c>
      <c r="B37" s="38"/>
      <c r="C37" s="38"/>
      <c r="D37" s="38"/>
      <c r="E37" s="38"/>
      <c r="F37" s="39"/>
    </row>
    <row r="38" spans="1:10" ht="16.2" thickBot="1" x14ac:dyDescent="0.35">
      <c r="A38" s="17" t="s">
        <v>1619</v>
      </c>
      <c r="B38" s="18" t="s">
        <v>1610</v>
      </c>
      <c r="C38" s="2"/>
      <c r="D38" s="2"/>
      <c r="E38" s="2"/>
      <c r="F38" s="3"/>
    </row>
    <row r="39" spans="1:10" x14ac:dyDescent="0.3">
      <c r="A39" s="19" t="s">
        <v>153</v>
      </c>
      <c r="B39" s="20">
        <v>9077.869999999999</v>
      </c>
      <c r="C39" s="2"/>
      <c r="D39" s="2"/>
      <c r="E39" s="2"/>
      <c r="F39" s="3"/>
    </row>
    <row r="40" spans="1:10" x14ac:dyDescent="0.3">
      <c r="A40" s="22" t="s">
        <v>74</v>
      </c>
      <c r="B40" s="29">
        <v>15596.696600000001</v>
      </c>
      <c r="C40" s="2"/>
      <c r="D40" s="2"/>
      <c r="E40" s="2"/>
      <c r="F40" s="3"/>
    </row>
    <row r="41" spans="1:10" x14ac:dyDescent="0.3">
      <c r="A41" s="22" t="s">
        <v>159</v>
      </c>
      <c r="B41" s="29">
        <v>21880.027399999992</v>
      </c>
      <c r="C41" s="2"/>
      <c r="D41" s="2"/>
      <c r="E41" s="2"/>
      <c r="F41" s="3"/>
    </row>
    <row r="42" spans="1:10" x14ac:dyDescent="0.3">
      <c r="A42" s="22" t="s">
        <v>64</v>
      </c>
      <c r="B42" s="29">
        <v>22451.891599999999</v>
      </c>
      <c r="C42" s="2"/>
      <c r="D42" s="2"/>
      <c r="E42" s="2"/>
      <c r="F42" s="3"/>
    </row>
    <row r="43" spans="1:10" x14ac:dyDescent="0.3">
      <c r="A43" s="22" t="s">
        <v>61</v>
      </c>
      <c r="B43" s="29">
        <v>29334.680599999996</v>
      </c>
      <c r="C43" s="2"/>
      <c r="D43" s="2"/>
      <c r="E43" s="2"/>
      <c r="F43" s="3"/>
    </row>
    <row r="44" spans="1:10" x14ac:dyDescent="0.3">
      <c r="A44" s="22" t="s">
        <v>57</v>
      </c>
      <c r="B44" s="29">
        <v>35379.119800000015</v>
      </c>
      <c r="C44" s="2"/>
      <c r="D44" s="2"/>
      <c r="E44" s="2"/>
      <c r="F44" s="3"/>
    </row>
    <row r="45" spans="1:10" x14ac:dyDescent="0.3">
      <c r="A45" s="22" t="s">
        <v>32</v>
      </c>
      <c r="B45" s="29">
        <v>58514.166999999987</v>
      </c>
      <c r="C45" s="2"/>
      <c r="D45" s="2"/>
      <c r="E45" s="2"/>
      <c r="F45" s="3"/>
    </row>
    <row r="46" spans="1:10" x14ac:dyDescent="0.3">
      <c r="A46" s="22" t="s">
        <v>54</v>
      </c>
      <c r="B46" s="29">
        <v>59449.863799999992</v>
      </c>
      <c r="C46" s="2"/>
      <c r="D46" s="2"/>
      <c r="E46" s="2"/>
      <c r="F46" s="3"/>
    </row>
    <row r="47" spans="1:10" x14ac:dyDescent="0.3">
      <c r="A47" s="22" t="s">
        <v>19</v>
      </c>
      <c r="B47" s="29">
        <v>68025.838800000012</v>
      </c>
      <c r="C47" s="2"/>
      <c r="D47" s="2"/>
      <c r="E47" s="2"/>
      <c r="F47" s="3"/>
    </row>
    <row r="48" spans="1:10" x14ac:dyDescent="0.3">
      <c r="A48" s="22" t="s">
        <v>95</v>
      </c>
      <c r="B48" s="29">
        <v>81894.736400000009</v>
      </c>
      <c r="C48" s="2"/>
      <c r="D48" s="2"/>
      <c r="E48" s="2"/>
      <c r="F48" s="3"/>
    </row>
    <row r="49" spans="1:6" x14ac:dyDescent="0.3">
      <c r="A49" s="22" t="s">
        <v>28</v>
      </c>
      <c r="B49" s="29">
        <v>90706.728999999992</v>
      </c>
      <c r="C49" s="2"/>
      <c r="D49" s="2"/>
      <c r="E49" s="2"/>
      <c r="F49" s="3"/>
    </row>
    <row r="50" spans="1:6" x14ac:dyDescent="0.3">
      <c r="A50" s="22" t="s">
        <v>67</v>
      </c>
      <c r="B50" s="29">
        <v>101276.46159999995</v>
      </c>
      <c r="C50" s="2"/>
      <c r="D50" s="2"/>
      <c r="E50" s="2"/>
      <c r="F50" s="3"/>
    </row>
    <row r="51" spans="1:6" x14ac:dyDescent="0.3">
      <c r="A51" s="22" t="s">
        <v>24</v>
      </c>
      <c r="B51" s="29">
        <v>118558.88140000009</v>
      </c>
      <c r="C51" s="2"/>
      <c r="D51" s="2"/>
      <c r="E51" s="2"/>
      <c r="F51" s="3"/>
    </row>
    <row r="52" spans="1:6" x14ac:dyDescent="0.3">
      <c r="A52" s="22" t="s">
        <v>42</v>
      </c>
      <c r="B52" s="29">
        <v>135976.52539999998</v>
      </c>
      <c r="C52" s="2"/>
      <c r="D52" s="2"/>
      <c r="E52" s="2"/>
      <c r="F52" s="3"/>
    </row>
    <row r="53" spans="1:6" x14ac:dyDescent="0.3">
      <c r="A53" s="22" t="s">
        <v>48</v>
      </c>
      <c r="B53" s="29">
        <v>175433.92240000021</v>
      </c>
      <c r="C53" s="2"/>
      <c r="D53" s="2"/>
      <c r="E53" s="2"/>
      <c r="F53" s="3"/>
    </row>
    <row r="54" spans="1:6" ht="16.2" thickBot="1" x14ac:dyDescent="0.35">
      <c r="A54" s="15" t="s">
        <v>12</v>
      </c>
      <c r="B54" s="21">
        <v>178124.08099999995</v>
      </c>
      <c r="C54" s="2"/>
      <c r="D54" s="2"/>
      <c r="E54" s="2"/>
      <c r="F54" s="3"/>
    </row>
    <row r="55" spans="1:6" ht="16.2" thickBot="1" x14ac:dyDescent="0.35">
      <c r="A55" s="16"/>
      <c r="B55" s="5"/>
      <c r="C55" s="5"/>
      <c r="D55" s="5"/>
      <c r="E55" s="5"/>
      <c r="F55" s="7"/>
    </row>
    <row r="57" spans="1:6" ht="16.2" thickBot="1" x14ac:dyDescent="0.35"/>
    <row r="58" spans="1:6" ht="16.2" thickBot="1" x14ac:dyDescent="0.35">
      <c r="A58" s="37" t="s">
        <v>1624</v>
      </c>
      <c r="B58" s="38"/>
      <c r="C58" s="38"/>
      <c r="D58" s="38"/>
      <c r="E58" s="38"/>
      <c r="F58" s="39"/>
    </row>
    <row r="59" spans="1:6" ht="16.2" thickBot="1" x14ac:dyDescent="0.35">
      <c r="A59" s="17" t="s">
        <v>1619</v>
      </c>
      <c r="B59" s="18" t="s">
        <v>1610</v>
      </c>
      <c r="C59" s="2"/>
      <c r="D59" s="2"/>
      <c r="E59" s="2"/>
      <c r="F59" s="3"/>
    </row>
    <row r="60" spans="1:6" x14ac:dyDescent="0.3">
      <c r="A60" s="22">
        <v>2011</v>
      </c>
      <c r="B60" s="20">
        <v>78131.566599999976</v>
      </c>
      <c r="C60" s="2"/>
      <c r="D60" s="2"/>
      <c r="E60" s="2"/>
      <c r="F60" s="3"/>
    </row>
    <row r="61" spans="1:6" x14ac:dyDescent="0.3">
      <c r="A61" s="22">
        <v>2012</v>
      </c>
      <c r="B61" s="29">
        <v>130476.85979999998</v>
      </c>
      <c r="C61" s="2"/>
      <c r="D61" s="2"/>
      <c r="E61" s="2"/>
      <c r="F61" s="3"/>
    </row>
    <row r="62" spans="1:6" x14ac:dyDescent="0.3">
      <c r="A62" s="22">
        <v>2014</v>
      </c>
      <c r="B62" s="29">
        <v>131809.01560000007</v>
      </c>
      <c r="C62" s="2"/>
      <c r="D62" s="2"/>
      <c r="E62" s="2"/>
      <c r="F62" s="3"/>
    </row>
    <row r="63" spans="1:6" x14ac:dyDescent="0.3">
      <c r="A63" s="22">
        <v>2015</v>
      </c>
      <c r="B63" s="29">
        <v>130942.78019999999</v>
      </c>
      <c r="C63" s="2"/>
      <c r="D63" s="2"/>
      <c r="E63" s="2"/>
      <c r="F63" s="3"/>
    </row>
    <row r="64" spans="1:6" x14ac:dyDescent="0.3">
      <c r="A64" s="22">
        <v>2016</v>
      </c>
      <c r="B64" s="29">
        <v>132113.36980000007</v>
      </c>
      <c r="C64" s="2"/>
      <c r="D64" s="2"/>
      <c r="E64" s="2"/>
      <c r="F64" s="3"/>
    </row>
    <row r="65" spans="1:11" x14ac:dyDescent="0.3">
      <c r="A65" s="22">
        <v>2017</v>
      </c>
      <c r="B65" s="29">
        <v>133103.90699999989</v>
      </c>
      <c r="C65" s="2"/>
      <c r="D65" s="2"/>
      <c r="E65" s="2"/>
      <c r="F65" s="3"/>
    </row>
    <row r="66" spans="1:11" x14ac:dyDescent="0.3">
      <c r="A66" s="22">
        <v>2018</v>
      </c>
      <c r="B66" s="29">
        <v>204522.25700000025</v>
      </c>
      <c r="C66" s="2"/>
      <c r="D66" s="2"/>
      <c r="E66" s="2"/>
      <c r="F66" s="3"/>
    </row>
    <row r="67" spans="1:11" x14ac:dyDescent="0.3">
      <c r="A67" s="22">
        <v>2020</v>
      </c>
      <c r="B67" s="29">
        <v>129103.96039999987</v>
      </c>
      <c r="C67" s="2"/>
      <c r="D67" s="2"/>
      <c r="E67" s="2"/>
      <c r="F67" s="3"/>
    </row>
    <row r="68" spans="1:11" ht="16.2" thickBot="1" x14ac:dyDescent="0.35">
      <c r="A68" s="15">
        <v>2022</v>
      </c>
      <c r="B68" s="21">
        <v>131477.77639999994</v>
      </c>
      <c r="C68" s="2"/>
      <c r="D68" s="2"/>
      <c r="E68" s="2"/>
      <c r="F68" s="3"/>
    </row>
    <row r="69" spans="1:11" ht="16.2" thickBot="1" x14ac:dyDescent="0.35">
      <c r="A69" s="16"/>
      <c r="B69" s="5"/>
      <c r="C69" s="5"/>
      <c r="D69" s="5"/>
      <c r="E69" s="5"/>
      <c r="F69" s="7"/>
    </row>
    <row r="72" spans="1:11" ht="16.2" thickBot="1" x14ac:dyDescent="0.35"/>
    <row r="73" spans="1:11" ht="16.2" thickBot="1" x14ac:dyDescent="0.35">
      <c r="A73" s="37" t="s">
        <v>1625</v>
      </c>
      <c r="B73" s="38"/>
      <c r="C73" s="38"/>
      <c r="D73" s="38"/>
      <c r="E73" s="38"/>
      <c r="F73" s="39"/>
    </row>
    <row r="74" spans="1:11" ht="16.2" thickBot="1" x14ac:dyDescent="0.35">
      <c r="A74" s="17" t="s">
        <v>1619</v>
      </c>
      <c r="B74" s="18" t="s">
        <v>1610</v>
      </c>
      <c r="C74" s="2"/>
      <c r="D74" s="3"/>
      <c r="E74" s="2"/>
      <c r="F74" s="3"/>
    </row>
    <row r="75" spans="1:11" x14ac:dyDescent="0.3">
      <c r="A75" s="19" t="s">
        <v>30</v>
      </c>
      <c r="B75" s="20">
        <v>248991.58600000024</v>
      </c>
      <c r="C75" s="2"/>
      <c r="D75" s="3"/>
      <c r="E75" s="2"/>
      <c r="F75" s="3"/>
    </row>
    <row r="76" spans="1:11" x14ac:dyDescent="0.3">
      <c r="A76" s="22" t="s">
        <v>15</v>
      </c>
      <c r="B76" s="29">
        <v>507895.7363999993</v>
      </c>
      <c r="C76" s="2"/>
      <c r="D76" s="3"/>
      <c r="E76" s="2"/>
      <c r="F76" s="3"/>
    </row>
    <row r="77" spans="1:11" ht="16.2" thickBot="1" x14ac:dyDescent="0.35">
      <c r="A77" s="15" t="s">
        <v>26</v>
      </c>
      <c r="B77" s="21">
        <v>444794.17039999936</v>
      </c>
      <c r="C77" s="2"/>
      <c r="D77" s="3"/>
      <c r="E77" s="2"/>
      <c r="F77" s="3"/>
      <c r="K77" t="s">
        <v>1628</v>
      </c>
    </row>
    <row r="78" spans="1:11" x14ac:dyDescent="0.3">
      <c r="A78" s="1"/>
      <c r="B78" s="2"/>
      <c r="C78" s="2"/>
      <c r="D78" s="3"/>
      <c r="E78" s="2"/>
      <c r="F78" s="3"/>
    </row>
    <row r="79" spans="1:11" x14ac:dyDescent="0.3">
      <c r="A79" s="1"/>
      <c r="B79" s="2"/>
      <c r="C79" s="2"/>
      <c r="D79" s="3"/>
      <c r="E79" s="2"/>
      <c r="F79" s="3"/>
    </row>
    <row r="80" spans="1:11" ht="16.2" thickBot="1" x14ac:dyDescent="0.35">
      <c r="A80" s="16"/>
      <c r="B80" s="5"/>
      <c r="C80" s="5"/>
      <c r="D80" s="7"/>
      <c r="E80" s="5"/>
      <c r="F80" s="7"/>
    </row>
    <row r="82" spans="1:7" ht="16.2" thickBot="1" x14ac:dyDescent="0.35"/>
    <row r="83" spans="1:7" ht="16.2" thickBot="1" x14ac:dyDescent="0.35">
      <c r="A83" s="37" t="s">
        <v>1626</v>
      </c>
      <c r="B83" s="38"/>
      <c r="C83" s="38"/>
      <c r="D83" s="38"/>
      <c r="E83" s="38"/>
      <c r="F83" s="39"/>
      <c r="G83" s="30"/>
    </row>
    <row r="84" spans="1:7" ht="16.2" thickBot="1" x14ac:dyDescent="0.35">
      <c r="A84" s="17" t="s">
        <v>1619</v>
      </c>
      <c r="B84" s="18" t="s">
        <v>1610</v>
      </c>
      <c r="C84" s="2"/>
      <c r="D84" s="2"/>
      <c r="E84" s="2"/>
      <c r="F84" s="2" t="s">
        <v>1627</v>
      </c>
      <c r="G84" s="3" t="s">
        <v>1608</v>
      </c>
    </row>
    <row r="85" spans="1:7" x14ac:dyDescent="0.3">
      <c r="A85" s="19" t="s">
        <v>14</v>
      </c>
      <c r="B85" s="20">
        <v>336397.81199999945</v>
      </c>
      <c r="C85" s="2"/>
      <c r="D85" s="2"/>
      <c r="E85" s="2"/>
      <c r="F85" s="2" t="str">
        <f>A85</f>
        <v>Tier 1</v>
      </c>
      <c r="G85" s="26">
        <f>GETPIVOTDATA("Sales",$A$84,"Outlet Location Type",A85)</f>
        <v>336397.81199999945</v>
      </c>
    </row>
    <row r="86" spans="1:7" x14ac:dyDescent="0.3">
      <c r="A86" s="22" t="s">
        <v>34</v>
      </c>
      <c r="B86" s="29">
        <v>393150.64759999956</v>
      </c>
      <c r="C86" s="2"/>
      <c r="D86" s="2"/>
      <c r="E86" s="2"/>
      <c r="F86" s="2" t="str">
        <f>A86</f>
        <v>Tier 2</v>
      </c>
      <c r="G86" s="26">
        <f>GETPIVOTDATA("Sales",$A$84,"Outlet Location Type",A86)</f>
        <v>393150.64759999956</v>
      </c>
    </row>
    <row r="87" spans="1:7" ht="16.2" thickBot="1" x14ac:dyDescent="0.35">
      <c r="A87" s="15" t="s">
        <v>21</v>
      </c>
      <c r="B87" s="21">
        <v>472133.03319999954</v>
      </c>
      <c r="C87" s="2"/>
      <c r="D87" s="2"/>
      <c r="E87" s="2"/>
      <c r="F87" s="2" t="str">
        <f>A87</f>
        <v>Tier 3</v>
      </c>
      <c r="G87" s="26">
        <f>GETPIVOTDATA("Sales",$A$84,"Outlet Location Type",A87)</f>
        <v>472133.03319999954</v>
      </c>
    </row>
    <row r="88" spans="1:7" x14ac:dyDescent="0.3">
      <c r="A88" s="1"/>
      <c r="B88" s="2"/>
      <c r="C88" s="2"/>
      <c r="D88" s="2"/>
      <c r="E88" s="2"/>
      <c r="F88" s="2"/>
      <c r="G88" s="3"/>
    </row>
    <row r="89" spans="1:7" x14ac:dyDescent="0.3">
      <c r="A89" s="1"/>
      <c r="B89" s="2"/>
      <c r="C89" s="2"/>
      <c r="D89" s="2"/>
      <c r="E89" s="2"/>
      <c r="F89" s="2"/>
      <c r="G89" s="3"/>
    </row>
    <row r="90" spans="1:7" ht="16.2" thickBot="1" x14ac:dyDescent="0.35">
      <c r="A90" s="16"/>
      <c r="B90" s="5"/>
      <c r="C90" s="5"/>
      <c r="D90" s="5"/>
      <c r="E90" s="5"/>
      <c r="F90" s="5"/>
      <c r="G90" s="7"/>
    </row>
    <row r="93" spans="1:7" ht="16.2" thickBot="1" x14ac:dyDescent="0.35"/>
    <row r="94" spans="1:7" ht="16.2" thickBot="1" x14ac:dyDescent="0.35">
      <c r="A94" s="37" t="s">
        <v>1631</v>
      </c>
      <c r="B94" s="38"/>
      <c r="C94" s="38"/>
      <c r="D94" s="39"/>
      <c r="E94" s="30"/>
    </row>
    <row r="95" spans="1:7" ht="16.2" thickBot="1" x14ac:dyDescent="0.35">
      <c r="A95" s="17" t="s">
        <v>1619</v>
      </c>
      <c r="B95" s="18" t="s">
        <v>1610</v>
      </c>
      <c r="C95" s="2"/>
      <c r="D95" s="2"/>
      <c r="E95" s="3"/>
    </row>
    <row r="96" spans="1:7" x14ac:dyDescent="0.3">
      <c r="A96" s="19" t="s">
        <v>40</v>
      </c>
      <c r="B96" s="20">
        <v>151939.149</v>
      </c>
      <c r="C96" s="2"/>
      <c r="D96" s="2"/>
      <c r="E96" s="3"/>
    </row>
    <row r="97" spans="1:5" x14ac:dyDescent="0.3">
      <c r="A97" s="22" t="s">
        <v>46</v>
      </c>
      <c r="B97" s="29">
        <v>130714.67460000006</v>
      </c>
      <c r="C97" s="2"/>
      <c r="D97" s="2"/>
      <c r="E97" s="3"/>
    </row>
    <row r="98" spans="1:5" x14ac:dyDescent="0.3">
      <c r="A98" s="22" t="s">
        <v>22</v>
      </c>
      <c r="B98" s="29">
        <v>131477.77639999994</v>
      </c>
      <c r="C98" s="2"/>
      <c r="D98" s="2"/>
      <c r="E98" s="3"/>
    </row>
    <row r="99" spans="1:5" ht="16.2" thickBot="1" x14ac:dyDescent="0.35">
      <c r="A99" s="15" t="s">
        <v>16</v>
      </c>
      <c r="B99" s="21">
        <v>787549.89280000131</v>
      </c>
      <c r="C99" s="2"/>
      <c r="D99" s="2"/>
      <c r="E99" s="3"/>
    </row>
    <row r="100" spans="1:5" x14ac:dyDescent="0.3">
      <c r="A100" s="1"/>
      <c r="B100" s="2"/>
      <c r="C100" s="2"/>
      <c r="D100" s="2"/>
      <c r="E100" s="3"/>
    </row>
    <row r="101" spans="1:5" x14ac:dyDescent="0.3">
      <c r="A101" s="1"/>
      <c r="B101" s="2"/>
      <c r="C101" s="2"/>
      <c r="D101" s="2"/>
      <c r="E101" s="3"/>
    </row>
    <row r="102" spans="1:5" ht="16.2" thickBot="1" x14ac:dyDescent="0.35">
      <c r="A102" s="1"/>
      <c r="B102" s="2"/>
      <c r="C102" s="2"/>
      <c r="D102" s="2"/>
      <c r="E102" s="3"/>
    </row>
    <row r="103" spans="1:5" ht="16.2" thickBot="1" x14ac:dyDescent="0.35">
      <c r="A103" s="17" t="s">
        <v>1619</v>
      </c>
      <c r="B103" s="18" t="s">
        <v>1629</v>
      </c>
      <c r="C103" s="2"/>
      <c r="D103" s="2"/>
      <c r="E103" s="3"/>
    </row>
    <row r="104" spans="1:5" x14ac:dyDescent="0.3">
      <c r="A104" s="19" t="s">
        <v>40</v>
      </c>
      <c r="B104" s="31">
        <v>140.29468975069253</v>
      </c>
      <c r="C104" s="2"/>
      <c r="D104" s="2"/>
      <c r="E104" s="3"/>
    </row>
    <row r="105" spans="1:5" x14ac:dyDescent="0.3">
      <c r="A105" s="22" t="s">
        <v>46</v>
      </c>
      <c r="B105" s="32">
        <v>139.80179101604284</v>
      </c>
      <c r="C105" s="2"/>
      <c r="D105" s="2"/>
      <c r="E105" s="3"/>
    </row>
    <row r="106" spans="1:5" x14ac:dyDescent="0.3">
      <c r="A106" s="22" t="s">
        <v>22</v>
      </c>
      <c r="B106" s="32">
        <v>141.67863836206891</v>
      </c>
      <c r="C106" s="2"/>
      <c r="D106" s="2"/>
      <c r="E106" s="3"/>
    </row>
    <row r="107" spans="1:5" ht="16.2" thickBot="1" x14ac:dyDescent="0.35">
      <c r="A107" s="15" t="s">
        <v>16</v>
      </c>
      <c r="B107" s="33">
        <v>141.21389506903375</v>
      </c>
      <c r="C107" s="2"/>
      <c r="D107" s="2"/>
      <c r="E107" s="3"/>
    </row>
    <row r="108" spans="1:5" x14ac:dyDescent="0.3">
      <c r="A108" s="1"/>
      <c r="B108" s="2"/>
      <c r="C108" s="2"/>
      <c r="D108" s="2"/>
      <c r="E108" s="3"/>
    </row>
    <row r="109" spans="1:5" x14ac:dyDescent="0.3">
      <c r="A109" s="1"/>
      <c r="B109" s="2"/>
      <c r="C109" s="2"/>
      <c r="D109" s="2"/>
      <c r="E109" s="3"/>
    </row>
    <row r="110" spans="1:5" x14ac:dyDescent="0.3">
      <c r="A110" s="1"/>
      <c r="B110" s="2"/>
      <c r="C110" s="2"/>
      <c r="D110" s="2"/>
      <c r="E110" s="3"/>
    </row>
    <row r="111" spans="1:5" ht="16.2" thickBot="1" x14ac:dyDescent="0.35">
      <c r="A111" s="1"/>
      <c r="B111" s="2"/>
      <c r="C111" s="2"/>
      <c r="D111" s="2"/>
      <c r="E111" s="3"/>
    </row>
    <row r="112" spans="1:5" ht="16.2" thickBot="1" x14ac:dyDescent="0.35">
      <c r="A112" s="17" t="s">
        <v>1619</v>
      </c>
      <c r="B112" s="18" t="s">
        <v>1630</v>
      </c>
      <c r="C112" s="2"/>
      <c r="D112" s="2"/>
      <c r="E112" s="3"/>
    </row>
    <row r="113" spans="1:5" x14ac:dyDescent="0.3">
      <c r="A113" s="19" t="s">
        <v>40</v>
      </c>
      <c r="B113" s="35">
        <v>1083</v>
      </c>
      <c r="C113" s="2"/>
      <c r="D113" s="2"/>
      <c r="E113" s="3"/>
    </row>
    <row r="114" spans="1:5" x14ac:dyDescent="0.3">
      <c r="A114" s="22" t="s">
        <v>46</v>
      </c>
      <c r="B114" s="34">
        <v>935</v>
      </c>
      <c r="C114" s="2"/>
      <c r="D114" s="2"/>
      <c r="E114" s="3"/>
    </row>
    <row r="115" spans="1:5" x14ac:dyDescent="0.3">
      <c r="A115" s="22" t="s">
        <v>22</v>
      </c>
      <c r="B115" s="34">
        <v>928</v>
      </c>
      <c r="C115" s="2"/>
      <c r="D115" s="2"/>
      <c r="E115" s="3"/>
    </row>
    <row r="116" spans="1:5" ht="16.2" thickBot="1" x14ac:dyDescent="0.35">
      <c r="A116" s="15" t="s">
        <v>16</v>
      </c>
      <c r="B116" s="36">
        <v>5577</v>
      </c>
      <c r="C116" s="2"/>
      <c r="D116" s="2"/>
      <c r="E116" s="3"/>
    </row>
    <row r="117" spans="1:5" x14ac:dyDescent="0.3">
      <c r="A117" s="1"/>
      <c r="B117" s="2"/>
      <c r="C117" s="2"/>
      <c r="D117" s="2"/>
      <c r="E117" s="3"/>
    </row>
    <row r="118" spans="1:5" ht="16.2" thickBot="1" x14ac:dyDescent="0.35">
      <c r="A118" s="16"/>
      <c r="B118" s="5"/>
      <c r="C118" s="5"/>
      <c r="D118" s="5"/>
      <c r="E118" s="7"/>
    </row>
  </sheetData>
  <sortState ref="F85:G87">
    <sortCondition ref="G85"/>
  </sortState>
  <mergeCells count="8">
    <mergeCell ref="A94:D94"/>
    <mergeCell ref="A58:F58"/>
    <mergeCell ref="A73:F73"/>
    <mergeCell ref="A83:F83"/>
    <mergeCell ref="A2:E2"/>
    <mergeCell ref="A11:D11"/>
    <mergeCell ref="A37:F37"/>
    <mergeCell ref="A24:G24"/>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80" zoomScaleNormal="80" workbookViewId="0">
      <selection activeCell="D45" sqref="D45"/>
    </sheetView>
  </sheetViews>
  <sheetFormatPr defaultRowHeight="15.6" x14ac:dyDescent="0.3"/>
  <sheetData/>
  <sheetProtection algorithmName="SHA-512" hashValue="EUT/gq1RNNK7Qaf2GGsUvayb9PSpKdgYItjpaZILzibB3qbqqZBn0sBbl82HIpGNI/WDKcARWJHGnKlTrV3f+A==" saltValue="NgfB+UNuDV2hQzVavrbzkw==" spinCount="100000" sheet="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Dell</cp:lastModifiedBy>
  <dcterms:created xsi:type="dcterms:W3CDTF">2024-06-23T13:11:17Z</dcterms:created>
  <dcterms:modified xsi:type="dcterms:W3CDTF">2025-05-17T02:30:52Z</dcterms:modified>
</cp:coreProperties>
</file>