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Top 20 Pick-up Locations" sheetId="2" r:id="rId4"/>
    <sheet state="visible" name="Trip Duration  Age Group" sheetId="3" r:id="rId5"/>
    <sheet state="visible" name="Bike Rental  Age Group" sheetId="4" r:id="rId6"/>
    <sheet state="visible" name="User type  Weekday" sheetId="5" r:id="rId7"/>
    <sheet state="visible" name="Descriptive Statistics" sheetId="6" r:id="rId8"/>
    <sheet state="visible" name="Pivot Table" sheetId="7" r:id="rId9"/>
  </sheets>
  <definedNames>
    <definedName hidden="1" localSheetId="0" name="Z_EAB09146_6A85_4E2F_941C_BE7115F5B7E9_.wvu.FilterData">NYCitiBikes!$B$1:$B$16844</definedName>
  </definedNames>
  <calcPr/>
  <customWorkbookViews>
    <customWorkbookView activeSheetId="0" maximized="1" windowHeight="0" windowWidth="0" guid="{EAB09146-6A85-4E2F-941C-BE7115F5B7E9}" name="Filter 1"/>
  </customWorkbookViews>
  <pivotCaches>
    <pivotCache cacheId="0" r:id="rId10"/>
  </pivotCaches>
</workbook>
</file>

<file path=xl/sharedStrings.xml><?xml version="1.0" encoding="utf-8"?>
<sst xmlns="http://schemas.openxmlformats.org/spreadsheetml/2006/main" count="101176" uniqueCount="103">
  <si>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</si>
  <si>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</si>
  <si>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</si>
  <si>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</si>
  <si>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</si>
  <si>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</si>
  <si>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</si>
  <si>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</si>
  <si>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</si>
  <si>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</si>
  <si>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</si>
  <si>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</si>
  <si>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</si>
  <si>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</si>
  <si>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</si>
  <si>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</si>
  <si>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</si>
  <si>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</si>
  <si>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</si>
  <si>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</si>
  <si>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</si>
  <si>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</si>
  <si>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</si>
  <si>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</si>
  <si>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</si>
  <si>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</si>
  <si>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</si>
  <si>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</si>
  <si>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</si>
  <si>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</si>
  <si>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</si>
  <si>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</si>
  <si>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</si>
  <si>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</si>
  <si>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</si>
  <si>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</si>
  <si>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</si>
  <si>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</si>
  <si>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</si>
  <si>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</si>
  <si>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</si>
  <si>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</si>
  <si>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</si>
  <si>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</si>
  <si>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</si>
  <si>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</si>
  <si>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</si>
  <si>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</si>
  <si>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</si>
  <si>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</si>
  <si>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</si>
  <si>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</si>
  <si>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</si>
  <si>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</si>
  <si>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</si>
  <si>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</si>
  <si>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</si>
  <si>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</si>
  <si>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</si>
  <si>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</si>
  <si>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</si>
  <si>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</si>
  <si>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</si>
  <si>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</si>
  <si>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</si>
  <si>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</si>
  <si>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</si>
  <si>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</si>
  <si>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</si>
  <si>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</si>
  <si>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</si>
  <si>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</si>
  <si>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</si>
  <si>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</si>
  <si>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</si>
  <si>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</si>
  <si>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</si>
  <si>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</si>
  <si>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</si>
  <si>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</si>
  <si>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</si>
  <si>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</si>
  <si>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</si>
  <si>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</si>
  <si>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</si>
  <si>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</si>
  <si>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</si>
  <si>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</si>
  <si>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</si>
  <si>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</si>
  <si>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</t>
  </si>
  <si>
    <t>Age group</t>
  </si>
  <si>
    <t>Average Trip Duration (min)</t>
  </si>
  <si>
    <t>Count of Bike ID</t>
  </si>
  <si>
    <t>Count of Bike ID / Weekday</t>
  </si>
  <si>
    <t>Statistic</t>
  </si>
  <si>
    <t>Trip duration</t>
  </si>
  <si>
    <t>Mean</t>
  </si>
  <si>
    <t>Median</t>
  </si>
  <si>
    <t>Minimum</t>
  </si>
  <si>
    <t>Maximum</t>
  </si>
  <si>
    <t>COUNTA of Bike ID</t>
  </si>
  <si>
    <t>Grand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</si>
</sst>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6">
    <font>
      <sz val="10.0"/>
      <color rgb="FF000000"/>
      <name val="Arial"/>
    </font>
    <font/>
    <font>
      <name val="Arial"/>
    </font>
    <font>
      <b/>
    </font>
    <font>
      <b/>
      <sz val="12.0"/>
      <color rgb="FF223C50"/>
      <name val="TradeGothic"/>
    </font>
    <font>
      <b/>
      <sz val="12.0"/>
      <color rgb="FF223C50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3" numFmtId="0" xfId="0" applyAlignment="1" applyFont="1">
      <alignment readingOrder="0"/>
    </xf>
    <xf borderId="0" fillId="0" fontId="1" numFmtId="3" xfId="0" applyFont="1" applyNumberFormat="1"/>
    <xf borderId="0" fillId="0" fontId="3" numFmtId="0" xfId="0" applyFont="1"/>
    <xf borderId="0" fillId="0" fontId="4" numFmtId="0" xfId="0" applyAlignment="1" applyFont="1">
      <alignment horizontal="left" readingOrder="0"/>
    </xf>
    <xf borderId="0" fillId="0" fontId="5" numFmtId="0" xfId="0" applyAlignment="1" applyFont="1">
      <alignment horizontal="left" readingOrder="0"/>
    </xf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Most popular pick up stations for NY Citi 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'Top 20 Pick-up Locations'!$B$1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'Top 20 Pick-up Locations'!$A$2:$A$51</c:f>
            </c:strRef>
          </c:cat>
          <c:val>
            <c:numRef>
              <c:f>'Top 20 Pick-up Locations'!$B$2:$B$51</c:f>
              <c:numCache/>
            </c:numRef>
          </c:val>
        </c:ser>
        <c:axId val="1974604382"/>
        <c:axId val="1552178952"/>
      </c:barChart>
      <c:catAx>
        <c:axId val="197460438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552178952"/>
      </c:catAx>
      <c:valAx>
        <c:axId val="155217895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74604382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min) per age group</a:t>
            </a:r>
          </a:p>
        </c:rich>
      </c:tx>
      <c:layout>
        <c:manualLayout>
          <c:xMode val="edge"/>
          <c:yMode val="edge"/>
          <c:x val="0.03258333333333333"/>
          <c:y val="0.05"/>
        </c:manualLayout>
      </c:layout>
      <c:overlay val="0"/>
    </c:title>
    <c:plotArea>
      <c:layout/>
      <c:barChart>
        <c:barDir val="col"/>
        <c:ser>
          <c:idx val="0"/>
          <c:order val="0"/>
          <c:tx>
            <c:strRef>
              <c:f>'Trip Duration  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'Trip Duration  Age Group'!$A$2:$A$8</c:f>
            </c:strRef>
          </c:cat>
          <c:val>
            <c:numRef>
              <c:f>'Trip Duration  Age Group'!$B$2:$B$8</c:f>
              <c:numCache/>
            </c:numRef>
          </c:val>
        </c:ser>
        <c:axId val="1889104128"/>
        <c:axId val="1952611818"/>
      </c:barChart>
      <c:catAx>
        <c:axId val="1889104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52611818"/>
      </c:catAx>
      <c:valAx>
        <c:axId val="195261181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 (min)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891041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Does user age impact the average bike trip duration?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59581"/>
        <c:axId val="1858562900"/>
      </c:scatterChart>
      <c:valAx>
        <c:axId val="9425958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58562900"/>
      </c:valAx>
      <c:valAx>
        <c:axId val="18585629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Trip duration (min)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42595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'Bike Rental  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'Bike Rental  Age Group'!$A$2:$A$8</c:f>
            </c:strRef>
          </c:cat>
          <c:val>
            <c:numRef>
              <c:f>'Bike Rental  Age Group'!$B$2:$B$8</c:f>
              <c:numCache/>
            </c:numRef>
          </c:val>
        </c:ser>
        <c:axId val="1964545239"/>
        <c:axId val="2017568266"/>
      </c:barChart>
      <c:catAx>
        <c:axId val="196454523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2017568266"/>
      </c:catAx>
      <c:valAx>
        <c:axId val="201756826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96454523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subscribers and one time users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'User type  Weekday'!$A$2:$A$8</c:f>
            </c:strRef>
          </c:cat>
          <c:val>
            <c:numRef>
              <c:f>'User type  Weekday'!$B$2:$B$8</c:f>
              <c:numCache/>
            </c:numRef>
          </c:val>
        </c:ser>
        <c:ser>
          <c:idx val="1"/>
          <c:order val="1"/>
          <c:tx>
            <c:strRef>
              <c:f>'User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'User type  Weekday'!$A$2:$A$8</c:f>
            </c:strRef>
          </c:cat>
          <c:val>
            <c:numRef>
              <c:f>'User type  Weekday'!$C$2:$C$8</c:f>
              <c:numCache/>
            </c:numRef>
          </c:val>
        </c:ser>
        <c:axId val="1690492675"/>
        <c:axId val="529065832"/>
      </c:areaChart>
      <c:catAx>
        <c:axId val="16904926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 / 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29065832"/>
      </c:catAx>
      <c:valAx>
        <c:axId val="5290658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6904926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142875</xdr:colOff>
      <xdr:row>0</xdr:row>
      <xdr:rowOff>104775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228600</xdr:colOff>
      <xdr:row>0</xdr:row>
      <xdr:rowOff>171450</xdr:rowOff>
    </xdr:from>
    <xdr:ext cx="4533900" cy="29908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152400</xdr:colOff>
      <xdr:row>0</xdr:row>
      <xdr:rowOff>171450</xdr:rowOff>
    </xdr:from>
    <xdr:ext cx="4705350" cy="299085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114300</xdr:colOff>
      <xdr:row>0</xdr:row>
      <xdr:rowOff>104775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104775</xdr:colOff>
      <xdr:row>0</xdr:row>
      <xdr:rowOff>85725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customSheetViews>
    <customSheetView guid="{EAB09146-6A85-4E2F-941C-BE7115F5B7E9}" filter="1" showAutoFilter="1">
      <autoFilter ref="$B$1:$B$1684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38"/>
  </cols>
  <sheetData>
    <row r="1">
      <c r="A1" s="10" t="s">
        <v>3</v>
      </c>
      <c r="B1" s="10" t="s">
        <v>90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0.5"/>
    <col customWidth="1" min="2" max="2" width="22.88"/>
  </cols>
  <sheetData>
    <row r="1">
      <c r="A1" s="10" t="s">
        <v>91</v>
      </c>
      <c r="B1" s="10" t="s">
        <v>92</v>
      </c>
    </row>
    <row r="2">
      <c r="A2" t="s">
        <v>81</v>
      </c>
      <c r="B2" s="11">
        <v>11.981481481481481</v>
      </c>
    </row>
    <row r="3">
      <c r="A3" t="s">
        <v>20</v>
      </c>
      <c r="B3" s="11">
        <v>9.180409795102449</v>
      </c>
    </row>
    <row r="4">
      <c r="A4" t="s">
        <v>25</v>
      </c>
      <c r="B4" s="11">
        <v>9.37599064570612</v>
      </c>
    </row>
    <row r="5">
      <c r="A5" t="s">
        <v>32</v>
      </c>
      <c r="B5" s="11">
        <v>8.215607130844266</v>
      </c>
    </row>
    <row r="6">
      <c r="A6" t="s">
        <v>36</v>
      </c>
      <c r="B6" s="11">
        <v>9.393918451969592</v>
      </c>
    </row>
    <row r="7">
      <c r="A7" t="s">
        <v>61</v>
      </c>
      <c r="B7" s="11">
        <v>7.417886178861789</v>
      </c>
    </row>
    <row r="8">
      <c r="A8" t="s">
        <v>30</v>
      </c>
      <c r="B8" s="11">
        <v>48.872727272727275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14.0"/>
  </cols>
  <sheetData>
    <row r="1">
      <c r="A1" s="10" t="s">
        <v>91</v>
      </c>
      <c r="B1" s="10" t="s">
        <v>93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5"/>
  </cols>
  <sheetData>
    <row r="1">
      <c r="A1" s="10" t="s">
        <v>94</v>
      </c>
      <c r="B1" s="12" t="s">
        <v>39</v>
      </c>
      <c r="C1" s="12" t="s">
        <v>19</v>
      </c>
    </row>
    <row r="2">
      <c r="A2" t="s">
        <v>46</v>
      </c>
      <c r="B2">
        <v>39.0</v>
      </c>
      <c r="C2">
        <v>3262.0</v>
      </c>
    </row>
    <row r="3">
      <c r="A3" t="s">
        <v>52</v>
      </c>
      <c r="B3">
        <v>19.0</v>
      </c>
      <c r="C3">
        <v>2934.0</v>
      </c>
    </row>
    <row r="4">
      <c r="A4" t="s">
        <v>27</v>
      </c>
      <c r="B4">
        <v>52.0</v>
      </c>
      <c r="C4">
        <v>2474.0</v>
      </c>
    </row>
    <row r="5">
      <c r="A5" t="s">
        <v>50</v>
      </c>
      <c r="B5">
        <v>24.0</v>
      </c>
      <c r="C5">
        <v>2436.0</v>
      </c>
    </row>
    <row r="6">
      <c r="A6" t="s">
        <v>22</v>
      </c>
      <c r="B6">
        <v>26.0</v>
      </c>
      <c r="C6">
        <v>2422.0</v>
      </c>
    </row>
    <row r="7">
      <c r="A7" t="s">
        <v>33</v>
      </c>
      <c r="B7">
        <v>64.0</v>
      </c>
      <c r="C7">
        <v>1501.0</v>
      </c>
    </row>
    <row r="8">
      <c r="A8" t="s">
        <v>40</v>
      </c>
      <c r="B8">
        <v>93.0</v>
      </c>
      <c r="C8">
        <v>1497.0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" t="s">
        <v>95</v>
      </c>
      <c r="B1" s="13" t="s">
        <v>96</v>
      </c>
      <c r="C1" s="14" t="s">
        <v>9</v>
      </c>
    </row>
    <row r="2">
      <c r="A2" s="13" t="s">
        <v>97</v>
      </c>
      <c r="B2" s="11">
        <f>AVERAGE(NYCitiBikes!M2:M16844)</f>
        <v>9.192067921</v>
      </c>
      <c r="C2" s="15">
        <f>AVERAGE(NYCitiBikes!J2:J16844)</f>
        <v>41.69601615</v>
      </c>
    </row>
    <row r="3">
      <c r="A3" s="13" t="s">
        <v>98</v>
      </c>
      <c r="B3" s="11">
        <f>MEDIAN(NYCitiBikes!M2:M16844)</f>
        <v>5</v>
      </c>
      <c r="C3" s="15">
        <f>MEDIAN(NYCitiBikes!J2:J16844)</f>
        <v>39</v>
      </c>
    </row>
    <row r="4">
      <c r="A4" s="13" t="s">
        <v>99</v>
      </c>
      <c r="B4" s="11">
        <f>MIN(NYCitiBikes!M2:M16844)</f>
        <v>1</v>
      </c>
      <c r="C4" s="15">
        <f>MIN(NYCitiBikes!J2:J16844)</f>
        <v>22</v>
      </c>
    </row>
    <row r="5">
      <c r="A5" s="13" t="s">
        <v>100</v>
      </c>
      <c r="B5" s="11">
        <f>MAX(NYCitiBikes!M2:M16844)</f>
        <v>3693</v>
      </c>
      <c r="C5" s="15">
        <f>MAX(NYCitiBikes!J2:J16844)</f>
        <v>90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0.25"/>
    <col customWidth="1" min="2" max="2" width="27.13"/>
  </cols>
  <sheetData>
    <row r="1"/>
    <row r="2"/>
    <row r="3"/>
    <row r="4"/>
    <row r="5"/>
    <row r="6"/>
    <row r="7"/>
    <row r="8"/>
    <row r="9"/>
    <row r="10"/>
  </sheetData>
  <drawing r:id="rId2"/>
</worksheet>
</file>