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Raw Data" sheetId="3" r:id="rId1"/>
    <sheet name="Process" sheetId="4" r:id="rId2"/>
    <sheet name="Clean Data" sheetId="5" r:id="rId3"/>
  </sheets>
  <definedNames>
    <definedName name="_xlnm._FilterDatabase" localSheetId="2" hidden="1">'Clean Data'!$A$1:$J$21</definedName>
  </definedNames>
  <calcPr calcId="152511"/>
</workbook>
</file>

<file path=xl/calcChain.xml><?xml version="1.0" encoding="utf-8"?>
<calcChain xmlns="http://schemas.openxmlformats.org/spreadsheetml/2006/main">
  <c r="H17" i="5" l="1"/>
  <c r="H13" i="5"/>
  <c r="H8" i="5"/>
  <c r="H12" i="5"/>
  <c r="H9" i="5"/>
  <c r="H6" i="5"/>
  <c r="H14" i="5"/>
  <c r="H5" i="5"/>
  <c r="H21" i="5"/>
  <c r="H10" i="5"/>
  <c r="H18" i="5"/>
  <c r="H16" i="5"/>
  <c r="H3" i="5"/>
  <c r="H19" i="5"/>
  <c r="H7" i="5"/>
  <c r="H20" i="5"/>
  <c r="H4" i="5"/>
  <c r="H11" i="5"/>
  <c r="H15" i="5"/>
  <c r="H2" i="5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" i="4"/>
  <c r="P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L3" i="4"/>
  <c r="L4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" i="4"/>
  <c r="I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" i="4"/>
  <c r="C3" i="4"/>
  <c r="C4" i="4"/>
  <c r="C5" i="4"/>
  <c r="L5" i="4" s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</calcChain>
</file>

<file path=xl/sharedStrings.xml><?xml version="1.0" encoding="utf-8"?>
<sst xmlns="http://schemas.openxmlformats.org/spreadsheetml/2006/main" count="297" uniqueCount="134">
  <si>
    <t>Customer Name</t>
  </si>
  <si>
    <t>Product</t>
  </si>
  <si>
    <t>Quantity</t>
  </si>
  <si>
    <t>Unit Price</t>
  </si>
  <si>
    <t>Total Sales</t>
  </si>
  <si>
    <t>Order Date</t>
  </si>
  <si>
    <t>Status</t>
  </si>
  <si>
    <t>Laptop</t>
  </si>
  <si>
    <t>PAID</t>
  </si>
  <si>
    <t>Mouse</t>
  </si>
  <si>
    <t>pending</t>
  </si>
  <si>
    <t>Charlie L.</t>
  </si>
  <si>
    <t>Keyboard</t>
  </si>
  <si>
    <t>Paid</t>
  </si>
  <si>
    <t>Monitor</t>
  </si>
  <si>
    <t>Headphones</t>
  </si>
  <si>
    <t>Printer</t>
  </si>
  <si>
    <t>paid</t>
  </si>
  <si>
    <t>Gabriela A.</t>
  </si>
  <si>
    <t>Scanner</t>
  </si>
  <si>
    <t>Pending</t>
  </si>
  <si>
    <t>USB Drive</t>
  </si>
  <si>
    <t>Julia R.</t>
  </si>
  <si>
    <t>Mouse Pad</t>
  </si>
  <si>
    <t>Kevin O.</t>
  </si>
  <si>
    <t>Router</t>
  </si>
  <si>
    <t>External HDD</t>
  </si>
  <si>
    <t>02/13/2024</t>
  </si>
  <si>
    <t>02/15/2024</t>
  </si>
  <si>
    <t>Oscar W.</t>
  </si>
  <si>
    <t>Patricia B.</t>
  </si>
  <si>
    <t>Tablet</t>
  </si>
  <si>
    <t>Steve J.</t>
  </si>
  <si>
    <t>Speaker</t>
  </si>
  <si>
    <t>Microphone</t>
  </si>
  <si>
    <t>First Name</t>
  </si>
  <si>
    <t>Last Name</t>
  </si>
  <si>
    <t>Product Code</t>
  </si>
  <si>
    <t>LAP-1234</t>
  </si>
  <si>
    <t>MSE-5678</t>
  </si>
  <si>
    <t>KBD-9123</t>
  </si>
  <si>
    <t>MON-3456</t>
  </si>
  <si>
    <t>Ethan</t>
  </si>
  <si>
    <t>HPD-7845</t>
  </si>
  <si>
    <t>PRT-2589</t>
  </si>
  <si>
    <t>SCN-1134</t>
  </si>
  <si>
    <t>USB-8742</t>
  </si>
  <si>
    <t>LAP-4356</t>
  </si>
  <si>
    <t>MPD-7539</t>
  </si>
  <si>
    <t>ROU-6321</t>
  </si>
  <si>
    <t>Laura</t>
  </si>
  <si>
    <t>EHD-8457</t>
  </si>
  <si>
    <t>KBD-2365</t>
  </si>
  <si>
    <t>Nina</t>
  </si>
  <si>
    <t>LAP-1298</t>
  </si>
  <si>
    <t>Oscar</t>
  </si>
  <si>
    <t>HPD-9876</t>
  </si>
  <si>
    <t>Patricia</t>
  </si>
  <si>
    <t>MON-6453</t>
  </si>
  <si>
    <t>MSE-4685</t>
  </si>
  <si>
    <t>TAB-2345</t>
  </si>
  <si>
    <t>Steve</t>
  </si>
  <si>
    <t>SPK-8624</t>
  </si>
  <si>
    <t>MIC-6543</t>
  </si>
  <si>
    <t xml:space="preserve">  </t>
  </si>
  <si>
    <t>Smith</t>
  </si>
  <si>
    <t>Bob</t>
  </si>
  <si>
    <t>L.</t>
  </si>
  <si>
    <t>Cruz</t>
  </si>
  <si>
    <t>G.</t>
  </si>
  <si>
    <t>Gabriela</t>
  </si>
  <si>
    <t>A.</t>
  </si>
  <si>
    <t>Hannah</t>
  </si>
  <si>
    <t>S.</t>
  </si>
  <si>
    <t>Kevin</t>
  </si>
  <si>
    <t>O.</t>
  </si>
  <si>
    <t>M.</t>
  </si>
  <si>
    <t>T.</t>
  </si>
  <si>
    <t>P.</t>
  </si>
  <si>
    <t>Quentin</t>
  </si>
  <si>
    <t>D.</t>
  </si>
  <si>
    <t>H.</t>
  </si>
  <si>
    <t>K.</t>
  </si>
  <si>
    <t xml:space="preserve">  Alice</t>
  </si>
  <si>
    <t xml:space="preserve">    Charlie</t>
  </si>
  <si>
    <t xml:space="preserve">   Isaac</t>
  </si>
  <si>
    <t xml:space="preserve">   Julia</t>
  </si>
  <si>
    <t xml:space="preserve">   Rosa  </t>
  </si>
  <si>
    <t xml:space="preserve">   Tina   </t>
  </si>
  <si>
    <t xml:space="preserve">   Johnson</t>
  </si>
  <si>
    <t xml:space="preserve">    B.</t>
  </si>
  <si>
    <t xml:space="preserve">    Lee</t>
  </si>
  <si>
    <t xml:space="preserve">    R.</t>
  </si>
  <si>
    <t xml:space="preserve">   W.  </t>
  </si>
  <si>
    <t xml:space="preserve">     J.</t>
  </si>
  <si>
    <t xml:space="preserve">        Fred</t>
  </si>
  <si>
    <t xml:space="preserve">     Michael</t>
  </si>
  <si>
    <t>Cleaned F Name</t>
  </si>
  <si>
    <t>Cleaned L Name</t>
  </si>
  <si>
    <t>Formatted last name</t>
  </si>
  <si>
    <t>Combined F and L name</t>
  </si>
  <si>
    <t>Alice S.</t>
  </si>
  <si>
    <t>Bob J.</t>
  </si>
  <si>
    <t>Ethan B.</t>
  </si>
  <si>
    <t>Fred G.</t>
  </si>
  <si>
    <t>Hannah L.</t>
  </si>
  <si>
    <t>Isaac S.</t>
  </si>
  <si>
    <t>Laura M.</t>
  </si>
  <si>
    <t>Michael T.</t>
  </si>
  <si>
    <t>Nina P.</t>
  </si>
  <si>
    <t>Quentin D.</t>
  </si>
  <si>
    <t>Rosa H.</t>
  </si>
  <si>
    <t>Tina K.</t>
  </si>
  <si>
    <t>Product Prefix</t>
  </si>
  <si>
    <t>LAP</t>
  </si>
  <si>
    <t>MSE</t>
  </si>
  <si>
    <t>KBD</t>
  </si>
  <si>
    <t>MON</t>
  </si>
  <si>
    <t>HPD</t>
  </si>
  <si>
    <t>PRT</t>
  </si>
  <si>
    <t>SCN</t>
  </si>
  <si>
    <t>USB</t>
  </si>
  <si>
    <t>MPD</t>
  </si>
  <si>
    <t>ROU</t>
  </si>
  <si>
    <t>EHD</t>
  </si>
  <si>
    <t>TAB</t>
  </si>
  <si>
    <t>SPK</t>
  </si>
  <si>
    <t>MIC</t>
  </si>
  <si>
    <t>Formatted Date (Year - MM - DD)</t>
  </si>
  <si>
    <t>Order Data 
(Year - MM - DD)</t>
  </si>
  <si>
    <t>UPPERCASE STATUS</t>
  </si>
  <si>
    <t>PENDING</t>
  </si>
  <si>
    <t>Xhia C.</t>
  </si>
  <si>
    <t>Xhia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</si>
</sst>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0" borderId="0" xfId="0" applyFont="1"/>
    <xf numFmtId="171" fontId="1" fillId="0" borderId="0" xfId="0" applyNumberFormat="1" applyFont="1" applyAlignment="1">
      <alignment horizontal="center" vertical="center" wrapText="1"/>
    </xf>
    <xf numFmtId="171" fontId="0" fillId="0" borderId="0" xfId="0" applyNumberFormat="1" applyAlignment="1">
      <alignment vertical="center" wrapText="1"/>
    </xf>
    <xf numFmtId="17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71" fontId="1" fillId="0" borderId="2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71" fontId="0" fillId="0" borderId="5" xfId="0" applyNumberForma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71" fontId="0" fillId="0" borderId="8" xfId="0" applyNumberForma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171" fontId="0" fillId="0" borderId="0" xfId="0" applyNumberFormat="1" applyAlignment="1">
      <alignment vertical="center"/>
    </xf>
  </cellXfs>
  <cellStyles count="1">
    <cellStyle name="Normal" xfId="0" builtinId="0"/>
  </cellStyles>
  <dxfs count="18"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alignment vertical="center" textRotation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71" formatCode="yyyy\-mm\-dd;@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vertical="center" textRotation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vertical="center" textRotation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vertical="center" textRotation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J21" totalsRowShown="0" headerRowDxfId="1" dataDxfId="0" headerRowBorderDxfId="13" tableBorderDxfId="14" totalsRowBorderDxfId="12">
  <autoFilter ref="A1:J21"/>
  <sortState ref="A2:J21">
    <sortCondition descending="1" ref="H4"/>
  </sortState>
  <tableColumns count="10">
    <tableColumn id="1" name="  " dataDxfId="11"/>
    <tableColumn id="2" name="Customer Name" dataDxfId="10"/>
    <tableColumn id="3" name="Product" dataDxfId="9"/>
    <tableColumn id="4" name="Product Prefix" dataDxfId="8"/>
    <tableColumn id="5" name="Product Code" dataDxfId="7"/>
    <tableColumn id="6" name="Quantity" dataDxfId="6"/>
    <tableColumn id="7" name="Unit Price" dataDxfId="5"/>
    <tableColumn id="8" name="Total Sales" dataDxfId="4">
      <calculatedColumnFormula>F2*G2</calculatedColumnFormula>
    </tableColumn>
    <tableColumn id="9" name="Order Data _x000a_(Year - MM - DD)" dataDxfId="3"/>
    <tableColumn id="10" name="Status" dataDxfId="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Normal="100" workbookViewId="0">
      <selection activeCell="S10" sqref="S10"/>
    </sheetView>
  </sheetViews>
  <sheetFormatPr defaultRowHeight="15" x14ac:dyDescent="0.25"/>
  <cols>
    <col min="9" max="9" width="10.7109375" bestFit="1" customWidth="1"/>
  </cols>
  <sheetData>
    <row r="1" spans="1:10" ht="30" x14ac:dyDescent="0.25">
      <c r="A1" s="1" t="s">
        <v>64</v>
      </c>
      <c r="B1" s="1" t="s">
        <v>35</v>
      </c>
      <c r="C1" s="1" t="s">
        <v>36</v>
      </c>
      <c r="D1" s="1" t="s">
        <v>1</v>
      </c>
      <c r="E1" s="1" t="s">
        <v>37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25">
      <c r="A2" s="2">
        <v>1001</v>
      </c>
      <c r="B2" s="2" t="s">
        <v>83</v>
      </c>
      <c r="C2" s="2" t="s">
        <v>65</v>
      </c>
      <c r="D2" s="2" t="s">
        <v>7</v>
      </c>
      <c r="E2" s="2" t="s">
        <v>38</v>
      </c>
      <c r="F2" s="2">
        <v>2</v>
      </c>
      <c r="G2" s="2">
        <v>500</v>
      </c>
      <c r="H2" s="2">
        <v>1000</v>
      </c>
      <c r="I2" s="3">
        <v>45293</v>
      </c>
      <c r="J2" s="2" t="s">
        <v>8</v>
      </c>
    </row>
    <row r="3" spans="1:10" ht="30" x14ac:dyDescent="0.25">
      <c r="A3" s="2">
        <v>1002</v>
      </c>
      <c r="B3" s="2" t="s">
        <v>66</v>
      </c>
      <c r="C3" s="2" t="s">
        <v>89</v>
      </c>
      <c r="D3" s="2" t="s">
        <v>9</v>
      </c>
      <c r="E3" s="2" t="s">
        <v>39</v>
      </c>
      <c r="F3" s="2">
        <v>5</v>
      </c>
      <c r="G3" s="2">
        <v>20</v>
      </c>
      <c r="H3" s="2">
        <v>100</v>
      </c>
      <c r="I3" s="3">
        <v>45353</v>
      </c>
      <c r="J3" s="2" t="s">
        <v>10</v>
      </c>
    </row>
    <row r="4" spans="1:10" ht="30" x14ac:dyDescent="0.25">
      <c r="A4" s="2">
        <v>1003</v>
      </c>
      <c r="B4" s="2" t="s">
        <v>84</v>
      </c>
      <c r="C4" s="2" t="s">
        <v>67</v>
      </c>
      <c r="D4" s="2" t="s">
        <v>12</v>
      </c>
      <c r="E4" s="2" t="s">
        <v>40</v>
      </c>
      <c r="F4" s="2">
        <v>3</v>
      </c>
      <c r="G4" s="2">
        <v>50</v>
      </c>
      <c r="H4" s="2">
        <v>150</v>
      </c>
      <c r="I4" s="3">
        <v>45326</v>
      </c>
      <c r="J4" s="2" t="s">
        <v>13</v>
      </c>
    </row>
    <row r="5" spans="1:10" ht="30" x14ac:dyDescent="0.25">
      <c r="A5" s="2">
        <v>1004</v>
      </c>
      <c r="B5" s="2" t="s">
        <v>133</v>
      </c>
      <c r="C5" s="2" t="s">
        <v>68</v>
      </c>
      <c r="D5" s="2" t="s">
        <v>14</v>
      </c>
      <c r="E5" s="2" t="s">
        <v>41</v>
      </c>
      <c r="F5" s="2">
        <v>1</v>
      </c>
      <c r="G5" s="2">
        <v>300</v>
      </c>
      <c r="H5" s="2">
        <v>300</v>
      </c>
      <c r="I5" s="3">
        <v>45327</v>
      </c>
      <c r="J5" s="2" t="s">
        <v>8</v>
      </c>
    </row>
    <row r="6" spans="1:10" ht="30" x14ac:dyDescent="0.25">
      <c r="A6" s="2">
        <v>1005</v>
      </c>
      <c r="B6" s="2" t="s">
        <v>42</v>
      </c>
      <c r="C6" s="2" t="s">
        <v>90</v>
      </c>
      <c r="D6" s="2" t="s">
        <v>15</v>
      </c>
      <c r="E6" s="2" t="s">
        <v>43</v>
      </c>
      <c r="F6" s="2">
        <v>2</v>
      </c>
      <c r="G6" s="2">
        <v>80</v>
      </c>
      <c r="H6" s="2">
        <v>160</v>
      </c>
      <c r="I6" s="3">
        <v>45328</v>
      </c>
      <c r="J6" s="2" t="s">
        <v>10</v>
      </c>
    </row>
    <row r="7" spans="1:10" x14ac:dyDescent="0.25">
      <c r="A7" s="2">
        <v>1006</v>
      </c>
      <c r="B7" s="2" t="s">
        <v>95</v>
      </c>
      <c r="C7" s="2" t="s">
        <v>69</v>
      </c>
      <c r="D7" s="2" t="s">
        <v>16</v>
      </c>
      <c r="E7" s="2" t="s">
        <v>44</v>
      </c>
      <c r="F7" s="2">
        <v>1</v>
      </c>
      <c r="G7" s="2">
        <v>250</v>
      </c>
      <c r="H7" s="2">
        <v>250</v>
      </c>
      <c r="I7" s="3">
        <v>45329</v>
      </c>
      <c r="J7" s="2" t="s">
        <v>17</v>
      </c>
    </row>
    <row r="8" spans="1:10" ht="30" x14ac:dyDescent="0.25">
      <c r="A8" s="2">
        <v>1007</v>
      </c>
      <c r="B8" s="2" t="s">
        <v>70</v>
      </c>
      <c r="C8" s="2" t="s">
        <v>71</v>
      </c>
      <c r="D8" s="2" t="s">
        <v>19</v>
      </c>
      <c r="E8" s="2" t="s">
        <v>45</v>
      </c>
      <c r="F8" s="2">
        <v>1</v>
      </c>
      <c r="G8" s="2">
        <v>400</v>
      </c>
      <c r="H8" s="2">
        <v>400</v>
      </c>
      <c r="I8" s="3">
        <v>45330</v>
      </c>
      <c r="J8" s="2" t="s">
        <v>20</v>
      </c>
    </row>
    <row r="9" spans="1:10" ht="30" x14ac:dyDescent="0.25">
      <c r="A9" s="2">
        <v>1008</v>
      </c>
      <c r="B9" s="2" t="s">
        <v>72</v>
      </c>
      <c r="C9" s="2" t="s">
        <v>91</v>
      </c>
      <c r="D9" s="2" t="s">
        <v>21</v>
      </c>
      <c r="E9" s="2" t="s">
        <v>46</v>
      </c>
      <c r="F9" s="2">
        <v>10</v>
      </c>
      <c r="G9" s="2">
        <v>15</v>
      </c>
      <c r="H9" s="2">
        <v>150</v>
      </c>
      <c r="I9" s="3">
        <v>45331</v>
      </c>
      <c r="J9" s="2" t="s">
        <v>8</v>
      </c>
    </row>
    <row r="10" spans="1:10" x14ac:dyDescent="0.25">
      <c r="A10" s="2">
        <v>1009</v>
      </c>
      <c r="B10" s="2" t="s">
        <v>85</v>
      </c>
      <c r="C10" s="2" t="s">
        <v>73</v>
      </c>
      <c r="D10" s="2" t="s">
        <v>7</v>
      </c>
      <c r="E10" s="2" t="s">
        <v>47</v>
      </c>
      <c r="F10" s="2">
        <v>1</v>
      </c>
      <c r="G10" s="2">
        <v>550</v>
      </c>
      <c r="H10" s="2">
        <v>550</v>
      </c>
      <c r="I10" s="3">
        <v>45332</v>
      </c>
      <c r="J10" s="2" t="s">
        <v>10</v>
      </c>
    </row>
    <row r="11" spans="1:10" ht="30" x14ac:dyDescent="0.25">
      <c r="A11" s="2">
        <v>1010</v>
      </c>
      <c r="B11" s="2" t="s">
        <v>86</v>
      </c>
      <c r="C11" s="2" t="s">
        <v>92</v>
      </c>
      <c r="D11" s="2" t="s">
        <v>23</v>
      </c>
      <c r="E11" s="2" t="s">
        <v>48</v>
      </c>
      <c r="F11" s="2">
        <v>3</v>
      </c>
      <c r="G11" s="2">
        <v>10</v>
      </c>
      <c r="H11" s="2">
        <v>30</v>
      </c>
      <c r="I11" s="3">
        <v>45598</v>
      </c>
      <c r="J11" s="2" t="s">
        <v>13</v>
      </c>
    </row>
    <row r="12" spans="1:10" ht="30" x14ac:dyDescent="0.25">
      <c r="A12" s="2">
        <v>1011</v>
      </c>
      <c r="B12" s="2" t="s">
        <v>74</v>
      </c>
      <c r="C12" s="2" t="s">
        <v>75</v>
      </c>
      <c r="D12" s="2" t="s">
        <v>25</v>
      </c>
      <c r="E12" s="2" t="s">
        <v>49</v>
      </c>
      <c r="F12" s="2">
        <v>1</v>
      </c>
      <c r="G12" s="2">
        <v>250</v>
      </c>
      <c r="H12" s="2">
        <v>250</v>
      </c>
      <c r="I12" s="3">
        <v>45334</v>
      </c>
      <c r="J12" s="2" t="s">
        <v>10</v>
      </c>
    </row>
    <row r="13" spans="1:10" ht="30" x14ac:dyDescent="0.25">
      <c r="A13" s="2">
        <v>1012</v>
      </c>
      <c r="B13" s="2" t="s">
        <v>50</v>
      </c>
      <c r="C13" s="2" t="s">
        <v>76</v>
      </c>
      <c r="D13" s="2" t="s">
        <v>26</v>
      </c>
      <c r="E13" s="2" t="s">
        <v>51</v>
      </c>
      <c r="F13" s="2">
        <v>1</v>
      </c>
      <c r="G13" s="2">
        <v>100</v>
      </c>
      <c r="H13" s="2">
        <v>100</v>
      </c>
      <c r="I13" s="2" t="s">
        <v>27</v>
      </c>
      <c r="J13" s="2" t="s">
        <v>17</v>
      </c>
    </row>
    <row r="14" spans="1:10" ht="30" x14ac:dyDescent="0.25">
      <c r="A14" s="2">
        <v>1013</v>
      </c>
      <c r="B14" s="2" t="s">
        <v>96</v>
      </c>
      <c r="C14" s="2" t="s">
        <v>77</v>
      </c>
      <c r="D14" s="2" t="s">
        <v>12</v>
      </c>
      <c r="E14" s="2" t="s">
        <v>52</v>
      </c>
      <c r="F14" s="2">
        <v>2</v>
      </c>
      <c r="G14" s="2">
        <v>60</v>
      </c>
      <c r="H14" s="2">
        <v>120</v>
      </c>
      <c r="I14" s="3">
        <v>45336</v>
      </c>
      <c r="J14" s="2" t="s">
        <v>20</v>
      </c>
    </row>
    <row r="15" spans="1:10" x14ac:dyDescent="0.25">
      <c r="A15" s="2">
        <v>1014</v>
      </c>
      <c r="B15" s="2" t="s">
        <v>53</v>
      </c>
      <c r="C15" s="2" t="s">
        <v>78</v>
      </c>
      <c r="D15" s="2" t="s">
        <v>7</v>
      </c>
      <c r="E15" s="2" t="s">
        <v>54</v>
      </c>
      <c r="F15" s="2">
        <v>2</v>
      </c>
      <c r="G15" s="2">
        <v>500</v>
      </c>
      <c r="H15" s="2">
        <v>1000</v>
      </c>
      <c r="I15" s="2" t="s">
        <v>28</v>
      </c>
      <c r="J15" s="2" t="s">
        <v>8</v>
      </c>
    </row>
    <row r="16" spans="1:10" ht="30" x14ac:dyDescent="0.25">
      <c r="A16" s="2">
        <v>1015</v>
      </c>
      <c r="B16" s="2" t="s">
        <v>55</v>
      </c>
      <c r="C16" s="2" t="s">
        <v>93</v>
      </c>
      <c r="D16" s="2" t="s">
        <v>15</v>
      </c>
      <c r="E16" s="2" t="s">
        <v>56</v>
      </c>
      <c r="F16" s="2">
        <v>1</v>
      </c>
      <c r="G16" s="2">
        <v>90</v>
      </c>
      <c r="H16" s="2">
        <v>90</v>
      </c>
      <c r="I16" s="3">
        <v>45338</v>
      </c>
      <c r="J16" s="2" t="s">
        <v>10</v>
      </c>
    </row>
    <row r="17" spans="1:10" ht="30" x14ac:dyDescent="0.25">
      <c r="A17" s="2">
        <v>1016</v>
      </c>
      <c r="B17" s="2" t="s">
        <v>57</v>
      </c>
      <c r="C17" s="2" t="s">
        <v>90</v>
      </c>
      <c r="D17" s="2" t="s">
        <v>14</v>
      </c>
      <c r="E17" s="2" t="s">
        <v>58</v>
      </c>
      <c r="F17" s="2">
        <v>1</v>
      </c>
      <c r="G17" s="2">
        <v>320</v>
      </c>
      <c r="H17" s="2">
        <v>320</v>
      </c>
      <c r="I17" s="3">
        <v>45339</v>
      </c>
      <c r="J17" s="2" t="s">
        <v>17</v>
      </c>
    </row>
    <row r="18" spans="1:10" ht="30" x14ac:dyDescent="0.25">
      <c r="A18" s="2">
        <v>1017</v>
      </c>
      <c r="B18" s="2" t="s">
        <v>79</v>
      </c>
      <c r="C18" s="2" t="s">
        <v>80</v>
      </c>
      <c r="D18" s="2" t="s">
        <v>9</v>
      </c>
      <c r="E18" s="2" t="s">
        <v>59</v>
      </c>
      <c r="F18" s="2">
        <v>2</v>
      </c>
      <c r="G18" s="2">
        <v>25</v>
      </c>
      <c r="H18" s="2">
        <v>50</v>
      </c>
      <c r="I18" s="3">
        <v>45340</v>
      </c>
      <c r="J18" s="2" t="s">
        <v>20</v>
      </c>
    </row>
    <row r="19" spans="1:10" x14ac:dyDescent="0.25">
      <c r="A19" s="2">
        <v>1018</v>
      </c>
      <c r="B19" s="2" t="s">
        <v>87</v>
      </c>
      <c r="C19" s="2" t="s">
        <v>81</v>
      </c>
      <c r="D19" s="2" t="s">
        <v>31</v>
      </c>
      <c r="E19" s="2" t="s">
        <v>60</v>
      </c>
      <c r="F19" s="2">
        <v>1</v>
      </c>
      <c r="G19" s="2">
        <v>600</v>
      </c>
      <c r="H19" s="2">
        <v>600</v>
      </c>
      <c r="I19" s="3">
        <v>45341</v>
      </c>
      <c r="J19" s="2" t="s">
        <v>17</v>
      </c>
    </row>
    <row r="20" spans="1:10" x14ac:dyDescent="0.25">
      <c r="A20" s="2">
        <v>1019</v>
      </c>
      <c r="B20" s="2" t="s">
        <v>61</v>
      </c>
      <c r="C20" s="2" t="s">
        <v>94</v>
      </c>
      <c r="D20" s="2" t="s">
        <v>33</v>
      </c>
      <c r="E20" s="2" t="s">
        <v>62</v>
      </c>
      <c r="F20" s="2">
        <v>1</v>
      </c>
      <c r="G20" s="2">
        <v>200</v>
      </c>
      <c r="H20" s="2">
        <v>200</v>
      </c>
      <c r="I20" s="3">
        <v>45342</v>
      </c>
      <c r="J20" s="2" t="s">
        <v>10</v>
      </c>
    </row>
    <row r="21" spans="1:10" ht="30" x14ac:dyDescent="0.25">
      <c r="A21" s="2">
        <v>1020</v>
      </c>
      <c r="B21" s="2" t="s">
        <v>88</v>
      </c>
      <c r="C21" s="2" t="s">
        <v>82</v>
      </c>
      <c r="D21" s="2" t="s">
        <v>34</v>
      </c>
      <c r="E21" s="2" t="s">
        <v>63</v>
      </c>
      <c r="F21" s="2">
        <v>1</v>
      </c>
      <c r="G21" s="2">
        <v>150</v>
      </c>
      <c r="H21" s="2">
        <v>150</v>
      </c>
      <c r="I21" s="3">
        <v>45343</v>
      </c>
      <c r="J21" s="2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90" zoomScaleNormal="90" workbookViewId="0">
      <selection activeCell="E7" sqref="E7"/>
    </sheetView>
  </sheetViews>
  <sheetFormatPr defaultRowHeight="15" x14ac:dyDescent="0.25"/>
  <cols>
    <col min="3" max="3" width="15.5703125" bestFit="1" customWidth="1"/>
    <col min="4" max="4" width="9.140625" style="8"/>
    <col min="7" max="7" width="15.42578125" bestFit="1" customWidth="1"/>
    <col min="8" max="8" width="9.140625" style="8"/>
    <col min="12" max="12" width="22.42578125" bestFit="1" customWidth="1"/>
    <col min="13" max="13" width="9.140625" style="8"/>
    <col min="16" max="16" width="13.7109375" bestFit="1" customWidth="1"/>
    <col min="17" max="17" width="12.85546875" bestFit="1" customWidth="1"/>
    <col min="18" max="18" width="9.140625" style="8"/>
    <col min="19" max="19" width="11.5703125" bestFit="1" customWidth="1"/>
    <col min="21" max="21" width="18.28515625" style="7" bestFit="1" customWidth="1"/>
    <col min="22" max="22" width="9.140625" style="8"/>
  </cols>
  <sheetData>
    <row r="1" spans="1:25" s="4" customFormat="1" ht="30" x14ac:dyDescent="0.25">
      <c r="A1" s="1" t="s">
        <v>35</v>
      </c>
      <c r="C1" s="4" t="s">
        <v>97</v>
      </c>
      <c r="D1" s="9"/>
      <c r="E1" s="1" t="s">
        <v>36</v>
      </c>
      <c r="G1" s="4" t="s">
        <v>98</v>
      </c>
      <c r="H1" s="9"/>
      <c r="I1" s="4" t="s">
        <v>99</v>
      </c>
      <c r="L1" s="4" t="s">
        <v>100</v>
      </c>
      <c r="M1" s="9"/>
      <c r="N1" s="1" t="s">
        <v>37</v>
      </c>
      <c r="P1" s="4" t="s">
        <v>113</v>
      </c>
      <c r="Q1" s="4" t="s">
        <v>37</v>
      </c>
      <c r="R1" s="9"/>
      <c r="S1" s="1" t="s">
        <v>5</v>
      </c>
      <c r="U1" s="5" t="s">
        <v>128</v>
      </c>
      <c r="V1" s="9"/>
      <c r="W1" s="1" t="s">
        <v>6</v>
      </c>
      <c r="Y1" s="4" t="s">
        <v>130</v>
      </c>
    </row>
    <row r="2" spans="1:25" x14ac:dyDescent="0.25">
      <c r="A2" s="2" t="s">
        <v>83</v>
      </c>
      <c r="C2" t="str">
        <f>TRIM(A2)</f>
        <v>Alice</v>
      </c>
      <c r="E2" s="2" t="s">
        <v>65</v>
      </c>
      <c r="G2" t="str">
        <f>TRIM(E2)</f>
        <v>Smith</v>
      </c>
      <c r="I2" t="str">
        <f>LEFT(G2,1)</f>
        <v>S</v>
      </c>
      <c r="L2" t="str">
        <f>CONCATENATE(C2," ",I2,".")</f>
        <v>Alice S.</v>
      </c>
      <c r="N2" s="2" t="s">
        <v>38</v>
      </c>
      <c r="P2" t="str">
        <f>LEFT(N2,3)</f>
        <v>LAP</v>
      </c>
      <c r="Q2" t="str">
        <f>RIGHT(N2,4)</f>
        <v>1234</v>
      </c>
      <c r="S2" s="3">
        <v>45293</v>
      </c>
      <c r="U2" s="6">
        <v>45293</v>
      </c>
      <c r="W2" s="2" t="s">
        <v>8</v>
      </c>
      <c r="Y2" t="str">
        <f>UPPER(W2)</f>
        <v>PAID</v>
      </c>
    </row>
    <row r="3" spans="1:25" ht="30" x14ac:dyDescent="0.25">
      <c r="A3" s="2" t="s">
        <v>66</v>
      </c>
      <c r="C3" t="str">
        <f t="shared" ref="C3:C21" si="0">TRIM(A3)</f>
        <v>Bob</v>
      </c>
      <c r="E3" s="2" t="s">
        <v>89</v>
      </c>
      <c r="G3" t="str">
        <f t="shared" ref="G3:G21" si="1">TRIM(E3)</f>
        <v>Johnson</v>
      </c>
      <c r="I3" t="str">
        <f>LEFT(G3,1)</f>
        <v>J</v>
      </c>
      <c r="L3" t="str">
        <f t="shared" ref="L3:L21" si="2">CONCATENATE(C3," ",I3,".")</f>
        <v>Bob J.</v>
      </c>
      <c r="N3" s="2" t="s">
        <v>39</v>
      </c>
      <c r="P3" t="str">
        <f t="shared" ref="P3:P21" si="3">LEFT(N3,3)</f>
        <v>MSE</v>
      </c>
      <c r="Q3" t="str">
        <f t="shared" ref="Q3:Q21" si="4">RIGHT(N3,4)</f>
        <v>5678</v>
      </c>
      <c r="S3" s="3">
        <v>45353</v>
      </c>
      <c r="U3" s="6">
        <v>45353</v>
      </c>
      <c r="W3" s="2" t="s">
        <v>10</v>
      </c>
      <c r="Y3" t="str">
        <f t="shared" ref="Y3:Y21" si="5">UPPER(W3)</f>
        <v>PENDING</v>
      </c>
    </row>
    <row r="4" spans="1:25" ht="30" x14ac:dyDescent="0.25">
      <c r="A4" s="2" t="s">
        <v>84</v>
      </c>
      <c r="C4" t="str">
        <f t="shared" si="0"/>
        <v>Charlie</v>
      </c>
      <c r="E4" s="2" t="s">
        <v>67</v>
      </c>
      <c r="G4" t="str">
        <f t="shared" si="1"/>
        <v>L.</v>
      </c>
      <c r="I4" t="str">
        <f t="shared" ref="I4:I21" si="6">LEFT(G4,1)</f>
        <v>L</v>
      </c>
      <c r="L4" t="str">
        <f t="shared" si="2"/>
        <v>Charlie L.</v>
      </c>
      <c r="N4" s="2" t="s">
        <v>40</v>
      </c>
      <c r="P4" t="str">
        <f t="shared" si="3"/>
        <v>KBD</v>
      </c>
      <c r="Q4" t="str">
        <f t="shared" si="4"/>
        <v>9123</v>
      </c>
      <c r="S4" s="3">
        <v>45326</v>
      </c>
      <c r="U4" s="6">
        <v>45326</v>
      </c>
      <c r="W4" s="2" t="s">
        <v>13</v>
      </c>
      <c r="Y4" t="str">
        <f t="shared" si="5"/>
        <v>PAID</v>
      </c>
    </row>
    <row r="5" spans="1:25" ht="30" x14ac:dyDescent="0.25">
      <c r="A5" s="2" t="s">
        <v>133</v>
      </c>
      <c r="C5" t="str">
        <f t="shared" si="0"/>
        <v>Xhia</v>
      </c>
      <c r="E5" s="2" t="s">
        <v>68</v>
      </c>
      <c r="G5" t="str">
        <f t="shared" si="1"/>
        <v>Cruz</v>
      </c>
      <c r="I5" t="str">
        <f t="shared" si="6"/>
        <v>C</v>
      </c>
      <c r="L5" t="str">
        <f t="shared" si="2"/>
        <v>Xhia C.</v>
      </c>
      <c r="N5" s="2" t="s">
        <v>41</v>
      </c>
      <c r="P5" t="str">
        <f t="shared" si="3"/>
        <v>MON</v>
      </c>
      <c r="Q5" t="str">
        <f t="shared" si="4"/>
        <v>3456</v>
      </c>
      <c r="S5" s="3">
        <v>45327</v>
      </c>
      <c r="U5" s="6">
        <v>45327</v>
      </c>
      <c r="W5" s="2" t="s">
        <v>8</v>
      </c>
      <c r="Y5" t="str">
        <f t="shared" si="5"/>
        <v>PAID</v>
      </c>
    </row>
    <row r="6" spans="1:25" ht="30" x14ac:dyDescent="0.25">
      <c r="A6" s="2" t="s">
        <v>42</v>
      </c>
      <c r="C6" t="str">
        <f t="shared" si="0"/>
        <v>Ethan</v>
      </c>
      <c r="E6" s="2" t="s">
        <v>90</v>
      </c>
      <c r="G6" t="str">
        <f t="shared" si="1"/>
        <v>B.</v>
      </c>
      <c r="I6" t="str">
        <f t="shared" si="6"/>
        <v>B</v>
      </c>
      <c r="L6" t="str">
        <f t="shared" si="2"/>
        <v>Ethan B.</v>
      </c>
      <c r="N6" s="2" t="s">
        <v>43</v>
      </c>
      <c r="P6" t="str">
        <f t="shared" si="3"/>
        <v>HPD</v>
      </c>
      <c r="Q6" t="str">
        <f t="shared" si="4"/>
        <v>7845</v>
      </c>
      <c r="S6" s="3">
        <v>45328</v>
      </c>
      <c r="U6" s="6">
        <v>45328</v>
      </c>
      <c r="W6" s="2" t="s">
        <v>10</v>
      </c>
      <c r="Y6" t="str">
        <f t="shared" si="5"/>
        <v>PENDING</v>
      </c>
    </row>
    <row r="7" spans="1:25" x14ac:dyDescent="0.25">
      <c r="A7" s="2" t="s">
        <v>95</v>
      </c>
      <c r="C7" t="str">
        <f t="shared" si="0"/>
        <v>Fred</v>
      </c>
      <c r="E7" s="2" t="s">
        <v>69</v>
      </c>
      <c r="G7" t="str">
        <f t="shared" si="1"/>
        <v>G.</v>
      </c>
      <c r="I7" t="str">
        <f t="shared" si="6"/>
        <v>G</v>
      </c>
      <c r="L7" t="str">
        <f t="shared" si="2"/>
        <v>Fred G.</v>
      </c>
      <c r="N7" s="2" t="s">
        <v>44</v>
      </c>
      <c r="P7" t="str">
        <f t="shared" si="3"/>
        <v>PRT</v>
      </c>
      <c r="Q7" t="str">
        <f t="shared" si="4"/>
        <v>2589</v>
      </c>
      <c r="S7" s="3">
        <v>45329</v>
      </c>
      <c r="U7" s="6">
        <v>45329</v>
      </c>
      <c r="W7" s="2" t="s">
        <v>17</v>
      </c>
      <c r="Y7" t="str">
        <f t="shared" si="5"/>
        <v>PAID</v>
      </c>
    </row>
    <row r="8" spans="1:25" ht="30" x14ac:dyDescent="0.25">
      <c r="A8" s="2" t="s">
        <v>70</v>
      </c>
      <c r="C8" t="str">
        <f t="shared" si="0"/>
        <v>Gabriela</v>
      </c>
      <c r="E8" s="2" t="s">
        <v>71</v>
      </c>
      <c r="G8" t="str">
        <f t="shared" si="1"/>
        <v>A.</v>
      </c>
      <c r="I8" t="str">
        <f t="shared" si="6"/>
        <v>A</v>
      </c>
      <c r="L8" t="str">
        <f t="shared" si="2"/>
        <v>Gabriela A.</v>
      </c>
      <c r="N8" s="2" t="s">
        <v>45</v>
      </c>
      <c r="P8" t="str">
        <f t="shared" si="3"/>
        <v>SCN</v>
      </c>
      <c r="Q8" t="str">
        <f t="shared" si="4"/>
        <v>1134</v>
      </c>
      <c r="S8" s="3">
        <v>45330</v>
      </c>
      <c r="U8" s="6">
        <v>45330</v>
      </c>
      <c r="W8" s="2" t="s">
        <v>20</v>
      </c>
      <c r="Y8" t="str">
        <f t="shared" si="5"/>
        <v>PENDING</v>
      </c>
    </row>
    <row r="9" spans="1:25" x14ac:dyDescent="0.25">
      <c r="A9" s="2" t="s">
        <v>72</v>
      </c>
      <c r="C9" t="str">
        <f t="shared" si="0"/>
        <v>Hannah</v>
      </c>
      <c r="E9" s="2" t="s">
        <v>91</v>
      </c>
      <c r="G9" t="str">
        <f t="shared" si="1"/>
        <v>Lee</v>
      </c>
      <c r="I9" t="str">
        <f t="shared" si="6"/>
        <v>L</v>
      </c>
      <c r="L9" t="str">
        <f t="shared" si="2"/>
        <v>Hannah L.</v>
      </c>
      <c r="N9" s="2" t="s">
        <v>46</v>
      </c>
      <c r="P9" t="str">
        <f t="shared" si="3"/>
        <v>USB</v>
      </c>
      <c r="Q9" t="str">
        <f t="shared" si="4"/>
        <v>8742</v>
      </c>
      <c r="S9" s="3">
        <v>45331</v>
      </c>
      <c r="U9" s="6">
        <v>45331</v>
      </c>
      <c r="W9" s="2" t="s">
        <v>8</v>
      </c>
      <c r="Y9" t="str">
        <f t="shared" si="5"/>
        <v>PAID</v>
      </c>
    </row>
    <row r="10" spans="1:25" x14ac:dyDescent="0.25">
      <c r="A10" s="2" t="s">
        <v>85</v>
      </c>
      <c r="C10" t="str">
        <f t="shared" si="0"/>
        <v>Isaac</v>
      </c>
      <c r="E10" s="2" t="s">
        <v>73</v>
      </c>
      <c r="G10" t="str">
        <f t="shared" si="1"/>
        <v>S.</v>
      </c>
      <c r="I10" t="str">
        <f t="shared" si="6"/>
        <v>S</v>
      </c>
      <c r="L10" t="str">
        <f t="shared" si="2"/>
        <v>Isaac S.</v>
      </c>
      <c r="N10" s="2" t="s">
        <v>47</v>
      </c>
      <c r="P10" t="str">
        <f t="shared" si="3"/>
        <v>LAP</v>
      </c>
      <c r="Q10" t="str">
        <f t="shared" si="4"/>
        <v>4356</v>
      </c>
      <c r="S10" s="3">
        <v>45332</v>
      </c>
      <c r="U10" s="6">
        <v>45332</v>
      </c>
      <c r="W10" s="2" t="s">
        <v>10</v>
      </c>
      <c r="Y10" t="str">
        <f t="shared" si="5"/>
        <v>PENDING</v>
      </c>
    </row>
    <row r="11" spans="1:25" ht="30" x14ac:dyDescent="0.25">
      <c r="A11" s="2" t="s">
        <v>86</v>
      </c>
      <c r="C11" t="str">
        <f t="shared" si="0"/>
        <v>Julia</v>
      </c>
      <c r="E11" s="2" t="s">
        <v>92</v>
      </c>
      <c r="G11" t="str">
        <f t="shared" si="1"/>
        <v>R.</v>
      </c>
      <c r="I11" t="str">
        <f t="shared" si="6"/>
        <v>R</v>
      </c>
      <c r="L11" t="str">
        <f t="shared" si="2"/>
        <v>Julia R.</v>
      </c>
      <c r="N11" s="2" t="s">
        <v>48</v>
      </c>
      <c r="P11" t="str">
        <f t="shared" si="3"/>
        <v>MPD</v>
      </c>
      <c r="Q11" t="str">
        <f t="shared" si="4"/>
        <v>7539</v>
      </c>
      <c r="S11" s="3">
        <v>45598</v>
      </c>
      <c r="U11" s="6">
        <v>45598</v>
      </c>
      <c r="W11" s="2" t="s">
        <v>13</v>
      </c>
      <c r="Y11" t="str">
        <f t="shared" si="5"/>
        <v>PAID</v>
      </c>
    </row>
    <row r="12" spans="1:25" ht="30" x14ac:dyDescent="0.25">
      <c r="A12" s="2" t="s">
        <v>74</v>
      </c>
      <c r="C12" t="str">
        <f t="shared" si="0"/>
        <v>Kevin</v>
      </c>
      <c r="E12" s="2" t="s">
        <v>75</v>
      </c>
      <c r="G12" t="str">
        <f t="shared" si="1"/>
        <v>O.</v>
      </c>
      <c r="I12" t="str">
        <f t="shared" si="6"/>
        <v>O</v>
      </c>
      <c r="L12" t="str">
        <f t="shared" si="2"/>
        <v>Kevin O.</v>
      </c>
      <c r="N12" s="2" t="s">
        <v>49</v>
      </c>
      <c r="P12" t="str">
        <f t="shared" si="3"/>
        <v>ROU</v>
      </c>
      <c r="Q12" t="str">
        <f t="shared" si="4"/>
        <v>6321</v>
      </c>
      <c r="S12" s="3">
        <v>45334</v>
      </c>
      <c r="U12" s="6">
        <v>45334</v>
      </c>
      <c r="W12" s="2" t="s">
        <v>10</v>
      </c>
      <c r="Y12" t="str">
        <f t="shared" si="5"/>
        <v>PENDING</v>
      </c>
    </row>
    <row r="13" spans="1:25" ht="30" x14ac:dyDescent="0.25">
      <c r="A13" s="2" t="s">
        <v>50</v>
      </c>
      <c r="C13" t="str">
        <f t="shared" si="0"/>
        <v>Laura</v>
      </c>
      <c r="E13" s="2" t="s">
        <v>76</v>
      </c>
      <c r="G13" t="str">
        <f t="shared" si="1"/>
        <v>M.</v>
      </c>
      <c r="I13" t="str">
        <f t="shared" si="6"/>
        <v>M</v>
      </c>
      <c r="L13" t="str">
        <f t="shared" si="2"/>
        <v>Laura M.</v>
      </c>
      <c r="N13" s="2" t="s">
        <v>51</v>
      </c>
      <c r="P13" t="str">
        <f t="shared" si="3"/>
        <v>EHD</v>
      </c>
      <c r="Q13" t="str">
        <f t="shared" si="4"/>
        <v>8457</v>
      </c>
      <c r="S13" s="2" t="s">
        <v>27</v>
      </c>
      <c r="U13" s="6">
        <v>45335</v>
      </c>
      <c r="W13" s="2" t="s">
        <v>17</v>
      </c>
      <c r="Y13" t="str">
        <f t="shared" si="5"/>
        <v>PAID</v>
      </c>
    </row>
    <row r="14" spans="1:25" ht="33" customHeight="1" x14ac:dyDescent="0.25">
      <c r="A14" s="2" t="s">
        <v>96</v>
      </c>
      <c r="C14" t="str">
        <f t="shared" si="0"/>
        <v>Michael</v>
      </c>
      <c r="E14" s="2" t="s">
        <v>77</v>
      </c>
      <c r="G14" t="str">
        <f t="shared" si="1"/>
        <v>T.</v>
      </c>
      <c r="I14" t="str">
        <f t="shared" si="6"/>
        <v>T</v>
      </c>
      <c r="L14" t="str">
        <f t="shared" si="2"/>
        <v>Michael T.</v>
      </c>
      <c r="N14" s="2" t="s">
        <v>52</v>
      </c>
      <c r="P14" t="str">
        <f t="shared" si="3"/>
        <v>KBD</v>
      </c>
      <c r="Q14" t="str">
        <f t="shared" si="4"/>
        <v>2365</v>
      </c>
      <c r="S14" s="3">
        <v>45336</v>
      </c>
      <c r="U14" s="6">
        <v>45336</v>
      </c>
      <c r="W14" s="2" t="s">
        <v>20</v>
      </c>
      <c r="Y14" t="str">
        <f t="shared" si="5"/>
        <v>PENDING</v>
      </c>
    </row>
    <row r="15" spans="1:25" x14ac:dyDescent="0.25">
      <c r="A15" s="2" t="s">
        <v>53</v>
      </c>
      <c r="C15" t="str">
        <f t="shared" si="0"/>
        <v>Nina</v>
      </c>
      <c r="E15" s="2" t="s">
        <v>78</v>
      </c>
      <c r="G15" t="str">
        <f t="shared" si="1"/>
        <v>P.</v>
      </c>
      <c r="I15" t="str">
        <f t="shared" si="6"/>
        <v>P</v>
      </c>
      <c r="L15" t="str">
        <f t="shared" si="2"/>
        <v>Nina P.</v>
      </c>
      <c r="N15" s="2" t="s">
        <v>54</v>
      </c>
      <c r="P15" t="str">
        <f t="shared" si="3"/>
        <v>LAP</v>
      </c>
      <c r="Q15" t="str">
        <f t="shared" si="4"/>
        <v>1298</v>
      </c>
      <c r="S15" s="2" t="s">
        <v>28</v>
      </c>
      <c r="U15" s="6">
        <v>45337</v>
      </c>
      <c r="W15" s="2" t="s">
        <v>8</v>
      </c>
      <c r="Y15" t="str">
        <f t="shared" si="5"/>
        <v>PAID</v>
      </c>
    </row>
    <row r="16" spans="1:25" ht="30" x14ac:dyDescent="0.25">
      <c r="A16" s="2" t="s">
        <v>55</v>
      </c>
      <c r="C16" t="str">
        <f t="shared" si="0"/>
        <v>Oscar</v>
      </c>
      <c r="E16" s="2" t="s">
        <v>93</v>
      </c>
      <c r="G16" t="str">
        <f t="shared" si="1"/>
        <v>W.</v>
      </c>
      <c r="I16" t="str">
        <f t="shared" si="6"/>
        <v>W</v>
      </c>
      <c r="L16" t="str">
        <f t="shared" si="2"/>
        <v>Oscar W.</v>
      </c>
      <c r="N16" s="2" t="s">
        <v>56</v>
      </c>
      <c r="P16" t="str">
        <f t="shared" si="3"/>
        <v>HPD</v>
      </c>
      <c r="Q16" t="str">
        <f t="shared" si="4"/>
        <v>9876</v>
      </c>
      <c r="S16" s="3">
        <v>45338</v>
      </c>
      <c r="U16" s="6">
        <v>45338</v>
      </c>
      <c r="W16" s="2" t="s">
        <v>10</v>
      </c>
      <c r="Y16" t="str">
        <f t="shared" si="5"/>
        <v>PENDING</v>
      </c>
    </row>
    <row r="17" spans="1:25" ht="30" x14ac:dyDescent="0.25">
      <c r="A17" s="2" t="s">
        <v>57</v>
      </c>
      <c r="C17" t="str">
        <f t="shared" si="0"/>
        <v>Patricia</v>
      </c>
      <c r="E17" s="2" t="s">
        <v>90</v>
      </c>
      <c r="G17" t="str">
        <f t="shared" si="1"/>
        <v>B.</v>
      </c>
      <c r="I17" t="str">
        <f t="shared" si="6"/>
        <v>B</v>
      </c>
      <c r="L17" t="str">
        <f t="shared" si="2"/>
        <v>Patricia B.</v>
      </c>
      <c r="N17" s="2" t="s">
        <v>58</v>
      </c>
      <c r="P17" t="str">
        <f t="shared" si="3"/>
        <v>MON</v>
      </c>
      <c r="Q17" t="str">
        <f t="shared" si="4"/>
        <v>6453</v>
      </c>
      <c r="S17" s="3">
        <v>45339</v>
      </c>
      <c r="U17" s="6">
        <v>45339</v>
      </c>
      <c r="W17" s="2" t="s">
        <v>17</v>
      </c>
      <c r="Y17" t="str">
        <f t="shared" si="5"/>
        <v>PAID</v>
      </c>
    </row>
    <row r="18" spans="1:25" ht="30" x14ac:dyDescent="0.25">
      <c r="A18" s="2" t="s">
        <v>79</v>
      </c>
      <c r="C18" t="str">
        <f t="shared" si="0"/>
        <v>Quentin</v>
      </c>
      <c r="E18" s="2" t="s">
        <v>80</v>
      </c>
      <c r="G18" t="str">
        <f t="shared" si="1"/>
        <v>D.</v>
      </c>
      <c r="I18" t="str">
        <f t="shared" si="6"/>
        <v>D</v>
      </c>
      <c r="L18" t="str">
        <f t="shared" si="2"/>
        <v>Quentin D.</v>
      </c>
      <c r="N18" s="2" t="s">
        <v>59</v>
      </c>
      <c r="P18" t="str">
        <f t="shared" si="3"/>
        <v>MSE</v>
      </c>
      <c r="Q18" t="str">
        <f t="shared" si="4"/>
        <v>4685</v>
      </c>
      <c r="S18" s="3">
        <v>45340</v>
      </c>
      <c r="U18" s="6">
        <v>45340</v>
      </c>
      <c r="W18" s="2" t="s">
        <v>20</v>
      </c>
      <c r="Y18" t="str">
        <f t="shared" si="5"/>
        <v>PENDING</v>
      </c>
    </row>
    <row r="19" spans="1:25" x14ac:dyDescent="0.25">
      <c r="A19" s="2" t="s">
        <v>87</v>
      </c>
      <c r="C19" t="str">
        <f t="shared" si="0"/>
        <v>Rosa</v>
      </c>
      <c r="E19" s="2" t="s">
        <v>81</v>
      </c>
      <c r="G19" t="str">
        <f t="shared" si="1"/>
        <v>H.</v>
      </c>
      <c r="I19" t="str">
        <f t="shared" si="6"/>
        <v>H</v>
      </c>
      <c r="L19" t="str">
        <f t="shared" si="2"/>
        <v>Rosa H.</v>
      </c>
      <c r="N19" s="2" t="s">
        <v>60</v>
      </c>
      <c r="P19" t="str">
        <f t="shared" si="3"/>
        <v>TAB</v>
      </c>
      <c r="Q19" t="str">
        <f t="shared" si="4"/>
        <v>2345</v>
      </c>
      <c r="S19" s="3">
        <v>45341</v>
      </c>
      <c r="U19" s="6">
        <v>45341</v>
      </c>
      <c r="W19" s="2" t="s">
        <v>17</v>
      </c>
      <c r="Y19" t="str">
        <f t="shared" si="5"/>
        <v>PAID</v>
      </c>
    </row>
    <row r="20" spans="1:25" x14ac:dyDescent="0.25">
      <c r="A20" s="2" t="s">
        <v>61</v>
      </c>
      <c r="C20" t="str">
        <f t="shared" si="0"/>
        <v>Steve</v>
      </c>
      <c r="E20" s="2" t="s">
        <v>94</v>
      </c>
      <c r="G20" t="str">
        <f t="shared" si="1"/>
        <v>J.</v>
      </c>
      <c r="I20" t="str">
        <f t="shared" si="6"/>
        <v>J</v>
      </c>
      <c r="L20" t="str">
        <f t="shared" si="2"/>
        <v>Steve J.</v>
      </c>
      <c r="N20" s="2" t="s">
        <v>62</v>
      </c>
      <c r="P20" t="str">
        <f t="shared" si="3"/>
        <v>SPK</v>
      </c>
      <c r="Q20" t="str">
        <f t="shared" si="4"/>
        <v>8624</v>
      </c>
      <c r="S20" s="3">
        <v>45342</v>
      </c>
      <c r="U20" s="6">
        <v>45342</v>
      </c>
      <c r="W20" s="2" t="s">
        <v>10</v>
      </c>
      <c r="Y20" t="str">
        <f t="shared" si="5"/>
        <v>PENDING</v>
      </c>
    </row>
    <row r="21" spans="1:25" x14ac:dyDescent="0.25">
      <c r="A21" s="2" t="s">
        <v>88</v>
      </c>
      <c r="C21" t="str">
        <f t="shared" si="0"/>
        <v>Tina</v>
      </c>
      <c r="E21" s="2" t="s">
        <v>82</v>
      </c>
      <c r="G21" t="str">
        <f t="shared" si="1"/>
        <v>K.</v>
      </c>
      <c r="I21" t="str">
        <f t="shared" si="6"/>
        <v>K</v>
      </c>
      <c r="L21" t="str">
        <f t="shared" si="2"/>
        <v>Tina K.</v>
      </c>
      <c r="N21" s="2" t="s">
        <v>63</v>
      </c>
      <c r="P21" t="str">
        <f t="shared" si="3"/>
        <v>MIC</v>
      </c>
      <c r="Q21" t="str">
        <f t="shared" si="4"/>
        <v>6543</v>
      </c>
      <c r="S21" s="3">
        <v>45343</v>
      </c>
      <c r="U21" s="6">
        <v>45343</v>
      </c>
      <c r="W21" s="2" t="s">
        <v>8</v>
      </c>
      <c r="Y21" t="str">
        <f t="shared" si="5"/>
        <v>PAID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85" zoomScaleNormal="85" workbookViewId="0">
      <selection activeCell="K10" sqref="K10"/>
    </sheetView>
  </sheetViews>
  <sheetFormatPr defaultRowHeight="15" x14ac:dyDescent="0.25"/>
  <cols>
    <col min="1" max="1" width="9.140625" style="25"/>
    <col min="2" max="2" width="20" style="25" bestFit="1" customWidth="1"/>
    <col min="3" max="3" width="12.42578125" style="25" bestFit="1" customWidth="1"/>
    <col min="4" max="4" width="15.7109375" style="25" customWidth="1"/>
    <col min="5" max="5" width="15" style="25" customWidth="1"/>
    <col min="6" max="8" width="12.85546875" style="25" customWidth="1"/>
    <col min="9" max="9" width="18.28515625" style="29" bestFit="1" customWidth="1"/>
    <col min="10" max="16384" width="9.140625" style="25"/>
  </cols>
  <sheetData>
    <row r="1" spans="1:10" s="21" customFormat="1" ht="30" x14ac:dyDescent="0.25">
      <c r="A1" s="10" t="s">
        <v>64</v>
      </c>
      <c r="B1" s="19" t="s">
        <v>0</v>
      </c>
      <c r="C1" s="11" t="s">
        <v>1</v>
      </c>
      <c r="D1" s="19" t="s">
        <v>113</v>
      </c>
      <c r="E1" s="19" t="s">
        <v>37</v>
      </c>
      <c r="F1" s="11" t="s">
        <v>2</v>
      </c>
      <c r="G1" s="11" t="s">
        <v>3</v>
      </c>
      <c r="H1" s="11" t="s">
        <v>4</v>
      </c>
      <c r="I1" s="12" t="s">
        <v>129</v>
      </c>
      <c r="J1" s="20" t="s">
        <v>6</v>
      </c>
    </row>
    <row r="2" spans="1:10" x14ac:dyDescent="0.25">
      <c r="A2" s="13">
        <v>1001</v>
      </c>
      <c r="B2" s="22" t="s">
        <v>101</v>
      </c>
      <c r="C2" s="14" t="s">
        <v>7</v>
      </c>
      <c r="D2" s="22" t="s">
        <v>114</v>
      </c>
      <c r="E2" s="23">
        <v>1234</v>
      </c>
      <c r="F2" s="14">
        <v>2</v>
      </c>
      <c r="G2" s="14">
        <v>500</v>
      </c>
      <c r="H2" s="14">
        <f>F2*G2</f>
        <v>1000</v>
      </c>
      <c r="I2" s="15">
        <v>45293</v>
      </c>
      <c r="J2" s="24" t="s">
        <v>8</v>
      </c>
    </row>
    <row r="3" spans="1:10" x14ac:dyDescent="0.25">
      <c r="A3" s="13">
        <v>1014</v>
      </c>
      <c r="B3" s="22" t="s">
        <v>109</v>
      </c>
      <c r="C3" s="14" t="s">
        <v>7</v>
      </c>
      <c r="D3" s="22" t="s">
        <v>114</v>
      </c>
      <c r="E3" s="23">
        <v>1298</v>
      </c>
      <c r="F3" s="14">
        <v>2</v>
      </c>
      <c r="G3" s="14">
        <v>500</v>
      </c>
      <c r="H3" s="14">
        <f>F3*G3</f>
        <v>1000</v>
      </c>
      <c r="I3" s="15">
        <v>45337</v>
      </c>
      <c r="J3" s="24" t="s">
        <v>8</v>
      </c>
    </row>
    <row r="4" spans="1:10" x14ac:dyDescent="0.25">
      <c r="A4" s="13">
        <v>1018</v>
      </c>
      <c r="B4" s="22" t="s">
        <v>111</v>
      </c>
      <c r="C4" s="14" t="s">
        <v>31</v>
      </c>
      <c r="D4" s="22" t="s">
        <v>125</v>
      </c>
      <c r="E4" s="23">
        <v>2345</v>
      </c>
      <c r="F4" s="14">
        <v>1</v>
      </c>
      <c r="G4" s="14">
        <v>600</v>
      </c>
      <c r="H4" s="14">
        <f>F4*G4</f>
        <v>600</v>
      </c>
      <c r="I4" s="15">
        <v>45341</v>
      </c>
      <c r="J4" s="24" t="s">
        <v>8</v>
      </c>
    </row>
    <row r="5" spans="1:10" x14ac:dyDescent="0.25">
      <c r="A5" s="13">
        <v>1009</v>
      </c>
      <c r="B5" s="22" t="s">
        <v>106</v>
      </c>
      <c r="C5" s="14" t="s">
        <v>7</v>
      </c>
      <c r="D5" s="22" t="s">
        <v>114</v>
      </c>
      <c r="E5" s="23">
        <v>4356</v>
      </c>
      <c r="F5" s="14">
        <v>1</v>
      </c>
      <c r="G5" s="14">
        <v>550</v>
      </c>
      <c r="H5" s="14">
        <f>F5*G5</f>
        <v>550</v>
      </c>
      <c r="I5" s="15">
        <v>45332</v>
      </c>
      <c r="J5" s="24" t="s">
        <v>131</v>
      </c>
    </row>
    <row r="6" spans="1:10" x14ac:dyDescent="0.25">
      <c r="A6" s="13">
        <v>1007</v>
      </c>
      <c r="B6" s="22" t="s">
        <v>18</v>
      </c>
      <c r="C6" s="14" t="s">
        <v>19</v>
      </c>
      <c r="D6" s="22" t="s">
        <v>120</v>
      </c>
      <c r="E6" s="23">
        <v>1134</v>
      </c>
      <c r="F6" s="14">
        <v>1</v>
      </c>
      <c r="G6" s="14">
        <v>400</v>
      </c>
      <c r="H6" s="14">
        <f>F6*G6</f>
        <v>400</v>
      </c>
      <c r="I6" s="15">
        <v>45330</v>
      </c>
      <c r="J6" s="24" t="s">
        <v>131</v>
      </c>
    </row>
    <row r="7" spans="1:10" x14ac:dyDescent="0.25">
      <c r="A7" s="13">
        <v>1016</v>
      </c>
      <c r="B7" s="22" t="s">
        <v>30</v>
      </c>
      <c r="C7" s="14" t="s">
        <v>14</v>
      </c>
      <c r="D7" s="22" t="s">
        <v>117</v>
      </c>
      <c r="E7" s="23">
        <v>6453</v>
      </c>
      <c r="F7" s="14">
        <v>1</v>
      </c>
      <c r="G7" s="14">
        <v>320</v>
      </c>
      <c r="H7" s="14">
        <f>F7*G7</f>
        <v>320</v>
      </c>
      <c r="I7" s="15">
        <v>45339</v>
      </c>
      <c r="J7" s="24" t="s">
        <v>8</v>
      </c>
    </row>
    <row r="8" spans="1:10" x14ac:dyDescent="0.25">
      <c r="A8" s="13">
        <v>1004</v>
      </c>
      <c r="B8" s="22" t="s">
        <v>132</v>
      </c>
      <c r="C8" s="14" t="s">
        <v>14</v>
      </c>
      <c r="D8" s="22" t="s">
        <v>117</v>
      </c>
      <c r="E8" s="23">
        <v>3456</v>
      </c>
      <c r="F8" s="14">
        <v>1</v>
      </c>
      <c r="G8" s="14">
        <v>300</v>
      </c>
      <c r="H8" s="14">
        <f>F8*G8</f>
        <v>300</v>
      </c>
      <c r="I8" s="15">
        <v>45327</v>
      </c>
      <c r="J8" s="24" t="s">
        <v>8</v>
      </c>
    </row>
    <row r="9" spans="1:10" x14ac:dyDescent="0.25">
      <c r="A9" s="13">
        <v>1006</v>
      </c>
      <c r="B9" s="22" t="s">
        <v>104</v>
      </c>
      <c r="C9" s="14" t="s">
        <v>16</v>
      </c>
      <c r="D9" s="22" t="s">
        <v>119</v>
      </c>
      <c r="E9" s="23">
        <v>2589</v>
      </c>
      <c r="F9" s="14">
        <v>1</v>
      </c>
      <c r="G9" s="14">
        <v>250</v>
      </c>
      <c r="H9" s="14">
        <f>F9*G9</f>
        <v>250</v>
      </c>
      <c r="I9" s="15">
        <v>45329</v>
      </c>
      <c r="J9" s="24" t="s">
        <v>8</v>
      </c>
    </row>
    <row r="10" spans="1:10" x14ac:dyDescent="0.25">
      <c r="A10" s="13">
        <v>1011</v>
      </c>
      <c r="B10" s="22" t="s">
        <v>24</v>
      </c>
      <c r="C10" s="14" t="s">
        <v>25</v>
      </c>
      <c r="D10" s="22" t="s">
        <v>123</v>
      </c>
      <c r="E10" s="23">
        <v>6321</v>
      </c>
      <c r="F10" s="14">
        <v>1</v>
      </c>
      <c r="G10" s="14">
        <v>250</v>
      </c>
      <c r="H10" s="14">
        <f>F10*G10</f>
        <v>250</v>
      </c>
      <c r="I10" s="15">
        <v>45334</v>
      </c>
      <c r="J10" s="24" t="s">
        <v>131</v>
      </c>
    </row>
    <row r="11" spans="1:10" x14ac:dyDescent="0.25">
      <c r="A11" s="13">
        <v>1019</v>
      </c>
      <c r="B11" s="22" t="s">
        <v>32</v>
      </c>
      <c r="C11" s="14" t="s">
        <v>33</v>
      </c>
      <c r="D11" s="22" t="s">
        <v>126</v>
      </c>
      <c r="E11" s="23">
        <v>8624</v>
      </c>
      <c r="F11" s="14">
        <v>1</v>
      </c>
      <c r="G11" s="14">
        <v>200</v>
      </c>
      <c r="H11" s="14">
        <f>F11*G11</f>
        <v>200</v>
      </c>
      <c r="I11" s="15">
        <v>45342</v>
      </c>
      <c r="J11" s="24" t="s">
        <v>131</v>
      </c>
    </row>
    <row r="12" spans="1:10" x14ac:dyDescent="0.25">
      <c r="A12" s="13">
        <v>1005</v>
      </c>
      <c r="B12" s="22" t="s">
        <v>103</v>
      </c>
      <c r="C12" s="14" t="s">
        <v>15</v>
      </c>
      <c r="D12" s="22" t="s">
        <v>118</v>
      </c>
      <c r="E12" s="23">
        <v>7845</v>
      </c>
      <c r="F12" s="14">
        <v>2</v>
      </c>
      <c r="G12" s="14">
        <v>80</v>
      </c>
      <c r="H12" s="14">
        <f>F12*G12</f>
        <v>160</v>
      </c>
      <c r="I12" s="15">
        <v>45328</v>
      </c>
      <c r="J12" s="24" t="s">
        <v>131</v>
      </c>
    </row>
    <row r="13" spans="1:10" x14ac:dyDescent="0.25">
      <c r="A13" s="13">
        <v>1003</v>
      </c>
      <c r="B13" s="22" t="s">
        <v>11</v>
      </c>
      <c r="C13" s="14" t="s">
        <v>12</v>
      </c>
      <c r="D13" s="22" t="s">
        <v>116</v>
      </c>
      <c r="E13" s="23">
        <v>9123</v>
      </c>
      <c r="F13" s="14">
        <v>3</v>
      </c>
      <c r="G13" s="14">
        <v>50</v>
      </c>
      <c r="H13" s="14">
        <f>F13*G13</f>
        <v>150</v>
      </c>
      <c r="I13" s="15">
        <v>45326</v>
      </c>
      <c r="J13" s="24" t="s">
        <v>8</v>
      </c>
    </row>
    <row r="14" spans="1:10" x14ac:dyDescent="0.25">
      <c r="A14" s="13">
        <v>1008</v>
      </c>
      <c r="B14" s="22" t="s">
        <v>105</v>
      </c>
      <c r="C14" s="14" t="s">
        <v>21</v>
      </c>
      <c r="D14" s="22" t="s">
        <v>121</v>
      </c>
      <c r="E14" s="23">
        <v>8742</v>
      </c>
      <c r="F14" s="14">
        <v>10</v>
      </c>
      <c r="G14" s="14">
        <v>15</v>
      </c>
      <c r="H14" s="14">
        <f>F14*G14</f>
        <v>150</v>
      </c>
      <c r="I14" s="15">
        <v>45331</v>
      </c>
      <c r="J14" s="24" t="s">
        <v>8</v>
      </c>
    </row>
    <row r="15" spans="1:10" x14ac:dyDescent="0.25">
      <c r="A15" s="13">
        <v>1020</v>
      </c>
      <c r="B15" s="22" t="s">
        <v>112</v>
      </c>
      <c r="C15" s="14" t="s">
        <v>34</v>
      </c>
      <c r="D15" s="22" t="s">
        <v>127</v>
      </c>
      <c r="E15" s="23">
        <v>6543</v>
      </c>
      <c r="F15" s="14">
        <v>1</v>
      </c>
      <c r="G15" s="14">
        <v>150</v>
      </c>
      <c r="H15" s="14">
        <f>F15*G15</f>
        <v>150</v>
      </c>
      <c r="I15" s="15">
        <v>45343</v>
      </c>
      <c r="J15" s="24" t="s">
        <v>8</v>
      </c>
    </row>
    <row r="16" spans="1:10" x14ac:dyDescent="0.25">
      <c r="A16" s="13">
        <v>1013</v>
      </c>
      <c r="B16" s="22" t="s">
        <v>108</v>
      </c>
      <c r="C16" s="14" t="s">
        <v>12</v>
      </c>
      <c r="D16" s="22" t="s">
        <v>116</v>
      </c>
      <c r="E16" s="23">
        <v>2365</v>
      </c>
      <c r="F16" s="14">
        <v>2</v>
      </c>
      <c r="G16" s="14">
        <v>60</v>
      </c>
      <c r="H16" s="14">
        <f>F16*G16</f>
        <v>120</v>
      </c>
      <c r="I16" s="15">
        <v>45336</v>
      </c>
      <c r="J16" s="24" t="s">
        <v>131</v>
      </c>
    </row>
    <row r="17" spans="1:10" x14ac:dyDescent="0.25">
      <c r="A17" s="13">
        <v>1002</v>
      </c>
      <c r="B17" s="22" t="s">
        <v>102</v>
      </c>
      <c r="C17" s="14" t="s">
        <v>9</v>
      </c>
      <c r="D17" s="22" t="s">
        <v>115</v>
      </c>
      <c r="E17" s="23">
        <v>5678</v>
      </c>
      <c r="F17" s="14">
        <v>5</v>
      </c>
      <c r="G17" s="14">
        <v>20</v>
      </c>
      <c r="H17" s="14">
        <f>F17*G17</f>
        <v>100</v>
      </c>
      <c r="I17" s="15">
        <v>45353</v>
      </c>
      <c r="J17" s="24" t="s">
        <v>131</v>
      </c>
    </row>
    <row r="18" spans="1:10" ht="17.25" customHeight="1" x14ac:dyDescent="0.25">
      <c r="A18" s="13">
        <v>1012</v>
      </c>
      <c r="B18" s="22" t="s">
        <v>107</v>
      </c>
      <c r="C18" s="14" t="s">
        <v>26</v>
      </c>
      <c r="D18" s="22" t="s">
        <v>124</v>
      </c>
      <c r="E18" s="23">
        <v>8457</v>
      </c>
      <c r="F18" s="14">
        <v>1</v>
      </c>
      <c r="G18" s="14">
        <v>100</v>
      </c>
      <c r="H18" s="14">
        <f>F18*G18</f>
        <v>100</v>
      </c>
      <c r="I18" s="15">
        <v>45335</v>
      </c>
      <c r="J18" s="24" t="s">
        <v>8</v>
      </c>
    </row>
    <row r="19" spans="1:10" x14ac:dyDescent="0.25">
      <c r="A19" s="13">
        <v>1015</v>
      </c>
      <c r="B19" s="22" t="s">
        <v>29</v>
      </c>
      <c r="C19" s="14" t="s">
        <v>15</v>
      </c>
      <c r="D19" s="22" t="s">
        <v>118</v>
      </c>
      <c r="E19" s="23">
        <v>9876</v>
      </c>
      <c r="F19" s="14">
        <v>1</v>
      </c>
      <c r="G19" s="14">
        <v>90</v>
      </c>
      <c r="H19" s="14">
        <f>F19*G19</f>
        <v>90</v>
      </c>
      <c r="I19" s="15">
        <v>45338</v>
      </c>
      <c r="J19" s="24" t="s">
        <v>131</v>
      </c>
    </row>
    <row r="20" spans="1:10" x14ac:dyDescent="0.25">
      <c r="A20" s="13">
        <v>1017</v>
      </c>
      <c r="B20" s="22" t="s">
        <v>110</v>
      </c>
      <c r="C20" s="14" t="s">
        <v>9</v>
      </c>
      <c r="D20" s="22" t="s">
        <v>115</v>
      </c>
      <c r="E20" s="23">
        <v>4685</v>
      </c>
      <c r="F20" s="14">
        <v>2</v>
      </c>
      <c r="G20" s="14">
        <v>25</v>
      </c>
      <c r="H20" s="14">
        <f>F20*G20</f>
        <v>50</v>
      </c>
      <c r="I20" s="15">
        <v>45340</v>
      </c>
      <c r="J20" s="24" t="s">
        <v>131</v>
      </c>
    </row>
    <row r="21" spans="1:10" x14ac:dyDescent="0.25">
      <c r="A21" s="16">
        <v>1010</v>
      </c>
      <c r="B21" s="26" t="s">
        <v>22</v>
      </c>
      <c r="C21" s="17" t="s">
        <v>23</v>
      </c>
      <c r="D21" s="26" t="s">
        <v>122</v>
      </c>
      <c r="E21" s="27">
        <v>7539</v>
      </c>
      <c r="F21" s="17">
        <v>3</v>
      </c>
      <c r="G21" s="17">
        <v>10</v>
      </c>
      <c r="H21" s="17">
        <f>F21*G21</f>
        <v>30</v>
      </c>
      <c r="I21" s="18">
        <v>45598</v>
      </c>
      <c r="J21" s="28" t="s">
        <v>8</v>
      </c>
    </row>
  </sheetData>
  <conditionalFormatting sqref="J2:J21">
    <cfRule type="containsText" dxfId="15" priority="2" operator="containsText" text="PAID">
      <formula>NOT(ISERROR(SEARCH("PAID",J2)))</formula>
    </cfRule>
    <cfRule type="containsText" dxfId="16" priority="1" operator="containsText" text="PENDING">
      <formula>NOT(ISERROR(SEARCH("PENDING",J2)))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Process</vt:lpstr>
      <vt:lpstr>Clean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2025-02-16T06:40:30Z</dcterms:modified>
</cp:coreProperties>
</file>